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.xml" ContentType="application/vnd.openxmlformats-officedocument.spreadsheetml.sheetMetadata+xml"/>
  <Override PartName="/customXml/itemProps3.xml" ContentType="application/vnd.openxmlformats-officedocument.customXmlProperties+xml"/>
  <Override PartName="/customXml/itemProps2.xml" ContentType="application/vnd.openxmlformats-officedocument.customXmlProperties+xml"/>
  <Override PartName="/customXml/itemProps1.xml" ContentType="application/vnd.openxmlformats-officedocument.customXmlProperties+xml"/>
  <Override PartName="/customXml/itemProps4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130"/>
  <workbookPr defaultThemeVersion="166925"/>
  <mc:AlternateContent xmlns:mc="http://schemas.openxmlformats.org/markup-compatibility/2006">
    <mc:Choice Requires="x15">
      <x15ac:absPath xmlns:x15ac="http://schemas.microsoft.com/office/spreadsheetml/2010/11/ac" url="T:\CEIP Progress Reports\2024 CEIP Progress Report for 2023 Data\REC Data - Scott\"/>
    </mc:Choice>
  </mc:AlternateContent>
  <xr:revisionPtr revIDLastSave="0" documentId="13_ncr:1_{EC9CC04C-629D-4647-B428-6FB6199A96AD}" xr6:coauthVersionLast="47" xr6:coauthVersionMax="47" xr10:uidLastSave="{00000000-0000-0000-0000-000000000000}"/>
  <bookViews>
    <workbookView xWindow="-108" yWindow="-108" windowWidth="23256" windowHeight="12576" tabRatio="760" xr2:uid="{00000000-000D-0000-FFFF-FFFF00000000}"/>
  </bookViews>
  <sheets>
    <sheet name="Summary" sheetId="9" r:id="rId1"/>
    <sheet name="recon" sheetId="4" r:id="rId2"/>
    <sheet name="V2023 data" sheetId="1" r:id="rId3"/>
    <sheet name="V2023 screenshots" sheetId="3" r:id="rId4"/>
    <sheet name="V2022 data" sheetId="5" r:id="rId5"/>
    <sheet name="V2022 screenshots" sheetId="6" r:id="rId6"/>
    <sheet name="V2022 retired last yr" sheetId="7" r:id="rId7"/>
    <sheet name="V2022 screenshots last yr" sheetId="8" r:id="rId8"/>
  </sheets>
  <definedNames>
    <definedName name="_xlnm._FilterDatabase" localSheetId="1" hidden="1">recon!$A$3:$I$554</definedName>
    <definedName name="_xlnm._FilterDatabase" localSheetId="2" hidden="1">'V2023 data'!$A$8:$AL$501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0" i="9" l="1"/>
  <c r="C19" i="9"/>
  <c r="C18" i="9"/>
  <c r="C17" i="9"/>
  <c r="DR1" i="8"/>
  <c r="J1" i="7"/>
  <c r="BD44" i="1" l="1"/>
  <c r="Q5" i="1"/>
  <c r="F554" i="4"/>
  <c r="F553" i="4"/>
  <c r="F552" i="4"/>
  <c r="F551" i="4"/>
  <c r="F550" i="4"/>
  <c r="F549" i="4"/>
  <c r="F548" i="4"/>
  <c r="F547" i="4"/>
  <c r="F546" i="4"/>
  <c r="F545" i="4"/>
  <c r="F544" i="4"/>
  <c r="F543" i="4"/>
  <c r="F542" i="4"/>
  <c r="F541" i="4"/>
  <c r="F540" i="4"/>
  <c r="F539" i="4"/>
  <c r="F538" i="4"/>
  <c r="F537" i="4"/>
  <c r="F536" i="4"/>
  <c r="F535" i="4"/>
  <c r="F534" i="4"/>
  <c r="F533" i="4"/>
  <c r="F532" i="4"/>
  <c r="F531" i="4"/>
  <c r="F530" i="4"/>
  <c r="F529" i="4"/>
  <c r="F528" i="4"/>
  <c r="F527" i="4"/>
  <c r="F526" i="4"/>
  <c r="F525" i="4"/>
  <c r="F524" i="4"/>
  <c r="F523" i="4"/>
  <c r="F522" i="4"/>
  <c r="F521" i="4"/>
  <c r="F520" i="4"/>
  <c r="F519" i="4"/>
  <c r="F518" i="4"/>
  <c r="F517" i="4"/>
  <c r="F516" i="4"/>
  <c r="F515" i="4"/>
  <c r="F514" i="4"/>
  <c r="F513" i="4"/>
  <c r="F512" i="4"/>
  <c r="F511" i="4"/>
  <c r="F510" i="4"/>
  <c r="F509" i="4"/>
  <c r="F508" i="4"/>
  <c r="F507" i="4"/>
  <c r="F506" i="4"/>
  <c r="F505" i="4"/>
  <c r="F504" i="4"/>
  <c r="F503" i="4"/>
  <c r="F502" i="4"/>
  <c r="F501" i="4"/>
  <c r="F500" i="4"/>
  <c r="F499" i="4"/>
  <c r="F498" i="4"/>
  <c r="F497" i="4"/>
  <c r="F496" i="4"/>
  <c r="F495" i="4"/>
  <c r="F494" i="4"/>
  <c r="F493" i="4"/>
  <c r="F492" i="4"/>
  <c r="F491" i="4"/>
  <c r="F490" i="4"/>
  <c r="F489" i="4"/>
  <c r="F488" i="4"/>
  <c r="F487" i="4"/>
  <c r="F486" i="4"/>
  <c r="F485" i="4"/>
  <c r="F484" i="4"/>
  <c r="F483" i="4"/>
  <c r="F482" i="4"/>
  <c r="F481" i="4"/>
  <c r="F480" i="4"/>
  <c r="F479" i="4"/>
  <c r="F478" i="4"/>
  <c r="F477" i="4"/>
  <c r="F476" i="4"/>
  <c r="F475" i="4"/>
  <c r="F474" i="4"/>
  <c r="F473" i="4"/>
  <c r="F472" i="4"/>
  <c r="F471" i="4"/>
  <c r="F470" i="4"/>
  <c r="F469" i="4"/>
  <c r="F468" i="4"/>
  <c r="F467" i="4"/>
  <c r="F466" i="4"/>
  <c r="F465" i="4"/>
  <c r="F464" i="4"/>
  <c r="F463" i="4"/>
  <c r="F462" i="4"/>
  <c r="F461" i="4"/>
  <c r="F460" i="4"/>
  <c r="F459" i="4"/>
  <c r="F458" i="4"/>
  <c r="F457" i="4"/>
  <c r="F456" i="4"/>
  <c r="F455" i="4"/>
  <c r="F454" i="4"/>
  <c r="F453" i="4"/>
  <c r="F452" i="4"/>
  <c r="F451" i="4"/>
  <c r="F450" i="4"/>
  <c r="F449" i="4"/>
  <c r="F448" i="4"/>
  <c r="F447" i="4"/>
  <c r="F446" i="4"/>
  <c r="F445" i="4"/>
  <c r="F444" i="4"/>
  <c r="F443" i="4"/>
  <c r="F442" i="4"/>
  <c r="F441" i="4"/>
  <c r="F440" i="4"/>
  <c r="F439" i="4"/>
  <c r="F438" i="4"/>
  <c r="F437" i="4"/>
  <c r="F436" i="4"/>
  <c r="F435" i="4"/>
  <c r="F434" i="4"/>
  <c r="F433" i="4"/>
  <c r="F432" i="4"/>
  <c r="F431" i="4"/>
  <c r="F430" i="4"/>
  <c r="F429" i="4"/>
  <c r="F428" i="4"/>
  <c r="F427" i="4"/>
  <c r="F426" i="4"/>
  <c r="F425" i="4"/>
  <c r="F424" i="4"/>
  <c r="F423" i="4"/>
  <c r="F422" i="4"/>
  <c r="F421" i="4"/>
  <c r="F420" i="4"/>
  <c r="F419" i="4"/>
  <c r="F418" i="4"/>
  <c r="F417" i="4"/>
  <c r="F416" i="4"/>
  <c r="F415" i="4"/>
  <c r="F414" i="4"/>
  <c r="F413" i="4"/>
  <c r="F412" i="4"/>
  <c r="F411" i="4"/>
  <c r="F410" i="4"/>
  <c r="F409" i="4"/>
  <c r="F408" i="4"/>
  <c r="F407" i="4"/>
  <c r="F406" i="4"/>
  <c r="F405" i="4"/>
  <c r="F404" i="4"/>
  <c r="F403" i="4"/>
  <c r="F402" i="4"/>
  <c r="F401" i="4"/>
  <c r="F400" i="4"/>
  <c r="F399" i="4"/>
  <c r="F398" i="4"/>
  <c r="F397" i="4"/>
  <c r="F396" i="4"/>
  <c r="F395" i="4"/>
  <c r="F394" i="4"/>
  <c r="F393" i="4"/>
  <c r="F392" i="4"/>
  <c r="F391" i="4"/>
  <c r="F390" i="4"/>
  <c r="F389" i="4"/>
  <c r="F388" i="4"/>
  <c r="F387" i="4"/>
  <c r="F386" i="4"/>
  <c r="F385" i="4"/>
  <c r="F384" i="4"/>
  <c r="F383" i="4"/>
  <c r="F382" i="4"/>
  <c r="F381" i="4"/>
  <c r="F380" i="4"/>
  <c r="F379" i="4"/>
  <c r="F378" i="4"/>
  <c r="F377" i="4"/>
  <c r="F376" i="4"/>
  <c r="F375" i="4"/>
  <c r="F374" i="4"/>
  <c r="F373" i="4"/>
  <c r="F372" i="4"/>
  <c r="F371" i="4"/>
  <c r="F370" i="4"/>
  <c r="F369" i="4"/>
  <c r="F368" i="4"/>
  <c r="F367" i="4"/>
  <c r="F366" i="4"/>
  <c r="F365" i="4"/>
  <c r="F364" i="4"/>
  <c r="F363" i="4"/>
  <c r="F362" i="4"/>
  <c r="F361" i="4"/>
  <c r="F360" i="4"/>
  <c r="F359" i="4"/>
  <c r="F358" i="4"/>
  <c r="F357" i="4"/>
  <c r="F356" i="4"/>
  <c r="F355" i="4"/>
  <c r="F354" i="4"/>
  <c r="F353" i="4"/>
  <c r="F352" i="4"/>
  <c r="F351" i="4"/>
  <c r="F350" i="4"/>
  <c r="F349" i="4"/>
  <c r="F348" i="4"/>
  <c r="F347" i="4"/>
  <c r="F346" i="4"/>
  <c r="F345" i="4"/>
  <c r="F344" i="4"/>
  <c r="F343" i="4"/>
  <c r="F342" i="4"/>
  <c r="F341" i="4"/>
  <c r="F340" i="4"/>
  <c r="F339" i="4"/>
  <c r="F338" i="4"/>
  <c r="F337" i="4"/>
  <c r="F336" i="4"/>
  <c r="F335" i="4"/>
  <c r="F334" i="4"/>
  <c r="F333" i="4"/>
  <c r="F332" i="4"/>
  <c r="F331" i="4"/>
  <c r="F330" i="4"/>
  <c r="F329" i="4"/>
  <c r="F328" i="4"/>
  <c r="F327" i="4"/>
  <c r="F326" i="4"/>
  <c r="F325" i="4"/>
  <c r="F324" i="4"/>
  <c r="F323" i="4"/>
  <c r="F322" i="4"/>
  <c r="F321" i="4"/>
  <c r="F320" i="4"/>
  <c r="F319" i="4"/>
  <c r="F318" i="4"/>
  <c r="F317" i="4"/>
  <c r="F316" i="4"/>
  <c r="F315" i="4"/>
  <c r="F314" i="4"/>
  <c r="F313" i="4"/>
  <c r="F312" i="4"/>
  <c r="F311" i="4"/>
  <c r="F310" i="4"/>
  <c r="F309" i="4"/>
  <c r="F308" i="4"/>
  <c r="F307" i="4"/>
  <c r="F306" i="4"/>
  <c r="F305" i="4"/>
  <c r="F304" i="4"/>
  <c r="F303" i="4"/>
  <c r="F302" i="4"/>
  <c r="F301" i="4"/>
  <c r="F300" i="4"/>
  <c r="F299" i="4"/>
  <c r="F298" i="4"/>
  <c r="F297" i="4"/>
  <c r="F296" i="4"/>
  <c r="F295" i="4"/>
  <c r="F294" i="4"/>
  <c r="F293" i="4"/>
  <c r="F292" i="4"/>
  <c r="F291" i="4"/>
  <c r="F290" i="4"/>
  <c r="F289" i="4"/>
  <c r="F288" i="4"/>
  <c r="F287" i="4"/>
  <c r="F286" i="4"/>
  <c r="F285" i="4"/>
  <c r="F284" i="4"/>
  <c r="F283" i="4"/>
  <c r="F282" i="4"/>
  <c r="F281" i="4"/>
  <c r="F280" i="4"/>
  <c r="F279" i="4"/>
  <c r="F278" i="4"/>
  <c r="F277" i="4"/>
  <c r="F276" i="4"/>
  <c r="F275" i="4"/>
  <c r="F274" i="4"/>
  <c r="F273" i="4"/>
  <c r="F272" i="4"/>
  <c r="F271" i="4"/>
  <c r="F270" i="4"/>
  <c r="F269" i="4"/>
  <c r="F268" i="4"/>
  <c r="F267" i="4"/>
  <c r="F266" i="4"/>
  <c r="F265" i="4"/>
  <c r="F264" i="4"/>
  <c r="F263" i="4"/>
  <c r="F262" i="4"/>
  <c r="F261" i="4"/>
  <c r="F260" i="4"/>
  <c r="F259" i="4"/>
  <c r="F258" i="4"/>
  <c r="F257" i="4"/>
  <c r="F256" i="4"/>
  <c r="F255" i="4"/>
  <c r="F254" i="4"/>
  <c r="F253" i="4"/>
  <c r="F252" i="4"/>
  <c r="F251" i="4"/>
  <c r="F250" i="4"/>
  <c r="F249" i="4"/>
  <c r="F248" i="4"/>
  <c r="F247" i="4"/>
  <c r="F246" i="4"/>
  <c r="F245" i="4"/>
  <c r="F244" i="4"/>
  <c r="F243" i="4"/>
  <c r="F242" i="4"/>
  <c r="F241" i="4"/>
  <c r="F240" i="4"/>
  <c r="F239" i="4"/>
  <c r="F238" i="4"/>
  <c r="F237" i="4"/>
  <c r="F236" i="4"/>
  <c r="F235" i="4"/>
  <c r="F234" i="4"/>
  <c r="F233" i="4"/>
  <c r="F232" i="4"/>
  <c r="F231" i="4"/>
  <c r="F230" i="4"/>
  <c r="F229" i="4"/>
  <c r="F228" i="4"/>
  <c r="F227" i="4"/>
  <c r="F226" i="4"/>
  <c r="F225" i="4"/>
  <c r="F224" i="4"/>
  <c r="F223" i="4"/>
  <c r="F222" i="4"/>
  <c r="F221" i="4"/>
  <c r="F220" i="4"/>
  <c r="F219" i="4"/>
  <c r="F218" i="4"/>
  <c r="F217" i="4"/>
  <c r="F216" i="4"/>
  <c r="F215" i="4"/>
  <c r="F214" i="4"/>
  <c r="F213" i="4"/>
  <c r="F212" i="4"/>
  <c r="F211" i="4"/>
  <c r="F210" i="4"/>
  <c r="F209" i="4"/>
  <c r="F208" i="4"/>
  <c r="F207" i="4"/>
  <c r="F206" i="4"/>
  <c r="F205" i="4"/>
  <c r="F204" i="4"/>
  <c r="F203" i="4"/>
  <c r="F202" i="4"/>
  <c r="F201" i="4"/>
  <c r="F200" i="4"/>
  <c r="F199" i="4"/>
  <c r="F198" i="4"/>
  <c r="F197" i="4"/>
  <c r="F196" i="4"/>
  <c r="F195" i="4"/>
  <c r="F194" i="4"/>
  <c r="F193" i="4"/>
  <c r="F192" i="4"/>
  <c r="F191" i="4"/>
  <c r="F190" i="4"/>
  <c r="F189" i="4"/>
  <c r="F188" i="4"/>
  <c r="F187" i="4"/>
  <c r="F186" i="4"/>
  <c r="F185" i="4"/>
  <c r="F184" i="4"/>
  <c r="F183" i="4"/>
  <c r="F182" i="4"/>
  <c r="F181" i="4"/>
  <c r="F180" i="4"/>
  <c r="F179" i="4"/>
  <c r="F178" i="4"/>
  <c r="F177" i="4"/>
  <c r="F176" i="4"/>
  <c r="F175" i="4"/>
  <c r="F174" i="4"/>
  <c r="F173" i="4"/>
  <c r="F172" i="4"/>
  <c r="F171" i="4"/>
  <c r="F170" i="4"/>
  <c r="F169" i="4"/>
  <c r="F168" i="4"/>
  <c r="F167" i="4"/>
  <c r="F166" i="4"/>
  <c r="F165" i="4"/>
  <c r="F164" i="4"/>
  <c r="F163" i="4"/>
  <c r="F162" i="4"/>
  <c r="F161" i="4"/>
  <c r="F160" i="4"/>
  <c r="F159" i="4"/>
  <c r="F158" i="4"/>
  <c r="F157" i="4"/>
  <c r="F156" i="4"/>
  <c r="F155" i="4"/>
  <c r="F154" i="4"/>
  <c r="F153" i="4"/>
  <c r="F152" i="4"/>
  <c r="F151" i="4"/>
  <c r="F150" i="4"/>
  <c r="F149" i="4"/>
  <c r="F148" i="4"/>
  <c r="F147" i="4"/>
  <c r="F146" i="4"/>
  <c r="F145" i="4"/>
  <c r="F144" i="4"/>
  <c r="F143" i="4"/>
  <c r="F142" i="4"/>
  <c r="F141" i="4"/>
  <c r="F140" i="4"/>
  <c r="F139" i="4"/>
  <c r="F138" i="4"/>
  <c r="F137" i="4"/>
  <c r="F136" i="4"/>
  <c r="F135" i="4"/>
  <c r="F134" i="4"/>
  <c r="F133" i="4"/>
  <c r="F132" i="4"/>
  <c r="F131" i="4"/>
  <c r="F130" i="4"/>
  <c r="F129" i="4"/>
  <c r="F128" i="4"/>
  <c r="F127" i="4"/>
  <c r="F126" i="4"/>
  <c r="F125" i="4"/>
  <c r="F124" i="4"/>
  <c r="F123" i="4"/>
  <c r="F122" i="4"/>
  <c r="F121" i="4"/>
  <c r="F120" i="4"/>
  <c r="F119" i="4"/>
  <c r="F118" i="4"/>
  <c r="F117" i="4"/>
  <c r="F116" i="4"/>
  <c r="F115" i="4"/>
  <c r="F114" i="4"/>
  <c r="F113" i="4"/>
  <c r="F112" i="4"/>
  <c r="F111" i="4"/>
  <c r="F110" i="4"/>
  <c r="F109" i="4"/>
  <c r="F108" i="4"/>
  <c r="F107" i="4"/>
  <c r="F106" i="4"/>
  <c r="F105" i="4"/>
  <c r="F104" i="4"/>
  <c r="F103" i="4"/>
  <c r="F102" i="4"/>
  <c r="F101" i="4"/>
  <c r="F100" i="4"/>
  <c r="F99" i="4"/>
  <c r="F98" i="4"/>
  <c r="F97" i="4"/>
  <c r="F96" i="4"/>
  <c r="F95" i="4"/>
  <c r="F94" i="4"/>
  <c r="F93" i="4"/>
  <c r="F92" i="4"/>
  <c r="F91" i="4"/>
  <c r="F90" i="4"/>
  <c r="F89" i="4"/>
  <c r="F88" i="4"/>
  <c r="F87" i="4"/>
  <c r="F86" i="4"/>
  <c r="F85" i="4"/>
  <c r="F84" i="4"/>
  <c r="F83" i="4"/>
  <c r="F82" i="4"/>
  <c r="F81" i="4"/>
  <c r="F80" i="4"/>
  <c r="F79" i="4"/>
  <c r="F78" i="4"/>
  <c r="F77" i="4"/>
  <c r="F76" i="4"/>
  <c r="F75" i="4"/>
  <c r="F74" i="4"/>
  <c r="F73" i="4"/>
  <c r="F72" i="4"/>
  <c r="F71" i="4"/>
  <c r="F70" i="4"/>
  <c r="F69" i="4"/>
  <c r="F68" i="4"/>
  <c r="F67" i="4"/>
  <c r="F66" i="4"/>
  <c r="F65" i="4"/>
  <c r="F64" i="4"/>
  <c r="F63" i="4"/>
  <c r="F62" i="4"/>
  <c r="F61" i="4"/>
  <c r="F60" i="4"/>
  <c r="F59" i="4"/>
  <c r="F58" i="4"/>
  <c r="F57" i="4"/>
  <c r="F56" i="4"/>
  <c r="F55" i="4"/>
  <c r="F54" i="4"/>
  <c r="F53" i="4"/>
  <c r="F52" i="4"/>
  <c r="F51" i="4"/>
  <c r="F50" i="4"/>
  <c r="F49" i="4"/>
  <c r="F48" i="4"/>
  <c r="F47" i="4"/>
  <c r="F46" i="4"/>
  <c r="F45" i="4"/>
  <c r="F44" i="4"/>
  <c r="F43" i="4"/>
  <c r="F42" i="4"/>
  <c r="F41" i="4"/>
  <c r="F40" i="4"/>
  <c r="F39" i="4"/>
  <c r="F38" i="4"/>
  <c r="F37" i="4"/>
  <c r="F36" i="4"/>
  <c r="F35" i="4"/>
  <c r="F34" i="4"/>
  <c r="F33" i="4"/>
  <c r="L32" i="4" a="1"/>
  <c r="L32" i="4" s="1"/>
  <c r="C7" i="9" s="1"/>
  <c r="F32" i="4"/>
  <c r="L31" i="4" a="1"/>
  <c r="L31" i="4" s="1"/>
  <c r="C8" i="9" s="1"/>
  <c r="F31" i="4"/>
  <c r="F30" i="4"/>
  <c r="F29" i="4"/>
  <c r="F28" i="4"/>
  <c r="F27" i="4"/>
  <c r="F26" i="4"/>
  <c r="F25" i="4"/>
  <c r="F24" i="4"/>
  <c r="F23" i="4"/>
  <c r="F22" i="4"/>
  <c r="F21" i="4"/>
  <c r="F20" i="4"/>
  <c r="F19" i="4"/>
  <c r="N18" i="4" a="1"/>
  <c r="N18" i="4" s="1"/>
  <c r="M18" i="4" a="1"/>
  <c r="M18" i="4" s="1"/>
  <c r="L18" i="4" a="1"/>
  <c r="L18" i="4" s="1"/>
  <c r="F18" i="4"/>
  <c r="N17" i="4" a="1"/>
  <c r="N17" i="4" s="1"/>
  <c r="M17" i="4" a="1"/>
  <c r="M17" i="4" s="1"/>
  <c r="L17" i="4" a="1"/>
  <c r="L17" i="4" s="1"/>
  <c r="F17" i="4"/>
  <c r="N16" i="4" a="1"/>
  <c r="N16" i="4" s="1"/>
  <c r="M16" i="4" a="1"/>
  <c r="M16" i="4" s="1"/>
  <c r="L16" i="4" a="1"/>
  <c r="L16" i="4" s="1"/>
  <c r="F16" i="4"/>
  <c r="N15" i="4" a="1"/>
  <c r="N15" i="4" s="1"/>
  <c r="M15" i="4" a="1"/>
  <c r="M15" i="4" s="1"/>
  <c r="L15" i="4" a="1"/>
  <c r="L15" i="4" s="1"/>
  <c r="F15" i="4"/>
  <c r="N14" i="4" a="1"/>
  <c r="N14" i="4" s="1"/>
  <c r="M14" i="4" a="1"/>
  <c r="M14" i="4" s="1"/>
  <c r="L14" i="4" a="1"/>
  <c r="L14" i="4" s="1"/>
  <c r="F14" i="4"/>
  <c r="N13" i="4" a="1"/>
  <c r="N13" i="4" s="1"/>
  <c r="M13" i="4" a="1"/>
  <c r="M13" i="4" s="1"/>
  <c r="L13" i="4" a="1"/>
  <c r="L13" i="4" s="1"/>
  <c r="F13" i="4"/>
  <c r="N12" i="4" a="1"/>
  <c r="N12" i="4" s="1"/>
  <c r="M12" i="4" a="1"/>
  <c r="M12" i="4" s="1"/>
  <c r="L12" i="4" a="1"/>
  <c r="L12" i="4" s="1"/>
  <c r="F12" i="4"/>
  <c r="N11" i="4" a="1"/>
  <c r="N11" i="4" s="1"/>
  <c r="M11" i="4" a="1"/>
  <c r="M11" i="4" s="1"/>
  <c r="L11" i="4" a="1"/>
  <c r="L11" i="4" s="1"/>
  <c r="F11" i="4"/>
  <c r="N10" i="4" a="1"/>
  <c r="N10" i="4" s="1"/>
  <c r="M10" i="4" a="1"/>
  <c r="M10" i="4" s="1"/>
  <c r="L10" i="4" a="1"/>
  <c r="L10" i="4" s="1"/>
  <c r="F10" i="4"/>
  <c r="N9" i="4" a="1"/>
  <c r="N9" i="4" s="1"/>
  <c r="M9" i="4" a="1"/>
  <c r="M9" i="4" s="1"/>
  <c r="L9" i="4" a="1"/>
  <c r="L9" i="4" s="1"/>
  <c r="F9" i="4"/>
  <c r="N8" i="4" a="1"/>
  <c r="N8" i="4" s="1"/>
  <c r="M8" i="4" a="1"/>
  <c r="M8" i="4" s="1"/>
  <c r="L8" i="4" a="1"/>
  <c r="L8" i="4" s="1"/>
  <c r="F8" i="4"/>
  <c r="N7" i="4" a="1"/>
  <c r="N7" i="4" s="1"/>
  <c r="M7" i="4" a="1"/>
  <c r="M7" i="4" s="1"/>
  <c r="L7" i="4" a="1"/>
  <c r="L7" i="4" s="1"/>
  <c r="F7" i="4"/>
  <c r="N6" i="4" a="1"/>
  <c r="N6" i="4" s="1"/>
  <c r="M6" i="4" a="1"/>
  <c r="M6" i="4" s="1"/>
  <c r="L6" i="4" a="1"/>
  <c r="L6" i="4" s="1"/>
  <c r="F6" i="4"/>
  <c r="N5" i="4" a="1"/>
  <c r="N5" i="4" s="1"/>
  <c r="M5" i="4" a="1"/>
  <c r="M5" i="4" s="1"/>
  <c r="L5" i="4" a="1"/>
  <c r="L5" i="4" s="1"/>
  <c r="F5" i="4"/>
  <c r="N4" i="4" a="1"/>
  <c r="N4" i="4" s="1"/>
  <c r="M4" i="4" a="1"/>
  <c r="M4" i="4" s="1"/>
  <c r="L4" i="4" a="1"/>
  <c r="L4" i="4" s="1"/>
  <c r="F4" i="4"/>
  <c r="Q3" i="1"/>
  <c r="O16" i="4" l="1" a="1"/>
  <c r="O16" i="4" s="1"/>
  <c r="L33" i="4"/>
  <c r="O5" i="4" a="1"/>
  <c r="O5" i="4" s="1"/>
  <c r="P18" i="4" a="1"/>
  <c r="P18" i="4" s="1"/>
  <c r="O9" i="4" a="1"/>
  <c r="O9" i="4" s="1"/>
  <c r="Q4" i="4" a="1"/>
  <c r="Q4" i="4" s="1"/>
  <c r="T11" i="4" a="1"/>
  <c r="T11" i="4" s="1"/>
  <c r="T7" i="4" a="1"/>
  <c r="T7" i="4" s="1"/>
  <c r="P5" i="4" a="1"/>
  <c r="P5" i="4" s="1"/>
  <c r="Q8" i="4" a="1"/>
  <c r="Q8" i="4" s="1"/>
  <c r="P4" i="4" a="1"/>
  <c r="P4" i="4" s="1"/>
  <c r="U6" i="4" a="1"/>
  <c r="U6" i="4" s="1"/>
  <c r="S7" i="4" a="1"/>
  <c r="S7" i="4" s="1"/>
  <c r="P8" i="4" a="1"/>
  <c r="P8" i="4" s="1"/>
  <c r="U10" i="4" a="1"/>
  <c r="U10" i="4" s="1"/>
  <c r="S11" i="4" a="1"/>
  <c r="S11" i="4" s="1"/>
  <c r="P12" i="4" a="1"/>
  <c r="P12" i="4" s="1"/>
  <c r="U14" i="4" a="1"/>
  <c r="U14" i="4" s="1"/>
  <c r="S15" i="4" a="1"/>
  <c r="S15" i="4" s="1"/>
  <c r="P16" i="4" a="1"/>
  <c r="P16" i="4" s="1"/>
  <c r="S4" i="4" a="1"/>
  <c r="S4" i="4" s="1"/>
  <c r="U7" i="4" a="1"/>
  <c r="U7" i="4" s="1"/>
  <c r="S8" i="4" a="1"/>
  <c r="S8" i="4" s="1"/>
  <c r="P9" i="4" a="1"/>
  <c r="P9" i="4" s="1"/>
  <c r="U11" i="4" a="1"/>
  <c r="U11" i="4" s="1"/>
  <c r="S12" i="4" a="1"/>
  <c r="S12" i="4" s="1"/>
  <c r="P13" i="4" a="1"/>
  <c r="P13" i="4" s="1"/>
  <c r="U15" i="4" a="1"/>
  <c r="U15" i="4" s="1"/>
  <c r="S16" i="4" a="1"/>
  <c r="S16" i="4" s="1"/>
  <c r="P17" i="4" a="1"/>
  <c r="P17" i="4" s="1"/>
  <c r="U18" i="4" a="1"/>
  <c r="U18" i="4" s="1"/>
  <c r="O13" i="4" a="1"/>
  <c r="O13" i="4" s="1"/>
  <c r="O17" i="4" a="1"/>
  <c r="O17" i="4" s="1"/>
  <c r="Q5" i="4" a="1"/>
  <c r="Q5" i="4" s="1"/>
  <c r="O6" i="4" a="1"/>
  <c r="O6" i="4" s="1"/>
  <c r="T8" i="4" a="1"/>
  <c r="T8" i="4" s="1"/>
  <c r="Q9" i="4" a="1"/>
  <c r="Q9" i="4" s="1"/>
  <c r="O10" i="4" a="1"/>
  <c r="O10" i="4" s="1"/>
  <c r="T12" i="4" a="1"/>
  <c r="T12" i="4" s="1"/>
  <c r="Q13" i="4" a="1"/>
  <c r="Q13" i="4" s="1"/>
  <c r="O14" i="4" a="1"/>
  <c r="O14" i="4" s="1"/>
  <c r="T16" i="4" a="1"/>
  <c r="T16" i="4" s="1"/>
  <c r="Q17" i="4" a="1"/>
  <c r="Q17" i="4" s="1"/>
  <c r="Q16" i="4" a="1"/>
  <c r="Q16" i="4" s="1"/>
  <c r="S5" i="4" a="1"/>
  <c r="S5" i="4" s="1"/>
  <c r="P6" i="4" a="1"/>
  <c r="P6" i="4" s="1"/>
  <c r="U8" i="4" a="1"/>
  <c r="U8" i="4" s="1"/>
  <c r="S9" i="4" a="1"/>
  <c r="S9" i="4" s="1"/>
  <c r="P10" i="4" a="1"/>
  <c r="P10" i="4" s="1"/>
  <c r="U12" i="4" a="1"/>
  <c r="U12" i="4" s="1"/>
  <c r="S13" i="4" a="1"/>
  <c r="S13" i="4" s="1"/>
  <c r="P14" i="4" a="1"/>
  <c r="P14" i="4" s="1"/>
  <c r="U16" i="4" a="1"/>
  <c r="U16" i="4" s="1"/>
  <c r="S17" i="4" a="1"/>
  <c r="S17" i="4" s="1"/>
  <c r="T15" i="4" a="1"/>
  <c r="T15" i="4" s="1"/>
  <c r="U4" i="4" a="1"/>
  <c r="U4" i="4" s="1"/>
  <c r="M20" i="4"/>
  <c r="C10" i="9" s="1"/>
  <c r="T18" i="4" a="1"/>
  <c r="T18" i="4" s="1"/>
  <c r="T5" i="4" a="1"/>
  <c r="T5" i="4" s="1"/>
  <c r="Q6" i="4" a="1"/>
  <c r="Q6" i="4" s="1"/>
  <c r="O7" i="4" a="1"/>
  <c r="O7" i="4" s="1"/>
  <c r="T9" i="4" a="1"/>
  <c r="T9" i="4" s="1"/>
  <c r="Q10" i="4" a="1"/>
  <c r="Q10" i="4" s="1"/>
  <c r="O11" i="4" a="1"/>
  <c r="O11" i="4" s="1"/>
  <c r="T13" i="4" a="1"/>
  <c r="T13" i="4" s="1"/>
  <c r="Q14" i="4" a="1"/>
  <c r="Q14" i="4" s="1"/>
  <c r="O15" i="4" a="1"/>
  <c r="O15" i="4" s="1"/>
  <c r="Q12" i="4" a="1"/>
  <c r="Q12" i="4" s="1"/>
  <c r="T4" i="4" a="1"/>
  <c r="T4" i="4" s="1"/>
  <c r="S6" i="4" a="1"/>
  <c r="S6" i="4" s="1"/>
  <c r="P7" i="4" a="1"/>
  <c r="P7" i="4" s="1"/>
  <c r="U9" i="4" a="1"/>
  <c r="U9" i="4" s="1"/>
  <c r="S10" i="4" a="1"/>
  <c r="S10" i="4" s="1"/>
  <c r="P11" i="4" a="1"/>
  <c r="P11" i="4" s="1"/>
  <c r="U13" i="4" a="1"/>
  <c r="U13" i="4" s="1"/>
  <c r="V13" i="4" s="1"/>
  <c r="S14" i="4" a="1"/>
  <c r="S14" i="4" s="1"/>
  <c r="P15" i="4" a="1"/>
  <c r="P15" i="4" s="1"/>
  <c r="O18" i="4" a="1"/>
  <c r="O18" i="4" s="1"/>
  <c r="N20" i="4"/>
  <c r="U5" i="4" a="1"/>
  <c r="U5" i="4" s="1"/>
  <c r="V5" i="4" s="1"/>
  <c r="O4" i="4" a="1"/>
  <c r="O4" i="4" s="1"/>
  <c r="T6" i="4" a="1"/>
  <c r="T6" i="4" s="1"/>
  <c r="Q7" i="4" a="1"/>
  <c r="Q7" i="4" s="1"/>
  <c r="O8" i="4" a="1"/>
  <c r="O8" i="4" s="1"/>
  <c r="T10" i="4" a="1"/>
  <c r="T10" i="4" s="1"/>
  <c r="Q11" i="4" a="1"/>
  <c r="Q11" i="4" s="1"/>
  <c r="O12" i="4" a="1"/>
  <c r="O12" i="4" s="1"/>
  <c r="T14" i="4" a="1"/>
  <c r="T14" i="4" s="1"/>
  <c r="Q15" i="4" a="1"/>
  <c r="Q15" i="4" s="1"/>
  <c r="L20" i="4"/>
  <c r="L22" i="4" s="1"/>
  <c r="O32" i="4" a="1"/>
  <c r="O32" i="4" s="1"/>
  <c r="D7" i="9" s="1"/>
  <c r="Q18" i="4" a="1"/>
  <c r="Q18" i="4" s="1"/>
  <c r="T17" i="4" a="1"/>
  <c r="T17" i="4" s="1"/>
  <c r="O31" i="4" a="1"/>
  <c r="O31" i="4" s="1"/>
  <c r="D8" i="9" s="1"/>
  <c r="S18" i="4" a="1"/>
  <c r="S18" i="4" s="1"/>
  <c r="U17" i="4" a="1"/>
  <c r="U17" i="4" s="1"/>
  <c r="V9" i="4" l="1"/>
  <c r="V4" i="4"/>
  <c r="V17" i="4"/>
  <c r="O20" i="4"/>
  <c r="V7" i="4"/>
  <c r="O33" i="4"/>
  <c r="O34" i="4" s="1"/>
  <c r="P20" i="4"/>
  <c r="D10" i="9" s="1"/>
  <c r="D11" i="9" s="1"/>
  <c r="Q20" i="4"/>
  <c r="V12" i="4"/>
  <c r="V10" i="4"/>
  <c r="M24" i="4"/>
  <c r="V11" i="4"/>
  <c r="V8" i="4"/>
  <c r="U20" i="4"/>
  <c r="U27" i="4" s="1"/>
  <c r="V6" i="4"/>
  <c r="V16" i="4"/>
  <c r="V18" i="4"/>
  <c r="V14" i="4"/>
  <c r="V15" i="4"/>
  <c r="T20" i="4"/>
  <c r="T27" i="4" s="1"/>
  <c r="S20" i="4"/>
  <c r="S27" i="4" s="1"/>
  <c r="L34" i="4"/>
  <c r="O22" i="4"/>
  <c r="V20" i="4" l="1"/>
  <c r="V27" i="4" s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<sst xmlns="http://schemas.openxmlformats.org/spreadsheetml/2006/main" count="18801" uniqueCount="808">
  <si>
    <t>Certificate Quantities</t>
  </si>
  <si>
    <t>2024-06-04 19:58:15 UTC</t>
  </si>
  <si>
    <t>Filters: account_id: ["354e2d7b-6dbd-44fb-8bda-8fcbf0f2cf06"]; compliance_period: ["2023"]; status: retired;</t>
  </si>
  <si>
    <t>Account</t>
  </si>
  <si>
    <t>Account ID</t>
  </si>
  <si>
    <t>Fuel Type</t>
  </si>
  <si>
    <t>Vintage</t>
  </si>
  <si>
    <t>Generation Start Date</t>
  </si>
  <si>
    <t>Generation End Date</t>
  </si>
  <si>
    <t>WREGIS GU ID</t>
  </si>
  <si>
    <t>Unit Name</t>
  </si>
  <si>
    <t>Generator Location</t>
  </si>
  <si>
    <t>Retirement Type</t>
  </si>
  <si>
    <t>Retirement Reason</t>
  </si>
  <si>
    <t>Retired Quarter</t>
  </si>
  <si>
    <t>Notes</t>
  </si>
  <si>
    <t>Reporting Period</t>
  </si>
  <si>
    <t>Retired For</t>
  </si>
  <si>
    <t>Eligility</t>
  </si>
  <si>
    <t>Quantity (RECs)</t>
  </si>
  <si>
    <t>Serial Numbers</t>
  </si>
  <si>
    <t>e-Tags</t>
  </si>
  <si>
    <t>e-Tag ID</t>
  </si>
  <si>
    <t>Transaction Date</t>
  </si>
  <si>
    <t>Date Transaction Completed</t>
  </si>
  <si>
    <t>Alberta</t>
  </si>
  <si>
    <t>Arizona</t>
  </si>
  <si>
    <t>British Columbia</t>
  </si>
  <si>
    <t>CEC - Contact for Status</t>
  </si>
  <si>
    <t>Colorado</t>
  </si>
  <si>
    <t>Ecologo Certification Program</t>
  </si>
  <si>
    <t>Green-e Energy</t>
  </si>
  <si>
    <t>Low Impact Hydro Institute</t>
  </si>
  <si>
    <t>Montana</t>
  </si>
  <si>
    <t>Nevada</t>
  </si>
  <si>
    <t>New Mexico</t>
  </si>
  <si>
    <t>Oregon</t>
  </si>
  <si>
    <t>Sacramento Municipal Utility District</t>
  </si>
  <si>
    <t>Texas</t>
  </si>
  <si>
    <t>Utah</t>
  </si>
  <si>
    <t>Washington</t>
  </si>
  <si>
    <t>WA CEIP retirement</t>
  </si>
  <si>
    <t>354E2D7B-6DBD</t>
  </si>
  <si>
    <t>Hydroelectric Water</t>
  </si>
  <si>
    <t>W283</t>
  </si>
  <si>
    <t>Nine Mile HED 2 - Nine Mile HED 2</t>
  </si>
  <si>
    <t>WA</t>
  </si>
  <si>
    <t>Other - Non-RPS Compliance</t>
  </si>
  <si>
    <t>N/A</t>
  </si>
  <si>
    <t>CETA 2023</t>
  </si>
  <si>
    <t>283-WA-01-2023-EEC4F237-13184 to 15015</t>
  </si>
  <si>
    <t>No</t>
  </si>
  <si>
    <t>2024-06-04 19:46:29 UTC</t>
  </si>
  <si>
    <t>Yes (Certification Number: 60497)</t>
  </si>
  <si>
    <t>W1561</t>
  </si>
  <si>
    <t>Cabinet Gorge HED - Cabinet Gorge Unit 3</t>
  </si>
  <si>
    <t>ID</t>
  </si>
  <si>
    <t>LIHI</t>
  </si>
  <si>
    <t>1561-ID-12-2023-F6B886E9-35523 to 35741</t>
  </si>
  <si>
    <t>Yes (Certification Number: 49)</t>
  </si>
  <si>
    <t>Biomass</t>
  </si>
  <si>
    <t>W130</t>
  </si>
  <si>
    <t>Kettle Falls Woodwaste Plant - Kettle Falls Woodwaste Plant</t>
  </si>
  <si>
    <t>WA, CEC - Contact for Status</t>
  </si>
  <si>
    <t>130-WA-09-2023-2DE73016-32844 to 32844</t>
  </si>
  <si>
    <t>Yes (Certification Number: 60495)</t>
  </si>
  <si>
    <t>Yes (Certification Number: WA160779)</t>
  </si>
  <si>
    <t>W13902</t>
  </si>
  <si>
    <t>Little Falls HED - Little Falls Unit 1</t>
  </si>
  <si>
    <t>13902-WA-09-2023-80327229-1 to 702</t>
  </si>
  <si>
    <t>2024-06-04 19:34:24 UTC</t>
  </si>
  <si>
    <t>W7507</t>
  </si>
  <si>
    <t>Priest Rapids - Unit 8</t>
  </si>
  <si>
    <t>7507-WA-08-2023-737C2104-37978 to 55804</t>
  </si>
  <si>
    <t>W1556</t>
  </si>
  <si>
    <t>Noxon Rapids HED - Noxon Rapids Unit 5</t>
  </si>
  <si>
    <t>MT</t>
  </si>
  <si>
    <t>1556-MT-09-2023-9C5B8A0E-58055 to 58115</t>
  </si>
  <si>
    <t>W13907</t>
  </si>
  <si>
    <t>Long Lake HED - Long Lake Unit 4</t>
  </si>
  <si>
    <t>13907-WA-04-2023-27FCDDC3-1 to 14978</t>
  </si>
  <si>
    <t>130-WA-03-2023-70E95A29-1 to 19668</t>
  </si>
  <si>
    <t>W216</t>
  </si>
  <si>
    <t>Nine Mile HED - Nine Mile HED</t>
  </si>
  <si>
    <t>216-WA-05-2023-F7FAAF06-4634 to 6392</t>
  </si>
  <si>
    <t>W1560</t>
  </si>
  <si>
    <t>Cabinet Gorge HED - Cabinet Gorge Unit 2</t>
  </si>
  <si>
    <t>1560-ID-08-2023-6030B193-23380 to 26255</t>
  </si>
  <si>
    <t>Solar</t>
  </si>
  <si>
    <t>W4757</t>
  </si>
  <si>
    <t>Boulder Community Solar - Boulder Community Solar</t>
  </si>
  <si>
    <t>4757-WA-07-2023-5A6D6684-1 to 66</t>
  </si>
  <si>
    <t>130-WA-12-2023-7F81A49E-30251 to 30255</t>
  </si>
  <si>
    <t>Wind</t>
  </si>
  <si>
    <t>W10997</t>
  </si>
  <si>
    <t>Rattlesnake Flat, LLC - Rattlesnake Flat</t>
  </si>
  <si>
    <t>10997-WA-05-2023-9F8D2FC6-1 to 12364</t>
  </si>
  <si>
    <t>Yes (Certification Number: 64737)</t>
  </si>
  <si>
    <t>283-WA-09-2023-7B3D2EA3-3477 to 4271</t>
  </si>
  <si>
    <t>W2102</t>
  </si>
  <si>
    <t>Little Falls HED - Little Falls Unit 4</t>
  </si>
  <si>
    <t>2102-WA-04-2023-B1D9C9FA-6143 to 6424</t>
  </si>
  <si>
    <t>W13904</t>
  </si>
  <si>
    <t>Little Falls HED - Little Falls Unit 3</t>
  </si>
  <si>
    <t>13904-WA-02-2023-C00D9681-1 to 4499</t>
  </si>
  <si>
    <t>W1562</t>
  </si>
  <si>
    <t>Cabinet Gorge HED - Cabinet Gorge Unit 4</t>
  </si>
  <si>
    <t>1562-ID-06-2023-46E41431-100637 to 135293</t>
  </si>
  <si>
    <t>1562-ID-02-2023-89D3EF36-33242 to 48847</t>
  </si>
  <si>
    <t>1562-ID-04-2023-789D3E06-33122 to 49717</t>
  </si>
  <si>
    <t>W218</t>
  </si>
  <si>
    <t>Monroe Street HED - Monroe Street HED</t>
  </si>
  <si>
    <t>218-WA-04-2023-5FC960B6-1 to 3781</t>
  </si>
  <si>
    <t>Yes (Certification Number: 60496)</t>
  </si>
  <si>
    <t>W2103</t>
  </si>
  <si>
    <t>Long Lake HED - Long Lake Unit 3</t>
  </si>
  <si>
    <t>2103-WA-09-2023-B467972A-4162 to 4668</t>
  </si>
  <si>
    <t>W14066</t>
  </si>
  <si>
    <t>Wells Hydroelectric Project - UNIT 8</t>
  </si>
  <si>
    <t>SMUD</t>
  </si>
  <si>
    <t>14066-WA-12-2023-103948C1-3789 to 22467</t>
  </si>
  <si>
    <t>Yes</t>
  </si>
  <si>
    <t>10997-WA-07-2023-0CABF9DF-1 to 18697</t>
  </si>
  <si>
    <t>1562-ID-07-2023-9E486A97-47900 to 65199</t>
  </si>
  <si>
    <t>W1555</t>
  </si>
  <si>
    <t>Noxon Rapids HED - Noxon Rapids Unit 4</t>
  </si>
  <si>
    <t>1555-MT-05-2023-891849C9-261320 to 263833</t>
  </si>
  <si>
    <t>W217</t>
  </si>
  <si>
    <t>Upper Falls HED - Upper Falls HED</t>
  </si>
  <si>
    <t>217-WA-11-2023-E9580452-1 to 2690</t>
  </si>
  <si>
    <t>Yes (Certification Number: 60499)</t>
  </si>
  <si>
    <t>216-WA-08-2023-D433AC88-1086 to 1496</t>
  </si>
  <si>
    <t>1561-ID-12-2023-F6B886E9-32912 to 35522</t>
  </si>
  <si>
    <t>218-WA-10-2023-BDCE8ADC-1 to 1157</t>
  </si>
  <si>
    <t>10997-WA-03-2023-2BF37DF2-2906 to 6223</t>
  </si>
  <si>
    <t>W7500</t>
  </si>
  <si>
    <t>Wanapum - Unit 5A</t>
  </si>
  <si>
    <t>7500-WA-10-2023-8DB7DD96-101818 to 101870</t>
  </si>
  <si>
    <t>1560-ID-02-2023-AC780EAB-1 to 1</t>
  </si>
  <si>
    <t>217-WA-12-2023-316B1523-1 to 2934</t>
  </si>
  <si>
    <t>W1554</t>
  </si>
  <si>
    <t>Noxon Rapids HED - Noxon Rapids Unit 3</t>
  </si>
  <si>
    <t>1554-MT-08-2023-EB572CB4-51357 to 52569</t>
  </si>
  <si>
    <t>W220</t>
  </si>
  <si>
    <t>Post Falls HED - Post Falls HED</t>
  </si>
  <si>
    <t>220-ID-08-2023-586F4B4A-1 to 143</t>
  </si>
  <si>
    <t>Yes (Certification Number: 60498)</t>
  </si>
  <si>
    <t>1554-MT-09-2023-9C5B8A0E-30831 to 42671</t>
  </si>
  <si>
    <t>W1557</t>
  </si>
  <si>
    <t>Cabinet Gorge HED - Cabinet Gorge Unit 1</t>
  </si>
  <si>
    <t>1557-ID-12-2023-F6B886E9-28315 to 28316</t>
  </si>
  <si>
    <t>283-WA-06-2023-C638A9C5-5599 to 8134</t>
  </si>
  <si>
    <t>13904-WA-12-2023-B6C545D0-1 to 6364</t>
  </si>
  <si>
    <t>283-WA-07-2023-958041DB-2414 to 3286</t>
  </si>
  <si>
    <t>W1530</t>
  </si>
  <si>
    <t>Noxon Rapids HED - Noxon Rapids Unit 1</t>
  </si>
  <si>
    <t>1530-MT-01-2023-4C215EAC-82252 to 82735</t>
  </si>
  <si>
    <t>1554-MT-07-2023-12DAC342-73930 to 75063</t>
  </si>
  <si>
    <t>1562-ID-04-2023-789D3E06-49718 to 50783</t>
  </si>
  <si>
    <t>10997-WA-01-2023-2A94633A-5120 to 8865</t>
  </si>
  <si>
    <t>1555-MT-04-2023-407F4626-17250 to 20833</t>
  </si>
  <si>
    <t>4757-WA-09-2023-26BC8BF4-1 to 35</t>
  </si>
  <si>
    <t>1562-ID-02-2023-89D3EF36-48860 to 49862</t>
  </si>
  <si>
    <t>130-WA-08-2023-10E3AEF8-33135 to 33137</t>
  </si>
  <si>
    <t>283-WA-05-2023-F7FAAF06-6393 to 6441</t>
  </si>
  <si>
    <t>7507-WA-07-2023-DE28B3D2-43738 to 53358</t>
  </si>
  <si>
    <t>283-WA-08-2023-D433AC88-1497 to 2270</t>
  </si>
  <si>
    <t>4757-WA-09-2023-26BC8BF4-42 to 42</t>
  </si>
  <si>
    <t>1561-ID-04-2023-789D3E06-24474 to 32452</t>
  </si>
  <si>
    <t>W1552</t>
  </si>
  <si>
    <t>NOXON RAPIDS HED - NOXON RAPIDS UNIT 2</t>
  </si>
  <si>
    <t>1552-MT-12-2023-A706D62A-37925 to 38523</t>
  </si>
  <si>
    <t>218-WA-12-2023-AB85714C-1 to 4062</t>
  </si>
  <si>
    <t>13907-WA-12-2023-EBE19370-1 to 9063</t>
  </si>
  <si>
    <t>1562-ID-12-2023-F6B886E9-53635 to 54784</t>
  </si>
  <si>
    <t>4757-WA-10-2023-7E319AD1-1 to 37</t>
  </si>
  <si>
    <t>1555-MT-10-2023-BB513EF6-30885 to 43877</t>
  </si>
  <si>
    <t>W796</t>
  </si>
  <si>
    <t>Post Falls HED - Post Falls 4</t>
  </si>
  <si>
    <t>796-ID-04-2023-2CD58B28-1 to 1</t>
  </si>
  <si>
    <t>2102-WA-12-2023-18BB4A37-5463 to 5713</t>
  </si>
  <si>
    <t>1554-MT-07-2023-12DAC342-58579 to 73929</t>
  </si>
  <si>
    <t>W13905</t>
  </si>
  <si>
    <t>Long Lake HED - Long Lake Unit 1</t>
  </si>
  <si>
    <t>13905-WA-02-2023-7B452C81-1 to 10075</t>
  </si>
  <si>
    <t>2102-WA-11-2023-2EB78BA3-4277 to 4473</t>
  </si>
  <si>
    <t>218-WA-03-2023-273AEDF6-5099 to 6787</t>
  </si>
  <si>
    <t>1554-MT-11-2023-E9E84C05-25427 to 38156</t>
  </si>
  <si>
    <t>13905-WA-05-2023-0E340F66-1 to 15491</t>
  </si>
  <si>
    <t>1561-ID-07-2023-9E486A97-47181 to 47899</t>
  </si>
  <si>
    <t>217-WA-12-2023-316B1523-3968 to 3973</t>
  </si>
  <si>
    <t>2103-WA-08-2023-D8058D07-2176 to 2440</t>
  </si>
  <si>
    <t>13904-WA-01-2023-83B7D83A-1 to 6527</t>
  </si>
  <si>
    <t>1554-MT-10-2023-BB513EF6-30301 to 30884</t>
  </si>
  <si>
    <t>1560-ID-03-2023-F18752A8-42268 to 42375</t>
  </si>
  <si>
    <t>216-WA-02-2023-C0D4F05F-1 to 3208</t>
  </si>
  <si>
    <t>796-ID-07-2023-6EDCB3EB-1 to 167</t>
  </si>
  <si>
    <t>218-WA-08-2023-31401236-1 to 838</t>
  </si>
  <si>
    <t>218-WA-10-2023-BDCE8ADC-1925 to 2822</t>
  </si>
  <si>
    <t>1556-MT-03-2023-D1817084-1 to 110</t>
  </si>
  <si>
    <t>1552-MT-06-2023-394700D0-105525 to 106849</t>
  </si>
  <si>
    <t>796-ID-06-2023-09A05854-1 to 679</t>
  </si>
  <si>
    <t>1552-MT-05-2023-891849C9-128170 to 129787</t>
  </si>
  <si>
    <t>218-WA-01-2023-7D834F81-10001 to 10020</t>
  </si>
  <si>
    <t>1552-MT-07-2023-12DAC342-31758 to 57940</t>
  </si>
  <si>
    <t>1552-MT-01-2023-4C215EAC-89282 to 89288</t>
  </si>
  <si>
    <t>1530-MT-04-2023-407F4626-42176 to 50536</t>
  </si>
  <si>
    <t>10997-WA-03-2023-2BF37DF2-12928 to 26073</t>
  </si>
  <si>
    <t>217-WA-09-2023-F9038606-1 to 440</t>
  </si>
  <si>
    <t>1530-MT-04-2023-407F4626-50537 to 51079</t>
  </si>
  <si>
    <t>1562-ID-07-2023-9E486A97-65200 to 66311</t>
  </si>
  <si>
    <t>W7506</t>
  </si>
  <si>
    <t>Priest Rapids - Unit 10</t>
  </si>
  <si>
    <t>7506-WA-06-2023-14007894-65108 to 69316</t>
  </si>
  <si>
    <t>13904-WA-09-2023-01313780-1 to 928</t>
  </si>
  <si>
    <t>10997-WA-04-2023-82ED6406-33676 to 33995</t>
  </si>
  <si>
    <t>W14062</t>
  </si>
  <si>
    <t>Wells Hydroelectric Project - UNIT 4</t>
  </si>
  <si>
    <t>14062-WA-07-2023-2284DA66-13734 to 29764</t>
  </si>
  <si>
    <t>220-ID-04-2023-E95308AC-1 to 1446</t>
  </si>
  <si>
    <t>796-ID-04-2023-E95308AC-3040 to 3591</t>
  </si>
  <si>
    <t>130-WA-02-2023-E740EA9D-1 to 24488</t>
  </si>
  <si>
    <t>13907-WA-08-2023-1D6957E7-1 to 2272</t>
  </si>
  <si>
    <t>216-WA-07-2023-958041DB-1751 to 2413</t>
  </si>
  <si>
    <t>220-ID-10-2023-E8B6FFD5-1 to 1</t>
  </si>
  <si>
    <t>283-WA-12-2023-F7EC654D-9995 to 10012</t>
  </si>
  <si>
    <t>13902-WA-12-2023-41150611-1 to 857</t>
  </si>
  <si>
    <t>1530-MT-09-2023-9C5B8A0E-28950 to 30830</t>
  </si>
  <si>
    <t>220-ID-02-2023-2B98E69C-1 to 1414</t>
  </si>
  <si>
    <t>216-WA-12-2023-F7EC654D-4431 to 6111</t>
  </si>
  <si>
    <t>W2906</t>
  </si>
  <si>
    <t>Palouse Wind, LLC - Palouse Wind</t>
  </si>
  <si>
    <t>2906-WA-04-2023-DB6F3F88-1 to 18102</t>
  </si>
  <si>
    <t>Yes (Certification Number: 62288)</t>
  </si>
  <si>
    <t>Yes (Certification Number: WA120791)</t>
  </si>
  <si>
    <t>13907-WA-01-2023-57321138-1 to 14077</t>
  </si>
  <si>
    <t>1560-ID-05-2023-A131DAAB-88036 to 93277</t>
  </si>
  <si>
    <t>1554-MT-06-2023-394700D0-149072 to 152191</t>
  </si>
  <si>
    <t>283-WA-12-2023-F7EC654D-6112 to 8575</t>
  </si>
  <si>
    <t>2906-WA-12-2023-6680ECA4-1 to 22329</t>
  </si>
  <si>
    <t>1562-ID-01-2023-5B7A102D-52181 to 53376</t>
  </si>
  <si>
    <t>216-WA-04-2023-87E311C6-5164 to 7123</t>
  </si>
  <si>
    <t>13905-WA-08-2023-20CBADA3-1 to 829</t>
  </si>
  <si>
    <t>796-ID-12-2023-0F35A573-435 to 483</t>
  </si>
  <si>
    <t>10997-WA-03-2023-2BF37DF2-36896 to 36928</t>
  </si>
  <si>
    <t>1561-ID-01-2023-5B7A102D-29099 to 33222</t>
  </si>
  <si>
    <t>1530-MT-08-2023-EB572CB4-1 to 24796</t>
  </si>
  <si>
    <t>218-WA-06-2023-E4F01F3B-1 to 1436</t>
  </si>
  <si>
    <t>130-WA-01-2023-46FFD455-27754 to 28771</t>
  </si>
  <si>
    <t>W14065</t>
  </si>
  <si>
    <t>Wells Hydroelectric Project - UNIT 7</t>
  </si>
  <si>
    <t>14065-WA-10-2023-6BD5B92C-14386 to 28757</t>
  </si>
  <si>
    <t>1557-ID-09-2023-8564D42B-1 to 23180</t>
  </si>
  <si>
    <t>220-ID-07-2023-BA6919CF-1 to 445</t>
  </si>
  <si>
    <t>1560-ID-11-2023-E79F64FA-24989 to 25084</t>
  </si>
  <si>
    <t>13907-WA-07-2023-C716317E-1 to 4112</t>
  </si>
  <si>
    <t>10997-WA-03-2023-2BF37DF2-37255 to 37268</t>
  </si>
  <si>
    <t>10997-WA-03-2023-2BF37DF2-1 to 1648</t>
  </si>
  <si>
    <t>W14068</t>
  </si>
  <si>
    <t>Wells Hydroelectric Project - UNIT 10</t>
  </si>
  <si>
    <t>14068-WA-07-2023-B276F036-37459 to 48906</t>
  </si>
  <si>
    <t>1552-MT-02-2023-8D95AB92-83387 to 83885</t>
  </si>
  <si>
    <t>1561-ID-08-2023-6030B193-29454 to 29648</t>
  </si>
  <si>
    <t>1552-MT-03-2023-D1817084-51010 to 62244</t>
  </si>
  <si>
    <t>W14061</t>
  </si>
  <si>
    <t>Wells Hydroelectric Project - UNIT 3</t>
  </si>
  <si>
    <t>14061-WA-08-2023-1E146B93-699 to 28264</t>
  </si>
  <si>
    <t>2103-WA-12-2023-066DA7AD-1 to 1977</t>
  </si>
  <si>
    <t>1530-MT-11-2023-E9E84C05-13142 to 13995</t>
  </si>
  <si>
    <t>13907-WA-09-2023-B55F12D6-1 to 3765</t>
  </si>
  <si>
    <t>7506-WA-12-2023-F9101833-69817 to 70613</t>
  </si>
  <si>
    <t>13902-WA-02-2023-7920538D-1 to 1905</t>
  </si>
  <si>
    <t>10997-WA-03-2023-2BF37DF2-6224 to 6446</t>
  </si>
  <si>
    <t>1555-MT-07-2023-12DAC342-103954 to 105079</t>
  </si>
  <si>
    <t>1530-MT-08-2023-EB572CB4-24797 to 26407</t>
  </si>
  <si>
    <t>1561-ID-07-2023-9E486A97-38609 to 47180</t>
  </si>
  <si>
    <t>1552-MT-02-2023-8D95AB92-83380 to 83386</t>
  </si>
  <si>
    <t>1555-MT-02-2023-8D95AB92-41556 to 41565</t>
  </si>
  <si>
    <t>1552-MT-05-2023-891849C9-61799 to 128169</t>
  </si>
  <si>
    <t>10997-WA-04-2023-82ED6406-1 to 21974</t>
  </si>
  <si>
    <t>216-WA-01-2023-EEC4F237-5095 to 7028</t>
  </si>
  <si>
    <t>220-ID-12-2023-59550108-647 to 654</t>
  </si>
  <si>
    <t>13904-WA-07-2023-1D7C12A5-1 to 2248</t>
  </si>
  <si>
    <t>1552-MT-08-2023-EB572CB4-34732 to 34934</t>
  </si>
  <si>
    <t>W13903</t>
  </si>
  <si>
    <t>Little Falls HED - Little Falls Unit 2</t>
  </si>
  <si>
    <t>13903-WA-11-2023-50F6D5E9-1 to 448</t>
  </si>
  <si>
    <t>2906-WA-10-2023-9F13A8B0-1 to 12091</t>
  </si>
  <si>
    <t>1560-ID-06-2023-46E41431-32413 to 62951</t>
  </si>
  <si>
    <t>1560-ID-04-2023-789D3E06-56609 to 57302</t>
  </si>
  <si>
    <t>1555-MT-02-2023-8D95AB92-41566 to 41942</t>
  </si>
  <si>
    <t>1530-MT-05-2023-891849C9-1 to 58028</t>
  </si>
  <si>
    <t>130-WA-07-2023-7C7B336E-33032 to 33074</t>
  </si>
  <si>
    <t>2103-WA-07-2023-01E69773-4756 to 5334</t>
  </si>
  <si>
    <t>1555-MT-09-2023-9C5B8A0E-57816 to 58054</t>
  </si>
  <si>
    <t>W794</t>
  </si>
  <si>
    <t>Post Falls HED - Post Falls 2</t>
  </si>
  <si>
    <t>794-ID-01-2023-580C4D37-2503 to 3027</t>
  </si>
  <si>
    <t>1555-MT-11-2023-E9E84C05-57782 to 58416</t>
  </si>
  <si>
    <t>2906-WA-05-2023-1A3E31E5-1 to 14757</t>
  </si>
  <si>
    <t>1557-ID-08-2023-6030B193-1 to 23379</t>
  </si>
  <si>
    <t>1560-ID-07-2023-9E486A97-27054 to 37377</t>
  </si>
  <si>
    <t>10997-WA-06-2023-7E535A31-1008 to 7784</t>
  </si>
  <si>
    <t>W15995</t>
  </si>
  <si>
    <t>EBC 4.6</t>
  </si>
  <si>
    <t>15995-WA-08-2023-0A20E974-1 to 1444</t>
  </si>
  <si>
    <t>283-WA-03-2023-9C097E6F-5616 to 6917</t>
  </si>
  <si>
    <t>13907-WA-05-2023-2B8A180B-1 to 3142</t>
  </si>
  <si>
    <t>14061-WA-08-2023-1E146B93-28265 to 41855</t>
  </si>
  <si>
    <t>4757-WA-02-2023-43CF49A4-1 to 28</t>
  </si>
  <si>
    <t>13903-WA-02-2023-EF5F4239-1 to 678</t>
  </si>
  <si>
    <t>1560-ID-09-2023-8564D42B-29087 to 30779</t>
  </si>
  <si>
    <t>15995-WA-07-2023-B673BE4A-1 to 495</t>
  </si>
  <si>
    <t>13907-WA-06-2023-5F79EB39-1 to 1961</t>
  </si>
  <si>
    <t>216-WA-10-2023-BEAA1308-1 to 260</t>
  </si>
  <si>
    <t>13903-WA-04-2023-22B0005C-1 to 3002</t>
  </si>
  <si>
    <t>2024-06-04 19:38:30 UTC</t>
  </si>
  <si>
    <t>283-WA-04-2023-87E311C6-7124 to 9962</t>
  </si>
  <si>
    <t>1555-MT-12-2023-A706D62A-80436 to 81579</t>
  </si>
  <si>
    <t>10997-WA-09-2023-3F482C8A-1 to 19341</t>
  </si>
  <si>
    <t>13905-WA-09-2023-D051C831-1 to 90</t>
  </si>
  <si>
    <t>13903-WA-01-2023-A33788F0-1 to 4931</t>
  </si>
  <si>
    <t>220-ID-11-2023-7B3F34A9-1 to 1393</t>
  </si>
  <si>
    <t>1561-ID-02-2023-89D3EF36-33216 to 33241</t>
  </si>
  <si>
    <t>2906-WA-02-2023-B163C32C-1 to 35796</t>
  </si>
  <si>
    <t>1555-MT-09-2023-9C5B8A0E-51680 to 57815</t>
  </si>
  <si>
    <t>1530-MT-01-2023-4C215EAC-84032 to 84050</t>
  </si>
  <si>
    <t>1560-ID-02-2023-89D3EF36-54801 to 54812</t>
  </si>
  <si>
    <t>1555-MT-12-2023-A706D62A-51061 to 80435</t>
  </si>
  <si>
    <t>1555-MT-04-2023-407F4626-41242 to 42175</t>
  </si>
  <si>
    <t>216-WA-11-2023-BE875327-3225 to 4447</t>
  </si>
  <si>
    <t>2103-WA-06-2023-0961D086-8347 to 9363</t>
  </si>
  <si>
    <t>W795</t>
  </si>
  <si>
    <t>Post Falls HED - Post Falls 3</t>
  </si>
  <si>
    <t>795-ID-01-2023-580C4D37-4664 to 5497</t>
  </si>
  <si>
    <t>216-WA-09-2023-7B3D2EA3-1 to 276</t>
  </si>
  <si>
    <t>216-WA-02-2023-BCBDCE3B-1 to 1</t>
  </si>
  <si>
    <t>218-WA-07-2023-9E139453-1 to 1541</t>
  </si>
  <si>
    <t>1557-ID-07-2023-9E486A97-1 to 8975</t>
  </si>
  <si>
    <t>4757-WA-09-2023-26BC8BF4-36 to 41</t>
  </si>
  <si>
    <t>2906-WA-11-2023-4A31249F-1 to 16477</t>
  </si>
  <si>
    <t>13904-WA-10-2023-3FCF63BA-1 to 603</t>
  </si>
  <si>
    <t>1560-ID-02-2023-89D3EF36-49863 to 54800</t>
  </si>
  <si>
    <t>13903-WA-09-2023-4D674811-1 to 31</t>
  </si>
  <si>
    <t>1554-MT-06-2023-394700D0-106850 to 133636</t>
  </si>
  <si>
    <t>13905-WA-06-2023-AAFFD9D0-1 to 9266</t>
  </si>
  <si>
    <t>795-ID-02-2023-2B98E69C-4151 to 4892</t>
  </si>
  <si>
    <t>130-WA-11-2023-02B3C29B-1 to 18749</t>
  </si>
  <si>
    <t>2102-WA-09-2023-E4CBD1A6-1 to 637</t>
  </si>
  <si>
    <t>283-WA-11-2023-BE875327-4448 to 6603</t>
  </si>
  <si>
    <t>4757-WA-04-2023-A827A308-1 to 50</t>
  </si>
  <si>
    <t>1552-MT-03-2023-D1817084-62245 to 62517</t>
  </si>
  <si>
    <t>130-WA-01-2023-46FFD455-14713 to 14979</t>
  </si>
  <si>
    <t>283-WA-07-2023-958041DB-4527 to 5154</t>
  </si>
  <si>
    <t>1530-MT-10-2023-BB513EF6-1 to 19810</t>
  </si>
  <si>
    <t>10997-WA-02-2023-DB8277BE-25401 to 34196</t>
  </si>
  <si>
    <t>1554-MT-02-2023-8D95AB92-29684 to 31859</t>
  </si>
  <si>
    <t>1554-MT-01-2023-4C215EAC-38294 to 38302</t>
  </si>
  <si>
    <t>1556-MT-10-2023-BB513EF6-62431 to 62443</t>
  </si>
  <si>
    <t>Incremental Efficiency - Hydroelectric Water</t>
  </si>
  <si>
    <t>W7501</t>
  </si>
  <si>
    <t>Wanapum - Unit 6A</t>
  </si>
  <si>
    <t>7501-WA-12-2023-82C9BD1A-210945 to 211793</t>
  </si>
  <si>
    <t>Yes (Certification Number: WA2016007)</t>
  </si>
  <si>
    <t>1562-ID-12-2023-F6B886E9-35742 to 53634</t>
  </si>
  <si>
    <t>1562-ID-11-2023-E79F64FA-38448 to 39187</t>
  </si>
  <si>
    <t>1561-ID-11-2023-E79F64FA-26789 to 26931</t>
  </si>
  <si>
    <t>283-WA-10-2023-BEAA1308-4627 to 5826</t>
  </si>
  <si>
    <t>1530-MT-12-2023-A706D62A-1 to 12527</t>
  </si>
  <si>
    <t>1552-MT-04-2023-407F4626-84638 to 85455</t>
  </si>
  <si>
    <t>10997-WA-04-2023-82ED6406-33996 to 34004</t>
  </si>
  <si>
    <t>W7511</t>
  </si>
  <si>
    <t>Priest Rapids - Unit 3</t>
  </si>
  <si>
    <t>7511-WA-08-2023-737C2104-257276 to 260557</t>
  </si>
  <si>
    <t>Yes (Certification Number: WA2016006)</t>
  </si>
  <si>
    <t>2906-WA-09-2023-70AB189D-1 to 14271</t>
  </si>
  <si>
    <t>1560-ID-06-2023-46E41431-62952 to 66591</t>
  </si>
  <si>
    <t>283-WA-03-2023-9C097E6F-10534 to 11996</t>
  </si>
  <si>
    <t>10997-WA-04-2023-82ED6406-34005 to 34015</t>
  </si>
  <si>
    <t>1554-MT-04-2023-407F4626-16073 to 17249</t>
  </si>
  <si>
    <t>1555-MT-10-2023-BB513EF6-61225 to 62406</t>
  </si>
  <si>
    <t>2024-06-04 19:50:22 UTC</t>
  </si>
  <si>
    <t>130-WA-01-2023-46FFD455-1 to 11620</t>
  </si>
  <si>
    <t>1557-ID-05-2023-A131DAAB-44046 to 44049</t>
  </si>
  <si>
    <t>13903-WA-05-2023-249FBE47-1 to 6257</t>
  </si>
  <si>
    <t>2102-WA-06-2023-1987AE04-1 to 2502</t>
  </si>
  <si>
    <t>1530-MT-01-2023-4C215EAC-82736 to 84031</t>
  </si>
  <si>
    <t>1555-MT-03-2023-D1817084-38521 to 39454</t>
  </si>
  <si>
    <t>216-WA-05-2023-F7FAAF06-1 to 2801</t>
  </si>
  <si>
    <t>218-WA-09-2023-DEFEF92B-1 to 1238</t>
  </si>
  <si>
    <t>2103-WA-12-2023-066DA7AD-13017 to 14602</t>
  </si>
  <si>
    <t>1554-MT-01-2023-4C215EAC-1 to 34573</t>
  </si>
  <si>
    <t>1554-MT-02-2023-8D95AB92-1 to 17322</t>
  </si>
  <si>
    <t>1556-MT-12-2023-A706D62A-81580 to 81651</t>
  </si>
  <si>
    <t>1562-ID-10-2023-7173786A-40904 to 41607</t>
  </si>
  <si>
    <t>4757-WA-06-2023-6C31ECE9-1 to 63</t>
  </si>
  <si>
    <t>283-WA-09-2023-7B3D2EA3-2000 to 2975</t>
  </si>
  <si>
    <t>1557-ID-05-2023-A131DAAB-44050 to 44059</t>
  </si>
  <si>
    <t>283-WA-08-2023-D433AC88-2808 to 3196</t>
  </si>
  <si>
    <t>2102-WA-01-2023-DF6A836B-740 to 772</t>
  </si>
  <si>
    <t>W7497</t>
  </si>
  <si>
    <t>Wanapum - Unit 1A</t>
  </si>
  <si>
    <t>7497-WA-11-2023-EF91E063-73944 to 74271</t>
  </si>
  <si>
    <t>2102-WA-07-2023-1F95B817-1 to 1050</t>
  </si>
  <si>
    <t>7500-WA-10-2023-8DB7DD96-101871 to 116242</t>
  </si>
  <si>
    <t>283-WA-11-2023-BE875327-8342 to 9500</t>
  </si>
  <si>
    <t>1554-MT-04-2023-407F4626-139 to 16072</t>
  </si>
  <si>
    <t>14066-WA-09-2023-486DC05F-4705 to 18788</t>
  </si>
  <si>
    <t>1556-MT-06-2023-394700D0-203015 to 203096</t>
  </si>
  <si>
    <t>W7510</t>
  </si>
  <si>
    <t>Priest Rapids - Unit 5</t>
  </si>
  <si>
    <t>7510-WA-08-2023-737C2104-217145 to 221407</t>
  </si>
  <si>
    <t>13904-WA-04-2023-26E7A25B-1 to 6685</t>
  </si>
  <si>
    <t>796-ID-09-2023-7B2DF7DC-1906 to 2237</t>
  </si>
  <si>
    <t>1530-MT-12-2023-A706D62A-12528 to 13341</t>
  </si>
  <si>
    <t>7510-WA-07-2023-DE28B3D2-160725 to 161966</t>
  </si>
  <si>
    <t>216-WA-06-2023-C638A9C5-4059 to 5598</t>
  </si>
  <si>
    <t>1555-MT-06-2023-394700D0-201109 to 203014</t>
  </si>
  <si>
    <t>1557-ID-10-2023-7173786A-1 to 24782</t>
  </si>
  <si>
    <t>10997-WA-03-2023-2BF37DF2-26483 to 27974</t>
  </si>
  <si>
    <t>130-WA-09-2023-2DE73016-1 to 21517</t>
  </si>
  <si>
    <t>218-WA-01-2023-7D834F81-515 to 10000</t>
  </si>
  <si>
    <t>13902-WA-03-2023-192C2181-1 to 414</t>
  </si>
  <si>
    <t>1561-ID-10-2023-7173786A-27566 to 29768</t>
  </si>
  <si>
    <t>W7505</t>
  </si>
  <si>
    <t>Wanapum - Unit 9A</t>
  </si>
  <si>
    <t>7505-WA-09-2023-56888EC6-203423 to 207676</t>
  </si>
  <si>
    <t>1561-ID-01-2023-5B7A102D-33224 to 33568</t>
  </si>
  <si>
    <t>1557-ID-11-2023-E79F64FA-1 to 24185</t>
  </si>
  <si>
    <t>1530-MT-07-2023-12DAC342-1 to 13261</t>
  </si>
  <si>
    <t>796-ID-02-2023-2B98E69C-2970 to 4150</t>
  </si>
  <si>
    <t>1561-ID-05-2023-A131DAAB-93278 to 138145</t>
  </si>
  <si>
    <t>W15714</t>
  </si>
  <si>
    <t>PEC 22.7</t>
  </si>
  <si>
    <t>15714-WA-07-2023-F5D0BCB6-1112 to 2683</t>
  </si>
  <si>
    <t>13907-WA-11-2023-0C80CD55-1 to 8701</t>
  </si>
  <si>
    <t>217-WA-03-2023-9F4A0474-1 to 4998</t>
  </si>
  <si>
    <t>4757-WA-05-2023-741D9952-1 to 1</t>
  </si>
  <si>
    <t>1530-MT-02-2023-8D95AB92-62881 to 62914</t>
  </si>
  <si>
    <t>2906-WA-03-2023-CDF0F021-1 to 22289</t>
  </si>
  <si>
    <t>283-WA-04-2023-87E311C6-13361 to 15216</t>
  </si>
  <si>
    <t>1530-MT-06-2023-394700D0-10620 to 48068</t>
  </si>
  <si>
    <t>10997-WA-11-2023-A2398611-1 to 16546</t>
  </si>
  <si>
    <t>W7498</t>
  </si>
  <si>
    <t>Wanapum - Unit 2A</t>
  </si>
  <si>
    <t>7498-WA-12-2023-82C9BD1A-84065 to 103886</t>
  </si>
  <si>
    <t>1555-MT-11-2023-E9E84C05-41495 to 57781</t>
  </si>
  <si>
    <t>283-WA-05-2023-F7FAAF06-11990 to 13655</t>
  </si>
  <si>
    <t>2102-WA-12-2023-18BB4A37-1 to 5462</t>
  </si>
  <si>
    <t>1556-MT-10-2023-BB513EF6-62429 to 62430</t>
  </si>
  <si>
    <t>1560-ID-04-2023-789D3E06-50784 to 56608</t>
  </si>
  <si>
    <t>1561-ID-02-2023-89D3EF36-32857 to 33215</t>
  </si>
  <si>
    <t>1562-ID-05-2023-A131DAAB-141910 to 181905</t>
  </si>
  <si>
    <t>217-WA-02-2023-A060C4AF-1 to 5700</t>
  </si>
  <si>
    <t>1561-ID-05-2023-A131DAAB-138146 to 141909</t>
  </si>
  <si>
    <t>2102-WA-05-2023-F79295AD-5952 to 6225</t>
  </si>
  <si>
    <t>1530-MT-05-2023-891849C9-58029 to 61798</t>
  </si>
  <si>
    <t>796-ID-03-2023-35B340CB-3204 to 3639</t>
  </si>
  <si>
    <t>130-WA-08-2023-10E3AEF8-1 to 24322</t>
  </si>
  <si>
    <t>130-WA-06-2023-BDD2C813-1 to 3871</t>
  </si>
  <si>
    <t>15714-WA-10-2023-D464BFE3-1 to 663</t>
  </si>
  <si>
    <t>1561-ID-11-2023-E79F64FA-25085 to 25895</t>
  </si>
  <si>
    <t>W7513</t>
  </si>
  <si>
    <t>Priest Rapids - Unit 2</t>
  </si>
  <si>
    <t>7513-WA-06-2023-14007894-270519 to 273233</t>
  </si>
  <si>
    <t>4757-WA-01-2023-4322418D-1 to 18</t>
  </si>
  <si>
    <t>1560-ID-02-2023-89D3EF36-54813 to 55402</t>
  </si>
  <si>
    <t>796-ID-11-2023-7B3F34A9-4259 to 5019</t>
  </si>
  <si>
    <t>1560-ID-12-2023-F6B886E9-32423 to 32911</t>
  </si>
  <si>
    <t>216-WA-06-2023-F6899F45-1 to 1</t>
  </si>
  <si>
    <t>4757-WA-08-2023-84E8DE21-1 to 43</t>
  </si>
  <si>
    <t>13902-WA-05-2023-E1BF70AF-1 to 6263</t>
  </si>
  <si>
    <t>283-WA-02-2023-C0D4F05F-8303 to 9455</t>
  </si>
  <si>
    <t>130-WA-10-2023-D0A027CA-28301 to 28301</t>
  </si>
  <si>
    <t>2102-WA-06-2023-1987AE04-3135 to 3278</t>
  </si>
  <si>
    <t>2906-WA-07-2023-9B1F4A5D-1 to 12495</t>
  </si>
  <si>
    <t>796-ID-10-2023-D6715722-2476 to 2945</t>
  </si>
  <si>
    <t>1552-MT-11-2023-E9E84C05-25155 to 25426</t>
  </si>
  <si>
    <t>217-WA-01-2023-C4A5F405-1 to 6706</t>
  </si>
  <si>
    <t>13904-WA-06-2023-9E8F1587-1 to 3644</t>
  </si>
  <si>
    <t>130-WA-01-2023-46FFD455-29176 to 30980</t>
  </si>
  <si>
    <t>7511-WA-06-2023-14007894-209468 to 211826</t>
  </si>
  <si>
    <t>1561-ID-08-2023-6030B193-27130 to 28610</t>
  </si>
  <si>
    <t>7500-WA-11-2023-EF91E063-173303 to 187194</t>
  </si>
  <si>
    <t>2102-WA-03-2023-43D0FC37-6249 to 6535</t>
  </si>
  <si>
    <t>W7514</t>
  </si>
  <si>
    <t>Priest Rapids - Unit 1</t>
  </si>
  <si>
    <t>7514-WA-07-2023-DE28B3D2-310519 to 320933</t>
  </si>
  <si>
    <t>10997-WA-01-2023-2A94633A-1 to 4339</t>
  </si>
  <si>
    <t>2103-WA-04-2023-3CED6FC3-7972 to 8941</t>
  </si>
  <si>
    <t>283-WA-06-2023-C638A9C5-10502 to 11960</t>
  </si>
  <si>
    <t>7505-WA-09-2023-56888EC6-195074 to 203422</t>
  </si>
  <si>
    <t>130-WA-01-2023-46FFD455-28772 to 29131</t>
  </si>
  <si>
    <t>1557-ID-05-2023-A131DAAB-42554 to 44045</t>
  </si>
  <si>
    <t>1560-ID-08-2023-6030B193-26731 to 27129</t>
  </si>
  <si>
    <t>2102-WA-09-2023-E4CBD1A6-638 to 666</t>
  </si>
  <si>
    <t>14062-WA-11-2023-E18F06BF-1211 to 35466</t>
  </si>
  <si>
    <t>1561-ID-06-2023-46E41431-98002 to 100636</t>
  </si>
  <si>
    <t>7497-WA-12-2023-82C9BD1A-68587 to 69733</t>
  </si>
  <si>
    <t>14062-WA-07-2023-2284DA66-3319 to 13614</t>
  </si>
  <si>
    <t>130-WA-12-2023-7F81A49E-1 to 22322</t>
  </si>
  <si>
    <t>1555-MT-08-2023-EB572CB4-59797 to 60078</t>
  </si>
  <si>
    <t>220-ID-09-2023-7B2DF7DC-1 to 692</t>
  </si>
  <si>
    <t>13902-WA-06-2023-18516F1B-1 to 3647</t>
  </si>
  <si>
    <t>130-WA-01-2023-46FFD455-11980 to 14221</t>
  </si>
  <si>
    <t>795-ID-03-2023-35B340CB-4478 to 5278</t>
  </si>
  <si>
    <t>2102-WA-08-2023-E1C12ECE-1285 to 1343</t>
  </si>
  <si>
    <t>794-ID-02-2023-2B98E69C-2228 to 2969</t>
  </si>
  <si>
    <t>1561-ID-01-2023-5B7A102D-33223 to 33223</t>
  </si>
  <si>
    <t>283-WA-10-2023-BEAA1308-2728 to 3919</t>
  </si>
  <si>
    <t>10997-WA-10-2023-D4C85D4D-1 to 16599</t>
  </si>
  <si>
    <t>220-ID-05-2023-8C326831-1 to 1565</t>
  </si>
  <si>
    <t>1562-ID-08-2023-6030B193-38395 to 38956</t>
  </si>
  <si>
    <t>2102-WA-11-2023-2EB78BA3-1 to 4276</t>
  </si>
  <si>
    <t>796-ID-05-2023-F0050416-1 to 636</t>
  </si>
  <si>
    <t>1560-ID-07-2023-9E486A97-37378 to 38608</t>
  </si>
  <si>
    <t>7500-WA-11-2023-EF91E063-165415 to 173302</t>
  </si>
  <si>
    <t>1557-ID-03-2023-F18752A8-16197 to 16762</t>
  </si>
  <si>
    <t>217-WA-04-2023-98004D67-1 to 2469</t>
  </si>
  <si>
    <t>2024-06-04 19:41:42 UTC</t>
  </si>
  <si>
    <t>13905-WA-12-2023-D7C90366-1 to 62</t>
  </si>
  <si>
    <t>13904-WA-03-2023-91965B7E-1 to 5652</t>
  </si>
  <si>
    <t>1560-ID-01-2023-5B7A102D-53377 to 58658</t>
  </si>
  <si>
    <t>1562-ID-03-2023-F18752A8-40698 to 41358</t>
  </si>
  <si>
    <t>220-ID-01-2023-580C4D37-1 to 2502</t>
  </si>
  <si>
    <t>1530-MT-02-2023-8D95AB92-61636 to 62880</t>
  </si>
  <si>
    <t>130-WA-01-2023-46FFD455-14222 to 14712</t>
  </si>
  <si>
    <t>1560-ID-03-2023-F18752A8-41359 to 41711</t>
  </si>
  <si>
    <t>2103-WA-05-2023-4388F1C3-13915 to 15609</t>
  </si>
  <si>
    <t>283-WA-02-2023-C0D4F05F-4426 to 6741</t>
  </si>
  <si>
    <t>130-WA-10-2023-D0A027CA-1 to 19881</t>
  </si>
  <si>
    <t>1561-ID-02-2023-AC780EAB-2 to 2</t>
  </si>
  <si>
    <t>1530-MT-07-2023-12DAC342-29821 to 31757</t>
  </si>
  <si>
    <t>1560-ID-09-2023-8564D42B-30780 to 30981</t>
  </si>
  <si>
    <t>2906-WA-08-2023-B88EFB46-1 to 13108</t>
  </si>
  <si>
    <t>1552-MT-10-2023-BB513EF6-22360 to 22390</t>
  </si>
  <si>
    <t>13905-WA-01-2023-CD82339D-1 to 2083</t>
  </si>
  <si>
    <t>216-WA-03-2023-9C097E6F-1 to 988</t>
  </si>
  <si>
    <t>1530-MT-02-2023-8D95AB92-41943 to 61635</t>
  </si>
  <si>
    <t>10997-WA-06-2023-7E535A31-7785 to 16403</t>
  </si>
  <si>
    <t>1530-MT-01-2023-4C215EAC-54544 to 82251</t>
  </si>
  <si>
    <t>217-WA-06-2023-F414D8B7-1 to 2537</t>
  </si>
  <si>
    <t>1562-ID-05-2023-A131DAAB-181906 to 184476</t>
  </si>
  <si>
    <t>1554-MT-11-2023-E9E84C05-40390 to 41494</t>
  </si>
  <si>
    <t>1556-MT-08-2023-EB572CB4-60079 to 60165</t>
  </si>
  <si>
    <t>14065-WA-10-2023-6BD5B92C-8175 to 14385</t>
  </si>
  <si>
    <t>10997-WA-01-2023-2A94633A-8866 to 8877</t>
  </si>
  <si>
    <t>14066-WA-12-2023-103948C1-22468 to 32625</t>
  </si>
  <si>
    <t>10997-WA-08-2023-7BD2E0C3-1 to 21444</t>
  </si>
  <si>
    <t>W7503</t>
  </si>
  <si>
    <t>Wanapum - Unit 7A</t>
  </si>
  <si>
    <t>7503-WA-11-2023-EF91E063-302272 to 302962</t>
  </si>
  <si>
    <t>1561-ID-03-2023-F18752A8-29801 to 30167</t>
  </si>
  <si>
    <t>1560-ID-12-2023-F6B886E9-28317 to 32422</t>
  </si>
  <si>
    <t>1552-MT-12-2023-A706D62A-13342 to 19927</t>
  </si>
  <si>
    <t>2102-WA-05-2023-F79295AD-1 to 5804</t>
  </si>
  <si>
    <t>1554-MT-05-2023-891849C9-129788 to 132397</t>
  </si>
  <si>
    <t>1560-ID-01-2023-5B7A102D-58659 to 59287</t>
  </si>
  <si>
    <t>1561-ID-02-2023-89D3EF36-28256 to 32856</t>
  </si>
  <si>
    <t>13903-WA-03-2023-73D70CB6-1 to 142</t>
  </si>
  <si>
    <t>216-WA-04-2023-87E311C6-1 to 263</t>
  </si>
  <si>
    <t>13907-WA-02-2023-A2165050-1 to 5825</t>
  </si>
  <si>
    <t>1562-ID-03-2023-F18752A8-30409 to 40697</t>
  </si>
  <si>
    <t>13902-WA-01-2023-D539766B-1 to 5892</t>
  </si>
  <si>
    <t>1530-MT-10-2023-BB513EF6-19811 to 21097</t>
  </si>
  <si>
    <t>218-WA-05-2023-B82D54B3-1 to 4102</t>
  </si>
  <si>
    <t>2103-WA-01-2023-D17A847D-10811 to 12126</t>
  </si>
  <si>
    <t>1561-ID-04-2023-789D3E06-32453 to 33121</t>
  </si>
  <si>
    <t>1554-MT-03-2023-D1817084-13540 to 14531</t>
  </si>
  <si>
    <t>130-WA-04-2023-EC4ED22E-1 to 6550</t>
  </si>
  <si>
    <t>1530-MT-03-2023-D1817084-39455 to 50305</t>
  </si>
  <si>
    <t>1557-ID-05-2023-A131DAAB-42144 to 42553</t>
  </si>
  <si>
    <t>2906-WA-01-2023-8BB05595-1 to 29732</t>
  </si>
  <si>
    <t>4757-WA-03-2023-C780951A-1 to 44</t>
  </si>
  <si>
    <t>795-ID-01-2023-65CF57B1-2 to 2</t>
  </si>
  <si>
    <t>1555-MT-08-2023-EB572CB4-52570 to 54997</t>
  </si>
  <si>
    <t>13902-WA-08-2023-78CDE6F6-1 to 930</t>
  </si>
  <si>
    <t>2102-WA-01-2023-DF6A836B-1 to 739</t>
  </si>
  <si>
    <t>10997-WA-02-2023-DB8277BE-1 to 25400</t>
  </si>
  <si>
    <t>10997-WA-06-2023-7E535A31-1 to 1007</t>
  </si>
  <si>
    <t>13902-WA-10-2023-7DABF3B0-1 to 1175</t>
  </si>
  <si>
    <t>1554-MT-03-2023-D1817084-111 to 10923</t>
  </si>
  <si>
    <t>10997-WA-03-2023-2BF37DF2-26074 to 26482</t>
  </si>
  <si>
    <t>1552-MT-07-2023-12DAC342-57941 to 58578</t>
  </si>
  <si>
    <t>130-WA-07-2023-7C7B336E-1 to 24574</t>
  </si>
  <si>
    <t>15995-WA-06-2023-A90BB0E3-1 to 340</t>
  </si>
  <si>
    <t>218-WA-11-2023-C1228330-1 to 3533</t>
  </si>
  <si>
    <t>2906-WA-06-2023-6C023B58-1 to 10273</t>
  </si>
  <si>
    <t>2103-WA-10-2023-FAA0B410-7827 to 8780</t>
  </si>
  <si>
    <t>13903-WA-08-2023-648064B9-1 to 324</t>
  </si>
  <si>
    <t>130-WA-06-2023-BDD2C813-10524 to 10557</t>
  </si>
  <si>
    <t>13903-WA-07-2023-E2094D71-1 to 873</t>
  </si>
  <si>
    <t>13902-WA-11-2023-0F1F5E77-1 to 3841</t>
  </si>
  <si>
    <t>2102-WA-07-2023-1F95B817-1051 to 1098</t>
  </si>
  <si>
    <t>796-ID-07-2023-84296AB7-657 to 730</t>
  </si>
  <si>
    <t>130-WA-07-2023-7C7B336E-33075 to 33076</t>
  </si>
  <si>
    <t>1560-ID-03-2023-F18752A8-41712 to 42267</t>
  </si>
  <si>
    <t>220-ID-12-2023-59550108-1 to 646</t>
  </si>
  <si>
    <t>13905-WA-04-2023-EB1F1EB9-1 to 4612</t>
  </si>
  <si>
    <t>130-WA-06-2023-882E2F6C-1 to 7744</t>
  </si>
  <si>
    <t>2103-WA-11-2023-B0D01C1E-6011 to 6742</t>
  </si>
  <si>
    <t>13907-WA-10-2023-76CC3FAD-1 to 4987</t>
  </si>
  <si>
    <t>216-WA-02-2023-C0D4F05F-3209 to 4425</t>
  </si>
  <si>
    <t>1562-ID-02-2023-89D3EF36-48848 to 48859</t>
  </si>
  <si>
    <t>1561-ID-10-2023-7173786A-29769 to 29953</t>
  </si>
  <si>
    <t>217-WA-05-2023-FD5BEE2F-1 to 2443</t>
  </si>
  <si>
    <t>1561-ID-09-2023-8564D42B-31274 to 31298</t>
  </si>
  <si>
    <t>1560-ID-05-2023-A131DAAB-44060 to 74730</t>
  </si>
  <si>
    <t>1562-ID-01-2023-5B7A102D-33569 to 44516</t>
  </si>
  <si>
    <t>2102-WA-02-2023-515E00F6-4999 to 5227</t>
  </si>
  <si>
    <t>13905-WA-03-2023-A02B2764-1 to 3347</t>
  </si>
  <si>
    <t>1562-ID-09-2023-8564D42B-38096 to 38532</t>
  </si>
  <si>
    <t>796-ID-08-2023-586F4B4A-626 to 802</t>
  </si>
  <si>
    <t>220-ID-03-2023-35B340CB-1 to 2402</t>
  </si>
  <si>
    <t>15995-WA-09-2023-4E9AA985-1 to 280</t>
  </si>
  <si>
    <t>283-WA-12-2023-F7EC654D-11464 to 13055</t>
  </si>
  <si>
    <t>1555-MT-01-2023-4C215EAC-53892 to 54386</t>
  </si>
  <si>
    <t>1554-MT-09-2023-9C5B8A0E-50246 to 51679</t>
  </si>
  <si>
    <t>10997-WA-03-2023-2BF37DF2-6447 to 11426</t>
  </si>
  <si>
    <t>1554-MT-12-2023-A706D62A-50198 to 51060</t>
  </si>
  <si>
    <t>10997-WA-05-2023-9F8D2FC6-12365 to 21382</t>
  </si>
  <si>
    <t>2102-WA-10-2023-C28AD300-1 to 910</t>
  </si>
  <si>
    <t>1561-ID-03-2023-F18752A8-27283 to 29800</t>
  </si>
  <si>
    <t>220-ID-10-2023-D6715722-1 to 948</t>
  </si>
  <si>
    <t>1552-MT-01-2023-4C215EAC-89289 to 89415</t>
  </si>
  <si>
    <t>13904-WA-08-2023-3938E777-1 to 1122</t>
  </si>
  <si>
    <t>217-WA-10-2023-B948983A-1 to 1463</t>
  </si>
  <si>
    <t>14066-WA-09-2023-486DC05F-451 to 4704</t>
  </si>
  <si>
    <t>1557-ID-01-2023-68727AC1-1 to 1</t>
  </si>
  <si>
    <t>1554-MT-05-2023-891849C9-192174 to 196782</t>
  </si>
  <si>
    <t>1555-MT-05-2023-891849C9-196783 to 261319</t>
  </si>
  <si>
    <t>15714-WA-08-2023-2E9BA4E4-1 to 617</t>
  </si>
  <si>
    <t>1557-ID-12-2023-F6B886E9-1 to 11588</t>
  </si>
  <si>
    <t>13903-WA-12-2023-8EA78124-1 to 944</t>
  </si>
  <si>
    <t>1562-ID-06-2023-46E41431-135294 to 137521</t>
  </si>
  <si>
    <t>13905-WA-07-2023-618BE628-1 to 364</t>
  </si>
  <si>
    <t>4757-WA-12-2023-A0525559-1 to 12</t>
  </si>
  <si>
    <t>1557-ID-02-2023-89D3EF36-1 to 1416</t>
  </si>
  <si>
    <t>7511-WA-06-2023-14007894-211827 to 223603</t>
  </si>
  <si>
    <t>1557-ID-06-2023-46E41431-1 to 10429</t>
  </si>
  <si>
    <t>796-ID-01-2023-580C4D37-3337 to 4663</t>
  </si>
  <si>
    <t>1530-MT-03-2023-D1817084-50306 to 51009</t>
  </si>
  <si>
    <t>13903-WA-10-2023-932E2306-1 to 2974</t>
  </si>
  <si>
    <t>4757-WA-05-2023-2DC62EB6-1 to 61</t>
  </si>
  <si>
    <t>4757-WA-07-2023-5A6D6684-67 to 67</t>
  </si>
  <si>
    <t>2102-WA-08-2023-E1C12ECE-1 to 1284</t>
  </si>
  <si>
    <t>13902-WA-07-2023-0144B06E-1 to 613</t>
  </si>
  <si>
    <t>10997-WA-03-2023-2BF37DF2-36929 to 37254</t>
  </si>
  <si>
    <t>2024-06-04 19:52:26 UTC</t>
  </si>
  <si>
    <t>794-ID-01-2023-65CF57B1-1 to 1</t>
  </si>
  <si>
    <t>1554-MT-01-2023-4C215EAC-38303 to 41131</t>
  </si>
  <si>
    <t>10997-WA-03-2023-2BF37DF2-1649 to 2905</t>
  </si>
  <si>
    <t>1552-MT-02-2023-8D95AB92-65991 to 83379</t>
  </si>
  <si>
    <t>2102-WA-10-2023-C28AD300-911 to 952</t>
  </si>
  <si>
    <t>10997-WA-12-2023-BFC4D533-1 to 17932</t>
  </si>
  <si>
    <t>4757-WA-11-2023-DFE02755-1 to 19</t>
  </si>
  <si>
    <t>1552-MT-08-2023-EB572CB4-26408 to 34731</t>
  </si>
  <si>
    <t>216-WA-03-2023-9C097E6F-4071 to 5615</t>
  </si>
  <si>
    <t>1561-ID-03-2023-F18752A8-30168 to 30408</t>
  </si>
  <si>
    <t>220-ID-08-2023-C88F1F86-1 to 109</t>
  </si>
  <si>
    <t>13907-WA-03-2023-1CDFA75E-1 to 14446</t>
  </si>
  <si>
    <t>1530-MT-06-2023-394700D0-48069 to 51191</t>
  </si>
  <si>
    <t>220-ID-06-2023-CC7F9D8D-1 to 1416</t>
  </si>
  <si>
    <t>217-WA-07-2023-B4241D50-1 to 421</t>
  </si>
  <si>
    <t>Lines 1-100</t>
  </si>
  <si>
    <t>Lines 101-200</t>
  </si>
  <si>
    <t>Lines 201-300</t>
  </si>
  <si>
    <t>Lines 301-400</t>
  </si>
  <si>
    <t>Lines 401-493</t>
  </si>
  <si>
    <t>Quantity</t>
  </si>
  <si>
    <t>MWh</t>
  </si>
  <si>
    <t>Avista purchased CBHP generation beginning March 2023. CBHP's QRE, BPA, didn't enter March 2023 thru May 2023 generation into WREGIS so there are no official RECs.</t>
  </si>
  <si>
    <t>CBHP meter reads from BPA:</t>
  </si>
  <si>
    <t>RPS</t>
  </si>
  <si>
    <t>Straight RECs</t>
  </si>
  <si>
    <t>Weighted RECs</t>
  </si>
  <si>
    <t>CETA</t>
  </si>
  <si>
    <t>vintage--&gt;</t>
  </si>
  <si>
    <t>Generator</t>
  </si>
  <si>
    <t>Multip.</t>
  </si>
  <si>
    <t>RPS Qty</t>
  </si>
  <si>
    <t>RPS CY</t>
  </si>
  <si>
    <t>CETA Qty</t>
  </si>
  <si>
    <t>CETA CY</t>
  </si>
  <si>
    <t>2023 RPS</t>
  </si>
  <si>
    <t>2024 RPS</t>
  </si>
  <si>
    <t>RPS'23+CETA'23</t>
  </si>
  <si>
    <t>RPS'24+CETA'23</t>
  </si>
  <si>
    <t>CETA'23 only</t>
  </si>
  <si>
    <t>Tot CETA</t>
  </si>
  <si>
    <t>Palouse</t>
  </si>
  <si>
    <t>2906-WA-09-2022-D1EAB4DF-18427 to 18476</t>
  </si>
  <si>
    <t>2906-WA-10-2022-98CAD2C5-23990 to 24042</t>
  </si>
  <si>
    <t>Rattlesnake</t>
  </si>
  <si>
    <t>2906-WA-11-2022-43B6A978-1 to 25220</t>
  </si>
  <si>
    <t>Kettle</t>
  </si>
  <si>
    <t>2906-WA-569514-36144 to 36273</t>
  </si>
  <si>
    <t>Cabinet</t>
  </si>
  <si>
    <t>2906-WA-569514-9166 to 34862</t>
  </si>
  <si>
    <t>Noxon</t>
  </si>
  <si>
    <t>2906-WA-578190-1 to 31314</t>
  </si>
  <si>
    <t>Nine Mile</t>
  </si>
  <si>
    <t>2906-WA-592827-1 to 24422</t>
  </si>
  <si>
    <t>Little Falls</t>
  </si>
  <si>
    <t>2906-WA-569514-1 to 9165</t>
  </si>
  <si>
    <t>none</t>
  </si>
  <si>
    <t>Long Lake</t>
  </si>
  <si>
    <t>2906-WA-11-2022-43B6A978-27322 to 27827</t>
  </si>
  <si>
    <t>Boulder Solar</t>
  </si>
  <si>
    <t>2906-WA-08-2022-2F694725-1 to 18892</t>
  </si>
  <si>
    <t>Monroe</t>
  </si>
  <si>
    <t>2906-WA-10-2022-98CAD2C5-1 to 21949</t>
  </si>
  <si>
    <t>Upper Falls</t>
  </si>
  <si>
    <t>2906-WA-12-2022-FA471832-1 to 24773</t>
  </si>
  <si>
    <t>Post Falls</t>
  </si>
  <si>
    <t>2906-WA-09-2022-D1EAB4DF-1 to 18287</t>
  </si>
  <si>
    <t>Douglas PUD</t>
  </si>
  <si>
    <t>2906-WA-07-2022-F6562E6C-1 to 12930</t>
  </si>
  <si>
    <t>Grant PUD</t>
  </si>
  <si>
    <t>10997-WA-581147-1 to 42042</t>
  </si>
  <si>
    <t>CBHP</t>
  </si>
  <si>
    <t>10997-WA-572500-13165 to 44011</t>
  </si>
  <si>
    <t>10997-WA-555896-361 to 32693</t>
  </si>
  <si>
    <t>Total</t>
  </si>
  <si>
    <t>10997-WA-07-2022-26E56F85-17225 to 17321</t>
  </si>
  <si>
    <t>10997-WA-08-2022-81BBD07A-27059 to 27089</t>
  </si>
  <si>
    <t>RPS 2023 CY</t>
  </si>
  <si>
    <t>10997-WA-11-2022-DC279B74-1 to 26209</t>
  </si>
  <si>
    <t>10997-WA-09-2022-BAA16E9B-27589 to 27707</t>
  </si>
  <si>
    <t>RPS 2023 vintage</t>
  </si>
  <si>
    <t>10997-WA-09-2022-BAA16E9B-1 to 24811</t>
  </si>
  <si>
    <t>10997-WA-11-2022-DC279B74-29102 to 29514</t>
  </si>
  <si>
    <t>CBHP from Mar-May attestation</t>
  </si>
  <si>
    <t>10997-WA-564245-1 to 41134</t>
  </si>
  <si>
    <t>CETA 2023 CY</t>
  </si>
  <si>
    <t>10997-WA-592876-1 to 34794</t>
  </si>
  <si>
    <t>10997-WA-10-2022-12C910B8-26856 to 26865</t>
  </si>
  <si>
    <t>Straight V2022</t>
  </si>
  <si>
    <t>Weighted V2022</t>
  </si>
  <si>
    <t>10997-WA-10-2022-12C910B8-1 to 4465</t>
  </si>
  <si>
    <t>10997-WA-07-2022-26E56F85-1 to 16565</t>
  </si>
  <si>
    <t>retired in '23</t>
  </si>
  <si>
    <t>10997-WA-12-2022-0E926040-1 to 18238</t>
  </si>
  <si>
    <t>retired in '24</t>
  </si>
  <si>
    <t>10997-WA-10-2022-12C910B8-4466 to 4467</t>
  </si>
  <si>
    <t>130-WA-553574-3547 to 3654</t>
  </si>
  <si>
    <t>130-WA-545792-18743 to 24792</t>
  </si>
  <si>
    <t>130-WA-545792-18203 to 18742</t>
  </si>
  <si>
    <t>797-WA-08-2022-EDC77332-1 to 3854</t>
  </si>
  <si>
    <t>797-WA-09-2022-FC24DE50-1 to 200</t>
  </si>
  <si>
    <t>130-WA-11-2022-A5EEC894-19069 to 19116</t>
  </si>
  <si>
    <t>797-WA-09-2022-FC24DE50-2730 to 3200</t>
  </si>
  <si>
    <t>130-WA-11-2022-A5EEC894-1 to 19041</t>
  </si>
  <si>
    <t>130-WA-08-2022-EDC77332-3894 to 31185</t>
  </si>
  <si>
    <t>130-WA-09-2022-FC24DE50-3396 to 27190</t>
  </si>
  <si>
    <t>130-WA-07-2022-4F2DBB2E-3373 to 21575</t>
  </si>
  <si>
    <t>130-WA-10-2022-AFDAABFD-19360 to 19418</t>
  </si>
  <si>
    <t>797-WA-09-2022-FC24DE50-3201 to 3229</t>
  </si>
  <si>
    <t>130-WA-09-2022-FC24DE50-27191 to 27191</t>
  </si>
  <si>
    <t>130-WA-11-2022-A5EEC894-19042 to 19067</t>
  </si>
  <si>
    <t>797-WA-08-2022-EDC77332-3861 to 3893</t>
  </si>
  <si>
    <t>797-WA-09-2022-FC24DE50-3230 to 3395</t>
  </si>
  <si>
    <t>130-WA-12-2022-29612D51-23975 to 23993</t>
  </si>
  <si>
    <t>130-WA-12-2022-29612D51-1 to 23973</t>
  </si>
  <si>
    <t>130-WA-12-2022-29612D51-23994 to 24164</t>
  </si>
  <si>
    <t>130-WA-10-2022-AFDAABFD-19353 to 19359</t>
  </si>
  <si>
    <t>130-WA-10-2022-AFDAABFD-1 to 19351</t>
  </si>
  <si>
    <t>130-WA-10-2022-AFDAABFD-19352 to 19352</t>
  </si>
  <si>
    <t>130-WA-545792-9392 to 18192</t>
  </si>
  <si>
    <t>130-WA-07-2022-4F2DBB2E-21576 to 21577</t>
  </si>
  <si>
    <t>797-WA-08-2022-EDC77332-3855 to 3860</t>
  </si>
  <si>
    <t>130-WA-07-2022-4F2DBB2E-21578 to 21593</t>
  </si>
  <si>
    <t>130-WA-08-2022-EDC77332-31186 to 31186</t>
  </si>
  <si>
    <t>RECs retired from detail below</t>
  </si>
  <si>
    <t>WA I-937 Retirement</t>
  </si>
  <si>
    <t>1919ACC9-CDCB</t>
  </si>
  <si>
    <t>State/Provincial Portfolio Standards</t>
  </si>
  <si>
    <t>I-937 2023CY</t>
  </si>
  <si>
    <t>2024-06-04 22:07:47 UTC</t>
  </si>
  <si>
    <t>W797</t>
  </si>
  <si>
    <t>Kettle Falls Woodwaste Plant - Kettle Falls 2</t>
  </si>
  <si>
    <t>CEC - Contact for Status, WA</t>
  </si>
  <si>
    <t>see 'V2022 data'</t>
  </si>
  <si>
    <t>CETA CY2022; I-937 CY2023</t>
  </si>
  <si>
    <t>2023-06-21 21:26:40 UTC</t>
  </si>
  <si>
    <t>CETA 2022</t>
  </si>
  <si>
    <t>CETA and I-937 CY2022</t>
  </si>
  <si>
    <t>2023-06-21 21:31:11 UTC</t>
  </si>
  <si>
    <t>2023-06-21 21:21:27 UTC</t>
  </si>
  <si>
    <t>CETA CY2022</t>
  </si>
  <si>
    <t>2023-06-22 14:36:02 UTC</t>
  </si>
  <si>
    <t>see 'V2022 retired last yr'</t>
  </si>
  <si>
    <t>quantity -----&gt;</t>
  </si>
  <si>
    <t>exclude</t>
  </si>
  <si>
    <t>2023 I-937 target</t>
  </si>
  <si>
    <t xml:space="preserve"> - retired for 2022 CETA</t>
  </si>
  <si>
    <t xml:space="preserve"> - retired this year</t>
  </si>
  <si>
    <t>V2022 RECs:</t>
  </si>
  <si>
    <t>V2023 RECs</t>
  </si>
  <si>
    <t>weighted</t>
  </si>
  <si>
    <t>see 'recon' where 'RPS CY' = 2023 and 'Vintage' between Jan-2023 and Dec-2023</t>
  </si>
  <si>
    <t>2023 CEIP target</t>
  </si>
  <si>
    <t>straight</t>
  </si>
  <si>
    <t>V2023 RECs retired this year:</t>
  </si>
  <si>
    <t xml:space="preserve"> - for CY2023 CETA, CY2023 I-937</t>
  </si>
  <si>
    <t xml:space="preserve"> - for CY2023 CETA, CY2024 I-937</t>
  </si>
  <si>
    <t xml:space="preserve"> - for CY2023 CETA</t>
  </si>
  <si>
    <t>see 'V2023 data'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</si>
</sst>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m/d/yy"/>
    <numFmt numFmtId="165" formatCode="0.0"/>
  </numFmts>
  <fonts count="31" x14ac:knownFonts="1">
    <font>
      <sz val="11"/>
      <color theme="1"/>
      <name val="Calibri"/>
      <family val="2"/>
    </font>
    <font>
      <sz val="11"/>
      <color theme="1"/>
      <name val="Calibri"/>
      <family val="2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</font>
    <font>
      <b/>
      <sz val="13"/>
      <color theme="3"/>
      <name val="Calibri"/>
      <family val="2"/>
    </font>
    <font>
      <b/>
      <sz val="11"/>
      <color theme="3"/>
      <name val="Calibri"/>
      <family val="2"/>
    </font>
    <font>
      <sz val="11"/>
      <color rgb="FF006100"/>
      <name val="Calibri"/>
      <family val="2"/>
    </font>
    <font>
      <sz val="11"/>
      <color rgb="FF9C0006"/>
      <name val="Calibri"/>
      <family val="2"/>
    </font>
    <font>
      <sz val="11"/>
      <color rgb="FF9C5700"/>
      <name val="Calibri"/>
      <family val="2"/>
    </font>
    <font>
      <sz val="11"/>
      <color rgb="FF3F3F76"/>
      <name val="Calibri"/>
      <family val="2"/>
    </font>
    <font>
      <b/>
      <sz val="11"/>
      <color rgb="FF3F3F3F"/>
      <name val="Calibri"/>
      <family val="2"/>
    </font>
    <font>
      <b/>
      <sz val="11"/>
      <color rgb="FFFA7D00"/>
      <name val="Calibri"/>
      <family val="2"/>
    </font>
    <font>
      <sz val="11"/>
      <color rgb="FFFA7D00"/>
      <name val="Calibri"/>
      <family val="2"/>
    </font>
    <font>
      <b/>
      <sz val="11"/>
      <color theme="0"/>
      <name val="Calibri"/>
      <family val="2"/>
    </font>
    <font>
      <sz val="11"/>
      <color rgb="FFFF0000"/>
      <name val="Calibri"/>
      <family val="2"/>
    </font>
    <font>
      <i/>
      <sz val="11"/>
      <color rgb="FF7F7F7F"/>
      <name val="Calibri"/>
      <family val="2"/>
    </font>
    <font>
      <b/>
      <sz val="11"/>
      <color theme="1"/>
      <name val="Calibri"/>
      <family val="2"/>
    </font>
    <font>
      <sz val="11"/>
      <color theme="0"/>
      <name val="Calibri"/>
      <family val="2"/>
    </font>
    <font>
      <u/>
      <sz val="11"/>
      <color theme="1"/>
      <name val="Calibri"/>
      <family val="2"/>
    </font>
    <font>
      <b/>
      <u/>
      <sz val="11"/>
      <color theme="1"/>
      <name val="Calibri"/>
      <family val="2"/>
    </font>
    <font>
      <sz val="16"/>
      <color theme="1"/>
      <name val="Calibri"/>
      <family val="2"/>
    </font>
    <font>
      <u/>
      <sz val="11"/>
      <name val="Calibri"/>
      <family val="2"/>
    </font>
    <font>
      <b/>
      <sz val="11"/>
      <color rgb="FFFF0000"/>
      <name val="Calibri"/>
      <family val="2"/>
    </font>
    <font>
      <sz val="11"/>
      <color theme="0" tint="-0.249977111117893"/>
      <name val="Calibri"/>
      <family val="2"/>
    </font>
    <font>
      <b/>
      <sz val="11"/>
      <color theme="0" tint="-0.249977111117893"/>
      <name val="Calibri"/>
      <family val="2"/>
    </font>
    <font>
      <u/>
      <sz val="11"/>
      <color rgb="FF0000FF"/>
      <name val="Calibri"/>
      <family val="2"/>
    </font>
    <font>
      <sz val="20"/>
      <color theme="1"/>
      <name val="Calibri"/>
      <family val="2"/>
    </font>
    <font>
      <sz val="9"/>
      <color theme="1"/>
      <name val="Calibri"/>
      <family val="2"/>
    </font>
    <font>
      <b/>
      <u val="double"/>
      <sz val="11"/>
      <color theme="1"/>
      <name val="Calibri"/>
      <family val="2"/>
    </font>
    <font>
      <i/>
      <u/>
      <sz val="11"/>
      <color theme="1"/>
      <name val="Calibri"/>
      <family val="2"/>
    </font>
    <font>
      <b/>
      <sz val="11"/>
      <color rgb="FF0000FF"/>
      <name val="Calibri"/>
      <family val="2"/>
    </font>
  </fonts>
  <fills count="37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20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42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</cellStyleXfs>
  <cellXfs count="55">
    <xf numFmtId="0" fontId="0" fillId="0" borderId="0" xfId="0"/>
    <xf numFmtId="164" fontId="0" fillId="0" borderId="0" xfId="0" applyNumberFormat="1"/>
    <xf numFmtId="17" fontId="0" fillId="0" borderId="0" xfId="0" applyNumberFormat="1"/>
    <xf numFmtId="3" fontId="0" fillId="0" borderId="0" xfId="0" applyNumberFormat="1"/>
    <xf numFmtId="0" fontId="0" fillId="33" borderId="0" xfId="0" applyFill="1"/>
    <xf numFmtId="0" fontId="16" fillId="0" borderId="0" xfId="0" applyFont="1"/>
    <xf numFmtId="0" fontId="16" fillId="0" borderId="0" xfId="0" applyFont="1" applyAlignment="1">
      <alignment horizontal="center"/>
    </xf>
    <xf numFmtId="0" fontId="19" fillId="0" borderId="0" xfId="0" applyFont="1" applyAlignment="1">
      <alignment horizontal="center"/>
    </xf>
    <xf numFmtId="3" fontId="18" fillId="34" borderId="0" xfId="0" applyNumberFormat="1" applyFont="1" applyFill="1"/>
    <xf numFmtId="3" fontId="0" fillId="34" borderId="10" xfId="0" applyNumberFormat="1" applyFill="1" applyBorder="1"/>
    <xf numFmtId="0" fontId="20" fillId="33" borderId="0" xfId="0" applyFont="1" applyFill="1"/>
    <xf numFmtId="0" fontId="21" fillId="0" borderId="0" xfId="0" applyFont="1"/>
    <xf numFmtId="0" fontId="22" fillId="0" borderId="0" xfId="0" applyFont="1"/>
    <xf numFmtId="0" fontId="16" fillId="0" borderId="11" xfId="0" applyFont="1" applyBorder="1" applyAlignment="1">
      <alignment horizontal="centerContinuous"/>
    </xf>
    <xf numFmtId="0" fontId="0" fillId="0" borderId="12" xfId="0" applyBorder="1" applyAlignment="1">
      <alignment horizontal="centerContinuous"/>
    </xf>
    <xf numFmtId="0" fontId="0" fillId="0" borderId="13" xfId="0" applyBorder="1" applyAlignment="1">
      <alignment horizontal="centerContinuous"/>
    </xf>
    <xf numFmtId="0" fontId="0" fillId="0" borderId="14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5" xfId="0" applyBorder="1" applyAlignment="1">
      <alignment horizontal="center"/>
    </xf>
    <xf numFmtId="0" fontId="23" fillId="0" borderId="15" xfId="0" applyFont="1" applyBorder="1" applyAlignment="1">
      <alignment horizontal="center"/>
    </xf>
    <xf numFmtId="0" fontId="16" fillId="34" borderId="0" xfId="0" applyFont="1" applyFill="1"/>
    <xf numFmtId="0" fontId="16" fillId="0" borderId="14" xfId="0" quotePrefix="1" applyFont="1" applyBorder="1" applyAlignment="1">
      <alignment horizontal="center"/>
    </xf>
    <xf numFmtId="0" fontId="16" fillId="0" borderId="0" xfId="0" quotePrefix="1" applyFont="1" applyAlignment="1">
      <alignment horizontal="center"/>
    </xf>
    <xf numFmtId="0" fontId="16" fillId="0" borderId="15" xfId="0" quotePrefix="1" applyFont="1" applyBorder="1" applyAlignment="1">
      <alignment horizontal="center"/>
    </xf>
    <xf numFmtId="0" fontId="24" fillId="0" borderId="15" xfId="0" quotePrefix="1" applyFont="1" applyBorder="1" applyAlignment="1">
      <alignment horizontal="center"/>
    </xf>
    <xf numFmtId="165" fontId="0" fillId="0" borderId="0" xfId="0" applyNumberFormat="1"/>
    <xf numFmtId="3" fontId="23" fillId="0" borderId="14" xfId="0" applyNumberFormat="1" applyFont="1" applyBorder="1"/>
    <xf numFmtId="3" fontId="23" fillId="0" borderId="0" xfId="0" applyNumberFormat="1" applyFont="1"/>
    <xf numFmtId="3" fontId="23" fillId="0" borderId="15" xfId="0" applyNumberFormat="1" applyFont="1" applyBorder="1"/>
    <xf numFmtId="3" fontId="0" fillId="0" borderId="14" xfId="0" applyNumberFormat="1" applyBorder="1"/>
    <xf numFmtId="3" fontId="23" fillId="0" borderId="16" xfId="0" applyNumberFormat="1" applyFont="1" applyBorder="1"/>
    <xf numFmtId="3" fontId="23" fillId="0" borderId="17" xfId="0" applyNumberFormat="1" applyFont="1" applyBorder="1"/>
    <xf numFmtId="3" fontId="23" fillId="0" borderId="18" xfId="0" applyNumberFormat="1" applyFont="1" applyBorder="1"/>
    <xf numFmtId="3" fontId="0" fillId="0" borderId="16" xfId="0" applyNumberFormat="1" applyBorder="1"/>
    <xf numFmtId="3" fontId="0" fillId="0" borderId="17" xfId="0" applyNumberFormat="1" applyBorder="1"/>
    <xf numFmtId="0" fontId="23" fillId="0" borderId="0" xfId="0" applyFont="1"/>
    <xf numFmtId="3" fontId="23" fillId="35" borderId="0" xfId="0" applyNumberFormat="1" applyFont="1" applyFill="1"/>
    <xf numFmtId="3" fontId="23" fillId="36" borderId="0" xfId="0" applyNumberFormat="1" applyFont="1" applyFill="1"/>
    <xf numFmtId="3" fontId="16" fillId="0" borderId="0" xfId="0" applyNumberFormat="1" applyFont="1"/>
    <xf numFmtId="3" fontId="0" fillId="35" borderId="0" xfId="0" applyNumberFormat="1" applyFill="1"/>
    <xf numFmtId="3" fontId="0" fillId="36" borderId="0" xfId="0" applyNumberFormat="1" applyFill="1"/>
    <xf numFmtId="3" fontId="23" fillId="0" borderId="11" xfId="0" applyNumberFormat="1" applyFont="1" applyBorder="1" applyAlignment="1">
      <alignment horizontal="center"/>
    </xf>
    <xf numFmtId="3" fontId="23" fillId="0" borderId="13" xfId="0" applyNumberFormat="1" applyFont="1" applyBorder="1" applyAlignment="1">
      <alignment horizontal="center"/>
    </xf>
    <xf numFmtId="3" fontId="16" fillId="33" borderId="11" xfId="0" applyNumberFormat="1" applyFont="1" applyFill="1" applyBorder="1" applyAlignment="1">
      <alignment horizontal="center"/>
    </xf>
    <xf numFmtId="3" fontId="16" fillId="33" borderId="13" xfId="0" applyNumberFormat="1" applyFont="1" applyFill="1" applyBorder="1" applyAlignment="1">
      <alignment horizontal="center"/>
    </xf>
    <xf numFmtId="3" fontId="25" fillId="0" borderId="0" xfId="0" applyNumberFormat="1" applyFont="1"/>
    <xf numFmtId="3" fontId="18" fillId="0" borderId="0" xfId="0" applyNumberFormat="1" applyFont="1"/>
    <xf numFmtId="3" fontId="16" fillId="33" borderId="19" xfId="0" applyNumberFormat="1" applyFont="1" applyFill="1" applyBorder="1"/>
    <xf numFmtId="3" fontId="0" fillId="33" borderId="0" xfId="0" applyNumberFormat="1" applyFill="1"/>
    <xf numFmtId="0" fontId="26" fillId="0" borderId="0" xfId="0" applyFont="1"/>
    <xf numFmtId="3" fontId="26" fillId="0" borderId="0" xfId="0" applyNumberFormat="1" applyFont="1"/>
    <xf numFmtId="0" fontId="27" fillId="0" borderId="0" xfId="0" applyFont="1"/>
    <xf numFmtId="3" fontId="28" fillId="0" borderId="0" xfId="0" applyNumberFormat="1" applyFont="1"/>
    <xf numFmtId="0" fontId="29" fillId="0" borderId="0" xfId="0" applyFont="1" applyAlignment="1">
      <alignment horizontal="center"/>
    </xf>
    <xf numFmtId="3" fontId="30" fillId="0" borderId="0" xfId="0" applyNumberFormat="1" applyFont="1"/>
  </cellXfs>
  <cellStyles count="42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0"/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eetMetadata" Target="metadata.xml"/><Relationship Id="rId17" Type="http://schemas.openxmlformats.org/officeDocument/2006/relationships/customXml" Target="../customXml/item4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9.png"/><Relationship Id="rId21" Type="http://schemas.openxmlformats.org/officeDocument/2006/relationships/image" Target="../media/image23.png"/><Relationship Id="rId42" Type="http://schemas.openxmlformats.org/officeDocument/2006/relationships/image" Target="../media/image44.png"/><Relationship Id="rId63" Type="http://schemas.openxmlformats.org/officeDocument/2006/relationships/image" Target="../media/image65.png"/><Relationship Id="rId84" Type="http://schemas.openxmlformats.org/officeDocument/2006/relationships/image" Target="../media/image86.png"/><Relationship Id="rId138" Type="http://schemas.openxmlformats.org/officeDocument/2006/relationships/image" Target="../media/image140.png"/><Relationship Id="rId107" Type="http://schemas.openxmlformats.org/officeDocument/2006/relationships/image" Target="../media/image109.png"/><Relationship Id="rId11" Type="http://schemas.openxmlformats.org/officeDocument/2006/relationships/image" Target="../media/image13.png"/><Relationship Id="rId32" Type="http://schemas.openxmlformats.org/officeDocument/2006/relationships/image" Target="../media/image34.png"/><Relationship Id="rId53" Type="http://schemas.openxmlformats.org/officeDocument/2006/relationships/image" Target="../media/image55.png"/><Relationship Id="rId74" Type="http://schemas.openxmlformats.org/officeDocument/2006/relationships/image" Target="../media/image76.png"/><Relationship Id="rId128" Type="http://schemas.openxmlformats.org/officeDocument/2006/relationships/image" Target="../media/image130.png"/><Relationship Id="rId149" Type="http://schemas.openxmlformats.org/officeDocument/2006/relationships/image" Target="../media/image151.png"/><Relationship Id="rId5" Type="http://schemas.openxmlformats.org/officeDocument/2006/relationships/image" Target="../media/image7.png"/><Relationship Id="rId95" Type="http://schemas.openxmlformats.org/officeDocument/2006/relationships/image" Target="../media/image97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43" Type="http://schemas.openxmlformats.org/officeDocument/2006/relationships/image" Target="../media/image45.png"/><Relationship Id="rId48" Type="http://schemas.openxmlformats.org/officeDocument/2006/relationships/image" Target="../media/image50.png"/><Relationship Id="rId64" Type="http://schemas.openxmlformats.org/officeDocument/2006/relationships/image" Target="../media/image66.png"/><Relationship Id="rId69" Type="http://schemas.openxmlformats.org/officeDocument/2006/relationships/image" Target="../media/image71.png"/><Relationship Id="rId113" Type="http://schemas.openxmlformats.org/officeDocument/2006/relationships/image" Target="../media/image115.png"/><Relationship Id="rId118" Type="http://schemas.openxmlformats.org/officeDocument/2006/relationships/image" Target="../media/image120.png"/><Relationship Id="rId134" Type="http://schemas.openxmlformats.org/officeDocument/2006/relationships/image" Target="../media/image136.png"/><Relationship Id="rId139" Type="http://schemas.openxmlformats.org/officeDocument/2006/relationships/image" Target="../media/image141.png"/><Relationship Id="rId80" Type="http://schemas.openxmlformats.org/officeDocument/2006/relationships/image" Target="../media/image82.png"/><Relationship Id="rId85" Type="http://schemas.openxmlformats.org/officeDocument/2006/relationships/image" Target="../media/image87.png"/><Relationship Id="rId150" Type="http://schemas.openxmlformats.org/officeDocument/2006/relationships/image" Target="../media/image152.png"/><Relationship Id="rId155" Type="http://schemas.openxmlformats.org/officeDocument/2006/relationships/image" Target="../media/image157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33" Type="http://schemas.openxmlformats.org/officeDocument/2006/relationships/image" Target="../media/image35.png"/><Relationship Id="rId38" Type="http://schemas.openxmlformats.org/officeDocument/2006/relationships/image" Target="../media/image40.png"/><Relationship Id="rId59" Type="http://schemas.openxmlformats.org/officeDocument/2006/relationships/image" Target="../media/image61.png"/><Relationship Id="rId103" Type="http://schemas.openxmlformats.org/officeDocument/2006/relationships/image" Target="../media/image105.png"/><Relationship Id="rId108" Type="http://schemas.openxmlformats.org/officeDocument/2006/relationships/image" Target="../media/image110.png"/><Relationship Id="rId124" Type="http://schemas.openxmlformats.org/officeDocument/2006/relationships/image" Target="../media/image126.png"/><Relationship Id="rId129" Type="http://schemas.openxmlformats.org/officeDocument/2006/relationships/image" Target="../media/image131.png"/><Relationship Id="rId54" Type="http://schemas.openxmlformats.org/officeDocument/2006/relationships/image" Target="../media/image56.png"/><Relationship Id="rId70" Type="http://schemas.openxmlformats.org/officeDocument/2006/relationships/image" Target="../media/image72.png"/><Relationship Id="rId75" Type="http://schemas.openxmlformats.org/officeDocument/2006/relationships/image" Target="../media/image77.png"/><Relationship Id="rId91" Type="http://schemas.openxmlformats.org/officeDocument/2006/relationships/image" Target="../media/image93.png"/><Relationship Id="rId96" Type="http://schemas.openxmlformats.org/officeDocument/2006/relationships/image" Target="../media/image98.png"/><Relationship Id="rId140" Type="http://schemas.openxmlformats.org/officeDocument/2006/relationships/image" Target="../media/image142.png"/><Relationship Id="rId145" Type="http://schemas.openxmlformats.org/officeDocument/2006/relationships/image" Target="../media/image147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49" Type="http://schemas.openxmlformats.org/officeDocument/2006/relationships/image" Target="../media/image51.png"/><Relationship Id="rId114" Type="http://schemas.openxmlformats.org/officeDocument/2006/relationships/image" Target="../media/image116.png"/><Relationship Id="rId119" Type="http://schemas.openxmlformats.org/officeDocument/2006/relationships/image" Target="../media/image121.png"/><Relationship Id="rId44" Type="http://schemas.openxmlformats.org/officeDocument/2006/relationships/image" Target="../media/image46.png"/><Relationship Id="rId60" Type="http://schemas.openxmlformats.org/officeDocument/2006/relationships/image" Target="../media/image62.png"/><Relationship Id="rId65" Type="http://schemas.openxmlformats.org/officeDocument/2006/relationships/image" Target="../media/image67.png"/><Relationship Id="rId81" Type="http://schemas.openxmlformats.org/officeDocument/2006/relationships/image" Target="../media/image83.png"/><Relationship Id="rId86" Type="http://schemas.openxmlformats.org/officeDocument/2006/relationships/image" Target="../media/image88.png"/><Relationship Id="rId130" Type="http://schemas.openxmlformats.org/officeDocument/2006/relationships/image" Target="../media/image132.png"/><Relationship Id="rId135" Type="http://schemas.openxmlformats.org/officeDocument/2006/relationships/image" Target="../media/image137.png"/><Relationship Id="rId151" Type="http://schemas.openxmlformats.org/officeDocument/2006/relationships/image" Target="../media/image153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39" Type="http://schemas.openxmlformats.org/officeDocument/2006/relationships/image" Target="../media/image41.png"/><Relationship Id="rId109" Type="http://schemas.openxmlformats.org/officeDocument/2006/relationships/image" Target="../media/image111.png"/><Relationship Id="rId34" Type="http://schemas.openxmlformats.org/officeDocument/2006/relationships/image" Target="../media/image36.png"/><Relationship Id="rId50" Type="http://schemas.openxmlformats.org/officeDocument/2006/relationships/image" Target="../media/image52.png"/><Relationship Id="rId55" Type="http://schemas.openxmlformats.org/officeDocument/2006/relationships/image" Target="../media/image57.png"/><Relationship Id="rId76" Type="http://schemas.openxmlformats.org/officeDocument/2006/relationships/image" Target="../media/image78.png"/><Relationship Id="rId97" Type="http://schemas.openxmlformats.org/officeDocument/2006/relationships/image" Target="../media/image99.png"/><Relationship Id="rId104" Type="http://schemas.openxmlformats.org/officeDocument/2006/relationships/image" Target="../media/image106.png"/><Relationship Id="rId120" Type="http://schemas.openxmlformats.org/officeDocument/2006/relationships/image" Target="../media/image122.png"/><Relationship Id="rId125" Type="http://schemas.openxmlformats.org/officeDocument/2006/relationships/image" Target="../media/image127.png"/><Relationship Id="rId141" Type="http://schemas.openxmlformats.org/officeDocument/2006/relationships/image" Target="../media/image143.png"/><Relationship Id="rId146" Type="http://schemas.openxmlformats.org/officeDocument/2006/relationships/image" Target="../media/image148.png"/><Relationship Id="rId7" Type="http://schemas.openxmlformats.org/officeDocument/2006/relationships/image" Target="../media/image9.png"/><Relationship Id="rId71" Type="http://schemas.openxmlformats.org/officeDocument/2006/relationships/image" Target="../media/image73.png"/><Relationship Id="rId92" Type="http://schemas.openxmlformats.org/officeDocument/2006/relationships/image" Target="../media/image94.png"/><Relationship Id="rId2" Type="http://schemas.openxmlformats.org/officeDocument/2006/relationships/image" Target="../media/image4.png"/><Relationship Id="rId29" Type="http://schemas.openxmlformats.org/officeDocument/2006/relationships/image" Target="../media/image31.png"/><Relationship Id="rId24" Type="http://schemas.openxmlformats.org/officeDocument/2006/relationships/image" Target="../media/image26.png"/><Relationship Id="rId40" Type="http://schemas.openxmlformats.org/officeDocument/2006/relationships/image" Target="../media/image42.png"/><Relationship Id="rId45" Type="http://schemas.openxmlformats.org/officeDocument/2006/relationships/image" Target="../media/image47.png"/><Relationship Id="rId66" Type="http://schemas.openxmlformats.org/officeDocument/2006/relationships/image" Target="../media/image68.png"/><Relationship Id="rId87" Type="http://schemas.openxmlformats.org/officeDocument/2006/relationships/image" Target="../media/image89.png"/><Relationship Id="rId110" Type="http://schemas.openxmlformats.org/officeDocument/2006/relationships/image" Target="../media/image112.png"/><Relationship Id="rId115" Type="http://schemas.openxmlformats.org/officeDocument/2006/relationships/image" Target="../media/image117.png"/><Relationship Id="rId131" Type="http://schemas.openxmlformats.org/officeDocument/2006/relationships/image" Target="../media/image133.png"/><Relationship Id="rId136" Type="http://schemas.openxmlformats.org/officeDocument/2006/relationships/image" Target="../media/image138.png"/><Relationship Id="rId61" Type="http://schemas.openxmlformats.org/officeDocument/2006/relationships/image" Target="../media/image63.png"/><Relationship Id="rId82" Type="http://schemas.openxmlformats.org/officeDocument/2006/relationships/image" Target="../media/image84.png"/><Relationship Id="rId152" Type="http://schemas.openxmlformats.org/officeDocument/2006/relationships/image" Target="../media/image154.png"/><Relationship Id="rId19" Type="http://schemas.openxmlformats.org/officeDocument/2006/relationships/image" Target="../media/image21.png"/><Relationship Id="rId14" Type="http://schemas.openxmlformats.org/officeDocument/2006/relationships/image" Target="../media/image16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56" Type="http://schemas.openxmlformats.org/officeDocument/2006/relationships/image" Target="../media/image58.png"/><Relationship Id="rId77" Type="http://schemas.openxmlformats.org/officeDocument/2006/relationships/image" Target="../media/image79.png"/><Relationship Id="rId100" Type="http://schemas.openxmlformats.org/officeDocument/2006/relationships/image" Target="../media/image102.png"/><Relationship Id="rId105" Type="http://schemas.openxmlformats.org/officeDocument/2006/relationships/image" Target="../media/image107.png"/><Relationship Id="rId126" Type="http://schemas.openxmlformats.org/officeDocument/2006/relationships/image" Target="../media/image128.png"/><Relationship Id="rId147" Type="http://schemas.openxmlformats.org/officeDocument/2006/relationships/image" Target="../media/image149.png"/><Relationship Id="rId8" Type="http://schemas.openxmlformats.org/officeDocument/2006/relationships/image" Target="../media/image10.png"/><Relationship Id="rId51" Type="http://schemas.openxmlformats.org/officeDocument/2006/relationships/image" Target="../media/image53.png"/><Relationship Id="rId72" Type="http://schemas.openxmlformats.org/officeDocument/2006/relationships/image" Target="../media/image74.png"/><Relationship Id="rId93" Type="http://schemas.openxmlformats.org/officeDocument/2006/relationships/image" Target="../media/image95.png"/><Relationship Id="rId98" Type="http://schemas.openxmlformats.org/officeDocument/2006/relationships/image" Target="../media/image100.png"/><Relationship Id="rId121" Type="http://schemas.openxmlformats.org/officeDocument/2006/relationships/image" Target="../media/image123.png"/><Relationship Id="rId142" Type="http://schemas.openxmlformats.org/officeDocument/2006/relationships/image" Target="../media/image144.png"/><Relationship Id="rId3" Type="http://schemas.openxmlformats.org/officeDocument/2006/relationships/image" Target="../media/image5.png"/><Relationship Id="rId25" Type="http://schemas.openxmlformats.org/officeDocument/2006/relationships/image" Target="../media/image27.png"/><Relationship Id="rId46" Type="http://schemas.openxmlformats.org/officeDocument/2006/relationships/image" Target="../media/image48.png"/><Relationship Id="rId67" Type="http://schemas.openxmlformats.org/officeDocument/2006/relationships/image" Target="../media/image69.png"/><Relationship Id="rId116" Type="http://schemas.openxmlformats.org/officeDocument/2006/relationships/image" Target="../media/image118.png"/><Relationship Id="rId137" Type="http://schemas.openxmlformats.org/officeDocument/2006/relationships/image" Target="../media/image139.png"/><Relationship Id="rId20" Type="http://schemas.openxmlformats.org/officeDocument/2006/relationships/image" Target="../media/image22.png"/><Relationship Id="rId41" Type="http://schemas.openxmlformats.org/officeDocument/2006/relationships/image" Target="../media/image43.png"/><Relationship Id="rId62" Type="http://schemas.openxmlformats.org/officeDocument/2006/relationships/image" Target="../media/image64.png"/><Relationship Id="rId83" Type="http://schemas.openxmlformats.org/officeDocument/2006/relationships/image" Target="../media/image85.png"/><Relationship Id="rId88" Type="http://schemas.openxmlformats.org/officeDocument/2006/relationships/image" Target="../media/image90.png"/><Relationship Id="rId111" Type="http://schemas.openxmlformats.org/officeDocument/2006/relationships/image" Target="../media/image113.png"/><Relationship Id="rId132" Type="http://schemas.openxmlformats.org/officeDocument/2006/relationships/image" Target="../media/image134.png"/><Relationship Id="rId153" Type="http://schemas.openxmlformats.org/officeDocument/2006/relationships/image" Target="../media/image155.png"/><Relationship Id="rId15" Type="http://schemas.openxmlformats.org/officeDocument/2006/relationships/image" Target="../media/image17.png"/><Relationship Id="rId36" Type="http://schemas.openxmlformats.org/officeDocument/2006/relationships/image" Target="../media/image38.png"/><Relationship Id="rId57" Type="http://schemas.openxmlformats.org/officeDocument/2006/relationships/image" Target="../media/image59.png"/><Relationship Id="rId106" Type="http://schemas.openxmlformats.org/officeDocument/2006/relationships/image" Target="../media/image108.png"/><Relationship Id="rId127" Type="http://schemas.openxmlformats.org/officeDocument/2006/relationships/image" Target="../media/image129.png"/><Relationship Id="rId10" Type="http://schemas.openxmlformats.org/officeDocument/2006/relationships/image" Target="../media/image12.png"/><Relationship Id="rId31" Type="http://schemas.openxmlformats.org/officeDocument/2006/relationships/image" Target="../media/image33.png"/><Relationship Id="rId52" Type="http://schemas.openxmlformats.org/officeDocument/2006/relationships/image" Target="../media/image54.png"/><Relationship Id="rId73" Type="http://schemas.openxmlformats.org/officeDocument/2006/relationships/image" Target="../media/image75.png"/><Relationship Id="rId78" Type="http://schemas.openxmlformats.org/officeDocument/2006/relationships/image" Target="../media/image80.png"/><Relationship Id="rId94" Type="http://schemas.openxmlformats.org/officeDocument/2006/relationships/image" Target="../media/image96.png"/><Relationship Id="rId99" Type="http://schemas.openxmlformats.org/officeDocument/2006/relationships/image" Target="../media/image101.png"/><Relationship Id="rId101" Type="http://schemas.openxmlformats.org/officeDocument/2006/relationships/image" Target="../media/image103.png"/><Relationship Id="rId122" Type="http://schemas.openxmlformats.org/officeDocument/2006/relationships/image" Target="../media/image124.png"/><Relationship Id="rId143" Type="http://schemas.openxmlformats.org/officeDocument/2006/relationships/image" Target="../media/image145.png"/><Relationship Id="rId148" Type="http://schemas.openxmlformats.org/officeDocument/2006/relationships/image" Target="../media/image150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26" Type="http://schemas.openxmlformats.org/officeDocument/2006/relationships/image" Target="../media/image28.png"/><Relationship Id="rId47" Type="http://schemas.openxmlformats.org/officeDocument/2006/relationships/image" Target="../media/image49.png"/><Relationship Id="rId68" Type="http://schemas.openxmlformats.org/officeDocument/2006/relationships/image" Target="../media/image70.png"/><Relationship Id="rId89" Type="http://schemas.openxmlformats.org/officeDocument/2006/relationships/image" Target="../media/image91.png"/><Relationship Id="rId112" Type="http://schemas.openxmlformats.org/officeDocument/2006/relationships/image" Target="../media/image114.png"/><Relationship Id="rId133" Type="http://schemas.openxmlformats.org/officeDocument/2006/relationships/image" Target="../media/image135.png"/><Relationship Id="rId154" Type="http://schemas.openxmlformats.org/officeDocument/2006/relationships/image" Target="../media/image156.png"/><Relationship Id="rId16" Type="http://schemas.openxmlformats.org/officeDocument/2006/relationships/image" Target="../media/image18.png"/><Relationship Id="rId37" Type="http://schemas.openxmlformats.org/officeDocument/2006/relationships/image" Target="../media/image39.png"/><Relationship Id="rId58" Type="http://schemas.openxmlformats.org/officeDocument/2006/relationships/image" Target="../media/image60.png"/><Relationship Id="rId79" Type="http://schemas.openxmlformats.org/officeDocument/2006/relationships/image" Target="../media/image81.png"/><Relationship Id="rId102" Type="http://schemas.openxmlformats.org/officeDocument/2006/relationships/image" Target="../media/image104.png"/><Relationship Id="rId123" Type="http://schemas.openxmlformats.org/officeDocument/2006/relationships/image" Target="../media/image125.png"/><Relationship Id="rId144" Type="http://schemas.openxmlformats.org/officeDocument/2006/relationships/image" Target="../media/image146.png"/><Relationship Id="rId90" Type="http://schemas.openxmlformats.org/officeDocument/2006/relationships/image" Target="../media/image9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5.png"/><Relationship Id="rId3" Type="http://schemas.openxmlformats.org/officeDocument/2006/relationships/image" Target="../media/image160.png"/><Relationship Id="rId7" Type="http://schemas.openxmlformats.org/officeDocument/2006/relationships/image" Target="../media/image164.png"/><Relationship Id="rId2" Type="http://schemas.openxmlformats.org/officeDocument/2006/relationships/image" Target="../media/image159.png"/><Relationship Id="rId1" Type="http://schemas.openxmlformats.org/officeDocument/2006/relationships/image" Target="../media/image158.png"/><Relationship Id="rId6" Type="http://schemas.openxmlformats.org/officeDocument/2006/relationships/image" Target="../media/image163.png"/><Relationship Id="rId5" Type="http://schemas.openxmlformats.org/officeDocument/2006/relationships/image" Target="../media/image162.png"/><Relationship Id="rId4" Type="http://schemas.openxmlformats.org/officeDocument/2006/relationships/image" Target="../media/image16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png"/><Relationship Id="rId3" Type="http://schemas.openxmlformats.org/officeDocument/2006/relationships/image" Target="../media/image168.png"/><Relationship Id="rId7" Type="http://schemas.openxmlformats.org/officeDocument/2006/relationships/image" Target="../media/image172.png"/><Relationship Id="rId12" Type="http://schemas.openxmlformats.org/officeDocument/2006/relationships/image" Target="../media/image177.png"/><Relationship Id="rId2" Type="http://schemas.openxmlformats.org/officeDocument/2006/relationships/image" Target="../media/image167.png"/><Relationship Id="rId1" Type="http://schemas.openxmlformats.org/officeDocument/2006/relationships/image" Target="../media/image166.png"/><Relationship Id="rId6" Type="http://schemas.openxmlformats.org/officeDocument/2006/relationships/image" Target="../media/image171.png"/><Relationship Id="rId11" Type="http://schemas.openxmlformats.org/officeDocument/2006/relationships/image" Target="../media/image176.png"/><Relationship Id="rId5" Type="http://schemas.openxmlformats.org/officeDocument/2006/relationships/image" Target="../media/image170.png"/><Relationship Id="rId10" Type="http://schemas.openxmlformats.org/officeDocument/2006/relationships/image" Target="../media/image175.png"/><Relationship Id="rId4" Type="http://schemas.openxmlformats.org/officeDocument/2006/relationships/image" Target="../media/image169.png"/><Relationship Id="rId9" Type="http://schemas.openxmlformats.org/officeDocument/2006/relationships/image" Target="../media/image17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39</xdr:col>
      <xdr:colOff>0</xdr:colOff>
      <xdr:row>25</xdr:row>
      <xdr:rowOff>15240</xdr:rowOff>
    </xdr:from>
    <xdr:to>
      <xdr:col>54</xdr:col>
      <xdr:colOff>213360</xdr:colOff>
      <xdr:row>43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FB4A611-27E2-4491-B74A-0492198454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3087" t="20041" r="15740" b="45003"/>
        <a:stretch/>
      </xdr:blipFill>
      <xdr:spPr>
        <a:xfrm>
          <a:off x="15981680" y="4221480"/>
          <a:ext cx="9357360" cy="3429000"/>
        </a:xfrm>
        <a:prstGeom prst="rect">
          <a:avLst/>
        </a:prstGeom>
      </xdr:spPr>
    </xdr:pic>
    <xdr:clientData/>
  </xdr:twoCellAnchor>
  <xdr:twoCellAnchor editAs="oneCell">
    <xdr:from>
      <xdr:col>39</xdr:col>
      <xdr:colOff>60960</xdr:colOff>
      <xdr:row>9</xdr:row>
      <xdr:rowOff>0</xdr:rowOff>
    </xdr:from>
    <xdr:to>
      <xdr:col>54</xdr:col>
      <xdr:colOff>76200</xdr:colOff>
      <xdr:row>24</xdr:row>
      <xdr:rowOff>30480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13182E5-F331-41F4-8B6B-697BCA3065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3421" t="20663" r="16490" b="51062"/>
        <a:stretch/>
      </xdr:blipFill>
      <xdr:spPr>
        <a:xfrm>
          <a:off x="16042640" y="1280160"/>
          <a:ext cx="9159240" cy="27736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29</xdr:col>
      <xdr:colOff>607314</xdr:colOff>
      <xdr:row>54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889A570-01CA-7E96-49BE-DBFB9F89E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29</xdr:col>
      <xdr:colOff>607314</xdr:colOff>
      <xdr:row>108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09E2526-AFCE-BE4D-2B2D-6DCB868B3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</xdr:row>
      <xdr:rowOff>0</xdr:rowOff>
    </xdr:from>
    <xdr:to>
      <xdr:col>29</xdr:col>
      <xdr:colOff>607314</xdr:colOff>
      <xdr:row>162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5146EC8-6BA4-9BD2-1CA8-C65DD4478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163</xdr:row>
      <xdr:rowOff>0</xdr:rowOff>
    </xdr:from>
    <xdr:to>
      <xdr:col>29</xdr:col>
      <xdr:colOff>607314</xdr:colOff>
      <xdr:row>216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6BD7878-00F7-4D27-8635-9A714AC8E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217</xdr:row>
      <xdr:rowOff>0</xdr:rowOff>
    </xdr:from>
    <xdr:to>
      <xdr:col>29</xdr:col>
      <xdr:colOff>607314</xdr:colOff>
      <xdr:row>270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01DA7A7-53B5-0169-DDEA-047197D09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0</xdr:rowOff>
    </xdr:from>
    <xdr:to>
      <xdr:col>29</xdr:col>
      <xdr:colOff>607314</xdr:colOff>
      <xdr:row>324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9D1F228-C033-4794-203D-5FE729F9A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325</xdr:row>
      <xdr:rowOff>0</xdr:rowOff>
    </xdr:from>
    <xdr:to>
      <xdr:col>29</xdr:col>
      <xdr:colOff>607314</xdr:colOff>
      <xdr:row>378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CE69486-E784-2D8E-D8AC-B144A7367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5925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379</xdr:row>
      <xdr:rowOff>0</xdr:rowOff>
    </xdr:from>
    <xdr:to>
      <xdr:col>29</xdr:col>
      <xdr:colOff>607314</xdr:colOff>
      <xdr:row>432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C02BDAE-7C03-87F8-4784-108E321AB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69128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</xdr:row>
      <xdr:rowOff>0</xdr:rowOff>
    </xdr:from>
    <xdr:to>
      <xdr:col>59</xdr:col>
      <xdr:colOff>607314</xdr:colOff>
      <xdr:row>54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10D1EDF1-4E6F-09D7-A83C-535BD36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55</xdr:row>
      <xdr:rowOff>0</xdr:rowOff>
    </xdr:from>
    <xdr:to>
      <xdr:col>59</xdr:col>
      <xdr:colOff>607314</xdr:colOff>
      <xdr:row>108</xdr:row>
      <xdr:rowOff>116884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24E392A-A598-E9EB-7377-AF57585A7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109</xdr:row>
      <xdr:rowOff>0</xdr:rowOff>
    </xdr:from>
    <xdr:to>
      <xdr:col>59</xdr:col>
      <xdr:colOff>607314</xdr:colOff>
      <xdr:row>162</xdr:row>
      <xdr:rowOff>116884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6805E2A-DE08-723B-F887-0893F431C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163</xdr:row>
      <xdr:rowOff>0</xdr:rowOff>
    </xdr:from>
    <xdr:to>
      <xdr:col>59</xdr:col>
      <xdr:colOff>607314</xdr:colOff>
      <xdr:row>216</xdr:row>
      <xdr:rowOff>116884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1C62256-A480-0E95-078E-4D2635109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288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217</xdr:row>
      <xdr:rowOff>0</xdr:rowOff>
    </xdr:from>
    <xdr:to>
      <xdr:col>59</xdr:col>
      <xdr:colOff>607314</xdr:colOff>
      <xdr:row>270</xdr:row>
      <xdr:rowOff>116884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C73BCA59-60A5-BAFE-3048-0EA0CAAC8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288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271</xdr:row>
      <xdr:rowOff>0</xdr:rowOff>
    </xdr:from>
    <xdr:to>
      <xdr:col>59</xdr:col>
      <xdr:colOff>607314</xdr:colOff>
      <xdr:row>324</xdr:row>
      <xdr:rowOff>116884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3B03EA81-4C6A-AD21-66C9-33AC06E95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28800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325</xdr:row>
      <xdr:rowOff>0</xdr:rowOff>
    </xdr:from>
    <xdr:to>
      <xdr:col>59</xdr:col>
      <xdr:colOff>607314</xdr:colOff>
      <xdr:row>378</xdr:row>
      <xdr:rowOff>116884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343ACF8-5588-9DDE-D6F3-C040E234C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288000" y="5925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379</xdr:row>
      <xdr:rowOff>0</xdr:rowOff>
    </xdr:from>
    <xdr:to>
      <xdr:col>59</xdr:col>
      <xdr:colOff>607314</xdr:colOff>
      <xdr:row>432</xdr:row>
      <xdr:rowOff>116884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B05161B0-7730-2CE0-E715-A30EFFD20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288000" y="69128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</xdr:row>
      <xdr:rowOff>0</xdr:rowOff>
    </xdr:from>
    <xdr:to>
      <xdr:col>89</xdr:col>
      <xdr:colOff>607314</xdr:colOff>
      <xdr:row>54</xdr:row>
      <xdr:rowOff>116884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369EFEA-1008-D1B2-1DED-47AF3FF85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55</xdr:row>
      <xdr:rowOff>0</xdr:rowOff>
    </xdr:from>
    <xdr:to>
      <xdr:col>89</xdr:col>
      <xdr:colOff>607314</xdr:colOff>
      <xdr:row>108</xdr:row>
      <xdr:rowOff>116884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78BF0B2E-E527-C123-14E5-9AB861C8F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109</xdr:row>
      <xdr:rowOff>0</xdr:rowOff>
    </xdr:from>
    <xdr:to>
      <xdr:col>89</xdr:col>
      <xdr:colOff>607314</xdr:colOff>
      <xdr:row>162</xdr:row>
      <xdr:rowOff>116884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E8D042C-29FB-4B94-E64F-7831EE03B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163</xdr:row>
      <xdr:rowOff>0</xdr:rowOff>
    </xdr:from>
    <xdr:to>
      <xdr:col>89</xdr:col>
      <xdr:colOff>607314</xdr:colOff>
      <xdr:row>216</xdr:row>
      <xdr:rowOff>116884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74A4A8EF-6B2B-E4D6-BDB5-8EBD08EEF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576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217</xdr:row>
      <xdr:rowOff>0</xdr:rowOff>
    </xdr:from>
    <xdr:to>
      <xdr:col>89</xdr:col>
      <xdr:colOff>607314</xdr:colOff>
      <xdr:row>270</xdr:row>
      <xdr:rowOff>116884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BD5959A5-6CC6-428E-7CE4-7DCB94C70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576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271</xdr:row>
      <xdr:rowOff>0</xdr:rowOff>
    </xdr:from>
    <xdr:to>
      <xdr:col>89</xdr:col>
      <xdr:colOff>607314</xdr:colOff>
      <xdr:row>324</xdr:row>
      <xdr:rowOff>116884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306EE149-00BF-36E0-F2A7-1747D02BE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657600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325</xdr:row>
      <xdr:rowOff>0</xdr:rowOff>
    </xdr:from>
    <xdr:to>
      <xdr:col>89</xdr:col>
      <xdr:colOff>607314</xdr:colOff>
      <xdr:row>378</xdr:row>
      <xdr:rowOff>116884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2FDC83FD-F244-371B-AEAD-18389F3CE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6576000" y="5925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379</xdr:row>
      <xdr:rowOff>0</xdr:rowOff>
    </xdr:from>
    <xdr:to>
      <xdr:col>89</xdr:col>
      <xdr:colOff>607314</xdr:colOff>
      <xdr:row>432</xdr:row>
      <xdr:rowOff>116884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69A25F9C-4240-0423-895E-43CE7A9E8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6576000" y="69128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</xdr:row>
      <xdr:rowOff>0</xdr:rowOff>
    </xdr:from>
    <xdr:to>
      <xdr:col>119</xdr:col>
      <xdr:colOff>607314</xdr:colOff>
      <xdr:row>54</xdr:row>
      <xdr:rowOff>116884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49C09810-D52D-6A3B-2757-55DF5A444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55</xdr:row>
      <xdr:rowOff>0</xdr:rowOff>
    </xdr:from>
    <xdr:to>
      <xdr:col>119</xdr:col>
      <xdr:colOff>607314</xdr:colOff>
      <xdr:row>108</xdr:row>
      <xdr:rowOff>116884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8AE72F2A-345F-7FCB-E7C1-9F865011A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109</xdr:row>
      <xdr:rowOff>0</xdr:rowOff>
    </xdr:from>
    <xdr:to>
      <xdr:col>119</xdr:col>
      <xdr:colOff>607314</xdr:colOff>
      <xdr:row>162</xdr:row>
      <xdr:rowOff>116884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6A8499C9-993A-FF17-5F1B-FE326C4B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4864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163</xdr:row>
      <xdr:rowOff>0</xdr:rowOff>
    </xdr:from>
    <xdr:to>
      <xdr:col>119</xdr:col>
      <xdr:colOff>607314</xdr:colOff>
      <xdr:row>216</xdr:row>
      <xdr:rowOff>116884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9F63F3C4-1761-5C3D-C25E-DD5DB877A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4864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217</xdr:row>
      <xdr:rowOff>0</xdr:rowOff>
    </xdr:from>
    <xdr:to>
      <xdr:col>119</xdr:col>
      <xdr:colOff>607314</xdr:colOff>
      <xdr:row>270</xdr:row>
      <xdr:rowOff>116884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53C7D09B-8BE9-0DF4-4E91-AC5BAB203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4864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271</xdr:row>
      <xdr:rowOff>0</xdr:rowOff>
    </xdr:from>
    <xdr:to>
      <xdr:col>119</xdr:col>
      <xdr:colOff>607314</xdr:colOff>
      <xdr:row>324</xdr:row>
      <xdr:rowOff>116884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2189312-9ABC-DB34-6E07-DE57F489E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486400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325</xdr:row>
      <xdr:rowOff>0</xdr:rowOff>
    </xdr:from>
    <xdr:to>
      <xdr:col>119</xdr:col>
      <xdr:colOff>607314</xdr:colOff>
      <xdr:row>378</xdr:row>
      <xdr:rowOff>116884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B28C9171-7F9C-6AB5-229A-F05F73BBD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4864000" y="5925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379</xdr:row>
      <xdr:rowOff>0</xdr:rowOff>
    </xdr:from>
    <xdr:to>
      <xdr:col>119</xdr:col>
      <xdr:colOff>607314</xdr:colOff>
      <xdr:row>432</xdr:row>
      <xdr:rowOff>116884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66324800-628B-FC60-93CA-54480D73A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4864000" y="69128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0</xdr:rowOff>
    </xdr:from>
    <xdr:to>
      <xdr:col>29</xdr:col>
      <xdr:colOff>607314</xdr:colOff>
      <xdr:row>487</xdr:row>
      <xdr:rowOff>116884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815E0DBA-E9F9-7223-EC9A-3B63B4804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793699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488</xdr:row>
      <xdr:rowOff>0</xdr:rowOff>
    </xdr:from>
    <xdr:to>
      <xdr:col>29</xdr:col>
      <xdr:colOff>607314</xdr:colOff>
      <xdr:row>541</xdr:row>
      <xdr:rowOff>116884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4CC95C59-A470-BDD2-68E2-FDDE55226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892454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542</xdr:row>
      <xdr:rowOff>0</xdr:rowOff>
    </xdr:from>
    <xdr:to>
      <xdr:col>29</xdr:col>
      <xdr:colOff>607314</xdr:colOff>
      <xdr:row>595</xdr:row>
      <xdr:rowOff>116884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6B9F7AC1-25F1-695E-BFEF-49745828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991209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596</xdr:row>
      <xdr:rowOff>0</xdr:rowOff>
    </xdr:from>
    <xdr:to>
      <xdr:col>29</xdr:col>
      <xdr:colOff>607314</xdr:colOff>
      <xdr:row>649</xdr:row>
      <xdr:rowOff>116884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FF790B32-02F2-5BC9-EA08-46DDAE1E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1089964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650</xdr:row>
      <xdr:rowOff>0</xdr:rowOff>
    </xdr:from>
    <xdr:to>
      <xdr:col>29</xdr:col>
      <xdr:colOff>607314</xdr:colOff>
      <xdr:row>703</xdr:row>
      <xdr:rowOff>116884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79BAD4AF-1BDB-3A8E-1470-4230F7661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118872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704</xdr:row>
      <xdr:rowOff>0</xdr:rowOff>
    </xdr:from>
    <xdr:to>
      <xdr:col>29</xdr:col>
      <xdr:colOff>607314</xdr:colOff>
      <xdr:row>757</xdr:row>
      <xdr:rowOff>116884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E65C0B14-2C75-4D12-304E-53E812856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128747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758</xdr:row>
      <xdr:rowOff>0</xdr:rowOff>
    </xdr:from>
    <xdr:to>
      <xdr:col>29</xdr:col>
      <xdr:colOff>607314</xdr:colOff>
      <xdr:row>811</xdr:row>
      <xdr:rowOff>116884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F5AA7614-14F6-177F-FC8A-8C29F2EBE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138623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812</xdr:row>
      <xdr:rowOff>0</xdr:rowOff>
    </xdr:from>
    <xdr:to>
      <xdr:col>29</xdr:col>
      <xdr:colOff>607314</xdr:colOff>
      <xdr:row>865</xdr:row>
      <xdr:rowOff>116884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8F9A1FA4-1242-1B6D-763A-318450159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148498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434</xdr:row>
      <xdr:rowOff>0</xdr:rowOff>
    </xdr:from>
    <xdr:to>
      <xdr:col>59</xdr:col>
      <xdr:colOff>607314</xdr:colOff>
      <xdr:row>487</xdr:row>
      <xdr:rowOff>116884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5F94B3D9-94C9-7279-7307-514B03A53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8288000" y="793699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488</xdr:row>
      <xdr:rowOff>0</xdr:rowOff>
    </xdr:from>
    <xdr:to>
      <xdr:col>59</xdr:col>
      <xdr:colOff>607314</xdr:colOff>
      <xdr:row>541</xdr:row>
      <xdr:rowOff>116884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3389630-7C09-D08B-03F8-95EA6E3B9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8288000" y="892454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542</xdr:row>
      <xdr:rowOff>0</xdr:rowOff>
    </xdr:from>
    <xdr:to>
      <xdr:col>59</xdr:col>
      <xdr:colOff>607314</xdr:colOff>
      <xdr:row>595</xdr:row>
      <xdr:rowOff>116884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C8AC04AA-11B6-43B7-03C3-89BC45636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288000" y="991209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596</xdr:row>
      <xdr:rowOff>0</xdr:rowOff>
    </xdr:from>
    <xdr:to>
      <xdr:col>59</xdr:col>
      <xdr:colOff>607314</xdr:colOff>
      <xdr:row>649</xdr:row>
      <xdr:rowOff>116884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143BDB5E-EA89-96DD-25A2-9AA1EEC62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8288000" y="1089964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650</xdr:row>
      <xdr:rowOff>0</xdr:rowOff>
    </xdr:from>
    <xdr:to>
      <xdr:col>59</xdr:col>
      <xdr:colOff>607314</xdr:colOff>
      <xdr:row>703</xdr:row>
      <xdr:rowOff>116884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AD5BBD02-F141-7B68-733C-75E8734D2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8288000" y="118872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704</xdr:row>
      <xdr:rowOff>0</xdr:rowOff>
    </xdr:from>
    <xdr:to>
      <xdr:col>59</xdr:col>
      <xdr:colOff>607314</xdr:colOff>
      <xdr:row>757</xdr:row>
      <xdr:rowOff>116884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47E9F416-A92E-0D49-ACA8-4AA17D580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288000" y="128747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758</xdr:row>
      <xdr:rowOff>0</xdr:rowOff>
    </xdr:from>
    <xdr:to>
      <xdr:col>59</xdr:col>
      <xdr:colOff>607314</xdr:colOff>
      <xdr:row>811</xdr:row>
      <xdr:rowOff>116884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72EED97-028C-9AB6-CA5D-459E88AC7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8288000" y="138623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812</xdr:row>
      <xdr:rowOff>0</xdr:rowOff>
    </xdr:from>
    <xdr:to>
      <xdr:col>59</xdr:col>
      <xdr:colOff>607314</xdr:colOff>
      <xdr:row>865</xdr:row>
      <xdr:rowOff>116884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324A7904-78BF-F95A-EF9F-03EDFE0DE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8288000" y="148498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434</xdr:row>
      <xdr:rowOff>0</xdr:rowOff>
    </xdr:from>
    <xdr:to>
      <xdr:col>89</xdr:col>
      <xdr:colOff>607314</xdr:colOff>
      <xdr:row>487</xdr:row>
      <xdr:rowOff>116884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7C20316B-6771-FA8C-C4FD-8D050132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6576000" y="793699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488</xdr:row>
      <xdr:rowOff>0</xdr:rowOff>
    </xdr:from>
    <xdr:to>
      <xdr:col>89</xdr:col>
      <xdr:colOff>607314</xdr:colOff>
      <xdr:row>541</xdr:row>
      <xdr:rowOff>116884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A5667FA3-D2E0-DC2F-3D7E-CB148ABBB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6576000" y="892454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542</xdr:row>
      <xdr:rowOff>0</xdr:rowOff>
    </xdr:from>
    <xdr:to>
      <xdr:col>89</xdr:col>
      <xdr:colOff>607314</xdr:colOff>
      <xdr:row>595</xdr:row>
      <xdr:rowOff>116884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A05CC4ED-D489-6055-E615-CA4ED5E7F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6576000" y="991209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596</xdr:row>
      <xdr:rowOff>0</xdr:rowOff>
    </xdr:from>
    <xdr:to>
      <xdr:col>89</xdr:col>
      <xdr:colOff>607314</xdr:colOff>
      <xdr:row>649</xdr:row>
      <xdr:rowOff>116884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BD77AEFF-F6A0-0580-C4E0-53644AEFA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6576000" y="1089964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650</xdr:row>
      <xdr:rowOff>0</xdr:rowOff>
    </xdr:from>
    <xdr:to>
      <xdr:col>89</xdr:col>
      <xdr:colOff>607314</xdr:colOff>
      <xdr:row>703</xdr:row>
      <xdr:rowOff>116884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5978E07-115D-467E-72AD-4E12C410F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6576000" y="118872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704</xdr:row>
      <xdr:rowOff>0</xdr:rowOff>
    </xdr:from>
    <xdr:to>
      <xdr:col>89</xdr:col>
      <xdr:colOff>607314</xdr:colOff>
      <xdr:row>757</xdr:row>
      <xdr:rowOff>116884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1E432719-A0C2-09EA-A51C-492FAAE7A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576000" y="128747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758</xdr:row>
      <xdr:rowOff>0</xdr:rowOff>
    </xdr:from>
    <xdr:to>
      <xdr:col>89</xdr:col>
      <xdr:colOff>607314</xdr:colOff>
      <xdr:row>811</xdr:row>
      <xdr:rowOff>116884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5428733A-D038-2C49-B04B-2A24EE6D2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76000" y="138623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812</xdr:row>
      <xdr:rowOff>0</xdr:rowOff>
    </xdr:from>
    <xdr:to>
      <xdr:col>89</xdr:col>
      <xdr:colOff>607314</xdr:colOff>
      <xdr:row>865</xdr:row>
      <xdr:rowOff>116884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BAF2CA90-9617-D5CA-C49B-6B3814C5C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6576000" y="148498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434</xdr:row>
      <xdr:rowOff>0</xdr:rowOff>
    </xdr:from>
    <xdr:to>
      <xdr:col>119</xdr:col>
      <xdr:colOff>607314</xdr:colOff>
      <xdr:row>487</xdr:row>
      <xdr:rowOff>116884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58DC183-C667-046E-29F1-F8A7BE47D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4864000" y="793699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488</xdr:row>
      <xdr:rowOff>0</xdr:rowOff>
    </xdr:from>
    <xdr:to>
      <xdr:col>119</xdr:col>
      <xdr:colOff>607314</xdr:colOff>
      <xdr:row>541</xdr:row>
      <xdr:rowOff>116884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82990D71-ADF6-C851-698C-E6FFF141E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4864000" y="892454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542</xdr:row>
      <xdr:rowOff>0</xdr:rowOff>
    </xdr:from>
    <xdr:to>
      <xdr:col>119</xdr:col>
      <xdr:colOff>607314</xdr:colOff>
      <xdr:row>595</xdr:row>
      <xdr:rowOff>116884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C8B68B01-BED4-8783-FF51-1A99D1F35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4864000" y="991209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596</xdr:row>
      <xdr:rowOff>0</xdr:rowOff>
    </xdr:from>
    <xdr:to>
      <xdr:col>119</xdr:col>
      <xdr:colOff>607314</xdr:colOff>
      <xdr:row>649</xdr:row>
      <xdr:rowOff>116884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12814891-A6D0-7821-82AD-CFF82F64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4864000" y="1089964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650</xdr:row>
      <xdr:rowOff>0</xdr:rowOff>
    </xdr:from>
    <xdr:to>
      <xdr:col>119</xdr:col>
      <xdr:colOff>607314</xdr:colOff>
      <xdr:row>703</xdr:row>
      <xdr:rowOff>116884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1854267B-2E2F-F3F5-3DEC-812D6B74F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4864000" y="118872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704</xdr:row>
      <xdr:rowOff>0</xdr:rowOff>
    </xdr:from>
    <xdr:to>
      <xdr:col>119</xdr:col>
      <xdr:colOff>607314</xdr:colOff>
      <xdr:row>757</xdr:row>
      <xdr:rowOff>116884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7009CA12-0972-DABB-A8A5-F2A04CC51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4864000" y="128747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758</xdr:row>
      <xdr:rowOff>0</xdr:rowOff>
    </xdr:from>
    <xdr:to>
      <xdr:col>119</xdr:col>
      <xdr:colOff>607314</xdr:colOff>
      <xdr:row>811</xdr:row>
      <xdr:rowOff>116884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2A26612A-BA1A-3ED5-CE1E-C19ECC3D0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4864000" y="138623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812</xdr:row>
      <xdr:rowOff>0</xdr:rowOff>
    </xdr:from>
    <xdr:to>
      <xdr:col>119</xdr:col>
      <xdr:colOff>607314</xdr:colOff>
      <xdr:row>865</xdr:row>
      <xdr:rowOff>116884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D083F232-FDCE-F08B-A0B0-575837E46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4864000" y="148498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867</xdr:row>
      <xdr:rowOff>0</xdr:rowOff>
    </xdr:from>
    <xdr:to>
      <xdr:col>29</xdr:col>
      <xdr:colOff>607314</xdr:colOff>
      <xdr:row>920</xdr:row>
      <xdr:rowOff>116884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23E7EBB5-A589-792B-63C5-7B240CB61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1585569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921</xdr:row>
      <xdr:rowOff>0</xdr:rowOff>
    </xdr:from>
    <xdr:to>
      <xdr:col>29</xdr:col>
      <xdr:colOff>607314</xdr:colOff>
      <xdr:row>974</xdr:row>
      <xdr:rowOff>116884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A532E467-9433-4DDB-1DC6-2A6099F3E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1684324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975</xdr:row>
      <xdr:rowOff>0</xdr:rowOff>
    </xdr:from>
    <xdr:to>
      <xdr:col>29</xdr:col>
      <xdr:colOff>607314</xdr:colOff>
      <xdr:row>1028</xdr:row>
      <xdr:rowOff>116884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17DDC6F1-CEAF-B1B8-D1C3-2C89E87AB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178308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1029</xdr:row>
      <xdr:rowOff>0</xdr:rowOff>
    </xdr:from>
    <xdr:to>
      <xdr:col>29</xdr:col>
      <xdr:colOff>607314</xdr:colOff>
      <xdr:row>1082</xdr:row>
      <xdr:rowOff>116884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604269DD-FEA2-50BC-8650-1F43891A7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188183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1083</xdr:row>
      <xdr:rowOff>0</xdr:rowOff>
    </xdr:from>
    <xdr:to>
      <xdr:col>29</xdr:col>
      <xdr:colOff>607314</xdr:colOff>
      <xdr:row>1136</xdr:row>
      <xdr:rowOff>116884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36E6870E-7CA5-CBC2-5D4B-3ED843EAD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198059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1137</xdr:row>
      <xdr:rowOff>0</xdr:rowOff>
    </xdr:from>
    <xdr:to>
      <xdr:col>29</xdr:col>
      <xdr:colOff>607314</xdr:colOff>
      <xdr:row>1190</xdr:row>
      <xdr:rowOff>116884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A98B33A8-5DC3-0311-5017-5BE89BD36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207934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1191</xdr:row>
      <xdr:rowOff>0</xdr:rowOff>
    </xdr:from>
    <xdr:to>
      <xdr:col>29</xdr:col>
      <xdr:colOff>607314</xdr:colOff>
      <xdr:row>1244</xdr:row>
      <xdr:rowOff>116884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D31F98A2-E51C-1635-327D-82A4CBF30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217810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1245</xdr:row>
      <xdr:rowOff>0</xdr:rowOff>
    </xdr:from>
    <xdr:to>
      <xdr:col>29</xdr:col>
      <xdr:colOff>607314</xdr:colOff>
      <xdr:row>1298</xdr:row>
      <xdr:rowOff>116884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82FBF695-BDD4-A29A-2F19-B5A428570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227685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867</xdr:row>
      <xdr:rowOff>0</xdr:rowOff>
    </xdr:from>
    <xdr:to>
      <xdr:col>59</xdr:col>
      <xdr:colOff>607314</xdr:colOff>
      <xdr:row>920</xdr:row>
      <xdr:rowOff>116884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33134261-403A-320F-85E4-712243CDD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8288000" y="1585569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921</xdr:row>
      <xdr:rowOff>0</xdr:rowOff>
    </xdr:from>
    <xdr:to>
      <xdr:col>59</xdr:col>
      <xdr:colOff>607314</xdr:colOff>
      <xdr:row>974</xdr:row>
      <xdr:rowOff>116884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BA7862ED-89DD-1A94-A96E-69748B4A2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8288000" y="1684324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975</xdr:row>
      <xdr:rowOff>0</xdr:rowOff>
    </xdr:from>
    <xdr:to>
      <xdr:col>59</xdr:col>
      <xdr:colOff>607314</xdr:colOff>
      <xdr:row>1028</xdr:row>
      <xdr:rowOff>116884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D88852A2-E7A2-8347-903E-2BAF33626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8288000" y="178308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1029</xdr:row>
      <xdr:rowOff>0</xdr:rowOff>
    </xdr:from>
    <xdr:to>
      <xdr:col>59</xdr:col>
      <xdr:colOff>607314</xdr:colOff>
      <xdr:row>1082</xdr:row>
      <xdr:rowOff>116884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8F8CEB8E-89E2-6173-95B6-916C3DA4F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8288000" y="188183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1083</xdr:row>
      <xdr:rowOff>0</xdr:rowOff>
    </xdr:from>
    <xdr:to>
      <xdr:col>59</xdr:col>
      <xdr:colOff>607314</xdr:colOff>
      <xdr:row>1136</xdr:row>
      <xdr:rowOff>116884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56B3A3E2-7A1D-939E-1739-F6E863ACB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8288000" y="198059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1137</xdr:row>
      <xdr:rowOff>0</xdr:rowOff>
    </xdr:from>
    <xdr:to>
      <xdr:col>59</xdr:col>
      <xdr:colOff>607314</xdr:colOff>
      <xdr:row>1190</xdr:row>
      <xdr:rowOff>116884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A181E70D-D649-65A3-9C9A-9021F861A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8288000" y="207934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1191</xdr:row>
      <xdr:rowOff>0</xdr:rowOff>
    </xdr:from>
    <xdr:to>
      <xdr:col>59</xdr:col>
      <xdr:colOff>607314</xdr:colOff>
      <xdr:row>1244</xdr:row>
      <xdr:rowOff>116884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646713D9-7DCA-61AC-E304-78725BBF4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8288000" y="217810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1245</xdr:row>
      <xdr:rowOff>0</xdr:rowOff>
    </xdr:from>
    <xdr:to>
      <xdr:col>59</xdr:col>
      <xdr:colOff>607314</xdr:colOff>
      <xdr:row>1298</xdr:row>
      <xdr:rowOff>116884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7B8F2952-8FA8-A46B-DAB7-8B2BA56A0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8288000" y="227685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867</xdr:row>
      <xdr:rowOff>0</xdr:rowOff>
    </xdr:from>
    <xdr:to>
      <xdr:col>89</xdr:col>
      <xdr:colOff>607314</xdr:colOff>
      <xdr:row>920</xdr:row>
      <xdr:rowOff>116884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9DEDBC26-3556-DA0F-BC53-0782EB90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6576000" y="1585569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921</xdr:row>
      <xdr:rowOff>0</xdr:rowOff>
    </xdr:from>
    <xdr:to>
      <xdr:col>89</xdr:col>
      <xdr:colOff>607314</xdr:colOff>
      <xdr:row>974</xdr:row>
      <xdr:rowOff>116884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D5DE3F5F-FEA2-2297-17B2-9F3DFC20E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6576000" y="1684324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975</xdr:row>
      <xdr:rowOff>0</xdr:rowOff>
    </xdr:from>
    <xdr:to>
      <xdr:col>89</xdr:col>
      <xdr:colOff>607314</xdr:colOff>
      <xdr:row>1028</xdr:row>
      <xdr:rowOff>116884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9DF9B3EA-C6B7-E17C-906D-905B1601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6576000" y="178308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1029</xdr:row>
      <xdr:rowOff>0</xdr:rowOff>
    </xdr:from>
    <xdr:to>
      <xdr:col>89</xdr:col>
      <xdr:colOff>607314</xdr:colOff>
      <xdr:row>1082</xdr:row>
      <xdr:rowOff>116884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4CB6E48F-D320-BCD3-80FE-63EFB6302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6576000" y="188183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1083</xdr:row>
      <xdr:rowOff>0</xdr:rowOff>
    </xdr:from>
    <xdr:to>
      <xdr:col>89</xdr:col>
      <xdr:colOff>607314</xdr:colOff>
      <xdr:row>1136</xdr:row>
      <xdr:rowOff>116884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7D5B6E37-D204-329C-C82C-5DA0A820F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6576000" y="198059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1137</xdr:row>
      <xdr:rowOff>0</xdr:rowOff>
    </xdr:from>
    <xdr:to>
      <xdr:col>89</xdr:col>
      <xdr:colOff>607314</xdr:colOff>
      <xdr:row>1190</xdr:row>
      <xdr:rowOff>116884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604B85E3-E7D6-AA59-6E3B-6A552FFD3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6576000" y="207934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1191</xdr:row>
      <xdr:rowOff>0</xdr:rowOff>
    </xdr:from>
    <xdr:to>
      <xdr:col>89</xdr:col>
      <xdr:colOff>607314</xdr:colOff>
      <xdr:row>1244</xdr:row>
      <xdr:rowOff>116884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C91DF0BC-9B90-087F-E260-A9D4129D6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6576000" y="217810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1245</xdr:row>
      <xdr:rowOff>0</xdr:rowOff>
    </xdr:from>
    <xdr:to>
      <xdr:col>89</xdr:col>
      <xdr:colOff>607314</xdr:colOff>
      <xdr:row>1298</xdr:row>
      <xdr:rowOff>116884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961793F3-C3A6-2D08-DA45-EB1FFA509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6576000" y="227685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867</xdr:row>
      <xdr:rowOff>0</xdr:rowOff>
    </xdr:from>
    <xdr:to>
      <xdr:col>119</xdr:col>
      <xdr:colOff>607314</xdr:colOff>
      <xdr:row>920</xdr:row>
      <xdr:rowOff>116884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59A9D7EA-E6EB-9D4D-2018-FEEEE4FC0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4864000" y="1585569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921</xdr:row>
      <xdr:rowOff>0</xdr:rowOff>
    </xdr:from>
    <xdr:to>
      <xdr:col>119</xdr:col>
      <xdr:colOff>607314</xdr:colOff>
      <xdr:row>974</xdr:row>
      <xdr:rowOff>116884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6B0B3914-5193-6965-347D-80EB0B3B7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4864000" y="1684324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975</xdr:row>
      <xdr:rowOff>0</xdr:rowOff>
    </xdr:from>
    <xdr:to>
      <xdr:col>119</xdr:col>
      <xdr:colOff>607314</xdr:colOff>
      <xdr:row>1028</xdr:row>
      <xdr:rowOff>116884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5A8367F3-D085-807F-D82B-7ABFC8FF0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4864000" y="178308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1029</xdr:row>
      <xdr:rowOff>0</xdr:rowOff>
    </xdr:from>
    <xdr:to>
      <xdr:col>119</xdr:col>
      <xdr:colOff>607314</xdr:colOff>
      <xdr:row>1082</xdr:row>
      <xdr:rowOff>116884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91863907-F8AD-378A-4456-F3AABBAD9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4864000" y="188183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1083</xdr:row>
      <xdr:rowOff>0</xdr:rowOff>
    </xdr:from>
    <xdr:to>
      <xdr:col>119</xdr:col>
      <xdr:colOff>607314</xdr:colOff>
      <xdr:row>1136</xdr:row>
      <xdr:rowOff>116884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DDB3671E-8089-C9F0-1636-343CD11E4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4864000" y="198059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1137</xdr:row>
      <xdr:rowOff>0</xdr:rowOff>
    </xdr:from>
    <xdr:to>
      <xdr:col>119</xdr:col>
      <xdr:colOff>607314</xdr:colOff>
      <xdr:row>1190</xdr:row>
      <xdr:rowOff>116884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96C331F7-114D-AF2B-D8B8-09EBC3634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4864000" y="207934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1191</xdr:row>
      <xdr:rowOff>0</xdr:rowOff>
    </xdr:from>
    <xdr:to>
      <xdr:col>119</xdr:col>
      <xdr:colOff>607314</xdr:colOff>
      <xdr:row>1244</xdr:row>
      <xdr:rowOff>116884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3E0CEDD-B5B7-C81F-C5F5-CE93393F2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4864000" y="217810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1245</xdr:row>
      <xdr:rowOff>0</xdr:rowOff>
    </xdr:from>
    <xdr:to>
      <xdr:col>119</xdr:col>
      <xdr:colOff>607314</xdr:colOff>
      <xdr:row>1298</xdr:row>
      <xdr:rowOff>116884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81F01A4-4C36-957E-7DC9-AB61EA885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4864000" y="227685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1300</xdr:row>
      <xdr:rowOff>0</xdr:rowOff>
    </xdr:from>
    <xdr:to>
      <xdr:col>29</xdr:col>
      <xdr:colOff>607314</xdr:colOff>
      <xdr:row>1353</xdr:row>
      <xdr:rowOff>116884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77D89E4B-9570-14AB-D77A-B15959529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237744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1354</xdr:row>
      <xdr:rowOff>0</xdr:rowOff>
    </xdr:from>
    <xdr:to>
      <xdr:col>29</xdr:col>
      <xdr:colOff>607314</xdr:colOff>
      <xdr:row>1407</xdr:row>
      <xdr:rowOff>116884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1149AEEC-CC4C-3EB7-56BC-42FF06BBF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247619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1408</xdr:row>
      <xdr:rowOff>0</xdr:rowOff>
    </xdr:from>
    <xdr:to>
      <xdr:col>29</xdr:col>
      <xdr:colOff>607314</xdr:colOff>
      <xdr:row>1461</xdr:row>
      <xdr:rowOff>116884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CB00CE35-5ECE-3396-04C4-F0C582144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257495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1462</xdr:row>
      <xdr:rowOff>0</xdr:rowOff>
    </xdr:from>
    <xdr:to>
      <xdr:col>29</xdr:col>
      <xdr:colOff>607314</xdr:colOff>
      <xdr:row>1515</xdr:row>
      <xdr:rowOff>116884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EBC97F3D-DC9D-67C1-87A5-B119E5B8F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267370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1516</xdr:row>
      <xdr:rowOff>0</xdr:rowOff>
    </xdr:from>
    <xdr:to>
      <xdr:col>29</xdr:col>
      <xdr:colOff>607314</xdr:colOff>
      <xdr:row>1569</xdr:row>
      <xdr:rowOff>116884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6CB68B21-F663-2E3F-EF0A-F9ABFEF2F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277246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1570</xdr:row>
      <xdr:rowOff>0</xdr:rowOff>
    </xdr:from>
    <xdr:to>
      <xdr:col>29</xdr:col>
      <xdr:colOff>607314</xdr:colOff>
      <xdr:row>1623</xdr:row>
      <xdr:rowOff>116884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1E92D42C-7D68-84AB-D11B-B3239DD5D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287121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1624</xdr:row>
      <xdr:rowOff>0</xdr:rowOff>
    </xdr:from>
    <xdr:to>
      <xdr:col>29</xdr:col>
      <xdr:colOff>607314</xdr:colOff>
      <xdr:row>1677</xdr:row>
      <xdr:rowOff>116884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D574B747-FA04-6546-A532-0AF38FD2A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296997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1678</xdr:row>
      <xdr:rowOff>0</xdr:rowOff>
    </xdr:from>
    <xdr:to>
      <xdr:col>29</xdr:col>
      <xdr:colOff>607314</xdr:colOff>
      <xdr:row>1731</xdr:row>
      <xdr:rowOff>116884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ED03F4FF-8D0F-2FE3-065B-1D5BAECE1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306872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1300</xdr:row>
      <xdr:rowOff>0</xdr:rowOff>
    </xdr:from>
    <xdr:to>
      <xdr:col>59</xdr:col>
      <xdr:colOff>607314</xdr:colOff>
      <xdr:row>1353</xdr:row>
      <xdr:rowOff>116884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181DFACC-B845-0CBF-A2E5-724BB3723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8288000" y="237744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1354</xdr:row>
      <xdr:rowOff>0</xdr:rowOff>
    </xdr:from>
    <xdr:to>
      <xdr:col>59</xdr:col>
      <xdr:colOff>607314</xdr:colOff>
      <xdr:row>1407</xdr:row>
      <xdr:rowOff>116884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8AE05742-ECBB-DF61-8650-8E353E7B0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8288000" y="247619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1408</xdr:row>
      <xdr:rowOff>0</xdr:rowOff>
    </xdr:from>
    <xdr:to>
      <xdr:col>59</xdr:col>
      <xdr:colOff>607314</xdr:colOff>
      <xdr:row>1461</xdr:row>
      <xdr:rowOff>116884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F7CF17C7-24D2-5765-694D-5AB2E0F6D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8288000" y="257495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1462</xdr:row>
      <xdr:rowOff>0</xdr:rowOff>
    </xdr:from>
    <xdr:to>
      <xdr:col>59</xdr:col>
      <xdr:colOff>607314</xdr:colOff>
      <xdr:row>1515</xdr:row>
      <xdr:rowOff>116884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770E1C51-AB5A-1341-BB7F-565784A6D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8288000" y="267370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1516</xdr:row>
      <xdr:rowOff>0</xdr:rowOff>
    </xdr:from>
    <xdr:to>
      <xdr:col>59</xdr:col>
      <xdr:colOff>607314</xdr:colOff>
      <xdr:row>1569</xdr:row>
      <xdr:rowOff>116884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B14C847E-40C5-44AC-1C97-CB35D671D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8288000" y="277246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1570</xdr:row>
      <xdr:rowOff>0</xdr:rowOff>
    </xdr:from>
    <xdr:to>
      <xdr:col>59</xdr:col>
      <xdr:colOff>607314</xdr:colOff>
      <xdr:row>1623</xdr:row>
      <xdr:rowOff>116884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32E178ED-CFD8-2F54-491D-911E8A898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8288000" y="287121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1624</xdr:row>
      <xdr:rowOff>0</xdr:rowOff>
    </xdr:from>
    <xdr:to>
      <xdr:col>59</xdr:col>
      <xdr:colOff>607314</xdr:colOff>
      <xdr:row>1677</xdr:row>
      <xdr:rowOff>116884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33D759BB-DA40-DD12-31D8-D78DECF50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8288000" y="296997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1678</xdr:row>
      <xdr:rowOff>0</xdr:rowOff>
    </xdr:from>
    <xdr:to>
      <xdr:col>59</xdr:col>
      <xdr:colOff>607314</xdr:colOff>
      <xdr:row>1731</xdr:row>
      <xdr:rowOff>116884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C0CCBB60-CA28-76D2-8E66-0B8CFD6B3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8288000" y="306872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1300</xdr:row>
      <xdr:rowOff>0</xdr:rowOff>
    </xdr:from>
    <xdr:to>
      <xdr:col>89</xdr:col>
      <xdr:colOff>607314</xdr:colOff>
      <xdr:row>1353</xdr:row>
      <xdr:rowOff>116884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48901123-4234-34FC-F85B-84034561A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36576000" y="237744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1354</xdr:row>
      <xdr:rowOff>0</xdr:rowOff>
    </xdr:from>
    <xdr:to>
      <xdr:col>89</xdr:col>
      <xdr:colOff>607314</xdr:colOff>
      <xdr:row>1407</xdr:row>
      <xdr:rowOff>116884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3AFD6724-D162-42D0-9ADF-BA337B4A2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36576000" y="247619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1408</xdr:row>
      <xdr:rowOff>0</xdr:rowOff>
    </xdr:from>
    <xdr:to>
      <xdr:col>89</xdr:col>
      <xdr:colOff>607314</xdr:colOff>
      <xdr:row>1461</xdr:row>
      <xdr:rowOff>116884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4C77696A-3E83-A278-8349-3A1C22993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36576000" y="257495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1462</xdr:row>
      <xdr:rowOff>0</xdr:rowOff>
    </xdr:from>
    <xdr:to>
      <xdr:col>89</xdr:col>
      <xdr:colOff>607314</xdr:colOff>
      <xdr:row>1515</xdr:row>
      <xdr:rowOff>116884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2555748A-757D-BE75-3ED8-89BA16E77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36576000" y="267370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1516</xdr:row>
      <xdr:rowOff>0</xdr:rowOff>
    </xdr:from>
    <xdr:to>
      <xdr:col>89</xdr:col>
      <xdr:colOff>607314</xdr:colOff>
      <xdr:row>1569</xdr:row>
      <xdr:rowOff>116884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8CE63C4B-E5E5-9AEE-7B51-FA2ACF210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36576000" y="277246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1570</xdr:row>
      <xdr:rowOff>0</xdr:rowOff>
    </xdr:from>
    <xdr:to>
      <xdr:col>89</xdr:col>
      <xdr:colOff>607314</xdr:colOff>
      <xdr:row>1623</xdr:row>
      <xdr:rowOff>116884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4C128304-F184-9DED-B804-E22874A58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36576000" y="287121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1624</xdr:row>
      <xdr:rowOff>0</xdr:rowOff>
    </xdr:from>
    <xdr:to>
      <xdr:col>89</xdr:col>
      <xdr:colOff>607314</xdr:colOff>
      <xdr:row>1677</xdr:row>
      <xdr:rowOff>116884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CB18DE6C-4DEB-E8E9-5959-0A8193D7D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36576000" y="296997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1678</xdr:row>
      <xdr:rowOff>0</xdr:rowOff>
    </xdr:from>
    <xdr:to>
      <xdr:col>89</xdr:col>
      <xdr:colOff>607314</xdr:colOff>
      <xdr:row>1731</xdr:row>
      <xdr:rowOff>116884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D26E628F-CB17-4448-6AB8-555E1C4B4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36576000" y="306872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1300</xdr:row>
      <xdr:rowOff>0</xdr:rowOff>
    </xdr:from>
    <xdr:to>
      <xdr:col>119</xdr:col>
      <xdr:colOff>607314</xdr:colOff>
      <xdr:row>1353</xdr:row>
      <xdr:rowOff>116884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65B439CB-71F1-ED7D-FBD0-C70E42088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4864000" y="237744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1354</xdr:row>
      <xdr:rowOff>0</xdr:rowOff>
    </xdr:from>
    <xdr:to>
      <xdr:col>119</xdr:col>
      <xdr:colOff>607314</xdr:colOff>
      <xdr:row>1407</xdr:row>
      <xdr:rowOff>116884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5475C3E7-A62F-7E8A-179D-FF9A17EFB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4864000" y="247619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1408</xdr:row>
      <xdr:rowOff>0</xdr:rowOff>
    </xdr:from>
    <xdr:to>
      <xdr:col>119</xdr:col>
      <xdr:colOff>607314</xdr:colOff>
      <xdr:row>1461</xdr:row>
      <xdr:rowOff>116884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D265931F-6533-9ADE-BFAC-6ED0ED1C9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4864000" y="257495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1462</xdr:row>
      <xdr:rowOff>0</xdr:rowOff>
    </xdr:from>
    <xdr:to>
      <xdr:col>119</xdr:col>
      <xdr:colOff>607314</xdr:colOff>
      <xdr:row>1515</xdr:row>
      <xdr:rowOff>116884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A52F98B0-0C36-0E8A-0DA3-2DAF70A63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4864000" y="267370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1516</xdr:row>
      <xdr:rowOff>0</xdr:rowOff>
    </xdr:from>
    <xdr:to>
      <xdr:col>119</xdr:col>
      <xdr:colOff>607314</xdr:colOff>
      <xdr:row>1569</xdr:row>
      <xdr:rowOff>116884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3ECE29FF-3189-295F-CE15-CFE6F95CC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4864000" y="277246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1570</xdr:row>
      <xdr:rowOff>0</xdr:rowOff>
    </xdr:from>
    <xdr:to>
      <xdr:col>119</xdr:col>
      <xdr:colOff>607314</xdr:colOff>
      <xdr:row>1623</xdr:row>
      <xdr:rowOff>116884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79E7E8DD-A6CA-AC83-4D6F-CE841BEC9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4864000" y="287121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1624</xdr:row>
      <xdr:rowOff>0</xdr:rowOff>
    </xdr:from>
    <xdr:to>
      <xdr:col>119</xdr:col>
      <xdr:colOff>607314</xdr:colOff>
      <xdr:row>1677</xdr:row>
      <xdr:rowOff>116884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32EEAF5D-5831-8E32-2BDB-0748A88E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4864000" y="296997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1678</xdr:row>
      <xdr:rowOff>0</xdr:rowOff>
    </xdr:from>
    <xdr:to>
      <xdr:col>119</xdr:col>
      <xdr:colOff>607314</xdr:colOff>
      <xdr:row>1731</xdr:row>
      <xdr:rowOff>116884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3190FBFE-CA39-4B06-C5EA-FFEFE4510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4864000" y="306872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1733</xdr:row>
      <xdr:rowOff>0</xdr:rowOff>
    </xdr:from>
    <xdr:to>
      <xdr:col>29</xdr:col>
      <xdr:colOff>607314</xdr:colOff>
      <xdr:row>1786</xdr:row>
      <xdr:rowOff>116884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55FF7C7D-355F-4AC6-BD6C-0C877DC03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31693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1787</xdr:row>
      <xdr:rowOff>0</xdr:rowOff>
    </xdr:from>
    <xdr:to>
      <xdr:col>29</xdr:col>
      <xdr:colOff>607314</xdr:colOff>
      <xdr:row>1840</xdr:row>
      <xdr:rowOff>116884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445588F1-32E4-36BE-6AE2-AEAE740FC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0" y="32680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1841</xdr:row>
      <xdr:rowOff>0</xdr:rowOff>
    </xdr:from>
    <xdr:to>
      <xdr:col>29</xdr:col>
      <xdr:colOff>607314</xdr:colOff>
      <xdr:row>1894</xdr:row>
      <xdr:rowOff>116884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722FB2D-38DE-D7E1-5C0B-80A10A413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33668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1895</xdr:row>
      <xdr:rowOff>0</xdr:rowOff>
    </xdr:from>
    <xdr:to>
      <xdr:col>29</xdr:col>
      <xdr:colOff>607314</xdr:colOff>
      <xdr:row>1948</xdr:row>
      <xdr:rowOff>116884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5140B7E5-B1A7-FA28-8C79-95EFB859A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34655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1949</xdr:row>
      <xdr:rowOff>0</xdr:rowOff>
    </xdr:from>
    <xdr:to>
      <xdr:col>29</xdr:col>
      <xdr:colOff>607314</xdr:colOff>
      <xdr:row>2002</xdr:row>
      <xdr:rowOff>116884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6AF056E6-DE1E-00CC-AC9D-25F1A10C8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35643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2003</xdr:row>
      <xdr:rowOff>0</xdr:rowOff>
    </xdr:from>
    <xdr:to>
      <xdr:col>29</xdr:col>
      <xdr:colOff>607314</xdr:colOff>
      <xdr:row>2056</xdr:row>
      <xdr:rowOff>116884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AF47B630-02BC-E5AB-21A0-4138630CA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366308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2057</xdr:row>
      <xdr:rowOff>0</xdr:rowOff>
    </xdr:from>
    <xdr:to>
      <xdr:col>29</xdr:col>
      <xdr:colOff>607314</xdr:colOff>
      <xdr:row>2110</xdr:row>
      <xdr:rowOff>116884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74615B41-6416-9FC6-A2AE-5A6B3BC00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3761841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1733</xdr:row>
      <xdr:rowOff>0</xdr:rowOff>
    </xdr:from>
    <xdr:to>
      <xdr:col>59</xdr:col>
      <xdr:colOff>607314</xdr:colOff>
      <xdr:row>1786</xdr:row>
      <xdr:rowOff>116884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91C45F4C-EB4F-84C8-A5CD-C211C0817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8288000" y="31693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1787</xdr:row>
      <xdr:rowOff>0</xdr:rowOff>
    </xdr:from>
    <xdr:to>
      <xdr:col>59</xdr:col>
      <xdr:colOff>607314</xdr:colOff>
      <xdr:row>1840</xdr:row>
      <xdr:rowOff>116884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854D57B2-2983-650F-026D-428B77359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8288000" y="32680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1841</xdr:row>
      <xdr:rowOff>0</xdr:rowOff>
    </xdr:from>
    <xdr:to>
      <xdr:col>59</xdr:col>
      <xdr:colOff>607314</xdr:colOff>
      <xdr:row>1894</xdr:row>
      <xdr:rowOff>116884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92EB1434-1B49-822C-DB2F-7EA0B3214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8288000" y="33668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1895</xdr:row>
      <xdr:rowOff>0</xdr:rowOff>
    </xdr:from>
    <xdr:to>
      <xdr:col>59</xdr:col>
      <xdr:colOff>607314</xdr:colOff>
      <xdr:row>1948</xdr:row>
      <xdr:rowOff>116884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AC2C8249-8AD6-4324-7F50-A2BE04AF9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8288000" y="34655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1949</xdr:row>
      <xdr:rowOff>0</xdr:rowOff>
    </xdr:from>
    <xdr:to>
      <xdr:col>59</xdr:col>
      <xdr:colOff>607314</xdr:colOff>
      <xdr:row>2002</xdr:row>
      <xdr:rowOff>116884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6EF1C2A-8962-6AC3-DAE9-3E54802B3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8288000" y="35643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2003</xdr:row>
      <xdr:rowOff>0</xdr:rowOff>
    </xdr:from>
    <xdr:to>
      <xdr:col>59</xdr:col>
      <xdr:colOff>607314</xdr:colOff>
      <xdr:row>2056</xdr:row>
      <xdr:rowOff>116884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763C6D2-EC64-81F9-FCE2-312C22ACB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8288000" y="366308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2057</xdr:row>
      <xdr:rowOff>0</xdr:rowOff>
    </xdr:from>
    <xdr:to>
      <xdr:col>59</xdr:col>
      <xdr:colOff>607314</xdr:colOff>
      <xdr:row>2110</xdr:row>
      <xdr:rowOff>116884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A8BB5769-B0E0-42A6-D104-6F74CC64E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8288000" y="3761841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1733</xdr:row>
      <xdr:rowOff>0</xdr:rowOff>
    </xdr:from>
    <xdr:to>
      <xdr:col>89</xdr:col>
      <xdr:colOff>607314</xdr:colOff>
      <xdr:row>1786</xdr:row>
      <xdr:rowOff>116884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2689ED5D-9B5D-6CDC-B231-623E6173F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36576000" y="31693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1787</xdr:row>
      <xdr:rowOff>0</xdr:rowOff>
    </xdr:from>
    <xdr:to>
      <xdr:col>89</xdr:col>
      <xdr:colOff>607314</xdr:colOff>
      <xdr:row>1840</xdr:row>
      <xdr:rowOff>116884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D5FE4700-CD70-6533-4EB6-88EBFD9EE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6576000" y="32680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1841</xdr:row>
      <xdr:rowOff>0</xdr:rowOff>
    </xdr:from>
    <xdr:to>
      <xdr:col>89</xdr:col>
      <xdr:colOff>607314</xdr:colOff>
      <xdr:row>1894</xdr:row>
      <xdr:rowOff>116884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CDBB1B7C-F33E-E6BB-D820-761C00A7F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36576000" y="33668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1895</xdr:row>
      <xdr:rowOff>0</xdr:rowOff>
    </xdr:from>
    <xdr:to>
      <xdr:col>89</xdr:col>
      <xdr:colOff>607314</xdr:colOff>
      <xdr:row>1948</xdr:row>
      <xdr:rowOff>116884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E1F0556C-8087-6043-CFA9-B8787EF24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36576000" y="34655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1949</xdr:row>
      <xdr:rowOff>0</xdr:rowOff>
    </xdr:from>
    <xdr:to>
      <xdr:col>89</xdr:col>
      <xdr:colOff>607314</xdr:colOff>
      <xdr:row>2002</xdr:row>
      <xdr:rowOff>116884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86D3A27F-6D80-3ECE-BB90-307B6EBB3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6576000" y="35643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2003</xdr:row>
      <xdr:rowOff>0</xdr:rowOff>
    </xdr:from>
    <xdr:to>
      <xdr:col>89</xdr:col>
      <xdr:colOff>607314</xdr:colOff>
      <xdr:row>2056</xdr:row>
      <xdr:rowOff>116884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4A92676B-D9F0-DC45-18A9-CD74286F9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36576000" y="366308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2057</xdr:row>
      <xdr:rowOff>0</xdr:rowOff>
    </xdr:from>
    <xdr:to>
      <xdr:col>89</xdr:col>
      <xdr:colOff>607314</xdr:colOff>
      <xdr:row>2110</xdr:row>
      <xdr:rowOff>116884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DA197BA6-E6CA-F9DA-7C3B-6A611EE97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36576000" y="3761841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1733</xdr:row>
      <xdr:rowOff>0</xdr:rowOff>
    </xdr:from>
    <xdr:to>
      <xdr:col>119</xdr:col>
      <xdr:colOff>607314</xdr:colOff>
      <xdr:row>1786</xdr:row>
      <xdr:rowOff>116884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F3B109E2-E141-AFDA-46E5-3C83EC8CE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4864000" y="31693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1787</xdr:row>
      <xdr:rowOff>0</xdr:rowOff>
    </xdr:from>
    <xdr:to>
      <xdr:col>119</xdr:col>
      <xdr:colOff>607314</xdr:colOff>
      <xdr:row>1840</xdr:row>
      <xdr:rowOff>116884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64A2B4E7-610F-A38D-FED1-83A9A4748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4864000" y="32680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1841</xdr:row>
      <xdr:rowOff>0</xdr:rowOff>
    </xdr:from>
    <xdr:to>
      <xdr:col>119</xdr:col>
      <xdr:colOff>607314</xdr:colOff>
      <xdr:row>1894</xdr:row>
      <xdr:rowOff>116884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A900CEEC-03C9-378F-39A3-079FA8537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4864000" y="33668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1895</xdr:row>
      <xdr:rowOff>0</xdr:rowOff>
    </xdr:from>
    <xdr:to>
      <xdr:col>119</xdr:col>
      <xdr:colOff>607314</xdr:colOff>
      <xdr:row>1948</xdr:row>
      <xdr:rowOff>116884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2429A0EB-E527-64DB-2950-ECAD1F66B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4864000" y="34655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1949</xdr:row>
      <xdr:rowOff>0</xdr:rowOff>
    </xdr:from>
    <xdr:to>
      <xdr:col>119</xdr:col>
      <xdr:colOff>607314</xdr:colOff>
      <xdr:row>2002</xdr:row>
      <xdr:rowOff>116884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40F0BDBE-276A-9124-A33E-8CE7DCB06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4864000" y="35643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2003</xdr:row>
      <xdr:rowOff>0</xdr:rowOff>
    </xdr:from>
    <xdr:to>
      <xdr:col>119</xdr:col>
      <xdr:colOff>607314</xdr:colOff>
      <xdr:row>2056</xdr:row>
      <xdr:rowOff>116884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3AB0DC4B-E3DC-D8E0-B54D-93DBD3BD5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4864000" y="3663086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2057</xdr:row>
      <xdr:rowOff>0</xdr:rowOff>
    </xdr:from>
    <xdr:to>
      <xdr:col>119</xdr:col>
      <xdr:colOff>607314</xdr:colOff>
      <xdr:row>2110</xdr:row>
      <xdr:rowOff>116884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502E950-44FB-54E0-C1B4-A234889E9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4864000" y="376184160"/>
          <a:ext cx="18285714" cy="980952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F694C5E-2BB3-435C-9AA0-E95E09476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E842732-689F-4965-BE31-45C89A7CF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0B1FA47-8429-4630-9638-43E4911B1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AA338CD-DBD1-4A92-A6D6-7BE97B0B1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A1AB9A5-FEE1-4AB1-A709-EB68AD3D4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F20F837-08B9-484E-BE26-AC1043A91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0</xdr:row>
      <xdr:rowOff>0</xdr:rowOff>
    </xdr:from>
    <xdr:to>
      <xdr:col>119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CBE5B68-1DD3-44B6-82E1-9ADF2DE5C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</xdr:row>
      <xdr:rowOff>0</xdr:rowOff>
    </xdr:from>
    <xdr:to>
      <xdr:col>119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EAD3BBB-25B6-4E99-9C6F-B20086B4D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0</xdr:rowOff>
    </xdr:from>
    <xdr:to>
      <xdr:col>29</xdr:col>
      <xdr:colOff>607314</xdr:colOff>
      <xdr:row>56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C0CC0AC-CCA5-CE2C-AE75-541CAA866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</xdr:row>
      <xdr:rowOff>0</xdr:rowOff>
    </xdr:from>
    <xdr:to>
      <xdr:col>29</xdr:col>
      <xdr:colOff>607314</xdr:colOff>
      <xdr:row>110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5741B1E-F20A-E8AA-C879-82D159887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</xdr:row>
      <xdr:rowOff>0</xdr:rowOff>
    </xdr:from>
    <xdr:to>
      <xdr:col>29</xdr:col>
      <xdr:colOff>607314</xdr:colOff>
      <xdr:row>164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51512F5-59D7-84FF-9C1B-70CE14F65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3</xdr:row>
      <xdr:rowOff>0</xdr:rowOff>
    </xdr:from>
    <xdr:to>
      <xdr:col>59</xdr:col>
      <xdr:colOff>607314</xdr:colOff>
      <xdr:row>56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48AEDB7-EB9A-AC64-7E63-F863E5C08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57</xdr:row>
      <xdr:rowOff>0</xdr:rowOff>
    </xdr:from>
    <xdr:to>
      <xdr:col>59</xdr:col>
      <xdr:colOff>607314</xdr:colOff>
      <xdr:row>110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E3958B7-9A78-D9CE-723C-21E286973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111</xdr:row>
      <xdr:rowOff>0</xdr:rowOff>
    </xdr:from>
    <xdr:to>
      <xdr:col>59</xdr:col>
      <xdr:colOff>607314</xdr:colOff>
      <xdr:row>164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1C7B061-CC89-DA44-97D1-CDF8A700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3</xdr:row>
      <xdr:rowOff>0</xdr:rowOff>
    </xdr:from>
    <xdr:to>
      <xdr:col>89</xdr:col>
      <xdr:colOff>607314</xdr:colOff>
      <xdr:row>56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16D5816-23F8-783A-2A6E-09D154584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57</xdr:row>
      <xdr:rowOff>0</xdr:rowOff>
    </xdr:from>
    <xdr:to>
      <xdr:col>89</xdr:col>
      <xdr:colOff>607314</xdr:colOff>
      <xdr:row>110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A145223-7D18-C0A6-F272-D883C5379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111</xdr:row>
      <xdr:rowOff>0</xdr:rowOff>
    </xdr:from>
    <xdr:to>
      <xdr:col>89</xdr:col>
      <xdr:colOff>607314</xdr:colOff>
      <xdr:row>164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48C144A-4D60-2AF7-18ED-D495A9A95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3</xdr:row>
      <xdr:rowOff>0</xdr:rowOff>
    </xdr:from>
    <xdr:to>
      <xdr:col>119</xdr:col>
      <xdr:colOff>607314</xdr:colOff>
      <xdr:row>56</xdr:row>
      <xdr:rowOff>116884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B85B77B-3A60-D7A1-0252-4932402F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57</xdr:row>
      <xdr:rowOff>0</xdr:rowOff>
    </xdr:from>
    <xdr:to>
      <xdr:col>119</xdr:col>
      <xdr:colOff>607314</xdr:colOff>
      <xdr:row>110</xdr:row>
      <xdr:rowOff>116884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C907712-2F6D-429D-C87B-7D95848B0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111</xdr:row>
      <xdr:rowOff>0</xdr:rowOff>
    </xdr:from>
    <xdr:to>
      <xdr:col>119</xdr:col>
      <xdr:colOff>607314</xdr:colOff>
      <xdr:row>164</xdr:row>
      <xdr:rowOff>116884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CE3E109-196C-E040-B4FD-5D3DCBE5E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864000" y="19751040"/>
          <a:ext cx="18285714" cy="9809524"/>
        </a:xfrm>
        <a:prstGeom prst="rect">
          <a:avLst/>
        </a:prstGeom>
      </xdr:spPr>
    </xdr:pic>
    <xdr:clientData/>
  </xdr:twoCellAnchor>
  <xdr:twoCellAnchor>
    <xdr:from>
      <xdr:col>0</xdr:col>
      <xdr:colOff>10160</xdr:colOff>
      <xdr:row>67</xdr:row>
      <xdr:rowOff>152400</xdr:rowOff>
    </xdr:from>
    <xdr:to>
      <xdr:col>119</xdr:col>
      <xdr:colOff>599440</xdr:colOff>
      <xdr:row>72</xdr:row>
      <xdr:rowOff>101600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925835DF-AD51-8735-DE1C-F07534D86DFA}"/>
            </a:ext>
          </a:extLst>
        </xdr:cNvPr>
        <xdr:cNvSpPr/>
      </xdr:nvSpPr>
      <xdr:spPr>
        <a:xfrm>
          <a:off x="10160" y="11856720"/>
          <a:ext cx="73131680" cy="863600"/>
        </a:xfrm>
        <a:prstGeom prst="rect">
          <a:avLst/>
        </a:prstGeom>
        <a:solidFill>
          <a:schemeClr val="bg1">
            <a:lumMod val="7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0</xdr:colOff>
      <xdr:row>122</xdr:row>
      <xdr:rowOff>0</xdr:rowOff>
    </xdr:from>
    <xdr:to>
      <xdr:col>119</xdr:col>
      <xdr:colOff>589280</xdr:colOff>
      <xdr:row>130</xdr:row>
      <xdr:rowOff>121920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99BE1C28-1735-4002-A699-291BAEE9B67E}"/>
            </a:ext>
          </a:extLst>
        </xdr:cNvPr>
        <xdr:cNvSpPr/>
      </xdr:nvSpPr>
      <xdr:spPr>
        <a:xfrm>
          <a:off x="0" y="21762720"/>
          <a:ext cx="73131680" cy="1584960"/>
        </a:xfrm>
        <a:prstGeom prst="rect">
          <a:avLst/>
        </a:prstGeom>
        <a:solidFill>
          <a:schemeClr val="bg1">
            <a:lumMod val="7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783C8-DC4A-4E96-9895-B48FA99CF2DA}">
  <dimension ref="B3:F20"/>
  <sheetViews>
    <sheetView showGridLines="0" tabSelected="1" workbookViewId="0"/>
  </sheetViews>
  <sheetFormatPr defaultRowHeight="14.4" x14ac:dyDescent="0.3"/>
  <cols>
    <col min="2" max="2" width="30.77734375" customWidth="1"/>
    <col min="4" max="4" width="9.77734375" customWidth="1"/>
  </cols>
  <sheetData>
    <row r="3" spans="2:6" x14ac:dyDescent="0.3">
      <c r="B3" s="5" t="s">
        <v>794</v>
      </c>
      <c r="D3" s="54">
        <v>871917</v>
      </c>
    </row>
    <row r="5" spans="2:6" x14ac:dyDescent="0.3">
      <c r="C5" s="53" t="s">
        <v>802</v>
      </c>
      <c r="D5" s="53" t="s">
        <v>799</v>
      </c>
    </row>
    <row r="6" spans="2:6" x14ac:dyDescent="0.3">
      <c r="B6" t="s">
        <v>797</v>
      </c>
    </row>
    <row r="7" spans="2:6" x14ac:dyDescent="0.3">
      <c r="B7" t="s">
        <v>796</v>
      </c>
      <c r="C7" s="3">
        <f>recon!L32</f>
        <v>198434</v>
      </c>
      <c r="D7" s="3">
        <f>recon!O32</f>
        <v>227588</v>
      </c>
      <c r="F7" s="51" t="s">
        <v>782</v>
      </c>
    </row>
    <row r="8" spans="2:6" x14ac:dyDescent="0.3">
      <c r="B8" t="s">
        <v>795</v>
      </c>
      <c r="C8" s="3">
        <f>recon!L31</f>
        <v>439328</v>
      </c>
      <c r="D8" s="3">
        <f>recon!O31</f>
        <v>507273</v>
      </c>
      <c r="F8" s="51" t="s">
        <v>791</v>
      </c>
    </row>
    <row r="10" spans="2:6" x14ac:dyDescent="0.3">
      <c r="B10" t="s">
        <v>798</v>
      </c>
      <c r="C10" s="3">
        <f>recon!M20</f>
        <v>136738</v>
      </c>
      <c r="D10" s="46">
        <f>recon!P20</f>
        <v>137056</v>
      </c>
      <c r="F10" s="51" t="s">
        <v>800</v>
      </c>
    </row>
    <row r="11" spans="2:6" x14ac:dyDescent="0.3">
      <c r="B11" t="s">
        <v>796</v>
      </c>
      <c r="D11" s="52">
        <f>SUM(D7:D10)</f>
        <v>871917</v>
      </c>
    </row>
    <row r="14" spans="2:6" x14ac:dyDescent="0.3">
      <c r="B14" s="5" t="s">
        <v>801</v>
      </c>
      <c r="C14" s="54">
        <v>2624321</v>
      </c>
    </row>
    <row r="16" spans="2:6" x14ac:dyDescent="0.3">
      <c r="B16" t="s">
        <v>803</v>
      </c>
    </row>
    <row r="17" spans="2:6" x14ac:dyDescent="0.3">
      <c r="B17" t="s">
        <v>804</v>
      </c>
      <c r="C17" s="3">
        <f>recon!S20</f>
        <v>136738</v>
      </c>
    </row>
    <row r="18" spans="2:6" x14ac:dyDescent="0.3">
      <c r="B18" t="s">
        <v>805</v>
      </c>
      <c r="C18" s="3">
        <f>recon!N20</f>
        <v>673095</v>
      </c>
    </row>
    <row r="19" spans="2:6" x14ac:dyDescent="0.3">
      <c r="B19" t="s">
        <v>806</v>
      </c>
      <c r="C19" s="46">
        <f>recon!U20+recon!U26</f>
        <v>1814488</v>
      </c>
    </row>
    <row r="20" spans="2:6" x14ac:dyDescent="0.3">
      <c r="C20" s="52">
        <f>SUM(C17:C19)</f>
        <v>2624321</v>
      </c>
      <c r="F20" s="51" t="s">
        <v>807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138DEB-269D-4453-8550-A147C7FE88C1}">
  <dimension ref="A1:V554"/>
  <sheetViews>
    <sheetView showGridLines="0" zoomScale="75" zoomScaleNormal="75" workbookViewId="0">
      <pane ySplit="3" topLeftCell="A4" activePane="bottomLeft" state="frozen"/>
      <selection pane="bottomLeft" activeCell="T20" sqref="T20"/>
    </sheetView>
  </sheetViews>
  <sheetFormatPr defaultRowHeight="14.4" x14ac:dyDescent="0.3"/>
  <cols>
    <col min="1" max="1" width="14.77734375" customWidth="1"/>
    <col min="2" max="2" width="8.77734375" customWidth="1"/>
    <col min="3" max="3" width="42" bestFit="1" customWidth="1"/>
    <col min="4" max="4" width="10.77734375" customWidth="1"/>
    <col min="5" max="5" width="8.77734375" customWidth="1"/>
    <col min="6" max="6" width="10.77734375" customWidth="1"/>
    <col min="7" max="7" width="9.77734375" bestFit="1" customWidth="1"/>
    <col min="8" max="9" width="9.77734375" customWidth="1"/>
    <col min="11" max="11" width="12.109375" bestFit="1" customWidth="1"/>
    <col min="12" max="17" width="9.77734375" customWidth="1"/>
    <col min="18" max="18" width="5.77734375" customWidth="1"/>
    <col min="19" max="22" width="14.77734375" bestFit="1" customWidth="1"/>
  </cols>
  <sheetData>
    <row r="1" spans="1:22" x14ac:dyDescent="0.3">
      <c r="K1" s="12" t="s">
        <v>673</v>
      </c>
      <c r="L1" s="13" t="s">
        <v>674</v>
      </c>
      <c r="M1" s="14"/>
      <c r="N1" s="15"/>
      <c r="O1" s="13" t="s">
        <v>675</v>
      </c>
      <c r="P1" s="14"/>
      <c r="Q1" s="15"/>
      <c r="S1" s="12" t="s">
        <v>676</v>
      </c>
    </row>
    <row r="2" spans="1:22" x14ac:dyDescent="0.3">
      <c r="K2" t="s">
        <v>677</v>
      </c>
      <c r="L2" s="16">
        <v>2022</v>
      </c>
      <c r="M2" s="17">
        <v>2023</v>
      </c>
      <c r="N2" s="18">
        <v>2023</v>
      </c>
      <c r="O2" s="16">
        <v>2022</v>
      </c>
      <c r="P2" s="17">
        <v>2023</v>
      </c>
      <c r="Q2" s="19">
        <v>2023</v>
      </c>
      <c r="S2" s="17">
        <v>2023</v>
      </c>
      <c r="T2" s="17">
        <v>2023</v>
      </c>
      <c r="U2" s="17">
        <v>2023</v>
      </c>
      <c r="V2" s="17">
        <v>2023</v>
      </c>
    </row>
    <row r="3" spans="1:22" x14ac:dyDescent="0.3">
      <c r="A3" s="20" t="s">
        <v>678</v>
      </c>
      <c r="B3" s="20" t="s">
        <v>6</v>
      </c>
      <c r="C3" s="20" t="s">
        <v>20</v>
      </c>
      <c r="D3" s="20" t="s">
        <v>669</v>
      </c>
      <c r="E3" s="20" t="s">
        <v>679</v>
      </c>
      <c r="F3" s="20" t="s">
        <v>680</v>
      </c>
      <c r="G3" s="20" t="s">
        <v>681</v>
      </c>
      <c r="H3" s="20" t="s">
        <v>682</v>
      </c>
      <c r="I3" s="20" t="s">
        <v>683</v>
      </c>
      <c r="L3" s="21" t="s">
        <v>684</v>
      </c>
      <c r="M3" s="22" t="s">
        <v>684</v>
      </c>
      <c r="N3" s="23" t="s">
        <v>685</v>
      </c>
      <c r="O3" s="21" t="s">
        <v>684</v>
      </c>
      <c r="P3" s="22" t="s">
        <v>684</v>
      </c>
      <c r="Q3" s="24" t="s">
        <v>685</v>
      </c>
      <c r="S3" s="6" t="s">
        <v>686</v>
      </c>
      <c r="T3" s="6" t="s">
        <v>687</v>
      </c>
      <c r="U3" s="6" t="s">
        <v>688</v>
      </c>
      <c r="V3" s="6" t="s">
        <v>689</v>
      </c>
    </row>
    <row r="4" spans="1:22" x14ac:dyDescent="0.3">
      <c r="A4" t="s">
        <v>690</v>
      </c>
      <c r="B4" s="2">
        <v>44805</v>
      </c>
      <c r="C4" t="s">
        <v>691</v>
      </c>
      <c r="D4">
        <v>50</v>
      </c>
      <c r="E4" s="25">
        <v>1.2</v>
      </c>
      <c r="F4" s="3">
        <f>ROUND( D4 * E4, 0 )</f>
        <v>60</v>
      </c>
      <c r="G4">
        <v>2023</v>
      </c>
      <c r="H4">
        <v>0</v>
      </c>
      <c r="I4">
        <v>2022</v>
      </c>
      <c r="K4" t="s">
        <v>690</v>
      </c>
      <c r="L4" s="26" cm="1">
        <f t="array" ref="L4">SUM(( YEAR( $B$4:$B$554 ) = L$2 ) * ( $A$4:$A$554 = $K4 ) * ( $G$4:$G$554 = 2023 ) * $D$4:$D$554 )</f>
        <v>213388</v>
      </c>
      <c r="M4" s="27" cm="1">
        <f t="array" ref="M4">SUM(( YEAR( $B$4:$B$554 ) = M$2 ) * ( $A$4:$A$554 = $K4 ) * ( $G$4:$G$554 = 2023 ) * $D$4:$D$554 )</f>
        <v>0</v>
      </c>
      <c r="N4" s="28" cm="1">
        <f t="array" ref="N4">SUM(( YEAR( $B$4:$B$554 ) = N$2 ) * ( $A$4:$A$554 = $K4 ) * ( $G$4:$G$554 = 2024 ) * $D$4:$D$554 )</f>
        <v>221720</v>
      </c>
      <c r="O4" s="29" cm="1">
        <f t="array" ref="O4">SUM(( YEAR( $B$4:$B$554 ) = L$2 ) * ( $A$4:$A$554 = $K4 ) * ( $G$4:$G$554 = 2023 ) * F$4:F$554 )</f>
        <v>256065</v>
      </c>
      <c r="P4" s="3" cm="1">
        <f t="array" ref="P4">SUM(( YEAR( $B$4:$B$554 ) = M$2 ) * ( $A$4:$A$554 = $K4 ) * ( $G$4:$G$554 = 2023 ) * F$4:F$554 )</f>
        <v>0</v>
      </c>
      <c r="Q4" s="28" cm="1">
        <f t="array" ref="Q4">SUM(( YEAR( $B$4:$B$554 ) = N$2 ) * ( $A$4:$A$554 = $K4 ) * ( $G$4:$G$554 = 2024 ) * F$4:F$554 )</f>
        <v>266063</v>
      </c>
      <c r="S4" s="3" cm="1">
        <f t="array" ref="S4">SUM(( YEAR( $B$4:$B$554 ) = S$2 ) * ( $A$4:$A$554 = $K4 ) * ( F$4:F$554 &gt; 0 ) * ( H$4:H$554 &gt; 0 ) * ( G$4:G$554 = 2023 ) * H$4:H$554 )</f>
        <v>0</v>
      </c>
      <c r="T4" s="3" cm="1">
        <f t="array" ref="T4">SUM(( YEAR( $B$4:$B$554 ) = S$2 ) * ( $A$4:$A$554 = $K4 ) * ( F$4:F$554 &gt; 0 ) * ( H$4:H$554 &gt; 0 ) * ( G$4:G$554 = 2024 ) * H$4:H$554 )</f>
        <v>221720</v>
      </c>
      <c r="U4" s="3" cm="1">
        <f t="array" ref="U4">SUM(( YEAR( $B$4:$B$554 ) = S$2 ) * ( $A$4:$A$554 = $K4 ) * ( F$4:F$554 = 0 ) * ( H$4:H$554 &gt; 0 ) * H$4:H$554 )</f>
        <v>0</v>
      </c>
      <c r="V4" s="3">
        <f>SUM( S4:U4 )</f>
        <v>221720</v>
      </c>
    </row>
    <row r="5" spans="1:22" x14ac:dyDescent="0.3">
      <c r="A5" t="s">
        <v>690</v>
      </c>
      <c r="B5" s="2">
        <v>44835</v>
      </c>
      <c r="C5" t="s">
        <v>692</v>
      </c>
      <c r="D5">
        <v>53</v>
      </c>
      <c r="E5" s="25">
        <v>1.2</v>
      </c>
      <c r="F5" s="3">
        <f t="shared" ref="F5:F68" si="0">ROUND( D5 * E5, 0 )</f>
        <v>64</v>
      </c>
      <c r="G5">
        <v>2023</v>
      </c>
      <c r="H5">
        <v>0</v>
      </c>
      <c r="I5">
        <v>2022</v>
      </c>
      <c r="K5" t="s">
        <v>693</v>
      </c>
      <c r="L5" s="26" cm="1">
        <f t="array" ref="L5">SUM(( YEAR( $B$4:$B$554 ) = L$2 ) * ( $A$4:$A$554 = $K5 ) * ( $G$4:$G$554 = 2023 ) * $D$4:$D$554 )</f>
        <v>272110</v>
      </c>
      <c r="M5" s="27" cm="1">
        <f t="array" ref="M5">SUM(( YEAR( $B$4:$B$554 ) = M$2 ) * ( $A$4:$A$554 = $K5 ) * ( $G$4:$G$554 = 2023 ) * $D$4:$D$554 )</f>
        <v>0</v>
      </c>
      <c r="N5" s="28" cm="1">
        <f t="array" ref="N5">SUM(( YEAR( $B$4:$B$554 ) = N$2 ) * ( $A$4:$A$554 = $K5 ) * ( $G$4:$G$554 = 2024 ) * $D$4:$D$554 )</f>
        <v>239797</v>
      </c>
      <c r="O5" s="29" cm="1">
        <f t="array" ref="O5">SUM(( YEAR( $B$4:$B$554 ) = L$2 ) * ( $A$4:$A$554 = $K5 ) * ( $G$4:$G$554 = 2023 ) * F$4:F$554 )</f>
        <v>326532</v>
      </c>
      <c r="P5" s="3" cm="1">
        <f t="array" ref="P5">SUM(( YEAR( $B$4:$B$554 ) = M$2 ) * ( $A$4:$A$554 = $K5 ) * ( $G$4:$G$554 = 2023 ) * F$4:F$554 )</f>
        <v>0</v>
      </c>
      <c r="Q5" s="28" cm="1">
        <f t="array" ref="Q5">SUM(( YEAR( $B$4:$B$554 ) = N$2 ) * ( $A$4:$A$554 = $K5 ) * ( $G$4:$G$554 = 2024 ) * F$4:F$554 )</f>
        <v>287756</v>
      </c>
      <c r="S5" s="3" cm="1">
        <f t="array" ref="S5">SUM(( YEAR( $B$4:$B$554 ) = S$2 ) * ( $A$4:$A$554 = $K5 ) * ( F$4:F$554 &gt; 0 ) * ( H$4:H$554 &gt; 0 ) * ( G$4:G$554 = 2023 ) * H$4:H$554 )</f>
        <v>0</v>
      </c>
      <c r="T5" s="3" cm="1">
        <f t="array" ref="T5">SUM(( YEAR( $B$4:$B$554 ) = S$2 ) * ( $A$4:$A$554 = $K5 ) * ( F$4:F$554 &gt; 0 ) * ( H$4:H$554 &gt; 0 ) * ( G$4:G$554 = 2024 ) * H$4:H$554 )</f>
        <v>239797</v>
      </c>
      <c r="U5" s="3" cm="1">
        <f t="array" ref="U5">SUM(( YEAR( $B$4:$B$554 ) = S$2 ) * ( $A$4:$A$554 = $K5 ) * ( F$4:F$554 = 0 ) * ( H$4:H$554 &gt; 0 ) * H$4:H$554 )</f>
        <v>0</v>
      </c>
      <c r="V5" s="3">
        <f t="shared" ref="V5:V18" si="1">SUM( S5:U5 )</f>
        <v>239797</v>
      </c>
    </row>
    <row r="6" spans="1:22" x14ac:dyDescent="0.3">
      <c r="A6" t="s">
        <v>690</v>
      </c>
      <c r="B6" s="2">
        <v>44866</v>
      </c>
      <c r="C6" t="s">
        <v>694</v>
      </c>
      <c r="D6">
        <v>25220</v>
      </c>
      <c r="E6" s="25">
        <v>1.2</v>
      </c>
      <c r="F6" s="3">
        <f t="shared" si="0"/>
        <v>30264</v>
      </c>
      <c r="G6">
        <v>2023</v>
      </c>
      <c r="H6">
        <v>0</v>
      </c>
      <c r="I6">
        <v>2022</v>
      </c>
      <c r="K6" t="s">
        <v>695</v>
      </c>
      <c r="L6" s="26" cm="1">
        <f t="array" ref="L6">SUM(( YEAR( $B$4:$B$554 ) = L$2 ) * ( $A$4:$A$554 = $K6 ) * ( $G$4:$G$554 = 2023 ) * $D$4:$D$554 )</f>
        <v>152264</v>
      </c>
      <c r="M6" s="27" cm="1">
        <f t="array" ref="M6">SUM(( YEAR( $B$4:$B$554 ) = M$2 ) * ( $A$4:$A$554 = $K6 ) * ( $G$4:$G$554 = 2023 ) * $D$4:$D$554 )</f>
        <v>0</v>
      </c>
      <c r="N6" s="28" cm="1">
        <f t="array" ref="N6">SUM(( YEAR( $B$4:$B$554 ) = N$2 ) * ( $A$4:$A$554 = $K6 ) * ( $G$4:$G$554 = 2024 ) * $D$4:$D$554 )</f>
        <v>211578</v>
      </c>
      <c r="O6" s="29" cm="1">
        <f t="array" ref="O6">SUM(( YEAR( $B$4:$B$554 ) = L$2 ) * ( $A$4:$A$554 = $K6 ) * ( $G$4:$G$554 = 2023 ) * F$4:F$554 )</f>
        <v>152264</v>
      </c>
      <c r="P6" s="3" cm="1">
        <f t="array" ref="P6">SUM(( YEAR( $B$4:$B$554 ) = M$2 ) * ( $A$4:$A$554 = $K6 ) * ( $G$4:$G$554 = 2023 ) * F$4:F$554 )</f>
        <v>0</v>
      </c>
      <c r="Q6" s="28" cm="1">
        <f t="array" ref="Q6">SUM(( YEAR( $B$4:$B$554 ) = N$2 ) * ( $A$4:$A$554 = $K6 ) * ( $G$4:$G$554 = 2024 ) * F$4:F$554 )</f>
        <v>211578</v>
      </c>
      <c r="S6" s="3" cm="1">
        <f t="array" ref="S6">SUM(( YEAR( $B$4:$B$554 ) = S$2 ) * ( $A$4:$A$554 = $K6 ) * ( F$4:F$554 &gt; 0 ) * ( H$4:H$554 &gt; 0 ) * ( G$4:G$554 = 2023 ) * H$4:H$554 )</f>
        <v>0</v>
      </c>
      <c r="T6" s="3" cm="1">
        <f t="array" ref="T6">SUM(( YEAR( $B$4:$B$554 ) = S$2 ) * ( $A$4:$A$554 = $K6 ) * ( F$4:F$554 &gt; 0 ) * ( H$4:H$554 &gt; 0 ) * ( G$4:G$554 = 2024 ) * H$4:H$554 )</f>
        <v>211578</v>
      </c>
      <c r="U6" s="3" cm="1">
        <f t="array" ref="U6">SUM(( YEAR( $B$4:$B$554 ) = S$2 ) * ( $A$4:$A$554 = $K6 ) * ( F$4:F$554 = 0 ) * ( H$4:H$554 &gt; 0 ) * H$4:H$554 )</f>
        <v>0</v>
      </c>
      <c r="V6" s="3">
        <f t="shared" si="1"/>
        <v>211578</v>
      </c>
    </row>
    <row r="7" spans="1:22" x14ac:dyDescent="0.3">
      <c r="A7" t="s">
        <v>690</v>
      </c>
      <c r="B7" s="2">
        <v>44652</v>
      </c>
      <c r="C7" t="s">
        <v>696</v>
      </c>
      <c r="D7">
        <v>130</v>
      </c>
      <c r="E7" s="25">
        <v>1.2</v>
      </c>
      <c r="F7" s="3">
        <f t="shared" si="0"/>
        <v>156</v>
      </c>
      <c r="G7">
        <v>2023</v>
      </c>
      <c r="H7">
        <v>0</v>
      </c>
      <c r="I7">
        <v>2022</v>
      </c>
      <c r="K7" t="s">
        <v>697</v>
      </c>
      <c r="L7" s="26" cm="1">
        <f t="array" ref="L7">SUM(( YEAR( $B$4:$B$554 ) = L$2 ) * ( $A$4:$A$554 = $K7 ) * ( $G$4:$G$554 = 2023 ) * $D$4:$D$554 )</f>
        <v>0</v>
      </c>
      <c r="M7" s="27" cm="1">
        <f t="array" ref="M7">SUM(( YEAR( $B$4:$B$554 ) = M$2 ) * ( $A$4:$A$554 = $K7 ) * ( $G$4:$G$554 = 2023 ) * $D$4:$D$554 )</f>
        <v>36274</v>
      </c>
      <c r="N7" s="28" cm="1">
        <f t="array" ref="N7">SUM(( YEAR( $B$4:$B$554 ) = N$2 ) * ( $A$4:$A$554 = $K7 ) * ( $G$4:$G$554 = 2024 ) * $D$4:$D$554 )</f>
        <v>0</v>
      </c>
      <c r="O7" s="29" cm="1">
        <f t="array" ref="O7">SUM(( YEAR( $B$4:$B$554 ) = L$2 ) * ( $A$4:$A$554 = $K7 ) * ( $G$4:$G$554 = 2023 ) * F$4:F$554 )</f>
        <v>0</v>
      </c>
      <c r="P7" s="3" cm="1">
        <f t="array" ref="P7">SUM(( YEAR( $B$4:$B$554 ) = M$2 ) * ( $A$4:$A$554 = $K7 ) * ( $G$4:$G$554 = 2023 ) * F$4:F$554 )</f>
        <v>36274</v>
      </c>
      <c r="Q7" s="28" cm="1">
        <f t="array" ref="Q7">SUM(( YEAR( $B$4:$B$554 ) = N$2 ) * ( $A$4:$A$554 = $K7 ) * ( $G$4:$G$554 = 2024 ) * F$4:F$554 )</f>
        <v>0</v>
      </c>
      <c r="S7" s="3" cm="1">
        <f t="array" ref="S7">SUM(( YEAR( $B$4:$B$554 ) = S$2 ) * ( $A$4:$A$554 = $K7 ) * ( F$4:F$554 &gt; 0 ) * ( H$4:H$554 &gt; 0 ) * ( G$4:G$554 = 2023 ) * H$4:H$554 )</f>
        <v>36274</v>
      </c>
      <c r="T7" s="3" cm="1">
        <f t="array" ref="T7">SUM(( YEAR( $B$4:$B$554 ) = S$2 ) * ( $A$4:$A$554 = $K7 ) * ( F$4:F$554 &gt; 0 ) * ( H$4:H$554 &gt; 0 ) * ( G$4:G$554 = 2024 ) * H$4:H$554 )</f>
        <v>0</v>
      </c>
      <c r="U7" s="3" cm="1">
        <f t="array" ref="U7">SUM(( YEAR( $B$4:$B$554 ) = S$2 ) * ( $A$4:$A$554 = $K7 ) * ( F$4:F$554 = 0 ) * ( H$4:H$554 &gt; 0 ) * H$4:H$554 )</f>
        <v>471030</v>
      </c>
      <c r="V7" s="3">
        <f t="shared" si="1"/>
        <v>507304</v>
      </c>
    </row>
    <row r="8" spans="1:22" x14ac:dyDescent="0.3">
      <c r="A8" t="s">
        <v>690</v>
      </c>
      <c r="B8" s="2">
        <v>44652</v>
      </c>
      <c r="C8" t="s">
        <v>698</v>
      </c>
      <c r="D8">
        <v>25697</v>
      </c>
      <c r="E8" s="25">
        <v>1.2</v>
      </c>
      <c r="F8" s="3">
        <f t="shared" si="0"/>
        <v>30836</v>
      </c>
      <c r="G8">
        <v>2023</v>
      </c>
      <c r="H8">
        <v>0</v>
      </c>
      <c r="I8">
        <v>2022</v>
      </c>
      <c r="K8" t="s">
        <v>699</v>
      </c>
      <c r="L8" s="26" cm="1">
        <f t="array" ref="L8">SUM(( YEAR( $B$4:$B$554 ) = L$2 ) * ( $A$4:$A$554 = $K8 ) * ( $G$4:$G$554 = 2023 ) * $D$4:$D$554 )</f>
        <v>0</v>
      </c>
      <c r="M8" s="27" cm="1">
        <f t="array" ref="M8">SUM(( YEAR( $B$4:$B$554 ) = M$2 ) * ( $A$4:$A$554 = $K8 ) * ( $G$4:$G$554 = 2023 ) * $D$4:$D$554 )</f>
        <v>58989</v>
      </c>
      <c r="N8" s="28" cm="1">
        <f t="array" ref="N8">SUM(( YEAR( $B$4:$B$554 ) = N$2 ) * ( $A$4:$A$554 = $K8 ) * ( $G$4:$G$554 = 2024 ) * $D$4:$D$554 )</f>
        <v>0</v>
      </c>
      <c r="O8" s="29" cm="1">
        <f t="array" ref="O8">SUM(( YEAR( $B$4:$B$554 ) = L$2 ) * ( $A$4:$A$554 = $K8 ) * ( $G$4:$G$554 = 2023 ) * F$4:F$554 )</f>
        <v>0</v>
      </c>
      <c r="P8" s="3" cm="1">
        <f t="array" ref="P8">SUM(( YEAR( $B$4:$B$554 ) = M$2 ) * ( $A$4:$A$554 = $K8 ) * ( $G$4:$G$554 = 2023 ) * F$4:F$554 )</f>
        <v>58989</v>
      </c>
      <c r="Q8" s="28" cm="1">
        <f t="array" ref="Q8">SUM(( YEAR( $B$4:$B$554 ) = N$2 ) * ( $A$4:$A$554 = $K8 ) * ( $G$4:$G$554 = 2024 ) * F$4:F$554 )</f>
        <v>0</v>
      </c>
      <c r="S8" s="3" cm="1">
        <f t="array" ref="S8">SUM(( YEAR( $B$4:$B$554 ) = S$2 ) * ( $A$4:$A$554 = $K8 ) * ( F$4:F$554 &gt; 0 ) * ( H$4:H$554 &gt; 0 ) * ( G$4:G$554 = 2023 ) * H$4:H$554 )</f>
        <v>58989</v>
      </c>
      <c r="T8" s="3" cm="1">
        <f t="array" ref="T8">SUM(( YEAR( $B$4:$B$554 ) = S$2 ) * ( $A$4:$A$554 = $K8 ) * ( F$4:F$554 &gt; 0 ) * ( H$4:H$554 &gt; 0 ) * ( G$4:G$554 = 2024 ) * H$4:H$554 )</f>
        <v>0</v>
      </c>
      <c r="U8" s="3" cm="1">
        <f t="array" ref="U8">SUM(( YEAR( $B$4:$B$554 ) = S$2 ) * ( $A$4:$A$554 = $K8 ) * ( F$4:F$554 = 0 ) * ( H$4:H$554 &gt; 0 ) * H$4:H$554 )</f>
        <v>652353</v>
      </c>
      <c r="V8" s="3">
        <f t="shared" si="1"/>
        <v>711342</v>
      </c>
    </row>
    <row r="9" spans="1:22" x14ac:dyDescent="0.3">
      <c r="A9" t="s">
        <v>690</v>
      </c>
      <c r="B9" s="2">
        <v>44682</v>
      </c>
      <c r="C9" t="s">
        <v>700</v>
      </c>
      <c r="D9">
        <v>31314</v>
      </c>
      <c r="E9" s="25">
        <v>1.2</v>
      </c>
      <c r="F9" s="3">
        <f t="shared" si="0"/>
        <v>37577</v>
      </c>
      <c r="G9">
        <v>2023</v>
      </c>
      <c r="H9">
        <v>0</v>
      </c>
      <c r="I9">
        <v>2022</v>
      </c>
      <c r="K9" t="s">
        <v>701</v>
      </c>
      <c r="L9" s="26" cm="1">
        <f t="array" ref="L9">SUM(( YEAR( $B$4:$B$554 ) = L$2 ) * ( $A$4:$A$554 = $K9 ) * ( $G$4:$G$554 = 2023 ) * $D$4:$D$554 )</f>
        <v>0</v>
      </c>
      <c r="M9" s="27" cm="1">
        <f t="array" ref="M9">SUM(( YEAR( $B$4:$B$554 ) = M$2 ) * ( $A$4:$A$554 = $K9 ) * ( $G$4:$G$554 = 2023 ) * $D$4:$D$554 )</f>
        <v>29661</v>
      </c>
      <c r="N9" s="28" cm="1">
        <f t="array" ref="N9">SUM(( YEAR( $B$4:$B$554 ) = N$2 ) * ( $A$4:$A$554 = $K9 ) * ( $G$4:$G$554 = 2024 ) * $D$4:$D$554 )</f>
        <v>0</v>
      </c>
      <c r="O9" s="29" cm="1">
        <f t="array" ref="O9">SUM(( YEAR( $B$4:$B$554 ) = L$2 ) * ( $A$4:$A$554 = $K9 ) * ( $G$4:$G$554 = 2023 ) * F$4:F$554 )</f>
        <v>0</v>
      </c>
      <c r="P9" s="3" cm="1">
        <f t="array" ref="P9">SUM(( YEAR( $B$4:$B$554 ) = M$2 ) * ( $A$4:$A$554 = $K9 ) * ( $G$4:$G$554 = 2023 ) * F$4:F$554 )</f>
        <v>29661</v>
      </c>
      <c r="Q9" s="28" cm="1">
        <f t="array" ref="Q9">SUM(( YEAR( $B$4:$B$554 ) = N$2 ) * ( $A$4:$A$554 = $K9 ) * ( $G$4:$G$554 = 2024 ) * F$4:F$554 )</f>
        <v>0</v>
      </c>
      <c r="S9" s="3" cm="1">
        <f t="array" ref="S9">SUM(( YEAR( $B$4:$B$554 ) = S$2 ) * ( $A$4:$A$554 = $K9 ) * ( F$4:F$554 &gt; 0 ) * ( H$4:H$554 &gt; 0 ) * ( G$4:G$554 = 2023 ) * H$4:H$554 )</f>
        <v>29661</v>
      </c>
      <c r="T9" s="3" cm="1">
        <f t="array" ref="T9">SUM(( YEAR( $B$4:$B$554 ) = S$2 ) * ( $A$4:$A$554 = $K9 ) * ( F$4:F$554 &gt; 0 ) * ( H$4:H$554 &gt; 0 ) * ( G$4:G$554 = 2024 ) * H$4:H$554 )</f>
        <v>0</v>
      </c>
      <c r="U9" s="3" cm="1">
        <f t="array" ref="U9">SUM(( YEAR( $B$4:$B$554 ) = S$2 ) * ( $A$4:$A$554 = $K9 ) * ( F$4:F$554 = 0 ) * ( H$4:H$554 &gt; 0 ) * H$4:H$554 )</f>
        <v>24757</v>
      </c>
      <c r="V9" s="3">
        <f t="shared" si="1"/>
        <v>54418</v>
      </c>
    </row>
    <row r="10" spans="1:22" x14ac:dyDescent="0.3">
      <c r="A10" t="s">
        <v>690</v>
      </c>
      <c r="B10" s="2">
        <v>44713</v>
      </c>
      <c r="C10" t="s">
        <v>702</v>
      </c>
      <c r="D10">
        <v>24422</v>
      </c>
      <c r="E10" s="25">
        <v>1.2</v>
      </c>
      <c r="F10" s="3">
        <f t="shared" si="0"/>
        <v>29306</v>
      </c>
      <c r="G10">
        <v>2023</v>
      </c>
      <c r="H10">
        <v>0</v>
      </c>
      <c r="I10">
        <v>2022</v>
      </c>
      <c r="K10" t="s">
        <v>703</v>
      </c>
      <c r="L10" s="26" cm="1">
        <f t="array" ref="L10">SUM(( YEAR( $B$4:$B$554 ) = L$2 ) * ( $A$4:$A$554 = $K10 ) * ( $G$4:$G$554 = 2023 ) * $D$4:$D$554 )</f>
        <v>0</v>
      </c>
      <c r="M10" s="27" cm="1">
        <f t="array" ref="M10">SUM(( YEAR( $B$4:$B$554 ) = M$2 ) * ( $A$4:$A$554 = $K10 ) * ( $G$4:$G$554 = 2023 ) * $D$4:$D$554 )</f>
        <v>1875</v>
      </c>
      <c r="N10" s="28" cm="1">
        <f t="array" ref="N10">SUM(( YEAR( $B$4:$B$554 ) = N$2 ) * ( $A$4:$A$554 = $K10 ) * ( $G$4:$G$554 = 2024 ) * $D$4:$D$554 )</f>
        <v>0</v>
      </c>
      <c r="O10" s="29" cm="1">
        <f t="array" ref="O10">SUM(( YEAR( $B$4:$B$554 ) = L$2 ) * ( $A$4:$A$554 = $K10 ) * ( $G$4:$G$554 = 2023 ) * F$4:F$554 )</f>
        <v>0</v>
      </c>
      <c r="P10" s="3" cm="1">
        <f t="array" ref="P10">SUM(( YEAR( $B$4:$B$554 ) = M$2 ) * ( $A$4:$A$554 = $K10 ) * ( $G$4:$G$554 = 2023 ) * F$4:F$554 )</f>
        <v>1875</v>
      </c>
      <c r="Q10" s="28" cm="1">
        <f t="array" ref="Q10">SUM(( YEAR( $B$4:$B$554 ) = N$2 ) * ( $A$4:$A$554 = $K10 ) * ( $G$4:$G$554 = 2024 ) * F$4:F$554 )</f>
        <v>0</v>
      </c>
      <c r="S10" s="3" cm="1">
        <f t="array" ref="S10">SUM(( YEAR( $B$4:$B$554 ) = S$2 ) * ( $A$4:$A$554 = $K10 ) * ( F$4:F$554 &gt; 0 ) * ( H$4:H$554 &gt; 0 ) * ( G$4:G$554 = 2023 ) * H$4:H$554 )</f>
        <v>1875</v>
      </c>
      <c r="T10" s="3" cm="1">
        <f t="array" ref="T10">SUM(( YEAR( $B$4:$B$554 ) = S$2 ) * ( $A$4:$A$554 = $K10 ) * ( F$4:F$554 &gt; 0 ) * ( H$4:H$554 &gt; 0 ) * ( G$4:G$554 = 2024 ) * H$4:H$554 )</f>
        <v>0</v>
      </c>
      <c r="U10" s="3" cm="1">
        <f t="array" ref="U10">SUM(( YEAR( $B$4:$B$554 ) = S$2 ) * ( $A$4:$A$554 = $K10 ) * ( F$4:F$554 = 0 ) * ( H$4:H$554 &gt; 0 ) * H$4:H$554 )</f>
        <v>107779</v>
      </c>
      <c r="V10" s="3">
        <f t="shared" si="1"/>
        <v>109654</v>
      </c>
    </row>
    <row r="11" spans="1:22" x14ac:dyDescent="0.3">
      <c r="A11" t="s">
        <v>690</v>
      </c>
      <c r="B11" s="2">
        <v>44652</v>
      </c>
      <c r="C11" t="s">
        <v>704</v>
      </c>
      <c r="D11">
        <v>9165</v>
      </c>
      <c r="E11" s="25">
        <v>1.2</v>
      </c>
      <c r="F11" s="3">
        <f t="shared" si="0"/>
        <v>10998</v>
      </c>
      <c r="G11">
        <v>2023</v>
      </c>
      <c r="H11">
        <v>0</v>
      </c>
      <c r="I11" t="s">
        <v>705</v>
      </c>
      <c r="K11" t="s">
        <v>706</v>
      </c>
      <c r="L11" s="26" cm="1">
        <f t="array" ref="L11">SUM(( YEAR( $B$4:$B$554 ) = L$2 ) * ( $A$4:$A$554 = $K11 ) * ( $G$4:$G$554 = 2023 ) * $D$4:$D$554 )</f>
        <v>0</v>
      </c>
      <c r="M11" s="27" cm="1">
        <f t="array" ref="M11">SUM(( YEAR( $B$4:$B$554 ) = M$2 ) * ( $A$4:$A$554 = $K11 ) * ( $G$4:$G$554 = 2023 ) * $D$4:$D$554 )</f>
        <v>9621</v>
      </c>
      <c r="N11" s="28" cm="1">
        <f t="array" ref="N11">SUM(( YEAR( $B$4:$B$554 ) = N$2 ) * ( $A$4:$A$554 = $K11 ) * ( $G$4:$G$554 = 2024 ) * $D$4:$D$554 )</f>
        <v>0</v>
      </c>
      <c r="O11" s="29" cm="1">
        <f t="array" ref="O11">SUM(( YEAR( $B$4:$B$554 ) = L$2 ) * ( $A$4:$A$554 = $K11 ) * ( $G$4:$G$554 = 2023 ) * F$4:F$554 )</f>
        <v>0</v>
      </c>
      <c r="P11" s="3" cm="1">
        <f t="array" ref="P11">SUM(( YEAR( $B$4:$B$554 ) = M$2 ) * ( $A$4:$A$554 = $K11 ) * ( $G$4:$G$554 = 2023 ) * F$4:F$554 )</f>
        <v>9621</v>
      </c>
      <c r="Q11" s="28" cm="1">
        <f t="array" ref="Q11">SUM(( YEAR( $B$4:$B$554 ) = N$2 ) * ( $A$4:$A$554 = $K11 ) * ( $G$4:$G$554 = 2024 ) * F$4:F$554 )</f>
        <v>0</v>
      </c>
      <c r="S11" s="3" cm="1">
        <f t="array" ref="S11">SUM(( YEAR( $B$4:$B$554 ) = S$2 ) * ( $A$4:$A$554 = $K11 ) * ( F$4:F$554 &gt; 0 ) * ( H$4:H$554 &gt; 0 ) * ( G$4:G$554 = 2023 ) * H$4:H$554 )</f>
        <v>9621</v>
      </c>
      <c r="T11" s="3" cm="1">
        <f t="array" ref="T11">SUM(( YEAR( $B$4:$B$554 ) = S$2 ) * ( $A$4:$A$554 = $K11 ) * ( F$4:F$554 &gt; 0 ) * ( H$4:H$554 &gt; 0 ) * ( G$4:G$554 = 2024 ) * H$4:H$554 )</f>
        <v>0</v>
      </c>
      <c r="U11" s="3" cm="1">
        <f t="array" ref="U11">SUM(( YEAR( $B$4:$B$554 ) = S$2 ) * ( $A$4:$A$554 = $K11 ) * ( F$4:F$554 = 0 ) * ( H$4:H$554 &gt; 0 ) * H$4:H$554 )</f>
        <v>135525</v>
      </c>
      <c r="V11" s="3">
        <f t="shared" si="1"/>
        <v>145146</v>
      </c>
    </row>
    <row r="12" spans="1:22" x14ac:dyDescent="0.3">
      <c r="A12" t="s">
        <v>690</v>
      </c>
      <c r="B12" s="2">
        <v>44866</v>
      </c>
      <c r="C12" t="s">
        <v>707</v>
      </c>
      <c r="D12">
        <v>506</v>
      </c>
      <c r="E12" s="25">
        <v>1.2</v>
      </c>
      <c r="F12" s="3">
        <f t="shared" si="0"/>
        <v>607</v>
      </c>
      <c r="G12">
        <v>2023</v>
      </c>
      <c r="H12">
        <v>0</v>
      </c>
      <c r="I12" t="s">
        <v>705</v>
      </c>
      <c r="K12" t="s">
        <v>708</v>
      </c>
      <c r="L12" s="26" cm="1">
        <f t="array" ref="L12">SUM(( YEAR( $B$4:$B$554 ) = L$2 ) * ( $A$4:$A$554 = $K12 ) * ( $G$4:$G$554 = 2023 ) * $D$4:$D$554 )</f>
        <v>0</v>
      </c>
      <c r="M12" s="27" cm="1">
        <f t="array" ref="M12">SUM(( YEAR( $B$4:$B$554 ) = M$2 ) * ( $A$4:$A$554 = $K12 ) * ( $G$4:$G$554 = 2023 ) * $D$4:$D$554 )</f>
        <v>318</v>
      </c>
      <c r="N12" s="28" cm="1">
        <f t="array" ref="N12">SUM(( YEAR( $B$4:$B$554 ) = N$2 ) * ( $A$4:$A$554 = $K12 ) * ( $G$4:$G$554 = 2024 ) * $D$4:$D$554 )</f>
        <v>0</v>
      </c>
      <c r="O12" s="29" cm="1">
        <f t="array" ref="O12">SUM(( YEAR( $B$4:$B$554 ) = L$2 ) * ( $A$4:$A$554 = $K12 ) * ( $G$4:$G$554 = 2023 ) * F$4:F$554 )</f>
        <v>0</v>
      </c>
      <c r="P12" s="3" cm="1">
        <f t="array" ref="P12">SUM(( YEAR( $B$4:$B$554 ) = M$2 ) * ( $A$4:$A$554 = $K12 ) * ( $G$4:$G$554 = 2023 ) * F$4:F$554 )</f>
        <v>636</v>
      </c>
      <c r="Q12" s="28" cm="1">
        <f t="array" ref="Q12">SUM(( YEAR( $B$4:$B$554 ) = N$2 ) * ( $A$4:$A$554 = $K12 ) * ( $G$4:$G$554 = 2024 ) * F$4:F$554 )</f>
        <v>0</v>
      </c>
      <c r="S12" s="3" cm="1">
        <f t="array" ref="S12">SUM(( YEAR( $B$4:$B$554 ) = S$2 ) * ( $A$4:$A$554 = $K12 ) * ( F$4:F$554 &gt; 0 ) * ( H$4:H$554 &gt; 0 ) * ( G$4:G$554 = 2023 ) * H$4:H$554 )</f>
        <v>318</v>
      </c>
      <c r="T12" s="3" cm="1">
        <f t="array" ref="T12">SUM(( YEAR( $B$4:$B$554 ) = S$2 ) * ( $A$4:$A$554 = $K12 ) * ( F$4:F$554 &gt; 0 ) * ( H$4:H$554 &gt; 0 ) * ( G$4:G$554 = 2024 ) * H$4:H$554 )</f>
        <v>0</v>
      </c>
      <c r="U12" s="3" cm="1">
        <f t="array" ref="U12">SUM(( YEAR( $B$4:$B$554 ) = S$2 ) * ( $A$4:$A$554 = $K12 ) * ( F$4:F$554 = 0 ) * ( H$4:H$554 &gt; 0 ) * H$4:H$554 )</f>
        <v>167</v>
      </c>
      <c r="V12" s="3">
        <f t="shared" si="1"/>
        <v>485</v>
      </c>
    </row>
    <row r="13" spans="1:22" x14ac:dyDescent="0.3">
      <c r="A13" t="s">
        <v>690</v>
      </c>
      <c r="B13" s="2">
        <v>44774</v>
      </c>
      <c r="C13" t="s">
        <v>709</v>
      </c>
      <c r="D13">
        <v>18892</v>
      </c>
      <c r="E13" s="25">
        <v>1.2</v>
      </c>
      <c r="F13" s="3">
        <f t="shared" si="0"/>
        <v>22670</v>
      </c>
      <c r="G13">
        <v>2023</v>
      </c>
      <c r="H13">
        <v>0</v>
      </c>
      <c r="I13" t="s">
        <v>705</v>
      </c>
      <c r="K13" t="s">
        <v>710</v>
      </c>
      <c r="L13" s="26" cm="1">
        <f t="array" ref="L13">SUM(( YEAR( $B$4:$B$554 ) = L$2 ) * ( $A$4:$A$554 = $K13 ) * ( $G$4:$G$554 = 2023 ) * $D$4:$D$554 )</f>
        <v>0</v>
      </c>
      <c r="M13" s="27" cm="1">
        <f t="array" ref="M13">SUM(( YEAR( $B$4:$B$554 ) = M$2 ) * ( $A$4:$A$554 = $K13 ) * ( $G$4:$G$554 = 2023 ) * $D$4:$D$554 )</f>
        <v>0</v>
      </c>
      <c r="N13" s="28" cm="1">
        <f t="array" ref="N13">SUM(( YEAR( $B$4:$B$554 ) = N$2 ) * ( $A$4:$A$554 = $K13 ) * ( $G$4:$G$554 = 2024 ) * $D$4:$D$554 )</f>
        <v>0</v>
      </c>
      <c r="O13" s="29" cm="1">
        <f t="array" ref="O13">SUM(( YEAR( $B$4:$B$554 ) = L$2 ) * ( $A$4:$A$554 = $K13 ) * ( $G$4:$G$554 = 2023 ) * F$4:F$554 )</f>
        <v>0</v>
      </c>
      <c r="P13" s="3" cm="1">
        <f t="array" ref="P13">SUM(( YEAR( $B$4:$B$554 ) = M$2 ) * ( $A$4:$A$554 = $K13 ) * ( $G$4:$G$554 = 2023 ) * F$4:F$554 )</f>
        <v>0</v>
      </c>
      <c r="Q13" s="28" cm="1">
        <f t="array" ref="Q13">SUM(( YEAR( $B$4:$B$554 ) = N$2 ) * ( $A$4:$A$554 = $K13 ) * ( $G$4:$G$554 = 2024 ) * F$4:F$554 )</f>
        <v>0</v>
      </c>
      <c r="S13" s="3" cm="1">
        <f t="array" ref="S13">SUM(( YEAR( $B$4:$B$554 ) = S$2 ) * ( $A$4:$A$554 = $K13 ) * ( F$4:F$554 &gt; 0 ) * ( H$4:H$554 &gt; 0 ) * ( G$4:G$554 = 2023 ) * H$4:H$554 )</f>
        <v>0</v>
      </c>
      <c r="T13" s="3" cm="1">
        <f t="array" ref="T13">SUM(( YEAR( $B$4:$B$554 ) = S$2 ) * ( $A$4:$A$554 = $K13 ) * ( F$4:F$554 &gt; 0 ) * ( H$4:H$554 &gt; 0 ) * ( G$4:G$554 = 2024 ) * H$4:H$554 )</f>
        <v>0</v>
      </c>
      <c r="U13" s="3" cm="1">
        <f t="array" ref="U13">SUM(( YEAR( $B$4:$B$554 ) = S$2 ) * ( $A$4:$A$554 = $K13 ) * ( F$4:F$554 = 0 ) * ( H$4:H$554 &gt; 0 ) * H$4:H$554 )</f>
        <v>33781</v>
      </c>
      <c r="V13" s="3">
        <f t="shared" si="1"/>
        <v>33781</v>
      </c>
    </row>
    <row r="14" spans="1:22" x14ac:dyDescent="0.3">
      <c r="A14" t="s">
        <v>690</v>
      </c>
      <c r="B14" s="2">
        <v>44835</v>
      </c>
      <c r="C14" t="s">
        <v>711</v>
      </c>
      <c r="D14">
        <v>21949</v>
      </c>
      <c r="E14" s="25">
        <v>1.2</v>
      </c>
      <c r="F14" s="3">
        <f t="shared" si="0"/>
        <v>26339</v>
      </c>
      <c r="G14">
        <v>2023</v>
      </c>
      <c r="H14">
        <v>0</v>
      </c>
      <c r="I14" t="s">
        <v>705</v>
      </c>
      <c r="K14" t="s">
        <v>712</v>
      </c>
      <c r="L14" s="26" cm="1">
        <f t="array" ref="L14">SUM(( YEAR( $B$4:$B$554 ) = L$2 ) * ( $A$4:$A$554 = $K14 ) * ( $G$4:$G$554 = 2023 ) * $D$4:$D$554 )</f>
        <v>0</v>
      </c>
      <c r="M14" s="27" cm="1">
        <f t="array" ref="M14">SUM(( YEAR( $B$4:$B$554 ) = M$2 ) * ( $A$4:$A$554 = $K14 ) * ( $G$4:$G$554 = 2023 ) * $D$4:$D$554 )</f>
        <v>0</v>
      </c>
      <c r="N14" s="28" cm="1">
        <f t="array" ref="N14">SUM(( YEAR( $B$4:$B$554 ) = N$2 ) * ( $A$4:$A$554 = $K14 ) * ( $G$4:$G$554 = 2024 ) * $D$4:$D$554 )</f>
        <v>0</v>
      </c>
      <c r="O14" s="29" cm="1">
        <f t="array" ref="O14">SUM(( YEAR( $B$4:$B$554 ) = L$2 ) * ( $A$4:$A$554 = $K14 ) * ( $G$4:$G$554 = 2023 ) * F$4:F$554 )</f>
        <v>0</v>
      </c>
      <c r="P14" s="3" cm="1">
        <f t="array" ref="P14">SUM(( YEAR( $B$4:$B$554 ) = M$2 ) * ( $A$4:$A$554 = $K14 ) * ( $G$4:$G$554 = 2023 ) * F$4:F$554 )</f>
        <v>0</v>
      </c>
      <c r="Q14" s="28" cm="1">
        <f t="array" ref="Q14">SUM(( YEAR( $B$4:$B$554 ) = N$2 ) * ( $A$4:$A$554 = $K14 ) * ( $G$4:$G$554 = 2024 ) * F$4:F$554 )</f>
        <v>0</v>
      </c>
      <c r="S14" s="3" cm="1">
        <f t="array" ref="S14">SUM(( YEAR( $B$4:$B$554 ) = S$2 ) * ( $A$4:$A$554 = $K14 ) * ( F$4:F$554 &gt; 0 ) * ( H$4:H$554 &gt; 0 ) * ( G$4:G$554 = 2023 ) * H$4:H$554 )</f>
        <v>0</v>
      </c>
      <c r="T14" s="3" cm="1">
        <f t="array" ref="T14">SUM(( YEAR( $B$4:$B$554 ) = S$2 ) * ( $A$4:$A$554 = $K14 ) * ( F$4:F$554 &gt; 0 ) * ( H$4:H$554 &gt; 0 ) * ( G$4:G$554 = 2024 ) * H$4:H$554 )</f>
        <v>0</v>
      </c>
      <c r="U14" s="3" cm="1">
        <f t="array" ref="U14">SUM(( YEAR( $B$4:$B$554 ) = S$2 ) * ( $A$4:$A$554 = $K14 ) * ( F$4:F$554 = 0 ) * ( H$4:H$554 &gt; 0 ) * H$4:H$554 )</f>
        <v>32807</v>
      </c>
      <c r="V14" s="3">
        <f t="shared" si="1"/>
        <v>32807</v>
      </c>
    </row>
    <row r="15" spans="1:22" x14ac:dyDescent="0.3">
      <c r="A15" t="s">
        <v>690</v>
      </c>
      <c r="B15" s="2">
        <v>44896</v>
      </c>
      <c r="C15" t="s">
        <v>713</v>
      </c>
      <c r="D15">
        <v>24773</v>
      </c>
      <c r="E15" s="25">
        <v>1.2</v>
      </c>
      <c r="F15" s="3">
        <f t="shared" si="0"/>
        <v>29728</v>
      </c>
      <c r="G15">
        <v>2023</v>
      </c>
      <c r="H15">
        <v>0</v>
      </c>
      <c r="I15" t="s">
        <v>705</v>
      </c>
      <c r="K15" t="s">
        <v>714</v>
      </c>
      <c r="L15" s="26" cm="1">
        <f t="array" ref="L15">SUM(( YEAR( $B$4:$B$554 ) = L$2 ) * ( $A$4:$A$554 = $K15 ) * ( $G$4:$G$554 = 2023 ) * $D$4:$D$554 )</f>
        <v>0</v>
      </c>
      <c r="M15" s="27" cm="1">
        <f t="array" ref="M15">SUM(( YEAR( $B$4:$B$554 ) = M$2 ) * ( $A$4:$A$554 = $K15 ) * ( $G$4:$G$554 = 2023 ) * $D$4:$D$554 )</f>
        <v>0</v>
      </c>
      <c r="N15" s="28" cm="1">
        <f t="array" ref="N15">SUM(( YEAR( $B$4:$B$554 ) = N$2 ) * ( $A$4:$A$554 = $K15 ) * ( $G$4:$G$554 = 2024 ) * $D$4:$D$554 )</f>
        <v>0</v>
      </c>
      <c r="O15" s="29" cm="1">
        <f t="array" ref="O15">SUM(( YEAR( $B$4:$B$554 ) = L$2 ) * ( $A$4:$A$554 = $K15 ) * ( $G$4:$G$554 = 2023 ) * F$4:F$554 )</f>
        <v>0</v>
      </c>
      <c r="P15" s="3" cm="1">
        <f t="array" ref="P15">SUM(( YEAR( $B$4:$B$554 ) = M$2 ) * ( $A$4:$A$554 = $K15 ) * ( $G$4:$G$554 = 2023 ) * F$4:F$554 )</f>
        <v>0</v>
      </c>
      <c r="Q15" s="28" cm="1">
        <f t="array" ref="Q15">SUM(( YEAR( $B$4:$B$554 ) = N$2 ) * ( $A$4:$A$554 = $K15 ) * ( $G$4:$G$554 = 2024 ) * F$4:F$554 )</f>
        <v>0</v>
      </c>
      <c r="S15" s="3" cm="1">
        <f t="array" ref="S15">SUM(( YEAR( $B$4:$B$554 ) = S$2 ) * ( $A$4:$A$554 = $K15 ) * ( F$4:F$554 &gt; 0 ) * ( H$4:H$554 &gt; 0 ) * ( G$4:G$554 = 2023 ) * H$4:H$554 )</f>
        <v>0</v>
      </c>
      <c r="T15" s="3" cm="1">
        <f t="array" ref="T15">SUM(( YEAR( $B$4:$B$554 ) = S$2 ) * ( $A$4:$A$554 = $K15 ) * ( F$4:F$554 &gt; 0 ) * ( H$4:H$554 &gt; 0 ) * ( G$4:G$554 = 2024 ) * H$4:H$554 )</f>
        <v>0</v>
      </c>
      <c r="U15" s="3" cm="1">
        <f t="array" ref="U15">SUM(( YEAR( $B$4:$B$554 ) = S$2 ) * ( $A$4:$A$554 = $K15 ) * ( F$4:F$554 = 0 ) * ( H$4:H$554 &gt; 0 ) * H$4:H$554 )</f>
        <v>25618</v>
      </c>
      <c r="V15" s="3">
        <f t="shared" si="1"/>
        <v>25618</v>
      </c>
    </row>
    <row r="16" spans="1:22" x14ac:dyDescent="0.3">
      <c r="A16" t="s">
        <v>690</v>
      </c>
      <c r="B16" s="2">
        <v>44805</v>
      </c>
      <c r="C16" t="s">
        <v>715</v>
      </c>
      <c r="D16">
        <v>18287</v>
      </c>
      <c r="E16" s="25">
        <v>1.2</v>
      </c>
      <c r="F16" s="3">
        <f t="shared" si="0"/>
        <v>21944</v>
      </c>
      <c r="G16">
        <v>2023</v>
      </c>
      <c r="H16">
        <v>0</v>
      </c>
      <c r="I16" t="s">
        <v>705</v>
      </c>
      <c r="K16" t="s">
        <v>716</v>
      </c>
      <c r="L16" s="26" cm="1">
        <f t="array" ref="L16">SUM(( YEAR( $B$4:$B$554 ) = L$2 ) * ( $A$4:$A$554 = $K16 ) * ( $G$4:$G$554 = 2023 ) * $D$4:$D$554 )</f>
        <v>0</v>
      </c>
      <c r="M16" s="27" cm="1">
        <f t="array" ref="M16">SUM(( YEAR( $B$4:$B$554 ) = M$2 ) * ( $A$4:$A$554 = $K16 ) * ( $G$4:$G$554 = 2023 ) * $D$4:$D$554 )</f>
        <v>0</v>
      </c>
      <c r="N16" s="28" cm="1">
        <f t="array" ref="N16">SUM(( YEAR( $B$4:$B$554 ) = N$2 ) * ( $A$4:$A$554 = $K16 ) * ( $G$4:$G$554 = 2024 ) * $D$4:$D$554 )</f>
        <v>0</v>
      </c>
      <c r="O16" s="29" cm="1">
        <f t="array" ref="O16">SUM(( YEAR( $B$4:$B$554 ) = L$2 ) * ( $A$4:$A$554 = $K16 ) * ( $G$4:$G$554 = 2023 ) * F$4:F$554 )</f>
        <v>0</v>
      </c>
      <c r="P16" s="3" cm="1">
        <f t="array" ref="P16">SUM(( YEAR( $B$4:$B$554 ) = M$2 ) * ( $A$4:$A$554 = $K16 ) * ( $G$4:$G$554 = 2023 ) * F$4:F$554 )</f>
        <v>0</v>
      </c>
      <c r="Q16" s="28" cm="1">
        <f t="array" ref="Q16">SUM(( YEAR( $B$4:$B$554 ) = N$2 ) * ( $A$4:$A$554 = $K16 ) * ( $G$4:$G$554 = 2024 ) * F$4:F$554 )</f>
        <v>0</v>
      </c>
      <c r="S16" s="3" cm="1">
        <f t="array" ref="S16">SUM(( YEAR( $B$4:$B$554 ) = S$2 ) * ( $A$4:$A$554 = $K16 ) * ( F$4:F$554 &gt; 0 ) * ( H$4:H$554 &gt; 0 ) * ( G$4:G$554 = 2023 ) * H$4:H$554 )</f>
        <v>0</v>
      </c>
      <c r="T16" s="3" cm="1">
        <f t="array" ref="T16">SUM(( YEAR( $B$4:$B$554 ) = S$2 ) * ( $A$4:$A$554 = $K16 ) * ( F$4:F$554 &gt; 0 ) * ( H$4:H$554 &gt; 0 ) * ( G$4:G$554 = 2024 ) * H$4:H$554 )</f>
        <v>0</v>
      </c>
      <c r="U16" s="3" cm="1">
        <f t="array" ref="U16">SUM(( YEAR( $B$4:$B$554 ) = S$2 ) * ( $A$4:$A$554 = $K16 ) * ( F$4:F$554 = 0 ) * ( H$4:H$554 &gt; 0 ) * H$4:H$554 )</f>
        <v>180946</v>
      </c>
      <c r="V16" s="3">
        <f t="shared" si="1"/>
        <v>180946</v>
      </c>
    </row>
    <row r="17" spans="1:22" x14ac:dyDescent="0.3">
      <c r="A17" t="s">
        <v>690</v>
      </c>
      <c r="B17" s="2">
        <v>44743</v>
      </c>
      <c r="C17" t="s">
        <v>717</v>
      </c>
      <c r="D17">
        <v>12930</v>
      </c>
      <c r="E17" s="25">
        <v>1.2</v>
      </c>
      <c r="F17" s="3">
        <f t="shared" si="0"/>
        <v>15516</v>
      </c>
      <c r="G17">
        <v>2023</v>
      </c>
      <c r="H17">
        <v>0</v>
      </c>
      <c r="I17" t="s">
        <v>705</v>
      </c>
      <c r="K17" t="s">
        <v>718</v>
      </c>
      <c r="L17" s="26" cm="1">
        <f t="array" ref="L17">SUM(( YEAR( $B$4:$B$554 ) = L$2 ) * ( $A$4:$A$554 = $K17 ) * ( $G$4:$G$554 = 2023 ) * $D$4:$D$554 )</f>
        <v>0</v>
      </c>
      <c r="M17" s="27" cm="1">
        <f t="array" ref="M17">SUM(( YEAR( $B$4:$B$554 ) = M$2 ) * ( $A$4:$A$554 = $K17 ) * ( $G$4:$G$554 = 2023 ) * $D$4:$D$554 )</f>
        <v>0</v>
      </c>
      <c r="N17" s="28" cm="1">
        <f t="array" ref="N17">SUM(( YEAR( $B$4:$B$554 ) = N$2 ) * ( $A$4:$A$554 = $K17 ) * ( $G$4:$G$554 = 2024 ) * $D$4:$D$554 )</f>
        <v>0</v>
      </c>
      <c r="O17" s="29" cm="1">
        <f t="array" ref="O17">SUM(( YEAR( $B$4:$B$554 ) = L$2 ) * ( $A$4:$A$554 = $K17 ) * ( $G$4:$G$554 = 2023 ) * F$4:F$554 )</f>
        <v>0</v>
      </c>
      <c r="P17" s="3" cm="1">
        <f t="array" ref="P17">SUM(( YEAR( $B$4:$B$554 ) = M$2 ) * ( $A$4:$A$554 = $K17 ) * ( $G$4:$G$554 = 2023 ) * F$4:F$554 )</f>
        <v>0</v>
      </c>
      <c r="Q17" s="28" cm="1">
        <f t="array" ref="Q17">SUM(( YEAR( $B$4:$B$554 ) = N$2 ) * ( $A$4:$A$554 = $K17 ) * ( $G$4:$G$554 = 2024 ) * F$4:F$554 )</f>
        <v>0</v>
      </c>
      <c r="S17" s="3" cm="1">
        <f t="array" ref="S17">SUM(( YEAR( $B$4:$B$554 ) = S$2 ) * ( $A$4:$A$554 = $K17 ) * ( F$4:F$554 &gt; 0 ) * ( H$4:H$554 &gt; 0 ) * ( G$4:G$554 = 2023 ) * H$4:H$554 )</f>
        <v>0</v>
      </c>
      <c r="T17" s="3" cm="1">
        <f t="array" ref="T17">SUM(( YEAR( $B$4:$B$554 ) = S$2 ) * ( $A$4:$A$554 = $K17 ) * ( F$4:F$554 &gt; 0 ) * ( H$4:H$554 &gt; 0 ) * ( G$4:G$554 = 2024 ) * H$4:H$554 )</f>
        <v>0</v>
      </c>
      <c r="U17" s="3" cm="1">
        <f t="array" ref="U17">SUM(( YEAR( $B$4:$B$554 ) = S$2 ) * ( $A$4:$A$554 = $K17 ) * ( F$4:F$554 = 0 ) * ( H$4:H$554 &gt; 0 ) * H$4:H$554 )</f>
        <v>140152</v>
      </c>
      <c r="V17" s="3">
        <f t="shared" si="1"/>
        <v>140152</v>
      </c>
    </row>
    <row r="18" spans="1:22" x14ac:dyDescent="0.3">
      <c r="A18" t="s">
        <v>693</v>
      </c>
      <c r="B18" s="2">
        <v>44682</v>
      </c>
      <c r="C18" t="s">
        <v>719</v>
      </c>
      <c r="D18">
        <v>42042</v>
      </c>
      <c r="E18" s="25">
        <v>1.2</v>
      </c>
      <c r="F18" s="3">
        <f t="shared" si="0"/>
        <v>50450</v>
      </c>
      <c r="G18">
        <v>2023</v>
      </c>
      <c r="H18">
        <v>0</v>
      </c>
      <c r="I18">
        <v>2022</v>
      </c>
      <c r="K18" t="s">
        <v>720</v>
      </c>
      <c r="L18" s="30" cm="1">
        <f t="array" ref="L18">SUM(( YEAR( $B$4:$B$554 ) = L$2 ) * ( $A$4:$A$554 = $K18 ) * ( $G$4:$G$554 = 2023 ) * $D$4:$D$554 )</f>
        <v>0</v>
      </c>
      <c r="M18" s="31" cm="1">
        <f t="array" ref="M18">SUM(( YEAR( $B$4:$B$554 ) = M$2 ) * ( $A$4:$A$554 = $K18 ) * ( $G$4:$G$554 = 2023 ) * $D$4:$D$554 )</f>
        <v>0</v>
      </c>
      <c r="N18" s="32" cm="1">
        <f t="array" ref="N18">SUM(( YEAR( $B$4:$B$554 ) = N$2 ) * ( $A$4:$A$554 = $K18 ) * ( $G$4:$G$554 = 2024 ) * $D$4:$D$554 )</f>
        <v>0</v>
      </c>
      <c r="O18" s="33" cm="1">
        <f t="array" ref="O18">SUM(( YEAR( $B$4:$B$554 ) = L$2 ) * ( $A$4:$A$554 = $K18 ) * ( $G$4:$G$554 = 2023 ) * F$4:F$554 )</f>
        <v>0</v>
      </c>
      <c r="P18" s="34" cm="1">
        <f t="array" ref="P18">SUM(( YEAR( $B$4:$B$554 ) = M$2 ) * ( $A$4:$A$554 = $K18 ) * ( $G$4:$G$554 = 2023 ) * F$4:F$554 )</f>
        <v>0</v>
      </c>
      <c r="Q18" s="32" cm="1">
        <f t="array" ref="Q18">SUM(( YEAR( $B$4:$B$554 ) = N$2 ) * ( $A$4:$A$554 = $K18 ) * ( $G$4:$G$554 = 2024 ) * F$4:F$554 )</f>
        <v>0</v>
      </c>
      <c r="S18" s="3" cm="1">
        <f t="array" ref="S18">SUM(( YEAR( $B$4:$B$554 ) = S$2 ) * ( $A$4:$A$554 = $K18 ) * ( F$4:F$554 &gt; 0 ) * ( H$4:H$554 &gt; 0 ) * ( G$4:G$554 = 2023 ) * H$4:H$554 )</f>
        <v>0</v>
      </c>
      <c r="T18" s="3" cm="1">
        <f t="array" ref="T18">SUM(( YEAR( $B$4:$B$554 ) = S$2 ) * ( $A$4:$A$554 = $K18 ) * ( F$4:F$554 &gt; 0 ) * ( H$4:H$554 &gt; 0 ) * ( G$4:G$554 = 2024 ) * H$4:H$554 )</f>
        <v>0</v>
      </c>
      <c r="U18" s="3" cm="1">
        <f t="array" ref="U18">SUM(( YEAR( $B$4:$B$554 ) = S$2 ) * ( $A$4:$A$554 = $K18 ) * ( F$4:F$554 = 0 ) * ( H$4:H$554 &gt; 0 ) * H$4:H$554 )</f>
        <v>5411</v>
      </c>
      <c r="V18" s="3">
        <f t="shared" si="1"/>
        <v>5411</v>
      </c>
    </row>
    <row r="19" spans="1:22" x14ac:dyDescent="0.3">
      <c r="A19" t="s">
        <v>693</v>
      </c>
      <c r="B19" s="2">
        <v>44652</v>
      </c>
      <c r="C19" t="s">
        <v>721</v>
      </c>
      <c r="D19">
        <v>30847</v>
      </c>
      <c r="E19" s="25">
        <v>1.2</v>
      </c>
      <c r="F19" s="3">
        <f t="shared" si="0"/>
        <v>37016</v>
      </c>
      <c r="G19">
        <v>2023</v>
      </c>
      <c r="H19">
        <v>0</v>
      </c>
      <c r="I19">
        <v>2022</v>
      </c>
      <c r="L19" s="35"/>
      <c r="M19" s="35"/>
      <c r="N19" s="35"/>
      <c r="Q19" s="35"/>
      <c r="U19" s="3"/>
    </row>
    <row r="20" spans="1:22" x14ac:dyDescent="0.3">
      <c r="A20" t="s">
        <v>693</v>
      </c>
      <c r="B20" s="2">
        <v>44593</v>
      </c>
      <c r="C20" t="s">
        <v>722</v>
      </c>
      <c r="D20">
        <v>32333</v>
      </c>
      <c r="E20" s="25">
        <v>1.2</v>
      </c>
      <c r="F20" s="3">
        <f t="shared" si="0"/>
        <v>38800</v>
      </c>
      <c r="G20">
        <v>2023</v>
      </c>
      <c r="H20">
        <v>0</v>
      </c>
      <c r="I20">
        <v>2022</v>
      </c>
      <c r="K20" t="s">
        <v>723</v>
      </c>
      <c r="L20" s="27">
        <f>SUM(L4:L18)</f>
        <v>637762</v>
      </c>
      <c r="M20" s="36">
        <f t="shared" ref="M20:Q20" si="2">SUM(M4:M18)</f>
        <v>136738</v>
      </c>
      <c r="N20" s="37">
        <f t="shared" si="2"/>
        <v>673095</v>
      </c>
      <c r="O20" s="38">
        <f t="shared" si="2"/>
        <v>734861</v>
      </c>
      <c r="P20" s="38">
        <f t="shared" si="2"/>
        <v>137056</v>
      </c>
      <c r="Q20" s="27">
        <f t="shared" si="2"/>
        <v>765397</v>
      </c>
      <c r="S20" s="39">
        <f t="shared" ref="S20:V20" si="3">SUM(S4:S18)</f>
        <v>136738</v>
      </c>
      <c r="T20" s="40">
        <f t="shared" si="3"/>
        <v>673095</v>
      </c>
      <c r="U20" s="3">
        <f t="shared" si="3"/>
        <v>1810326</v>
      </c>
      <c r="V20" s="3">
        <f t="shared" si="3"/>
        <v>2620159</v>
      </c>
    </row>
    <row r="21" spans="1:22" x14ac:dyDescent="0.3">
      <c r="A21" t="s">
        <v>693</v>
      </c>
      <c r="B21" s="2">
        <v>44743</v>
      </c>
      <c r="C21" t="s">
        <v>724</v>
      </c>
      <c r="D21">
        <v>97</v>
      </c>
      <c r="E21" s="25">
        <v>1.2</v>
      </c>
      <c r="F21" s="3">
        <f t="shared" si="0"/>
        <v>116</v>
      </c>
      <c r="G21">
        <v>2023</v>
      </c>
      <c r="H21">
        <v>0</v>
      </c>
      <c r="I21">
        <v>2022</v>
      </c>
      <c r="L21" s="35"/>
      <c r="M21" s="35"/>
      <c r="N21" s="35"/>
    </row>
    <row r="22" spans="1:22" x14ac:dyDescent="0.3">
      <c r="A22" t="s">
        <v>693</v>
      </c>
      <c r="B22" s="2">
        <v>44774</v>
      </c>
      <c r="C22" t="s">
        <v>725</v>
      </c>
      <c r="D22">
        <v>31</v>
      </c>
      <c r="E22" s="25">
        <v>1.2</v>
      </c>
      <c r="F22" s="3">
        <f t="shared" si="0"/>
        <v>37</v>
      </c>
      <c r="G22">
        <v>2023</v>
      </c>
      <c r="H22">
        <v>0</v>
      </c>
      <c r="I22">
        <v>2022</v>
      </c>
      <c r="K22" s="4" t="s">
        <v>726</v>
      </c>
      <c r="L22" s="41">
        <f>L20+M20</f>
        <v>774500</v>
      </c>
      <c r="M22" s="42"/>
      <c r="N22" s="35"/>
      <c r="O22" s="43">
        <f>O20+P20</f>
        <v>871917</v>
      </c>
      <c r="P22" s="44"/>
    </row>
    <row r="23" spans="1:22" x14ac:dyDescent="0.3">
      <c r="A23" t="s">
        <v>693</v>
      </c>
      <c r="B23" s="2">
        <v>44866</v>
      </c>
      <c r="C23" t="s">
        <v>727</v>
      </c>
      <c r="D23">
        <v>26209</v>
      </c>
      <c r="E23" s="25">
        <v>1.2</v>
      </c>
      <c r="F23" s="3">
        <f t="shared" si="0"/>
        <v>31451</v>
      </c>
      <c r="G23">
        <v>2023</v>
      </c>
      <c r="H23">
        <v>0</v>
      </c>
      <c r="I23">
        <v>2022</v>
      </c>
      <c r="L23" s="35"/>
      <c r="M23" s="35"/>
      <c r="N23" s="35"/>
    </row>
    <row r="24" spans="1:22" x14ac:dyDescent="0.3">
      <c r="A24" t="s">
        <v>693</v>
      </c>
      <c r="B24" s="2">
        <v>44805</v>
      </c>
      <c r="C24" t="s">
        <v>728</v>
      </c>
      <c r="D24">
        <v>119</v>
      </c>
      <c r="E24" s="25">
        <v>1.2</v>
      </c>
      <c r="F24" s="3">
        <f t="shared" si="0"/>
        <v>143</v>
      </c>
      <c r="G24">
        <v>2023</v>
      </c>
      <c r="H24">
        <v>0</v>
      </c>
      <c r="I24">
        <v>2022</v>
      </c>
      <c r="K24" t="s">
        <v>729</v>
      </c>
      <c r="L24" s="35"/>
      <c r="M24" s="41">
        <f>M20+N20</f>
        <v>809833</v>
      </c>
      <c r="N24" s="42"/>
      <c r="Q24" s="3"/>
    </row>
    <row r="25" spans="1:22" x14ac:dyDescent="0.3">
      <c r="A25" t="s">
        <v>693</v>
      </c>
      <c r="B25" s="2">
        <v>44805</v>
      </c>
      <c r="C25" t="s">
        <v>730</v>
      </c>
      <c r="D25">
        <v>24811</v>
      </c>
      <c r="E25" s="25">
        <v>1.2</v>
      </c>
      <c r="F25" s="3">
        <f t="shared" si="0"/>
        <v>29773</v>
      </c>
      <c r="G25">
        <v>2023</v>
      </c>
      <c r="H25">
        <v>0</v>
      </c>
      <c r="I25">
        <v>2022</v>
      </c>
    </row>
    <row r="26" spans="1:22" x14ac:dyDescent="0.3">
      <c r="A26" t="s">
        <v>693</v>
      </c>
      <c r="B26" s="2">
        <v>44866</v>
      </c>
      <c r="C26" t="s">
        <v>731</v>
      </c>
      <c r="D26">
        <v>413</v>
      </c>
      <c r="E26" s="25">
        <v>1.2</v>
      </c>
      <c r="F26" s="3">
        <f t="shared" si="0"/>
        <v>496</v>
      </c>
      <c r="G26">
        <v>2023</v>
      </c>
      <c r="H26">
        <v>0</v>
      </c>
      <c r="I26">
        <v>2022</v>
      </c>
      <c r="K26" t="s">
        <v>732</v>
      </c>
      <c r="U26" s="45">
        <v>4162</v>
      </c>
      <c r="V26" s="46">
        <v>4162</v>
      </c>
    </row>
    <row r="27" spans="1:22" x14ac:dyDescent="0.3">
      <c r="A27" t="s">
        <v>693</v>
      </c>
      <c r="B27" s="2">
        <v>44621</v>
      </c>
      <c r="C27" t="s">
        <v>733</v>
      </c>
      <c r="D27">
        <v>41134</v>
      </c>
      <c r="E27" s="25">
        <v>1.2</v>
      </c>
      <c r="F27" s="3">
        <f t="shared" si="0"/>
        <v>49361</v>
      </c>
      <c r="G27">
        <v>2023</v>
      </c>
      <c r="H27">
        <v>0</v>
      </c>
      <c r="I27">
        <v>2022</v>
      </c>
      <c r="K27" s="4" t="s">
        <v>734</v>
      </c>
      <c r="S27" s="3">
        <f>S20 + S26</f>
        <v>136738</v>
      </c>
      <c r="T27" s="3">
        <f t="shared" ref="T27:V27" si="4">T20 + T26</f>
        <v>673095</v>
      </c>
      <c r="U27" s="3">
        <f t="shared" si="4"/>
        <v>1814488</v>
      </c>
      <c r="V27" s="47">
        <f t="shared" si="4"/>
        <v>2624321</v>
      </c>
    </row>
    <row r="28" spans="1:22" x14ac:dyDescent="0.3">
      <c r="A28" t="s">
        <v>693</v>
      </c>
      <c r="B28" s="2">
        <v>44713</v>
      </c>
      <c r="C28" t="s">
        <v>735</v>
      </c>
      <c r="D28">
        <v>34794</v>
      </c>
      <c r="E28" s="25">
        <v>1.2</v>
      </c>
      <c r="F28" s="3">
        <f t="shared" si="0"/>
        <v>41753</v>
      </c>
      <c r="G28">
        <v>2023</v>
      </c>
      <c r="H28">
        <v>0</v>
      </c>
      <c r="I28">
        <v>2022</v>
      </c>
    </row>
    <row r="29" spans="1:22" x14ac:dyDescent="0.3">
      <c r="A29" t="s">
        <v>693</v>
      </c>
      <c r="B29" s="2">
        <v>44835</v>
      </c>
      <c r="C29" t="s">
        <v>736</v>
      </c>
      <c r="D29">
        <v>10</v>
      </c>
      <c r="E29" s="25">
        <v>1.2</v>
      </c>
      <c r="F29" s="3">
        <f t="shared" si="0"/>
        <v>12</v>
      </c>
      <c r="G29">
        <v>2023</v>
      </c>
      <c r="H29">
        <v>0</v>
      </c>
      <c r="I29">
        <v>2022</v>
      </c>
      <c r="L29" s="6" t="s">
        <v>737</v>
      </c>
      <c r="O29" s="6" t="s">
        <v>738</v>
      </c>
    </row>
    <row r="30" spans="1:22" x14ac:dyDescent="0.3">
      <c r="A30" t="s">
        <v>693</v>
      </c>
      <c r="B30" s="2">
        <v>44835</v>
      </c>
      <c r="C30" t="s">
        <v>739</v>
      </c>
      <c r="D30">
        <v>4465</v>
      </c>
      <c r="E30" s="25">
        <v>1.2</v>
      </c>
      <c r="F30" s="3">
        <f t="shared" si="0"/>
        <v>5358</v>
      </c>
      <c r="G30">
        <v>2023</v>
      </c>
      <c r="H30">
        <v>0</v>
      </c>
      <c r="I30" t="s">
        <v>705</v>
      </c>
      <c r="L30" s="7" t="s">
        <v>684</v>
      </c>
      <c r="O30" s="7" t="s">
        <v>684</v>
      </c>
    </row>
    <row r="31" spans="1:22" x14ac:dyDescent="0.3">
      <c r="A31" t="s">
        <v>693</v>
      </c>
      <c r="B31" s="2">
        <v>44743</v>
      </c>
      <c r="C31" t="s">
        <v>740</v>
      </c>
      <c r="D31">
        <v>16565</v>
      </c>
      <c r="E31" s="25">
        <v>1.2</v>
      </c>
      <c r="F31" s="3">
        <f t="shared" si="0"/>
        <v>19878</v>
      </c>
      <c r="G31">
        <v>2023</v>
      </c>
      <c r="H31">
        <v>0</v>
      </c>
      <c r="I31" t="s">
        <v>705</v>
      </c>
      <c r="K31" t="s">
        <v>741</v>
      </c>
      <c r="L31" s="3" cm="1">
        <f t="array" ref="L31">SUM(( YEAR( $B$4:$B$554 ) = L$2 ) * ( $G$4:$G$554 = 2023 ) * ( $I$4:$I$554 = 2022 ) * $D$4:$D$554 )</f>
        <v>439328</v>
      </c>
      <c r="M31" t="s">
        <v>791</v>
      </c>
      <c r="O31" s="3" cm="1">
        <f t="array" ref="O31">SUM(( YEAR( $B$4:$B$554 ) = L$2 ) * ( $G$4:$G$554 = 2023 ) * ( $I$4:$I$554 = 2022 ) * $F$4:$F$554 )</f>
        <v>507273</v>
      </c>
    </row>
    <row r="32" spans="1:22" x14ac:dyDescent="0.3">
      <c r="A32" t="s">
        <v>693</v>
      </c>
      <c r="B32" s="2">
        <v>44896</v>
      </c>
      <c r="C32" t="s">
        <v>742</v>
      </c>
      <c r="D32">
        <v>18238</v>
      </c>
      <c r="E32" s="25">
        <v>1.2</v>
      </c>
      <c r="F32" s="3">
        <f t="shared" si="0"/>
        <v>21886</v>
      </c>
      <c r="G32">
        <v>2023</v>
      </c>
      <c r="H32">
        <v>0</v>
      </c>
      <c r="I32" t="s">
        <v>705</v>
      </c>
      <c r="K32" t="s">
        <v>743</v>
      </c>
      <c r="L32" s="46" cm="1">
        <f t="array" ref="L32">SUM(( YEAR( $B$4:$B$554 ) = L$2 ) * ( $G$4:$G$554 = 2023 ) * ( $I$4:$I$554 = "none" ) * $D$4:$D$554 )</f>
        <v>198434</v>
      </c>
      <c r="M32" t="s">
        <v>782</v>
      </c>
      <c r="O32" s="46" cm="1">
        <f t="array" ref="O32">SUM(( YEAR( $B$4:$B$554 ) = L$2 ) * ( $G$4:$G$554 = 2023 ) * ( $I$4:$I$554 = "none" ) * $F$4:$F$554 )</f>
        <v>227588</v>
      </c>
    </row>
    <row r="33" spans="1:15" x14ac:dyDescent="0.3">
      <c r="A33" t="s">
        <v>693</v>
      </c>
      <c r="B33" s="2">
        <v>44835</v>
      </c>
      <c r="C33" t="s">
        <v>744</v>
      </c>
      <c r="D33">
        <v>2</v>
      </c>
      <c r="E33" s="25">
        <v>1.2</v>
      </c>
      <c r="F33" s="3">
        <f t="shared" si="0"/>
        <v>2</v>
      </c>
      <c r="G33">
        <v>2023</v>
      </c>
      <c r="H33">
        <v>0</v>
      </c>
      <c r="I33" t="s">
        <v>705</v>
      </c>
      <c r="L33" s="3">
        <f>L31+L32</f>
        <v>637762</v>
      </c>
      <c r="O33" s="3">
        <f>O31+O32</f>
        <v>734861</v>
      </c>
    </row>
    <row r="34" spans="1:15" x14ac:dyDescent="0.3">
      <c r="A34" t="s">
        <v>695</v>
      </c>
      <c r="B34" s="2">
        <v>44593</v>
      </c>
      <c r="C34" t="s">
        <v>745</v>
      </c>
      <c r="D34">
        <v>108</v>
      </c>
      <c r="E34" s="25">
        <v>1</v>
      </c>
      <c r="F34" s="3">
        <f t="shared" si="0"/>
        <v>108</v>
      </c>
      <c r="G34">
        <v>2023</v>
      </c>
      <c r="H34">
        <v>0</v>
      </c>
      <c r="I34">
        <v>2022</v>
      </c>
      <c r="L34" s="3">
        <f>L33 - L20</f>
        <v>0</v>
      </c>
      <c r="O34" s="3">
        <f>O33 - O20</f>
        <v>0</v>
      </c>
    </row>
    <row r="35" spans="1:15" x14ac:dyDescent="0.3">
      <c r="A35" t="s">
        <v>695</v>
      </c>
      <c r="B35" s="2">
        <v>44562</v>
      </c>
      <c r="C35" t="s">
        <v>746</v>
      </c>
      <c r="D35">
        <v>6050</v>
      </c>
      <c r="E35" s="25">
        <v>1</v>
      </c>
      <c r="F35" s="3">
        <f t="shared" si="0"/>
        <v>6050</v>
      </c>
      <c r="G35">
        <v>2023</v>
      </c>
      <c r="H35">
        <v>0</v>
      </c>
      <c r="I35">
        <v>2022</v>
      </c>
    </row>
    <row r="36" spans="1:15" x14ac:dyDescent="0.3">
      <c r="A36" t="s">
        <v>695</v>
      </c>
      <c r="B36" s="2">
        <v>44562</v>
      </c>
      <c r="C36" t="s">
        <v>747</v>
      </c>
      <c r="D36">
        <v>540</v>
      </c>
      <c r="E36" s="25">
        <v>1</v>
      </c>
      <c r="F36" s="3">
        <f t="shared" si="0"/>
        <v>540</v>
      </c>
      <c r="G36">
        <v>2023</v>
      </c>
      <c r="H36">
        <v>0</v>
      </c>
      <c r="I36">
        <v>2022</v>
      </c>
    </row>
    <row r="37" spans="1:15" x14ac:dyDescent="0.3">
      <c r="A37" t="s">
        <v>695</v>
      </c>
      <c r="B37" s="2">
        <v>44774</v>
      </c>
      <c r="C37" t="s">
        <v>748</v>
      </c>
      <c r="D37">
        <v>3854</v>
      </c>
      <c r="E37" s="25">
        <v>1</v>
      </c>
      <c r="F37" s="3">
        <f t="shared" si="0"/>
        <v>3854</v>
      </c>
      <c r="G37">
        <v>2023</v>
      </c>
      <c r="H37">
        <v>0</v>
      </c>
      <c r="I37">
        <v>2022</v>
      </c>
    </row>
    <row r="38" spans="1:15" x14ac:dyDescent="0.3">
      <c r="A38" t="s">
        <v>695</v>
      </c>
      <c r="B38" s="2">
        <v>44805</v>
      </c>
      <c r="C38" t="s">
        <v>749</v>
      </c>
      <c r="D38">
        <v>200</v>
      </c>
      <c r="E38" s="25">
        <v>1</v>
      </c>
      <c r="F38" s="3">
        <f t="shared" si="0"/>
        <v>200</v>
      </c>
      <c r="G38">
        <v>2023</v>
      </c>
      <c r="H38">
        <v>0</v>
      </c>
      <c r="I38">
        <v>2022</v>
      </c>
    </row>
    <row r="39" spans="1:15" x14ac:dyDescent="0.3">
      <c r="A39" t="s">
        <v>695</v>
      </c>
      <c r="B39" s="2">
        <v>44866</v>
      </c>
      <c r="C39" t="s">
        <v>750</v>
      </c>
      <c r="D39">
        <v>48</v>
      </c>
      <c r="E39" s="25">
        <v>1</v>
      </c>
      <c r="F39" s="3">
        <f t="shared" si="0"/>
        <v>48</v>
      </c>
      <c r="G39">
        <v>2023</v>
      </c>
      <c r="H39">
        <v>0</v>
      </c>
      <c r="I39">
        <v>2022</v>
      </c>
    </row>
    <row r="40" spans="1:15" x14ac:dyDescent="0.3">
      <c r="A40" t="s">
        <v>695</v>
      </c>
      <c r="B40" s="2">
        <v>44805</v>
      </c>
      <c r="C40" t="s">
        <v>751</v>
      </c>
      <c r="D40">
        <v>471</v>
      </c>
      <c r="E40" s="25">
        <v>1</v>
      </c>
      <c r="F40" s="3">
        <f t="shared" si="0"/>
        <v>471</v>
      </c>
      <c r="G40">
        <v>2023</v>
      </c>
      <c r="H40">
        <v>0</v>
      </c>
      <c r="I40">
        <v>2022</v>
      </c>
    </row>
    <row r="41" spans="1:15" x14ac:dyDescent="0.3">
      <c r="A41" t="s">
        <v>695</v>
      </c>
      <c r="B41" s="2">
        <v>44866</v>
      </c>
      <c r="C41" t="s">
        <v>752</v>
      </c>
      <c r="D41">
        <v>19041</v>
      </c>
      <c r="E41" s="25">
        <v>1</v>
      </c>
      <c r="F41" s="3">
        <f t="shared" si="0"/>
        <v>19041</v>
      </c>
      <c r="G41">
        <v>2023</v>
      </c>
      <c r="H41">
        <v>0</v>
      </c>
      <c r="I41">
        <v>2022</v>
      </c>
    </row>
    <row r="42" spans="1:15" x14ac:dyDescent="0.3">
      <c r="A42" t="s">
        <v>695</v>
      </c>
      <c r="B42" s="2">
        <v>44774</v>
      </c>
      <c r="C42" t="s">
        <v>753</v>
      </c>
      <c r="D42">
        <v>27292</v>
      </c>
      <c r="E42" s="25">
        <v>1</v>
      </c>
      <c r="F42" s="3">
        <f t="shared" si="0"/>
        <v>27292</v>
      </c>
      <c r="G42">
        <v>2023</v>
      </c>
      <c r="H42">
        <v>0</v>
      </c>
      <c r="I42">
        <v>2022</v>
      </c>
    </row>
    <row r="43" spans="1:15" x14ac:dyDescent="0.3">
      <c r="A43" t="s">
        <v>695</v>
      </c>
      <c r="B43" s="2">
        <v>44805</v>
      </c>
      <c r="C43" t="s">
        <v>754</v>
      </c>
      <c r="D43">
        <v>23795</v>
      </c>
      <c r="E43" s="25">
        <v>1</v>
      </c>
      <c r="F43" s="3">
        <f t="shared" si="0"/>
        <v>23795</v>
      </c>
      <c r="G43">
        <v>2023</v>
      </c>
      <c r="H43">
        <v>0</v>
      </c>
      <c r="I43">
        <v>2022</v>
      </c>
    </row>
    <row r="44" spans="1:15" x14ac:dyDescent="0.3">
      <c r="A44" t="s">
        <v>695</v>
      </c>
      <c r="B44" s="2">
        <v>44743</v>
      </c>
      <c r="C44" t="s">
        <v>755</v>
      </c>
      <c r="D44">
        <v>18203</v>
      </c>
      <c r="E44" s="25">
        <v>1</v>
      </c>
      <c r="F44" s="3">
        <f t="shared" si="0"/>
        <v>18203</v>
      </c>
      <c r="G44">
        <v>2023</v>
      </c>
      <c r="H44">
        <v>0</v>
      </c>
      <c r="I44">
        <v>2022</v>
      </c>
    </row>
    <row r="45" spans="1:15" x14ac:dyDescent="0.3">
      <c r="A45" t="s">
        <v>695</v>
      </c>
      <c r="B45" s="2">
        <v>44835</v>
      </c>
      <c r="C45" t="s">
        <v>756</v>
      </c>
      <c r="D45">
        <v>59</v>
      </c>
      <c r="E45" s="25">
        <v>1</v>
      </c>
      <c r="F45" s="3">
        <f t="shared" si="0"/>
        <v>59</v>
      </c>
      <c r="G45">
        <v>2023</v>
      </c>
      <c r="H45">
        <v>0</v>
      </c>
      <c r="I45" t="s">
        <v>705</v>
      </c>
    </row>
    <row r="46" spans="1:15" x14ac:dyDescent="0.3">
      <c r="A46" t="s">
        <v>695</v>
      </c>
      <c r="B46" s="2">
        <v>44805</v>
      </c>
      <c r="C46" t="s">
        <v>757</v>
      </c>
      <c r="D46">
        <v>29</v>
      </c>
      <c r="E46" s="25">
        <v>1</v>
      </c>
      <c r="F46" s="3">
        <f t="shared" si="0"/>
        <v>29</v>
      </c>
      <c r="G46">
        <v>2023</v>
      </c>
      <c r="H46">
        <v>0</v>
      </c>
      <c r="I46" t="s">
        <v>705</v>
      </c>
    </row>
    <row r="47" spans="1:15" x14ac:dyDescent="0.3">
      <c r="A47" t="s">
        <v>695</v>
      </c>
      <c r="B47" s="2">
        <v>44805</v>
      </c>
      <c r="C47" t="s">
        <v>758</v>
      </c>
      <c r="D47">
        <v>1</v>
      </c>
      <c r="E47" s="25">
        <v>1</v>
      </c>
      <c r="F47" s="3">
        <f t="shared" si="0"/>
        <v>1</v>
      </c>
      <c r="G47">
        <v>2023</v>
      </c>
      <c r="H47">
        <v>0</v>
      </c>
      <c r="I47" t="s">
        <v>705</v>
      </c>
    </row>
    <row r="48" spans="1:15" x14ac:dyDescent="0.3">
      <c r="A48" t="s">
        <v>695</v>
      </c>
      <c r="B48" s="2">
        <v>44866</v>
      </c>
      <c r="C48" t="s">
        <v>759</v>
      </c>
      <c r="D48">
        <v>26</v>
      </c>
      <c r="E48" s="25">
        <v>1</v>
      </c>
      <c r="F48" s="3">
        <f t="shared" si="0"/>
        <v>26</v>
      </c>
      <c r="G48">
        <v>2023</v>
      </c>
      <c r="H48">
        <v>0</v>
      </c>
      <c r="I48" t="s">
        <v>705</v>
      </c>
    </row>
    <row r="49" spans="1:9" x14ac:dyDescent="0.3">
      <c r="A49" t="s">
        <v>695</v>
      </c>
      <c r="B49" s="2">
        <v>44774</v>
      </c>
      <c r="C49" t="s">
        <v>760</v>
      </c>
      <c r="D49">
        <v>33</v>
      </c>
      <c r="E49" s="25">
        <v>1</v>
      </c>
      <c r="F49" s="3">
        <f t="shared" si="0"/>
        <v>33</v>
      </c>
      <c r="G49">
        <v>2023</v>
      </c>
      <c r="H49">
        <v>0</v>
      </c>
      <c r="I49" t="s">
        <v>705</v>
      </c>
    </row>
    <row r="50" spans="1:9" x14ac:dyDescent="0.3">
      <c r="A50" t="s">
        <v>695</v>
      </c>
      <c r="B50" s="2">
        <v>44805</v>
      </c>
      <c r="C50" t="s">
        <v>761</v>
      </c>
      <c r="D50">
        <v>166</v>
      </c>
      <c r="E50" s="25">
        <v>1</v>
      </c>
      <c r="F50" s="3">
        <f t="shared" si="0"/>
        <v>166</v>
      </c>
      <c r="G50">
        <v>2023</v>
      </c>
      <c r="H50">
        <v>0</v>
      </c>
      <c r="I50" t="s">
        <v>705</v>
      </c>
    </row>
    <row r="51" spans="1:9" x14ac:dyDescent="0.3">
      <c r="A51" t="s">
        <v>695</v>
      </c>
      <c r="B51" s="2">
        <v>44896</v>
      </c>
      <c r="C51" t="s">
        <v>762</v>
      </c>
      <c r="D51">
        <v>19</v>
      </c>
      <c r="E51" s="25">
        <v>1</v>
      </c>
      <c r="F51" s="3">
        <f t="shared" si="0"/>
        <v>19</v>
      </c>
      <c r="G51">
        <v>2023</v>
      </c>
      <c r="H51">
        <v>0</v>
      </c>
      <c r="I51" t="s">
        <v>705</v>
      </c>
    </row>
    <row r="52" spans="1:9" x14ac:dyDescent="0.3">
      <c r="A52" t="s">
        <v>695</v>
      </c>
      <c r="B52" s="2">
        <v>44896</v>
      </c>
      <c r="C52" t="s">
        <v>763</v>
      </c>
      <c r="D52">
        <v>23973</v>
      </c>
      <c r="E52" s="25">
        <v>1</v>
      </c>
      <c r="F52" s="3">
        <f t="shared" si="0"/>
        <v>23973</v>
      </c>
      <c r="G52">
        <v>2023</v>
      </c>
      <c r="H52">
        <v>0</v>
      </c>
      <c r="I52" t="s">
        <v>705</v>
      </c>
    </row>
    <row r="53" spans="1:9" x14ac:dyDescent="0.3">
      <c r="A53" t="s">
        <v>695</v>
      </c>
      <c r="B53" s="2">
        <v>44896</v>
      </c>
      <c r="C53" t="s">
        <v>764</v>
      </c>
      <c r="D53">
        <v>171</v>
      </c>
      <c r="E53" s="25">
        <v>1</v>
      </c>
      <c r="F53" s="3">
        <f t="shared" si="0"/>
        <v>171</v>
      </c>
      <c r="G53">
        <v>2023</v>
      </c>
      <c r="H53">
        <v>0</v>
      </c>
      <c r="I53" t="s">
        <v>705</v>
      </c>
    </row>
    <row r="54" spans="1:9" x14ac:dyDescent="0.3">
      <c r="A54" t="s">
        <v>695</v>
      </c>
      <c r="B54" s="2">
        <v>44835</v>
      </c>
      <c r="C54" t="s">
        <v>765</v>
      </c>
      <c r="D54">
        <v>7</v>
      </c>
      <c r="E54" s="25">
        <v>1</v>
      </c>
      <c r="F54" s="3">
        <f t="shared" si="0"/>
        <v>7</v>
      </c>
      <c r="G54">
        <v>2023</v>
      </c>
      <c r="H54">
        <v>0</v>
      </c>
      <c r="I54" t="s">
        <v>705</v>
      </c>
    </row>
    <row r="55" spans="1:9" x14ac:dyDescent="0.3">
      <c r="A55" t="s">
        <v>695</v>
      </c>
      <c r="B55" s="2">
        <v>44835</v>
      </c>
      <c r="C55" t="s">
        <v>766</v>
      </c>
      <c r="D55">
        <v>19351</v>
      </c>
      <c r="E55" s="25">
        <v>1</v>
      </c>
      <c r="F55" s="3">
        <f t="shared" si="0"/>
        <v>19351</v>
      </c>
      <c r="G55">
        <v>2023</v>
      </c>
      <c r="H55">
        <v>0</v>
      </c>
      <c r="I55" t="s">
        <v>705</v>
      </c>
    </row>
    <row r="56" spans="1:9" x14ac:dyDescent="0.3">
      <c r="A56" t="s">
        <v>695</v>
      </c>
      <c r="B56" s="2">
        <v>44835</v>
      </c>
      <c r="C56" t="s">
        <v>767</v>
      </c>
      <c r="D56">
        <v>1</v>
      </c>
      <c r="E56" s="25">
        <v>1</v>
      </c>
      <c r="F56" s="3">
        <f t="shared" si="0"/>
        <v>1</v>
      </c>
      <c r="G56">
        <v>2023</v>
      </c>
      <c r="H56">
        <v>0</v>
      </c>
      <c r="I56" t="s">
        <v>705</v>
      </c>
    </row>
    <row r="57" spans="1:9" x14ac:dyDescent="0.3">
      <c r="A57" t="s">
        <v>695</v>
      </c>
      <c r="B57" s="2">
        <v>44562</v>
      </c>
      <c r="C57" t="s">
        <v>768</v>
      </c>
      <c r="D57">
        <v>8801</v>
      </c>
      <c r="E57" s="25">
        <v>1</v>
      </c>
      <c r="F57" s="3">
        <f t="shared" si="0"/>
        <v>8801</v>
      </c>
      <c r="G57">
        <v>2023</v>
      </c>
      <c r="H57">
        <v>0</v>
      </c>
      <c r="I57" t="s">
        <v>705</v>
      </c>
    </row>
    <row r="58" spans="1:9" x14ac:dyDescent="0.3">
      <c r="A58" t="s">
        <v>695</v>
      </c>
      <c r="B58" s="2">
        <v>44743</v>
      </c>
      <c r="C58" t="s">
        <v>769</v>
      </c>
      <c r="D58">
        <v>2</v>
      </c>
      <c r="E58" s="25">
        <v>1</v>
      </c>
      <c r="F58" s="3">
        <f t="shared" si="0"/>
        <v>2</v>
      </c>
      <c r="G58">
        <v>2023</v>
      </c>
      <c r="H58">
        <v>0</v>
      </c>
      <c r="I58" t="s">
        <v>705</v>
      </c>
    </row>
    <row r="59" spans="1:9" x14ac:dyDescent="0.3">
      <c r="A59" t="s">
        <v>695</v>
      </c>
      <c r="B59" s="2">
        <v>44774</v>
      </c>
      <c r="C59" t="s">
        <v>770</v>
      </c>
      <c r="D59">
        <v>6</v>
      </c>
      <c r="E59" s="25">
        <v>1</v>
      </c>
      <c r="F59" s="3">
        <f t="shared" si="0"/>
        <v>6</v>
      </c>
      <c r="G59">
        <v>2023</v>
      </c>
      <c r="H59">
        <v>0</v>
      </c>
      <c r="I59" t="s">
        <v>705</v>
      </c>
    </row>
    <row r="60" spans="1:9" x14ac:dyDescent="0.3">
      <c r="A60" t="s">
        <v>695</v>
      </c>
      <c r="B60" s="2">
        <v>44743</v>
      </c>
      <c r="C60" t="s">
        <v>771</v>
      </c>
      <c r="D60">
        <v>16</v>
      </c>
      <c r="E60" s="25">
        <v>1</v>
      </c>
      <c r="F60" s="3">
        <f t="shared" si="0"/>
        <v>16</v>
      </c>
      <c r="G60">
        <v>2023</v>
      </c>
      <c r="H60">
        <v>0</v>
      </c>
      <c r="I60" t="s">
        <v>705</v>
      </c>
    </row>
    <row r="61" spans="1:9" x14ac:dyDescent="0.3">
      <c r="A61" t="s">
        <v>695</v>
      </c>
      <c r="B61" s="2">
        <v>44774</v>
      </c>
      <c r="C61" t="s">
        <v>772</v>
      </c>
      <c r="D61">
        <v>1</v>
      </c>
      <c r="E61" s="25">
        <v>1</v>
      </c>
      <c r="F61" s="3">
        <f t="shared" si="0"/>
        <v>1</v>
      </c>
      <c r="G61">
        <v>2023</v>
      </c>
      <c r="H61">
        <v>0</v>
      </c>
      <c r="I61" t="s">
        <v>705</v>
      </c>
    </row>
    <row r="62" spans="1:9" x14ac:dyDescent="0.3">
      <c r="A62" t="s">
        <v>697</v>
      </c>
      <c r="B62" s="2">
        <v>45261</v>
      </c>
      <c r="C62" t="s">
        <v>58</v>
      </c>
      <c r="D62">
        <v>219</v>
      </c>
      <c r="E62" s="25">
        <v>1</v>
      </c>
      <c r="F62" s="3">
        <f t="shared" si="0"/>
        <v>219</v>
      </c>
      <c r="G62">
        <v>2023</v>
      </c>
      <c r="H62">
        <v>219</v>
      </c>
      <c r="I62">
        <v>2023</v>
      </c>
    </row>
    <row r="63" spans="1:9" x14ac:dyDescent="0.3">
      <c r="A63" t="s">
        <v>699</v>
      </c>
      <c r="B63" s="2">
        <v>45047</v>
      </c>
      <c r="C63" t="s">
        <v>126</v>
      </c>
      <c r="D63">
        <v>2514</v>
      </c>
      <c r="E63" s="25">
        <v>1</v>
      </c>
      <c r="F63" s="3">
        <f t="shared" si="0"/>
        <v>2514</v>
      </c>
      <c r="G63">
        <v>2023</v>
      </c>
      <c r="H63">
        <v>2514</v>
      </c>
      <c r="I63">
        <v>2023</v>
      </c>
    </row>
    <row r="64" spans="1:9" x14ac:dyDescent="0.3">
      <c r="A64" t="s">
        <v>699</v>
      </c>
      <c r="B64" s="2">
        <v>45139</v>
      </c>
      <c r="C64" t="s">
        <v>142</v>
      </c>
      <c r="D64">
        <v>1213</v>
      </c>
      <c r="E64" s="25">
        <v>1</v>
      </c>
      <c r="F64" s="3">
        <f t="shared" si="0"/>
        <v>1213</v>
      </c>
      <c r="G64">
        <v>2023</v>
      </c>
      <c r="H64">
        <v>1213</v>
      </c>
      <c r="I64">
        <v>2023</v>
      </c>
    </row>
    <row r="65" spans="1:9" x14ac:dyDescent="0.3">
      <c r="A65" t="s">
        <v>699</v>
      </c>
      <c r="B65" s="2">
        <v>44927</v>
      </c>
      <c r="C65" t="s">
        <v>156</v>
      </c>
      <c r="D65">
        <v>484</v>
      </c>
      <c r="E65" s="25">
        <v>1</v>
      </c>
      <c r="F65" s="3">
        <f t="shared" si="0"/>
        <v>484</v>
      </c>
      <c r="G65">
        <v>2023</v>
      </c>
      <c r="H65">
        <v>484</v>
      </c>
      <c r="I65">
        <v>2023</v>
      </c>
    </row>
    <row r="66" spans="1:9" x14ac:dyDescent="0.3">
      <c r="A66" t="s">
        <v>699</v>
      </c>
      <c r="B66" s="2">
        <v>45108</v>
      </c>
      <c r="C66" t="s">
        <v>157</v>
      </c>
      <c r="D66">
        <v>1134</v>
      </c>
      <c r="E66" s="25">
        <v>1</v>
      </c>
      <c r="F66" s="3">
        <f t="shared" si="0"/>
        <v>1134</v>
      </c>
      <c r="G66">
        <v>2023</v>
      </c>
      <c r="H66">
        <v>1134</v>
      </c>
      <c r="I66">
        <v>2023</v>
      </c>
    </row>
    <row r="67" spans="1:9" x14ac:dyDescent="0.3">
      <c r="A67" t="s">
        <v>697</v>
      </c>
      <c r="B67" s="2">
        <v>45017</v>
      </c>
      <c r="C67" t="s">
        <v>158</v>
      </c>
      <c r="D67">
        <v>1066</v>
      </c>
      <c r="E67" s="25">
        <v>1</v>
      </c>
      <c r="F67" s="3">
        <f t="shared" si="0"/>
        <v>1066</v>
      </c>
      <c r="G67">
        <v>2023</v>
      </c>
      <c r="H67">
        <v>1066</v>
      </c>
      <c r="I67">
        <v>2023</v>
      </c>
    </row>
    <row r="68" spans="1:9" x14ac:dyDescent="0.3">
      <c r="A68" t="s">
        <v>697</v>
      </c>
      <c r="B68" s="2">
        <v>44958</v>
      </c>
      <c r="C68" t="s">
        <v>162</v>
      </c>
      <c r="D68">
        <v>1003</v>
      </c>
      <c r="E68" s="25">
        <v>1</v>
      </c>
      <c r="F68" s="3">
        <f t="shared" si="0"/>
        <v>1003</v>
      </c>
      <c r="G68">
        <v>2023</v>
      </c>
      <c r="H68">
        <v>1003</v>
      </c>
      <c r="I68">
        <v>2023</v>
      </c>
    </row>
    <row r="69" spans="1:9" x14ac:dyDescent="0.3">
      <c r="A69" t="s">
        <v>699</v>
      </c>
      <c r="B69" s="2">
        <v>45261</v>
      </c>
      <c r="C69" t="s">
        <v>171</v>
      </c>
      <c r="D69">
        <v>599</v>
      </c>
      <c r="E69" s="25">
        <v>1</v>
      </c>
      <c r="F69" s="3">
        <f t="shared" ref="F69:F132" si="5">ROUND( D69 * E69, 0 )</f>
        <v>599</v>
      </c>
      <c r="G69">
        <v>2023</v>
      </c>
      <c r="H69">
        <v>599</v>
      </c>
      <c r="I69">
        <v>2023</v>
      </c>
    </row>
    <row r="70" spans="1:9" x14ac:dyDescent="0.3">
      <c r="A70" t="s">
        <v>697</v>
      </c>
      <c r="B70" s="2">
        <v>45261</v>
      </c>
      <c r="C70" t="s">
        <v>174</v>
      </c>
      <c r="D70">
        <v>1150</v>
      </c>
      <c r="E70" s="25">
        <v>1</v>
      </c>
      <c r="F70" s="3">
        <f t="shared" si="5"/>
        <v>1150</v>
      </c>
      <c r="G70">
        <v>2023</v>
      </c>
      <c r="H70">
        <v>1150</v>
      </c>
      <c r="I70">
        <v>2023</v>
      </c>
    </row>
    <row r="71" spans="1:9" x14ac:dyDescent="0.3">
      <c r="A71" t="s">
        <v>697</v>
      </c>
      <c r="B71" s="2">
        <v>45108</v>
      </c>
      <c r="C71" t="s">
        <v>189</v>
      </c>
      <c r="D71">
        <v>719</v>
      </c>
      <c r="E71" s="25">
        <v>1</v>
      </c>
      <c r="F71" s="3">
        <f t="shared" si="5"/>
        <v>719</v>
      </c>
      <c r="G71">
        <v>2023</v>
      </c>
      <c r="H71">
        <v>719</v>
      </c>
      <c r="I71">
        <v>2023</v>
      </c>
    </row>
    <row r="72" spans="1:9" x14ac:dyDescent="0.3">
      <c r="A72" t="s">
        <v>699</v>
      </c>
      <c r="B72" s="2">
        <v>45200</v>
      </c>
      <c r="C72" t="s">
        <v>193</v>
      </c>
      <c r="D72">
        <v>584</v>
      </c>
      <c r="E72" s="25">
        <v>1</v>
      </c>
      <c r="F72" s="3">
        <f t="shared" si="5"/>
        <v>584</v>
      </c>
      <c r="G72">
        <v>2023</v>
      </c>
      <c r="H72">
        <v>584</v>
      </c>
      <c r="I72">
        <v>2023</v>
      </c>
    </row>
    <row r="73" spans="1:9" x14ac:dyDescent="0.3">
      <c r="A73" t="s">
        <v>697</v>
      </c>
      <c r="B73" s="2">
        <v>44986</v>
      </c>
      <c r="C73" t="s">
        <v>194</v>
      </c>
      <c r="D73">
        <v>108</v>
      </c>
      <c r="E73" s="25">
        <v>1</v>
      </c>
      <c r="F73" s="3">
        <f t="shared" si="5"/>
        <v>108</v>
      </c>
      <c r="G73">
        <v>2023</v>
      </c>
      <c r="H73">
        <v>108</v>
      </c>
      <c r="I73">
        <v>2023</v>
      </c>
    </row>
    <row r="74" spans="1:9" x14ac:dyDescent="0.3">
      <c r="A74" t="s">
        <v>699</v>
      </c>
      <c r="B74" s="2">
        <v>45078</v>
      </c>
      <c r="C74" t="s">
        <v>200</v>
      </c>
      <c r="D74">
        <v>1325</v>
      </c>
      <c r="E74" s="25">
        <v>1</v>
      </c>
      <c r="F74" s="3">
        <f t="shared" si="5"/>
        <v>1325</v>
      </c>
      <c r="G74">
        <v>2023</v>
      </c>
      <c r="H74">
        <v>1325</v>
      </c>
      <c r="I74">
        <v>2023</v>
      </c>
    </row>
    <row r="75" spans="1:9" x14ac:dyDescent="0.3">
      <c r="A75" t="s">
        <v>699</v>
      </c>
      <c r="B75" s="2">
        <v>45047</v>
      </c>
      <c r="C75" t="s">
        <v>202</v>
      </c>
      <c r="D75">
        <v>1618</v>
      </c>
      <c r="E75" s="25">
        <v>1</v>
      </c>
      <c r="F75" s="3">
        <f t="shared" si="5"/>
        <v>1618</v>
      </c>
      <c r="G75">
        <v>2023</v>
      </c>
      <c r="H75">
        <v>1618</v>
      </c>
      <c r="I75">
        <v>2023</v>
      </c>
    </row>
    <row r="76" spans="1:9" x14ac:dyDescent="0.3">
      <c r="A76" t="s">
        <v>699</v>
      </c>
      <c r="B76" s="2">
        <v>44927</v>
      </c>
      <c r="C76" t="s">
        <v>205</v>
      </c>
      <c r="D76">
        <v>7</v>
      </c>
      <c r="E76" s="25">
        <v>1</v>
      </c>
      <c r="F76" s="3">
        <f t="shared" si="5"/>
        <v>7</v>
      </c>
      <c r="G76">
        <v>2023</v>
      </c>
      <c r="H76">
        <v>7</v>
      </c>
      <c r="I76">
        <v>2023</v>
      </c>
    </row>
    <row r="77" spans="1:9" x14ac:dyDescent="0.3">
      <c r="A77" t="s">
        <v>699</v>
      </c>
      <c r="B77" s="2">
        <v>45017</v>
      </c>
      <c r="C77" t="s">
        <v>209</v>
      </c>
      <c r="D77">
        <v>543</v>
      </c>
      <c r="E77" s="25">
        <v>1</v>
      </c>
      <c r="F77" s="3">
        <f t="shared" si="5"/>
        <v>543</v>
      </c>
      <c r="G77">
        <v>2023</v>
      </c>
      <c r="H77">
        <v>543</v>
      </c>
      <c r="I77">
        <v>2023</v>
      </c>
    </row>
    <row r="78" spans="1:9" x14ac:dyDescent="0.3">
      <c r="A78" t="s">
        <v>697</v>
      </c>
      <c r="B78" s="2">
        <v>45108</v>
      </c>
      <c r="C78" t="s">
        <v>210</v>
      </c>
      <c r="D78">
        <v>1112</v>
      </c>
      <c r="E78" s="25">
        <v>1</v>
      </c>
      <c r="F78" s="3">
        <f t="shared" si="5"/>
        <v>1112</v>
      </c>
      <c r="G78">
        <v>2023</v>
      </c>
      <c r="H78">
        <v>1112</v>
      </c>
      <c r="I78">
        <v>2023</v>
      </c>
    </row>
    <row r="79" spans="1:9" x14ac:dyDescent="0.3">
      <c r="A79" t="s">
        <v>699</v>
      </c>
      <c r="B79" s="2">
        <v>45170</v>
      </c>
      <c r="C79" t="s">
        <v>227</v>
      </c>
      <c r="D79">
        <v>1881</v>
      </c>
      <c r="E79" s="25">
        <v>1</v>
      </c>
      <c r="F79" s="3">
        <f t="shared" si="5"/>
        <v>1881</v>
      </c>
      <c r="G79">
        <v>2023</v>
      </c>
      <c r="H79">
        <v>1881</v>
      </c>
      <c r="I79">
        <v>2023</v>
      </c>
    </row>
    <row r="80" spans="1:9" x14ac:dyDescent="0.3">
      <c r="A80" t="s">
        <v>697</v>
      </c>
      <c r="B80" s="2">
        <v>45047</v>
      </c>
      <c r="C80" t="s">
        <v>236</v>
      </c>
      <c r="D80">
        <v>5242</v>
      </c>
      <c r="E80" s="25">
        <v>1</v>
      </c>
      <c r="F80" s="3">
        <f t="shared" si="5"/>
        <v>5242</v>
      </c>
      <c r="G80">
        <v>2023</v>
      </c>
      <c r="H80">
        <v>5242</v>
      </c>
      <c r="I80">
        <v>2023</v>
      </c>
    </row>
    <row r="81" spans="1:9" x14ac:dyDescent="0.3">
      <c r="A81" t="s">
        <v>699</v>
      </c>
      <c r="B81" s="2">
        <v>45078</v>
      </c>
      <c r="C81" t="s">
        <v>237</v>
      </c>
      <c r="D81">
        <v>3120</v>
      </c>
      <c r="E81" s="25">
        <v>1</v>
      </c>
      <c r="F81" s="3">
        <f t="shared" si="5"/>
        <v>3120</v>
      </c>
      <c r="G81">
        <v>2023</v>
      </c>
      <c r="H81">
        <v>3120</v>
      </c>
      <c r="I81">
        <v>2023</v>
      </c>
    </row>
    <row r="82" spans="1:9" x14ac:dyDescent="0.3">
      <c r="A82" t="s">
        <v>697</v>
      </c>
      <c r="B82" s="2">
        <v>44927</v>
      </c>
      <c r="C82" t="s">
        <v>240</v>
      </c>
      <c r="D82">
        <v>1196</v>
      </c>
      <c r="E82" s="25">
        <v>1</v>
      </c>
      <c r="F82" s="3">
        <f t="shared" si="5"/>
        <v>1196</v>
      </c>
      <c r="G82">
        <v>2023</v>
      </c>
      <c r="H82">
        <v>1196</v>
      </c>
      <c r="I82">
        <v>2023</v>
      </c>
    </row>
    <row r="83" spans="1:9" x14ac:dyDescent="0.3">
      <c r="A83" t="s">
        <v>697</v>
      </c>
      <c r="B83" s="2">
        <v>45231</v>
      </c>
      <c r="C83" t="s">
        <v>254</v>
      </c>
      <c r="D83">
        <v>96</v>
      </c>
      <c r="E83" s="25">
        <v>1</v>
      </c>
      <c r="F83" s="3">
        <f t="shared" si="5"/>
        <v>96</v>
      </c>
      <c r="G83">
        <v>2023</v>
      </c>
      <c r="H83">
        <v>96</v>
      </c>
      <c r="I83">
        <v>2023</v>
      </c>
    </row>
    <row r="84" spans="1:9" x14ac:dyDescent="0.3">
      <c r="A84" t="s">
        <v>699</v>
      </c>
      <c r="B84" s="2">
        <v>44958</v>
      </c>
      <c r="C84" t="s">
        <v>261</v>
      </c>
      <c r="D84">
        <v>499</v>
      </c>
      <c r="E84" s="25">
        <v>1</v>
      </c>
      <c r="F84" s="3">
        <f t="shared" si="5"/>
        <v>499</v>
      </c>
      <c r="G84">
        <v>2023</v>
      </c>
      <c r="H84">
        <v>499</v>
      </c>
      <c r="I84">
        <v>2023</v>
      </c>
    </row>
    <row r="85" spans="1:9" x14ac:dyDescent="0.3">
      <c r="A85" t="s">
        <v>697</v>
      </c>
      <c r="B85" s="2">
        <v>45139</v>
      </c>
      <c r="C85" t="s">
        <v>262</v>
      </c>
      <c r="D85">
        <v>195</v>
      </c>
      <c r="E85" s="25">
        <v>1</v>
      </c>
      <c r="F85" s="3">
        <f t="shared" si="5"/>
        <v>195</v>
      </c>
      <c r="G85">
        <v>2023</v>
      </c>
      <c r="H85">
        <v>195</v>
      </c>
      <c r="I85">
        <v>2023</v>
      </c>
    </row>
    <row r="86" spans="1:9" x14ac:dyDescent="0.3">
      <c r="A86" t="s">
        <v>699</v>
      </c>
      <c r="B86" s="2">
        <v>45231</v>
      </c>
      <c r="C86" t="s">
        <v>268</v>
      </c>
      <c r="D86">
        <v>854</v>
      </c>
      <c r="E86" s="25">
        <v>1</v>
      </c>
      <c r="F86" s="3">
        <f t="shared" si="5"/>
        <v>854</v>
      </c>
      <c r="G86">
        <v>2023</v>
      </c>
      <c r="H86">
        <v>854</v>
      </c>
      <c r="I86">
        <v>2023</v>
      </c>
    </row>
    <row r="87" spans="1:9" x14ac:dyDescent="0.3">
      <c r="A87" t="s">
        <v>699</v>
      </c>
      <c r="B87" s="2">
        <v>45108</v>
      </c>
      <c r="C87" t="s">
        <v>273</v>
      </c>
      <c r="D87">
        <v>1126</v>
      </c>
      <c r="E87" s="25">
        <v>1</v>
      </c>
      <c r="F87" s="3">
        <f t="shared" si="5"/>
        <v>1126</v>
      </c>
      <c r="G87">
        <v>2023</v>
      </c>
      <c r="H87">
        <v>1126</v>
      </c>
      <c r="I87">
        <v>2023</v>
      </c>
    </row>
    <row r="88" spans="1:9" x14ac:dyDescent="0.3">
      <c r="A88" t="s">
        <v>699</v>
      </c>
      <c r="B88" s="2">
        <v>45139</v>
      </c>
      <c r="C88" t="s">
        <v>274</v>
      </c>
      <c r="D88">
        <v>1611</v>
      </c>
      <c r="E88" s="25">
        <v>1</v>
      </c>
      <c r="F88" s="3">
        <f t="shared" si="5"/>
        <v>1611</v>
      </c>
      <c r="G88">
        <v>2023</v>
      </c>
      <c r="H88">
        <v>1611</v>
      </c>
      <c r="I88">
        <v>2023</v>
      </c>
    </row>
    <row r="89" spans="1:9" x14ac:dyDescent="0.3">
      <c r="A89" t="s">
        <v>699</v>
      </c>
      <c r="B89" s="2">
        <v>44958</v>
      </c>
      <c r="C89" t="s">
        <v>276</v>
      </c>
      <c r="D89">
        <v>7</v>
      </c>
      <c r="E89" s="25">
        <v>1</v>
      </c>
      <c r="F89" s="3">
        <f t="shared" si="5"/>
        <v>7</v>
      </c>
      <c r="G89">
        <v>2023</v>
      </c>
      <c r="H89">
        <v>7</v>
      </c>
      <c r="I89">
        <v>2023</v>
      </c>
    </row>
    <row r="90" spans="1:9" x14ac:dyDescent="0.3">
      <c r="A90" t="s">
        <v>699</v>
      </c>
      <c r="B90" s="2">
        <v>44958</v>
      </c>
      <c r="C90" t="s">
        <v>277</v>
      </c>
      <c r="D90">
        <v>10</v>
      </c>
      <c r="E90" s="25">
        <v>1</v>
      </c>
      <c r="F90" s="3">
        <f t="shared" si="5"/>
        <v>10</v>
      </c>
      <c r="G90">
        <v>2023</v>
      </c>
      <c r="H90">
        <v>10</v>
      </c>
      <c r="I90">
        <v>2023</v>
      </c>
    </row>
    <row r="91" spans="1:9" x14ac:dyDescent="0.3">
      <c r="A91" t="s">
        <v>699</v>
      </c>
      <c r="B91" s="2">
        <v>45139</v>
      </c>
      <c r="C91" t="s">
        <v>283</v>
      </c>
      <c r="D91">
        <v>203</v>
      </c>
      <c r="E91" s="25">
        <v>1</v>
      </c>
      <c r="F91" s="3">
        <f t="shared" si="5"/>
        <v>203</v>
      </c>
      <c r="G91">
        <v>2023</v>
      </c>
      <c r="H91">
        <v>203</v>
      </c>
      <c r="I91">
        <v>2023</v>
      </c>
    </row>
    <row r="92" spans="1:9" x14ac:dyDescent="0.3">
      <c r="A92" t="s">
        <v>697</v>
      </c>
      <c r="B92" s="2">
        <v>45017</v>
      </c>
      <c r="C92" t="s">
        <v>289</v>
      </c>
      <c r="D92">
        <v>694</v>
      </c>
      <c r="E92" s="25">
        <v>1</v>
      </c>
      <c r="F92" s="3">
        <f t="shared" si="5"/>
        <v>694</v>
      </c>
      <c r="G92">
        <v>2023</v>
      </c>
      <c r="H92">
        <v>694</v>
      </c>
      <c r="I92">
        <v>2023</v>
      </c>
    </row>
    <row r="93" spans="1:9" x14ac:dyDescent="0.3">
      <c r="A93" t="s">
        <v>699</v>
      </c>
      <c r="B93" s="2">
        <v>44958</v>
      </c>
      <c r="C93" t="s">
        <v>290</v>
      </c>
      <c r="D93">
        <v>377</v>
      </c>
      <c r="E93" s="25">
        <v>1</v>
      </c>
      <c r="F93" s="3">
        <f t="shared" si="5"/>
        <v>377</v>
      </c>
      <c r="G93">
        <v>2023</v>
      </c>
      <c r="H93">
        <v>377</v>
      </c>
      <c r="I93">
        <v>2023</v>
      </c>
    </row>
    <row r="94" spans="1:9" x14ac:dyDescent="0.3">
      <c r="A94" t="s">
        <v>699</v>
      </c>
      <c r="B94" s="2">
        <v>45170</v>
      </c>
      <c r="C94" t="s">
        <v>294</v>
      </c>
      <c r="D94">
        <v>239</v>
      </c>
      <c r="E94" s="25">
        <v>1</v>
      </c>
      <c r="F94" s="3">
        <f t="shared" si="5"/>
        <v>239</v>
      </c>
      <c r="G94">
        <v>2023</v>
      </c>
      <c r="H94">
        <v>239</v>
      </c>
      <c r="I94">
        <v>2023</v>
      </c>
    </row>
    <row r="95" spans="1:9" x14ac:dyDescent="0.3">
      <c r="A95" t="s">
        <v>699</v>
      </c>
      <c r="B95" s="2">
        <v>45231</v>
      </c>
      <c r="C95" t="s">
        <v>298</v>
      </c>
      <c r="D95">
        <v>635</v>
      </c>
      <c r="E95" s="25">
        <v>1</v>
      </c>
      <c r="F95" s="3">
        <f t="shared" si="5"/>
        <v>635</v>
      </c>
      <c r="G95">
        <v>2023</v>
      </c>
      <c r="H95">
        <v>635</v>
      </c>
      <c r="I95">
        <v>2023</v>
      </c>
    </row>
    <row r="96" spans="1:9" x14ac:dyDescent="0.3">
      <c r="A96" t="s">
        <v>699</v>
      </c>
      <c r="B96" s="2">
        <v>45261</v>
      </c>
      <c r="C96" t="s">
        <v>318</v>
      </c>
      <c r="D96">
        <v>1144</v>
      </c>
      <c r="E96" s="25">
        <v>1</v>
      </c>
      <c r="F96" s="3">
        <f t="shared" si="5"/>
        <v>1144</v>
      </c>
      <c r="G96">
        <v>2023</v>
      </c>
      <c r="H96">
        <v>1144</v>
      </c>
      <c r="I96">
        <v>2023</v>
      </c>
    </row>
    <row r="97" spans="1:9" x14ac:dyDescent="0.3">
      <c r="A97" t="s">
        <v>697</v>
      </c>
      <c r="B97" s="2">
        <v>44958</v>
      </c>
      <c r="C97" t="s">
        <v>327</v>
      </c>
      <c r="D97">
        <v>12</v>
      </c>
      <c r="E97" s="25">
        <v>1</v>
      </c>
      <c r="F97" s="3">
        <f t="shared" si="5"/>
        <v>12</v>
      </c>
      <c r="G97">
        <v>2023</v>
      </c>
      <c r="H97">
        <v>12</v>
      </c>
      <c r="I97">
        <v>2023</v>
      </c>
    </row>
    <row r="98" spans="1:9" x14ac:dyDescent="0.3">
      <c r="A98" t="s">
        <v>699</v>
      </c>
      <c r="B98" s="2">
        <v>45017</v>
      </c>
      <c r="C98" t="s">
        <v>329</v>
      </c>
      <c r="D98">
        <v>934</v>
      </c>
      <c r="E98" s="25">
        <v>1</v>
      </c>
      <c r="F98" s="3">
        <f t="shared" si="5"/>
        <v>934</v>
      </c>
      <c r="G98">
        <v>2023</v>
      </c>
      <c r="H98">
        <v>934</v>
      </c>
      <c r="I98">
        <v>2023</v>
      </c>
    </row>
    <row r="99" spans="1:9" x14ac:dyDescent="0.3">
      <c r="A99" t="s">
        <v>699</v>
      </c>
      <c r="B99" s="2">
        <v>44986</v>
      </c>
      <c r="C99" t="s">
        <v>351</v>
      </c>
      <c r="D99">
        <v>273</v>
      </c>
      <c r="E99" s="25">
        <v>1</v>
      </c>
      <c r="F99" s="3">
        <f t="shared" si="5"/>
        <v>273</v>
      </c>
      <c r="G99">
        <v>2023</v>
      </c>
      <c r="H99">
        <v>273</v>
      </c>
      <c r="I99">
        <v>2023</v>
      </c>
    </row>
    <row r="100" spans="1:9" x14ac:dyDescent="0.3">
      <c r="A100" t="s">
        <v>699</v>
      </c>
      <c r="B100" s="2">
        <v>44958</v>
      </c>
      <c r="C100" t="s">
        <v>356</v>
      </c>
      <c r="D100">
        <v>2176</v>
      </c>
      <c r="E100" s="25">
        <v>1</v>
      </c>
      <c r="F100" s="3">
        <f t="shared" si="5"/>
        <v>2176</v>
      </c>
      <c r="G100">
        <v>2023</v>
      </c>
      <c r="H100">
        <v>2176</v>
      </c>
      <c r="I100">
        <v>2023</v>
      </c>
    </row>
    <row r="101" spans="1:9" x14ac:dyDescent="0.3">
      <c r="A101" t="s">
        <v>699</v>
      </c>
      <c r="B101" s="2">
        <v>44927</v>
      </c>
      <c r="C101" t="s">
        <v>357</v>
      </c>
      <c r="D101">
        <v>9</v>
      </c>
      <c r="E101" s="25">
        <v>1</v>
      </c>
      <c r="F101" s="3">
        <f t="shared" si="5"/>
        <v>9</v>
      </c>
      <c r="G101">
        <v>2023</v>
      </c>
      <c r="H101">
        <v>9</v>
      </c>
      <c r="I101">
        <v>2023</v>
      </c>
    </row>
    <row r="102" spans="1:9" x14ac:dyDescent="0.3">
      <c r="A102" t="s">
        <v>697</v>
      </c>
      <c r="B102" s="2">
        <v>45231</v>
      </c>
      <c r="C102" t="s">
        <v>365</v>
      </c>
      <c r="D102">
        <v>740</v>
      </c>
      <c r="E102" s="25">
        <v>1</v>
      </c>
      <c r="F102" s="3">
        <f t="shared" si="5"/>
        <v>740</v>
      </c>
      <c r="G102">
        <v>2023</v>
      </c>
      <c r="H102">
        <v>740</v>
      </c>
      <c r="I102">
        <v>2023</v>
      </c>
    </row>
    <row r="103" spans="1:9" x14ac:dyDescent="0.3">
      <c r="A103" t="s">
        <v>697</v>
      </c>
      <c r="B103" s="2">
        <v>45231</v>
      </c>
      <c r="C103" t="s">
        <v>366</v>
      </c>
      <c r="D103">
        <v>143</v>
      </c>
      <c r="E103" s="25">
        <v>1</v>
      </c>
      <c r="F103" s="3">
        <f t="shared" si="5"/>
        <v>143</v>
      </c>
      <c r="G103">
        <v>2023</v>
      </c>
      <c r="H103">
        <v>143</v>
      </c>
      <c r="I103">
        <v>2023</v>
      </c>
    </row>
    <row r="104" spans="1:9" x14ac:dyDescent="0.3">
      <c r="A104" t="s">
        <v>699</v>
      </c>
      <c r="B104" s="2">
        <v>45017</v>
      </c>
      <c r="C104" t="s">
        <v>369</v>
      </c>
      <c r="D104">
        <v>818</v>
      </c>
      <c r="E104" s="25">
        <v>1</v>
      </c>
      <c r="F104" s="3">
        <f t="shared" si="5"/>
        <v>818</v>
      </c>
      <c r="G104">
        <v>2023</v>
      </c>
      <c r="H104">
        <v>818</v>
      </c>
      <c r="I104">
        <v>2023</v>
      </c>
    </row>
    <row r="105" spans="1:9" x14ac:dyDescent="0.3">
      <c r="A105" t="s">
        <v>697</v>
      </c>
      <c r="B105" s="2">
        <v>45078</v>
      </c>
      <c r="C105" t="s">
        <v>376</v>
      </c>
      <c r="D105">
        <v>3640</v>
      </c>
      <c r="E105" s="25">
        <v>1</v>
      </c>
      <c r="F105" s="3">
        <f t="shared" si="5"/>
        <v>3640</v>
      </c>
      <c r="G105">
        <v>2023</v>
      </c>
      <c r="H105">
        <v>3640</v>
      </c>
      <c r="I105">
        <v>2023</v>
      </c>
    </row>
    <row r="106" spans="1:9" x14ac:dyDescent="0.3">
      <c r="A106" t="s">
        <v>699</v>
      </c>
      <c r="B106" s="2">
        <v>45017</v>
      </c>
      <c r="C106" t="s">
        <v>379</v>
      </c>
      <c r="D106">
        <v>1177</v>
      </c>
      <c r="E106" s="25">
        <v>1</v>
      </c>
      <c r="F106" s="3">
        <f t="shared" si="5"/>
        <v>1177</v>
      </c>
      <c r="G106">
        <v>2023</v>
      </c>
      <c r="H106">
        <v>1177</v>
      </c>
      <c r="I106">
        <v>2023</v>
      </c>
    </row>
    <row r="107" spans="1:9" x14ac:dyDescent="0.3">
      <c r="A107" t="s">
        <v>699</v>
      </c>
      <c r="B107" s="2">
        <v>45200</v>
      </c>
      <c r="C107" t="s">
        <v>380</v>
      </c>
      <c r="D107">
        <v>1182</v>
      </c>
      <c r="E107" s="25">
        <v>1</v>
      </c>
      <c r="F107" s="3">
        <f t="shared" si="5"/>
        <v>1182</v>
      </c>
      <c r="G107">
        <v>2023</v>
      </c>
      <c r="H107">
        <v>1182</v>
      </c>
      <c r="I107">
        <v>2023</v>
      </c>
    </row>
    <row r="108" spans="1:9" x14ac:dyDescent="0.3">
      <c r="A108" t="s">
        <v>699</v>
      </c>
      <c r="B108" s="2">
        <v>44927</v>
      </c>
      <c r="C108" t="s">
        <v>386</v>
      </c>
      <c r="D108">
        <v>1296</v>
      </c>
      <c r="E108" s="25">
        <v>1</v>
      </c>
      <c r="F108" s="3">
        <f t="shared" si="5"/>
        <v>1296</v>
      </c>
      <c r="G108">
        <v>2023</v>
      </c>
      <c r="H108">
        <v>1296</v>
      </c>
      <c r="I108">
        <v>2023</v>
      </c>
    </row>
    <row r="109" spans="1:9" x14ac:dyDescent="0.3">
      <c r="A109" t="s">
        <v>699</v>
      </c>
      <c r="B109" s="2">
        <v>44986</v>
      </c>
      <c r="C109" t="s">
        <v>387</v>
      </c>
      <c r="D109">
        <v>934</v>
      </c>
      <c r="E109" s="25">
        <v>1</v>
      </c>
      <c r="F109" s="3">
        <f t="shared" si="5"/>
        <v>934</v>
      </c>
      <c r="G109">
        <v>2023</v>
      </c>
      <c r="H109">
        <v>934</v>
      </c>
      <c r="I109">
        <v>2023</v>
      </c>
    </row>
    <row r="110" spans="1:9" x14ac:dyDescent="0.3">
      <c r="A110" t="s">
        <v>697</v>
      </c>
      <c r="B110" s="2">
        <v>45200</v>
      </c>
      <c r="C110" t="s">
        <v>394</v>
      </c>
      <c r="D110">
        <v>704</v>
      </c>
      <c r="E110" s="25">
        <v>1</v>
      </c>
      <c r="F110" s="3">
        <f t="shared" si="5"/>
        <v>704</v>
      </c>
      <c r="G110">
        <v>2023</v>
      </c>
      <c r="H110">
        <v>704</v>
      </c>
      <c r="I110">
        <v>2023</v>
      </c>
    </row>
    <row r="111" spans="1:9" x14ac:dyDescent="0.3">
      <c r="A111" t="s">
        <v>699</v>
      </c>
      <c r="B111" s="2">
        <v>45261</v>
      </c>
      <c r="C111" t="s">
        <v>414</v>
      </c>
      <c r="D111">
        <v>814</v>
      </c>
      <c r="E111" s="25">
        <v>1</v>
      </c>
      <c r="F111" s="3">
        <f t="shared" si="5"/>
        <v>814</v>
      </c>
      <c r="G111">
        <v>2023</v>
      </c>
      <c r="H111">
        <v>814</v>
      </c>
      <c r="I111">
        <v>2023</v>
      </c>
    </row>
    <row r="112" spans="1:9" x14ac:dyDescent="0.3">
      <c r="A112" t="s">
        <v>699</v>
      </c>
      <c r="B112" s="2">
        <v>45078</v>
      </c>
      <c r="C112" t="s">
        <v>417</v>
      </c>
      <c r="D112">
        <v>1906</v>
      </c>
      <c r="E112" s="25">
        <v>1</v>
      </c>
      <c r="F112" s="3">
        <f t="shared" si="5"/>
        <v>1906</v>
      </c>
      <c r="G112">
        <v>2023</v>
      </c>
      <c r="H112">
        <v>1906</v>
      </c>
      <c r="I112">
        <v>2023</v>
      </c>
    </row>
    <row r="113" spans="1:9" x14ac:dyDescent="0.3">
      <c r="A113" t="s">
        <v>697</v>
      </c>
      <c r="B113" s="2">
        <v>44927</v>
      </c>
      <c r="C113" t="s">
        <v>427</v>
      </c>
      <c r="D113">
        <v>345</v>
      </c>
      <c r="E113" s="25">
        <v>1</v>
      </c>
      <c r="F113" s="3">
        <f t="shared" si="5"/>
        <v>345</v>
      </c>
      <c r="G113">
        <v>2023</v>
      </c>
      <c r="H113">
        <v>345</v>
      </c>
      <c r="I113">
        <v>2023</v>
      </c>
    </row>
    <row r="114" spans="1:9" x14ac:dyDescent="0.3">
      <c r="A114" t="s">
        <v>697</v>
      </c>
      <c r="B114" s="2">
        <v>44958</v>
      </c>
      <c r="C114" t="s">
        <v>451</v>
      </c>
      <c r="D114">
        <v>359</v>
      </c>
      <c r="E114" s="25">
        <v>1</v>
      </c>
      <c r="F114" s="3">
        <f t="shared" si="5"/>
        <v>359</v>
      </c>
      <c r="G114">
        <v>2023</v>
      </c>
      <c r="H114">
        <v>359</v>
      </c>
      <c r="I114">
        <v>2023</v>
      </c>
    </row>
    <row r="115" spans="1:9" x14ac:dyDescent="0.3">
      <c r="A115" t="s">
        <v>697</v>
      </c>
      <c r="B115" s="2">
        <v>45047</v>
      </c>
      <c r="C115" t="s">
        <v>454</v>
      </c>
      <c r="D115">
        <v>3764</v>
      </c>
      <c r="E115" s="25">
        <v>1</v>
      </c>
      <c r="F115" s="3">
        <f t="shared" si="5"/>
        <v>3764</v>
      </c>
      <c r="G115">
        <v>2023</v>
      </c>
      <c r="H115">
        <v>3764</v>
      </c>
      <c r="I115">
        <v>2023</v>
      </c>
    </row>
    <row r="116" spans="1:9" x14ac:dyDescent="0.3">
      <c r="A116" t="s">
        <v>699</v>
      </c>
      <c r="B116" s="2">
        <v>45047</v>
      </c>
      <c r="C116" t="s">
        <v>456</v>
      </c>
      <c r="D116">
        <v>3770</v>
      </c>
      <c r="E116" s="25">
        <v>1</v>
      </c>
      <c r="F116" s="3">
        <f t="shared" si="5"/>
        <v>3770</v>
      </c>
      <c r="G116">
        <v>2023</v>
      </c>
      <c r="H116">
        <v>3770</v>
      </c>
      <c r="I116">
        <v>2023</v>
      </c>
    </row>
    <row r="117" spans="1:9" x14ac:dyDescent="0.3">
      <c r="A117" t="s">
        <v>697</v>
      </c>
      <c r="B117" s="2">
        <v>44958</v>
      </c>
      <c r="C117" t="s">
        <v>466</v>
      </c>
      <c r="D117">
        <v>590</v>
      </c>
      <c r="E117" s="25">
        <v>1</v>
      </c>
      <c r="F117" s="3">
        <f t="shared" si="5"/>
        <v>590</v>
      </c>
      <c r="G117">
        <v>2023</v>
      </c>
      <c r="H117">
        <v>590</v>
      </c>
      <c r="I117">
        <v>2023</v>
      </c>
    </row>
    <row r="118" spans="1:9" x14ac:dyDescent="0.3">
      <c r="A118" t="s">
        <v>697</v>
      </c>
      <c r="B118" s="2">
        <v>45261</v>
      </c>
      <c r="C118" t="s">
        <v>468</v>
      </c>
      <c r="D118">
        <v>489</v>
      </c>
      <c r="E118" s="25">
        <v>1</v>
      </c>
      <c r="F118" s="3">
        <f t="shared" si="5"/>
        <v>489</v>
      </c>
      <c r="G118">
        <v>2023</v>
      </c>
      <c r="H118">
        <v>489</v>
      </c>
      <c r="I118">
        <v>2023</v>
      </c>
    </row>
    <row r="119" spans="1:9" x14ac:dyDescent="0.3">
      <c r="A119" t="s">
        <v>699</v>
      </c>
      <c r="B119" s="2">
        <v>45231</v>
      </c>
      <c r="C119" t="s">
        <v>477</v>
      </c>
      <c r="D119">
        <v>272</v>
      </c>
      <c r="E119" s="25">
        <v>1</v>
      </c>
      <c r="F119" s="3">
        <f t="shared" si="5"/>
        <v>272</v>
      </c>
      <c r="G119">
        <v>2023</v>
      </c>
      <c r="H119">
        <v>272</v>
      </c>
      <c r="I119">
        <v>2023</v>
      </c>
    </row>
    <row r="120" spans="1:9" x14ac:dyDescent="0.3">
      <c r="A120" t="s">
        <v>697</v>
      </c>
      <c r="B120" s="2">
        <v>45139</v>
      </c>
      <c r="C120" t="s">
        <v>494</v>
      </c>
      <c r="D120">
        <v>399</v>
      </c>
      <c r="E120" s="25">
        <v>1</v>
      </c>
      <c r="F120" s="3">
        <f t="shared" si="5"/>
        <v>399</v>
      </c>
      <c r="G120">
        <v>2023</v>
      </c>
      <c r="H120">
        <v>399</v>
      </c>
      <c r="I120">
        <v>2023</v>
      </c>
    </row>
    <row r="121" spans="1:9" x14ac:dyDescent="0.3">
      <c r="A121" t="s">
        <v>697</v>
      </c>
      <c r="B121" s="2">
        <v>45078</v>
      </c>
      <c r="C121" t="s">
        <v>497</v>
      </c>
      <c r="D121">
        <v>2635</v>
      </c>
      <c r="E121" s="25">
        <v>1</v>
      </c>
      <c r="F121" s="3">
        <f t="shared" si="5"/>
        <v>2635</v>
      </c>
      <c r="G121">
        <v>2023</v>
      </c>
      <c r="H121">
        <v>2635</v>
      </c>
      <c r="I121">
        <v>2023</v>
      </c>
    </row>
    <row r="122" spans="1:9" x14ac:dyDescent="0.3">
      <c r="A122" t="s">
        <v>699</v>
      </c>
      <c r="B122" s="2">
        <v>45139</v>
      </c>
      <c r="C122" t="s">
        <v>501</v>
      </c>
      <c r="D122">
        <v>282</v>
      </c>
      <c r="E122" s="25">
        <v>1</v>
      </c>
      <c r="F122" s="3">
        <f t="shared" si="5"/>
        <v>282</v>
      </c>
      <c r="G122">
        <v>2023</v>
      </c>
      <c r="H122">
        <v>282</v>
      </c>
      <c r="I122">
        <v>2023</v>
      </c>
    </row>
    <row r="123" spans="1:9" x14ac:dyDescent="0.3">
      <c r="A123" t="s">
        <v>697</v>
      </c>
      <c r="B123" s="2">
        <v>44927</v>
      </c>
      <c r="C123" t="s">
        <v>508</v>
      </c>
      <c r="D123">
        <v>1</v>
      </c>
      <c r="E123" s="25">
        <v>1</v>
      </c>
      <c r="F123" s="3">
        <f t="shared" si="5"/>
        <v>1</v>
      </c>
      <c r="G123">
        <v>2023</v>
      </c>
      <c r="H123">
        <v>1</v>
      </c>
      <c r="I123">
        <v>2023</v>
      </c>
    </row>
    <row r="124" spans="1:9" x14ac:dyDescent="0.3">
      <c r="A124" t="s">
        <v>697</v>
      </c>
      <c r="B124" s="2">
        <v>45139</v>
      </c>
      <c r="C124" t="s">
        <v>512</v>
      </c>
      <c r="D124">
        <v>562</v>
      </c>
      <c r="E124" s="25">
        <v>1</v>
      </c>
      <c r="F124" s="3">
        <f t="shared" si="5"/>
        <v>562</v>
      </c>
      <c r="G124">
        <v>2023</v>
      </c>
      <c r="H124">
        <v>562</v>
      </c>
      <c r="I124">
        <v>2023</v>
      </c>
    </row>
    <row r="125" spans="1:9" x14ac:dyDescent="0.3">
      <c r="A125" t="s">
        <v>697</v>
      </c>
      <c r="B125" s="2">
        <v>45108</v>
      </c>
      <c r="C125" t="s">
        <v>515</v>
      </c>
      <c r="D125">
        <v>1231</v>
      </c>
      <c r="E125" s="25">
        <v>1</v>
      </c>
      <c r="F125" s="3">
        <f t="shared" si="5"/>
        <v>1231</v>
      </c>
      <c r="G125">
        <v>2023</v>
      </c>
      <c r="H125">
        <v>1231</v>
      </c>
      <c r="I125">
        <v>2023</v>
      </c>
    </row>
    <row r="126" spans="1:9" x14ac:dyDescent="0.3">
      <c r="A126" t="s">
        <v>697</v>
      </c>
      <c r="B126" s="2">
        <v>44986</v>
      </c>
      <c r="C126" t="s">
        <v>523</v>
      </c>
      <c r="D126">
        <v>661</v>
      </c>
      <c r="E126" s="25">
        <v>1</v>
      </c>
      <c r="F126" s="3">
        <f t="shared" si="5"/>
        <v>661</v>
      </c>
      <c r="G126">
        <v>2023</v>
      </c>
      <c r="H126">
        <v>661</v>
      </c>
      <c r="I126">
        <v>2023</v>
      </c>
    </row>
    <row r="127" spans="1:9" x14ac:dyDescent="0.3">
      <c r="A127" t="s">
        <v>699</v>
      </c>
      <c r="B127" s="2">
        <v>44958</v>
      </c>
      <c r="C127" t="s">
        <v>525</v>
      </c>
      <c r="D127">
        <v>1245</v>
      </c>
      <c r="E127" s="25">
        <v>1</v>
      </c>
      <c r="F127" s="3">
        <f t="shared" si="5"/>
        <v>1245</v>
      </c>
      <c r="G127">
        <v>2023</v>
      </c>
      <c r="H127">
        <v>1245</v>
      </c>
      <c r="I127">
        <v>2023</v>
      </c>
    </row>
    <row r="128" spans="1:9" x14ac:dyDescent="0.3">
      <c r="A128" t="s">
        <v>699</v>
      </c>
      <c r="B128" s="2">
        <v>45108</v>
      </c>
      <c r="C128" t="s">
        <v>532</v>
      </c>
      <c r="D128">
        <v>1937</v>
      </c>
      <c r="E128" s="25">
        <v>1</v>
      </c>
      <c r="F128" s="3">
        <f t="shared" si="5"/>
        <v>1937</v>
      </c>
      <c r="G128">
        <v>2023</v>
      </c>
      <c r="H128">
        <v>1937</v>
      </c>
      <c r="I128">
        <v>2023</v>
      </c>
    </row>
    <row r="129" spans="1:9" x14ac:dyDescent="0.3">
      <c r="A129" t="s">
        <v>697</v>
      </c>
      <c r="B129" s="2">
        <v>45170</v>
      </c>
      <c r="C129" t="s">
        <v>533</v>
      </c>
      <c r="D129">
        <v>202</v>
      </c>
      <c r="E129" s="25">
        <v>1</v>
      </c>
      <c r="F129" s="3">
        <f t="shared" si="5"/>
        <v>202</v>
      </c>
      <c r="G129">
        <v>2023</v>
      </c>
      <c r="H129">
        <v>202</v>
      </c>
      <c r="I129">
        <v>2023</v>
      </c>
    </row>
    <row r="130" spans="1:9" x14ac:dyDescent="0.3">
      <c r="A130" t="s">
        <v>699</v>
      </c>
      <c r="B130" s="2">
        <v>45200</v>
      </c>
      <c r="C130" t="s">
        <v>535</v>
      </c>
      <c r="D130">
        <v>31</v>
      </c>
      <c r="E130" s="25">
        <v>1</v>
      </c>
      <c r="F130" s="3">
        <f t="shared" si="5"/>
        <v>31</v>
      </c>
      <c r="G130">
        <v>2023</v>
      </c>
      <c r="H130">
        <v>31</v>
      </c>
      <c r="I130">
        <v>2023</v>
      </c>
    </row>
    <row r="131" spans="1:9" x14ac:dyDescent="0.3">
      <c r="A131" t="s">
        <v>697</v>
      </c>
      <c r="B131" s="2">
        <v>45047</v>
      </c>
      <c r="C131" t="s">
        <v>542</v>
      </c>
      <c r="D131">
        <v>2571</v>
      </c>
      <c r="E131" s="25">
        <v>1</v>
      </c>
      <c r="F131" s="3">
        <f t="shared" si="5"/>
        <v>2571</v>
      </c>
      <c r="G131">
        <v>2023</v>
      </c>
      <c r="H131">
        <v>2571</v>
      </c>
      <c r="I131">
        <v>2023</v>
      </c>
    </row>
    <row r="132" spans="1:9" x14ac:dyDescent="0.3">
      <c r="A132" t="s">
        <v>699</v>
      </c>
      <c r="B132" s="2">
        <v>45231</v>
      </c>
      <c r="C132" t="s">
        <v>543</v>
      </c>
      <c r="D132">
        <v>1105</v>
      </c>
      <c r="E132" s="25">
        <v>1</v>
      </c>
      <c r="F132" s="3">
        <f t="shared" si="5"/>
        <v>1105</v>
      </c>
      <c r="G132">
        <v>2023</v>
      </c>
      <c r="H132">
        <v>1105</v>
      </c>
      <c r="I132">
        <v>2023</v>
      </c>
    </row>
    <row r="133" spans="1:9" x14ac:dyDescent="0.3">
      <c r="A133" t="s">
        <v>697</v>
      </c>
      <c r="B133" s="2">
        <v>44927</v>
      </c>
      <c r="C133" t="s">
        <v>557</v>
      </c>
      <c r="D133">
        <v>629</v>
      </c>
      <c r="E133" s="25">
        <v>1</v>
      </c>
      <c r="F133" s="3">
        <f t="shared" ref="F133:F196" si="6">ROUND( D133 * E133, 0 )</f>
        <v>629</v>
      </c>
      <c r="G133">
        <v>2023</v>
      </c>
      <c r="H133">
        <v>629</v>
      </c>
      <c r="I133">
        <v>2023</v>
      </c>
    </row>
    <row r="134" spans="1:9" x14ac:dyDescent="0.3">
      <c r="A134" t="s">
        <v>699</v>
      </c>
      <c r="B134" s="2">
        <v>45200</v>
      </c>
      <c r="C134" t="s">
        <v>564</v>
      </c>
      <c r="D134">
        <v>1287</v>
      </c>
      <c r="E134" s="25">
        <v>1</v>
      </c>
      <c r="F134" s="3">
        <f t="shared" si="6"/>
        <v>1287</v>
      </c>
      <c r="G134">
        <v>2023</v>
      </c>
      <c r="H134">
        <v>1287</v>
      </c>
      <c r="I134">
        <v>2023</v>
      </c>
    </row>
    <row r="135" spans="1:9" x14ac:dyDescent="0.3">
      <c r="A135" t="s">
        <v>697</v>
      </c>
      <c r="B135" s="2">
        <v>45017</v>
      </c>
      <c r="C135" t="s">
        <v>567</v>
      </c>
      <c r="D135">
        <v>669</v>
      </c>
      <c r="E135" s="25">
        <v>1</v>
      </c>
      <c r="F135" s="3">
        <f t="shared" si="6"/>
        <v>669</v>
      </c>
      <c r="G135">
        <v>2023</v>
      </c>
      <c r="H135">
        <v>669</v>
      </c>
      <c r="I135">
        <v>2023</v>
      </c>
    </row>
    <row r="136" spans="1:9" x14ac:dyDescent="0.3">
      <c r="A136" t="s">
        <v>699</v>
      </c>
      <c r="B136" s="2">
        <v>44986</v>
      </c>
      <c r="C136" t="s">
        <v>568</v>
      </c>
      <c r="D136">
        <v>992</v>
      </c>
      <c r="E136" s="25">
        <v>1</v>
      </c>
      <c r="F136" s="3">
        <f t="shared" si="6"/>
        <v>992</v>
      </c>
      <c r="G136">
        <v>2023</v>
      </c>
      <c r="H136">
        <v>992</v>
      </c>
      <c r="I136">
        <v>2023</v>
      </c>
    </row>
    <row r="137" spans="1:9" x14ac:dyDescent="0.3">
      <c r="A137" t="s">
        <v>699</v>
      </c>
      <c r="B137" s="2">
        <v>45108</v>
      </c>
      <c r="C137" t="s">
        <v>583</v>
      </c>
      <c r="D137">
        <v>638</v>
      </c>
      <c r="E137" s="25">
        <v>1</v>
      </c>
      <c r="F137" s="3">
        <f t="shared" si="6"/>
        <v>638</v>
      </c>
      <c r="G137">
        <v>2023</v>
      </c>
      <c r="H137">
        <v>638</v>
      </c>
      <c r="I137">
        <v>2023</v>
      </c>
    </row>
    <row r="138" spans="1:9" x14ac:dyDescent="0.3">
      <c r="A138" t="s">
        <v>697</v>
      </c>
      <c r="B138" s="2">
        <v>44958</v>
      </c>
      <c r="C138" t="s">
        <v>603</v>
      </c>
      <c r="D138">
        <v>12</v>
      </c>
      <c r="E138" s="25">
        <v>1</v>
      </c>
      <c r="F138" s="3">
        <f t="shared" si="6"/>
        <v>12</v>
      </c>
      <c r="G138">
        <v>2023</v>
      </c>
      <c r="H138">
        <v>12</v>
      </c>
      <c r="I138">
        <v>2023</v>
      </c>
    </row>
    <row r="139" spans="1:9" x14ac:dyDescent="0.3">
      <c r="A139" t="s">
        <v>697</v>
      </c>
      <c r="B139" s="2">
        <v>45200</v>
      </c>
      <c r="C139" t="s">
        <v>604</v>
      </c>
      <c r="D139">
        <v>185</v>
      </c>
      <c r="E139" s="25">
        <v>1</v>
      </c>
      <c r="F139" s="3">
        <f t="shared" si="6"/>
        <v>185</v>
      </c>
      <c r="G139">
        <v>2023</v>
      </c>
      <c r="H139">
        <v>185</v>
      </c>
      <c r="I139">
        <v>2023</v>
      </c>
    </row>
    <row r="140" spans="1:9" x14ac:dyDescent="0.3">
      <c r="A140" t="s">
        <v>697</v>
      </c>
      <c r="B140" s="2">
        <v>45170</v>
      </c>
      <c r="C140" t="s">
        <v>606</v>
      </c>
      <c r="D140">
        <v>25</v>
      </c>
      <c r="E140" s="25">
        <v>1</v>
      </c>
      <c r="F140" s="3">
        <f t="shared" si="6"/>
        <v>25</v>
      </c>
      <c r="G140">
        <v>2023</v>
      </c>
      <c r="H140">
        <v>25</v>
      </c>
      <c r="I140">
        <v>2023</v>
      </c>
    </row>
    <row r="141" spans="1:9" x14ac:dyDescent="0.3">
      <c r="A141" t="s">
        <v>697</v>
      </c>
      <c r="B141" s="2">
        <v>45170</v>
      </c>
      <c r="C141" t="s">
        <v>611</v>
      </c>
      <c r="D141">
        <v>437</v>
      </c>
      <c r="E141" s="25">
        <v>1</v>
      </c>
      <c r="F141" s="3">
        <f t="shared" si="6"/>
        <v>437</v>
      </c>
      <c r="G141">
        <v>2023</v>
      </c>
      <c r="H141">
        <v>437</v>
      </c>
      <c r="I141">
        <v>2023</v>
      </c>
    </row>
    <row r="142" spans="1:9" x14ac:dyDescent="0.3">
      <c r="A142" t="s">
        <v>699</v>
      </c>
      <c r="B142" s="2">
        <v>44927</v>
      </c>
      <c r="C142" t="s">
        <v>616</v>
      </c>
      <c r="D142">
        <v>495</v>
      </c>
      <c r="E142" s="25">
        <v>1</v>
      </c>
      <c r="F142" s="3">
        <f t="shared" si="6"/>
        <v>495</v>
      </c>
      <c r="G142">
        <v>2023</v>
      </c>
      <c r="H142">
        <v>495</v>
      </c>
      <c r="I142">
        <v>2023</v>
      </c>
    </row>
    <row r="143" spans="1:9" x14ac:dyDescent="0.3">
      <c r="A143" t="s">
        <v>699</v>
      </c>
      <c r="B143" s="2">
        <v>45170</v>
      </c>
      <c r="C143" t="s">
        <v>617</v>
      </c>
      <c r="D143">
        <v>1434</v>
      </c>
      <c r="E143" s="25">
        <v>1</v>
      </c>
      <c r="F143" s="3">
        <f t="shared" si="6"/>
        <v>1434</v>
      </c>
      <c r="G143">
        <v>2023</v>
      </c>
      <c r="H143">
        <v>1434</v>
      </c>
      <c r="I143">
        <v>2023</v>
      </c>
    </row>
    <row r="144" spans="1:9" x14ac:dyDescent="0.3">
      <c r="A144" t="s">
        <v>699</v>
      </c>
      <c r="B144" s="2">
        <v>45261</v>
      </c>
      <c r="C144" t="s">
        <v>619</v>
      </c>
      <c r="D144">
        <v>863</v>
      </c>
      <c r="E144" s="25">
        <v>1</v>
      </c>
      <c r="F144" s="3">
        <f t="shared" si="6"/>
        <v>863</v>
      </c>
      <c r="G144">
        <v>2023</v>
      </c>
      <c r="H144">
        <v>863</v>
      </c>
      <c r="I144">
        <v>2023</v>
      </c>
    </row>
    <row r="145" spans="1:9" x14ac:dyDescent="0.3">
      <c r="A145" t="s">
        <v>699</v>
      </c>
      <c r="B145" s="2">
        <v>44927</v>
      </c>
      <c r="C145" t="s">
        <v>624</v>
      </c>
      <c r="D145">
        <v>127</v>
      </c>
      <c r="E145" s="25">
        <v>1</v>
      </c>
      <c r="F145" s="3">
        <f t="shared" si="6"/>
        <v>127</v>
      </c>
      <c r="G145">
        <v>2023</v>
      </c>
      <c r="H145">
        <v>127</v>
      </c>
      <c r="I145">
        <v>2023</v>
      </c>
    </row>
    <row r="146" spans="1:9" x14ac:dyDescent="0.3">
      <c r="A146" t="s">
        <v>699</v>
      </c>
      <c r="B146" s="2">
        <v>45047</v>
      </c>
      <c r="C146" t="s">
        <v>629</v>
      </c>
      <c r="D146">
        <v>4609</v>
      </c>
      <c r="E146" s="25">
        <v>1</v>
      </c>
      <c r="F146" s="3">
        <f t="shared" si="6"/>
        <v>4609</v>
      </c>
      <c r="G146">
        <v>2023</v>
      </c>
      <c r="H146">
        <v>4609</v>
      </c>
      <c r="I146">
        <v>2023</v>
      </c>
    </row>
    <row r="147" spans="1:9" x14ac:dyDescent="0.3">
      <c r="A147" t="s">
        <v>697</v>
      </c>
      <c r="B147" s="2">
        <v>45078</v>
      </c>
      <c r="C147" t="s">
        <v>634</v>
      </c>
      <c r="D147">
        <v>2228</v>
      </c>
      <c r="E147" s="25">
        <v>1</v>
      </c>
      <c r="F147" s="3">
        <f t="shared" si="6"/>
        <v>2228</v>
      </c>
      <c r="G147">
        <v>2023</v>
      </c>
      <c r="H147">
        <v>2228</v>
      </c>
      <c r="I147">
        <v>2023</v>
      </c>
    </row>
    <row r="148" spans="1:9" x14ac:dyDescent="0.3">
      <c r="A148" t="s">
        <v>699</v>
      </c>
      <c r="B148" s="2">
        <v>44986</v>
      </c>
      <c r="C148" t="s">
        <v>641</v>
      </c>
      <c r="D148">
        <v>704</v>
      </c>
      <c r="E148" s="25">
        <v>1</v>
      </c>
      <c r="F148" s="3">
        <f t="shared" si="6"/>
        <v>704</v>
      </c>
      <c r="G148">
        <v>2023</v>
      </c>
      <c r="H148">
        <v>704</v>
      </c>
      <c r="I148">
        <v>2023</v>
      </c>
    </row>
    <row r="149" spans="1:9" x14ac:dyDescent="0.3">
      <c r="A149" t="s">
        <v>699</v>
      </c>
      <c r="B149" s="2">
        <v>44927</v>
      </c>
      <c r="C149" t="s">
        <v>650</v>
      </c>
      <c r="D149">
        <v>2829</v>
      </c>
      <c r="E149" s="25">
        <v>1</v>
      </c>
      <c r="F149" s="3">
        <f t="shared" si="6"/>
        <v>2829</v>
      </c>
      <c r="G149">
        <v>2023</v>
      </c>
      <c r="H149">
        <v>2829</v>
      </c>
      <c r="I149">
        <v>2023</v>
      </c>
    </row>
    <row r="150" spans="1:9" x14ac:dyDescent="0.3">
      <c r="A150" t="s">
        <v>697</v>
      </c>
      <c r="B150" s="2">
        <v>44986</v>
      </c>
      <c r="C150" t="s">
        <v>658</v>
      </c>
      <c r="D150">
        <v>241</v>
      </c>
      <c r="E150" s="25">
        <v>1</v>
      </c>
      <c r="F150" s="3">
        <f t="shared" si="6"/>
        <v>241</v>
      </c>
      <c r="G150">
        <v>2023</v>
      </c>
      <c r="H150">
        <v>241</v>
      </c>
      <c r="I150">
        <v>2023</v>
      </c>
    </row>
    <row r="151" spans="1:9" x14ac:dyDescent="0.3">
      <c r="A151" t="s">
        <v>699</v>
      </c>
      <c r="B151" s="2">
        <v>45078</v>
      </c>
      <c r="C151" t="s">
        <v>661</v>
      </c>
      <c r="D151">
        <v>3123</v>
      </c>
      <c r="E151" s="25">
        <v>1</v>
      </c>
      <c r="F151" s="3">
        <f t="shared" si="6"/>
        <v>3123</v>
      </c>
      <c r="G151">
        <v>2023</v>
      </c>
      <c r="H151">
        <v>3123</v>
      </c>
      <c r="I151">
        <v>2023</v>
      </c>
    </row>
    <row r="152" spans="1:9" x14ac:dyDescent="0.3">
      <c r="A152" t="s">
        <v>701</v>
      </c>
      <c r="B152" s="2">
        <v>44927</v>
      </c>
      <c r="C152" t="s">
        <v>280</v>
      </c>
      <c r="D152">
        <v>1934</v>
      </c>
      <c r="E152" s="25">
        <v>1</v>
      </c>
      <c r="F152" s="3">
        <f t="shared" si="6"/>
        <v>1934</v>
      </c>
      <c r="G152">
        <v>2023</v>
      </c>
      <c r="H152">
        <v>1934</v>
      </c>
      <c r="I152">
        <v>2023</v>
      </c>
    </row>
    <row r="153" spans="1:9" x14ac:dyDescent="0.3">
      <c r="A153" t="s">
        <v>701</v>
      </c>
      <c r="B153" s="2">
        <v>44958</v>
      </c>
      <c r="C153" t="s">
        <v>602</v>
      </c>
      <c r="D153">
        <v>1217</v>
      </c>
      <c r="E153" s="25">
        <v>1</v>
      </c>
      <c r="F153" s="3">
        <f t="shared" si="6"/>
        <v>1217</v>
      </c>
      <c r="G153">
        <v>2023</v>
      </c>
      <c r="H153">
        <v>1217</v>
      </c>
      <c r="I153">
        <v>2023</v>
      </c>
    </row>
    <row r="154" spans="1:9" x14ac:dyDescent="0.3">
      <c r="A154" t="s">
        <v>701</v>
      </c>
      <c r="B154" s="2">
        <v>44986</v>
      </c>
      <c r="C154" t="s">
        <v>657</v>
      </c>
      <c r="D154">
        <v>1545</v>
      </c>
      <c r="E154" s="25">
        <v>1</v>
      </c>
      <c r="F154" s="3">
        <f t="shared" si="6"/>
        <v>1545</v>
      </c>
      <c r="G154">
        <v>2023</v>
      </c>
      <c r="H154">
        <v>1545</v>
      </c>
      <c r="I154">
        <v>2023</v>
      </c>
    </row>
    <row r="155" spans="1:9" x14ac:dyDescent="0.3">
      <c r="A155" t="s">
        <v>701</v>
      </c>
      <c r="B155" s="2">
        <v>45017</v>
      </c>
      <c r="C155" t="s">
        <v>241</v>
      </c>
      <c r="D155">
        <v>1960</v>
      </c>
      <c r="E155" s="25">
        <v>1</v>
      </c>
      <c r="F155" s="3">
        <f t="shared" si="6"/>
        <v>1960</v>
      </c>
      <c r="G155">
        <v>2023</v>
      </c>
      <c r="H155">
        <v>1960</v>
      </c>
      <c r="I155">
        <v>2023</v>
      </c>
    </row>
    <row r="156" spans="1:9" x14ac:dyDescent="0.3">
      <c r="A156" t="s">
        <v>701</v>
      </c>
      <c r="B156" s="2">
        <v>45047</v>
      </c>
      <c r="C156" t="s">
        <v>84</v>
      </c>
      <c r="D156">
        <v>1759</v>
      </c>
      <c r="E156" s="25">
        <v>1</v>
      </c>
      <c r="F156" s="3">
        <f t="shared" si="6"/>
        <v>1759</v>
      </c>
      <c r="G156">
        <v>2023</v>
      </c>
      <c r="H156">
        <v>1759</v>
      </c>
      <c r="I156">
        <v>2023</v>
      </c>
    </row>
    <row r="157" spans="1:9" x14ac:dyDescent="0.3">
      <c r="A157" t="s">
        <v>701</v>
      </c>
      <c r="B157" s="2">
        <v>45078</v>
      </c>
      <c r="C157" t="s">
        <v>416</v>
      </c>
      <c r="D157">
        <v>1540</v>
      </c>
      <c r="E157" s="25">
        <v>1</v>
      </c>
      <c r="F157" s="3">
        <f t="shared" si="6"/>
        <v>1540</v>
      </c>
      <c r="G157">
        <v>2023</v>
      </c>
      <c r="H157">
        <v>1540</v>
      </c>
      <c r="I157">
        <v>2023</v>
      </c>
    </row>
    <row r="158" spans="1:9" x14ac:dyDescent="0.3">
      <c r="A158" t="s">
        <v>701</v>
      </c>
      <c r="B158" s="2">
        <v>45108</v>
      </c>
      <c r="C158" t="s">
        <v>223</v>
      </c>
      <c r="D158">
        <v>663</v>
      </c>
      <c r="E158" s="25">
        <v>1</v>
      </c>
      <c r="F158" s="3">
        <f t="shared" si="6"/>
        <v>663</v>
      </c>
      <c r="G158">
        <v>2023</v>
      </c>
      <c r="H158">
        <v>663</v>
      </c>
      <c r="I158">
        <v>2023</v>
      </c>
    </row>
    <row r="159" spans="1:9" x14ac:dyDescent="0.3">
      <c r="A159" t="s">
        <v>701</v>
      </c>
      <c r="B159" s="2">
        <v>45139</v>
      </c>
      <c r="C159" t="s">
        <v>131</v>
      </c>
      <c r="D159">
        <v>411</v>
      </c>
      <c r="E159" s="25">
        <v>1</v>
      </c>
      <c r="F159" s="3">
        <f t="shared" si="6"/>
        <v>411</v>
      </c>
      <c r="G159">
        <v>2023</v>
      </c>
      <c r="H159">
        <v>411</v>
      </c>
      <c r="I159">
        <v>2023</v>
      </c>
    </row>
    <row r="160" spans="1:9" x14ac:dyDescent="0.3">
      <c r="A160" t="s">
        <v>701</v>
      </c>
      <c r="B160" s="2">
        <v>45170</v>
      </c>
      <c r="C160" t="s">
        <v>335</v>
      </c>
      <c r="D160">
        <v>276</v>
      </c>
      <c r="E160" s="25">
        <v>1</v>
      </c>
      <c r="F160" s="3">
        <f t="shared" si="6"/>
        <v>276</v>
      </c>
      <c r="G160">
        <v>2023</v>
      </c>
      <c r="H160">
        <v>276</v>
      </c>
      <c r="I160">
        <v>2023</v>
      </c>
    </row>
    <row r="161" spans="1:9" x14ac:dyDescent="0.3">
      <c r="A161" t="s">
        <v>701</v>
      </c>
      <c r="B161" s="2">
        <v>45200</v>
      </c>
      <c r="C161" t="s">
        <v>314</v>
      </c>
      <c r="D161">
        <v>260</v>
      </c>
      <c r="E161" s="25">
        <v>1</v>
      </c>
      <c r="F161" s="3">
        <f t="shared" si="6"/>
        <v>260</v>
      </c>
      <c r="G161">
        <v>2023</v>
      </c>
      <c r="H161">
        <v>260</v>
      </c>
      <c r="I161">
        <v>2023</v>
      </c>
    </row>
    <row r="162" spans="1:9" x14ac:dyDescent="0.3">
      <c r="A162" t="s">
        <v>701</v>
      </c>
      <c r="B162" s="2">
        <v>45231</v>
      </c>
      <c r="C162" t="s">
        <v>330</v>
      </c>
      <c r="D162">
        <v>1223</v>
      </c>
      <c r="E162" s="25">
        <v>1</v>
      </c>
      <c r="F162" s="3">
        <f t="shared" si="6"/>
        <v>1223</v>
      </c>
      <c r="G162">
        <v>2023</v>
      </c>
      <c r="H162">
        <v>1223</v>
      </c>
      <c r="I162">
        <v>2023</v>
      </c>
    </row>
    <row r="163" spans="1:9" x14ac:dyDescent="0.3">
      <c r="A163" t="s">
        <v>701</v>
      </c>
      <c r="B163" s="2">
        <v>45261</v>
      </c>
      <c r="C163" t="s">
        <v>229</v>
      </c>
      <c r="D163">
        <v>1681</v>
      </c>
      <c r="E163" s="25">
        <v>1</v>
      </c>
      <c r="F163" s="3">
        <f t="shared" si="6"/>
        <v>1681</v>
      </c>
      <c r="G163">
        <v>2023</v>
      </c>
      <c r="H163">
        <v>1681</v>
      </c>
      <c r="I163">
        <v>2023</v>
      </c>
    </row>
    <row r="164" spans="1:9" x14ac:dyDescent="0.3">
      <c r="A164" t="s">
        <v>701</v>
      </c>
      <c r="B164" s="2">
        <v>44927</v>
      </c>
      <c r="C164" t="s">
        <v>50</v>
      </c>
      <c r="D164">
        <v>1832</v>
      </c>
      <c r="E164" s="25">
        <v>1</v>
      </c>
      <c r="F164" s="3">
        <f t="shared" si="6"/>
        <v>1832</v>
      </c>
      <c r="G164">
        <v>2023</v>
      </c>
      <c r="H164">
        <v>1832</v>
      </c>
      <c r="I164">
        <v>2023</v>
      </c>
    </row>
    <row r="165" spans="1:9" x14ac:dyDescent="0.3">
      <c r="A165" t="s">
        <v>701</v>
      </c>
      <c r="B165" s="2">
        <v>44958</v>
      </c>
      <c r="C165" t="s">
        <v>472</v>
      </c>
      <c r="D165">
        <v>1153</v>
      </c>
      <c r="E165" s="25">
        <v>1</v>
      </c>
      <c r="F165" s="3">
        <f t="shared" si="6"/>
        <v>1153</v>
      </c>
      <c r="G165">
        <v>2023</v>
      </c>
      <c r="H165">
        <v>1153</v>
      </c>
      <c r="I165">
        <v>2023</v>
      </c>
    </row>
    <row r="166" spans="1:9" x14ac:dyDescent="0.3">
      <c r="A166" t="s">
        <v>701</v>
      </c>
      <c r="B166" s="2">
        <v>44986</v>
      </c>
      <c r="C166" t="s">
        <v>377</v>
      </c>
      <c r="D166">
        <v>1463</v>
      </c>
      <c r="E166" s="25">
        <v>1</v>
      </c>
      <c r="F166" s="3">
        <f t="shared" si="6"/>
        <v>1463</v>
      </c>
      <c r="G166">
        <v>2023</v>
      </c>
      <c r="H166">
        <v>1463</v>
      </c>
      <c r="I166">
        <v>2023</v>
      </c>
    </row>
    <row r="167" spans="1:9" x14ac:dyDescent="0.3">
      <c r="A167" t="s">
        <v>701</v>
      </c>
      <c r="B167" s="2">
        <v>45017</v>
      </c>
      <c r="C167" t="s">
        <v>440</v>
      </c>
      <c r="D167">
        <v>1856</v>
      </c>
      <c r="E167" s="25">
        <v>1</v>
      </c>
      <c r="F167" s="3">
        <f t="shared" si="6"/>
        <v>1856</v>
      </c>
      <c r="G167">
        <v>2023</v>
      </c>
      <c r="H167">
        <v>1856</v>
      </c>
      <c r="I167">
        <v>2023</v>
      </c>
    </row>
    <row r="168" spans="1:9" x14ac:dyDescent="0.3">
      <c r="A168" t="s">
        <v>701</v>
      </c>
      <c r="B168" s="2">
        <v>45047</v>
      </c>
      <c r="C168" t="s">
        <v>447</v>
      </c>
      <c r="D168">
        <v>1666</v>
      </c>
      <c r="E168" s="25">
        <v>1</v>
      </c>
      <c r="F168" s="3">
        <f t="shared" si="6"/>
        <v>1666</v>
      </c>
      <c r="G168">
        <v>2023</v>
      </c>
      <c r="H168">
        <v>1666</v>
      </c>
      <c r="I168">
        <v>2023</v>
      </c>
    </row>
    <row r="169" spans="1:9" x14ac:dyDescent="0.3">
      <c r="A169" t="s">
        <v>701</v>
      </c>
      <c r="B169" s="2">
        <v>45078</v>
      </c>
      <c r="C169" t="s">
        <v>490</v>
      </c>
      <c r="D169">
        <v>1459</v>
      </c>
      <c r="E169" s="25">
        <v>1</v>
      </c>
      <c r="F169" s="3">
        <f t="shared" si="6"/>
        <v>1459</v>
      </c>
      <c r="G169">
        <v>2023</v>
      </c>
      <c r="H169">
        <v>1459</v>
      </c>
      <c r="I169">
        <v>2023</v>
      </c>
    </row>
    <row r="170" spans="1:9" x14ac:dyDescent="0.3">
      <c r="A170" t="s">
        <v>701</v>
      </c>
      <c r="B170" s="2">
        <v>45108</v>
      </c>
      <c r="C170" t="s">
        <v>353</v>
      </c>
      <c r="D170">
        <v>628</v>
      </c>
      <c r="E170" s="25">
        <v>1</v>
      </c>
      <c r="F170" s="3">
        <f t="shared" si="6"/>
        <v>628</v>
      </c>
      <c r="G170">
        <v>2023</v>
      </c>
      <c r="H170">
        <v>628</v>
      </c>
      <c r="I170">
        <v>2023</v>
      </c>
    </row>
    <row r="171" spans="1:9" x14ac:dyDescent="0.3">
      <c r="A171" t="s">
        <v>701</v>
      </c>
      <c r="B171" s="2">
        <v>45139</v>
      </c>
      <c r="C171" t="s">
        <v>398</v>
      </c>
      <c r="D171">
        <v>389</v>
      </c>
      <c r="E171" s="25">
        <v>1</v>
      </c>
      <c r="F171" s="3">
        <f t="shared" si="6"/>
        <v>389</v>
      </c>
      <c r="G171">
        <v>2023</v>
      </c>
      <c r="H171">
        <v>389</v>
      </c>
      <c r="I171">
        <v>2023</v>
      </c>
    </row>
    <row r="172" spans="1:9" x14ac:dyDescent="0.3">
      <c r="A172" t="s">
        <v>701</v>
      </c>
      <c r="B172" s="2">
        <v>45170</v>
      </c>
      <c r="C172" t="s">
        <v>98</v>
      </c>
      <c r="D172">
        <v>795</v>
      </c>
      <c r="E172" s="25">
        <v>1</v>
      </c>
      <c r="F172" s="3">
        <f t="shared" si="6"/>
        <v>795</v>
      </c>
      <c r="G172">
        <v>2023</v>
      </c>
      <c r="H172">
        <v>795</v>
      </c>
      <c r="I172">
        <v>2023</v>
      </c>
    </row>
    <row r="173" spans="1:9" x14ac:dyDescent="0.3">
      <c r="A173" t="s">
        <v>701</v>
      </c>
      <c r="B173" s="2">
        <v>45200</v>
      </c>
      <c r="C173" t="s">
        <v>367</v>
      </c>
      <c r="D173">
        <v>1200</v>
      </c>
      <c r="E173" s="25">
        <v>1</v>
      </c>
      <c r="F173" s="3">
        <f t="shared" si="6"/>
        <v>1200</v>
      </c>
      <c r="G173">
        <v>2023</v>
      </c>
      <c r="H173">
        <v>1200</v>
      </c>
      <c r="I173">
        <v>2023</v>
      </c>
    </row>
    <row r="174" spans="1:9" x14ac:dyDescent="0.3">
      <c r="A174" t="s">
        <v>701</v>
      </c>
      <c r="B174" s="2">
        <v>45231</v>
      </c>
      <c r="C174" t="s">
        <v>405</v>
      </c>
      <c r="D174">
        <v>1159</v>
      </c>
      <c r="E174" s="25">
        <v>1</v>
      </c>
      <c r="F174" s="3">
        <f t="shared" si="6"/>
        <v>1159</v>
      </c>
      <c r="G174">
        <v>2023</v>
      </c>
      <c r="H174">
        <v>1159</v>
      </c>
      <c r="I174">
        <v>2023</v>
      </c>
    </row>
    <row r="175" spans="1:9" x14ac:dyDescent="0.3">
      <c r="A175" t="s">
        <v>701</v>
      </c>
      <c r="B175" s="2">
        <v>45261</v>
      </c>
      <c r="C175" t="s">
        <v>615</v>
      </c>
      <c r="D175">
        <v>1592</v>
      </c>
      <c r="E175" s="25">
        <v>1</v>
      </c>
      <c r="F175" s="3">
        <f t="shared" si="6"/>
        <v>1592</v>
      </c>
      <c r="G175">
        <v>2023</v>
      </c>
      <c r="H175">
        <v>1592</v>
      </c>
      <c r="I175">
        <v>2023</v>
      </c>
    </row>
    <row r="176" spans="1:9" x14ac:dyDescent="0.3">
      <c r="A176" t="s">
        <v>703</v>
      </c>
      <c r="B176" s="2">
        <v>44927</v>
      </c>
      <c r="C176" t="s">
        <v>399</v>
      </c>
      <c r="D176">
        <v>33</v>
      </c>
      <c r="E176" s="25">
        <v>1</v>
      </c>
      <c r="F176" s="3">
        <f t="shared" si="6"/>
        <v>33</v>
      </c>
      <c r="G176">
        <v>2023</v>
      </c>
      <c r="H176">
        <v>33</v>
      </c>
      <c r="I176">
        <v>2023</v>
      </c>
    </row>
    <row r="177" spans="1:9" x14ac:dyDescent="0.3">
      <c r="A177" t="s">
        <v>703</v>
      </c>
      <c r="B177" s="2">
        <v>44958</v>
      </c>
      <c r="C177" t="s">
        <v>609</v>
      </c>
      <c r="D177">
        <v>229</v>
      </c>
      <c r="E177" s="25">
        <v>1</v>
      </c>
      <c r="F177" s="3">
        <f t="shared" si="6"/>
        <v>229</v>
      </c>
      <c r="G177">
        <v>2023</v>
      </c>
      <c r="H177">
        <v>229</v>
      </c>
      <c r="I177">
        <v>2023</v>
      </c>
    </row>
    <row r="178" spans="1:9" x14ac:dyDescent="0.3">
      <c r="A178" t="s">
        <v>703</v>
      </c>
      <c r="B178" s="2">
        <v>44986</v>
      </c>
      <c r="C178" t="s">
        <v>484</v>
      </c>
      <c r="D178">
        <v>287</v>
      </c>
      <c r="E178" s="25">
        <v>1</v>
      </c>
      <c r="F178" s="3">
        <f t="shared" si="6"/>
        <v>287</v>
      </c>
      <c r="G178">
        <v>2023</v>
      </c>
      <c r="H178">
        <v>287</v>
      </c>
      <c r="I178">
        <v>2023</v>
      </c>
    </row>
    <row r="179" spans="1:9" x14ac:dyDescent="0.3">
      <c r="A179" t="s">
        <v>703</v>
      </c>
      <c r="B179" s="2">
        <v>45017</v>
      </c>
      <c r="C179" t="s">
        <v>101</v>
      </c>
      <c r="D179">
        <v>282</v>
      </c>
      <c r="E179" s="25">
        <v>1</v>
      </c>
      <c r="F179" s="3">
        <f t="shared" si="6"/>
        <v>282</v>
      </c>
      <c r="G179">
        <v>2023</v>
      </c>
      <c r="H179">
        <v>282</v>
      </c>
      <c r="I179">
        <v>2023</v>
      </c>
    </row>
    <row r="180" spans="1:9" x14ac:dyDescent="0.3">
      <c r="A180" t="s">
        <v>703</v>
      </c>
      <c r="B180" s="2">
        <v>45047</v>
      </c>
      <c r="C180" t="s">
        <v>455</v>
      </c>
      <c r="D180">
        <v>274</v>
      </c>
      <c r="E180" s="25">
        <v>1</v>
      </c>
      <c r="F180" s="3">
        <f t="shared" si="6"/>
        <v>274</v>
      </c>
      <c r="G180">
        <v>2023</v>
      </c>
      <c r="H180">
        <v>274</v>
      </c>
      <c r="I180">
        <v>2023</v>
      </c>
    </row>
    <row r="181" spans="1:9" x14ac:dyDescent="0.3">
      <c r="A181" t="s">
        <v>703</v>
      </c>
      <c r="B181" s="2">
        <v>45078</v>
      </c>
      <c r="C181" t="s">
        <v>474</v>
      </c>
      <c r="D181">
        <v>144</v>
      </c>
      <c r="E181" s="25">
        <v>1</v>
      </c>
      <c r="F181" s="3">
        <f t="shared" si="6"/>
        <v>144</v>
      </c>
      <c r="G181">
        <v>2023</v>
      </c>
      <c r="H181">
        <v>144</v>
      </c>
      <c r="I181">
        <v>2023</v>
      </c>
    </row>
    <row r="182" spans="1:9" x14ac:dyDescent="0.3">
      <c r="A182" t="s">
        <v>703</v>
      </c>
      <c r="B182" s="2">
        <v>45108</v>
      </c>
      <c r="C182" t="s">
        <v>593</v>
      </c>
      <c r="D182">
        <v>48</v>
      </c>
      <c r="E182" s="25">
        <v>1</v>
      </c>
      <c r="F182" s="3">
        <f t="shared" si="6"/>
        <v>48</v>
      </c>
      <c r="G182">
        <v>2023</v>
      </c>
      <c r="H182">
        <v>48</v>
      </c>
      <c r="I182">
        <v>2023</v>
      </c>
    </row>
    <row r="183" spans="1:9" x14ac:dyDescent="0.3">
      <c r="A183" t="s">
        <v>703</v>
      </c>
      <c r="B183" s="2">
        <v>45139</v>
      </c>
      <c r="C183" t="s">
        <v>506</v>
      </c>
      <c r="D183">
        <v>59</v>
      </c>
      <c r="E183" s="25">
        <v>1</v>
      </c>
      <c r="F183" s="3">
        <f t="shared" si="6"/>
        <v>59</v>
      </c>
      <c r="G183">
        <v>2023</v>
      </c>
      <c r="H183">
        <v>59</v>
      </c>
      <c r="I183">
        <v>2023</v>
      </c>
    </row>
    <row r="184" spans="1:9" x14ac:dyDescent="0.3">
      <c r="A184" t="s">
        <v>703</v>
      </c>
      <c r="B184" s="2">
        <v>45170</v>
      </c>
      <c r="C184" t="s">
        <v>495</v>
      </c>
      <c r="D184">
        <v>29</v>
      </c>
      <c r="E184" s="25">
        <v>1</v>
      </c>
      <c r="F184" s="3">
        <f t="shared" si="6"/>
        <v>29</v>
      </c>
      <c r="G184">
        <v>2023</v>
      </c>
      <c r="H184">
        <v>29</v>
      </c>
      <c r="I184">
        <v>2023</v>
      </c>
    </row>
    <row r="185" spans="1:9" x14ac:dyDescent="0.3">
      <c r="A185" t="s">
        <v>703</v>
      </c>
      <c r="B185" s="2">
        <v>45200</v>
      </c>
      <c r="C185" t="s">
        <v>653</v>
      </c>
      <c r="D185">
        <v>42</v>
      </c>
      <c r="E185" s="25">
        <v>1</v>
      </c>
      <c r="F185" s="3">
        <f t="shared" si="6"/>
        <v>42</v>
      </c>
      <c r="G185">
        <v>2023</v>
      </c>
      <c r="H185">
        <v>42</v>
      </c>
      <c r="I185">
        <v>2023</v>
      </c>
    </row>
    <row r="186" spans="1:9" x14ac:dyDescent="0.3">
      <c r="A186" t="s">
        <v>703</v>
      </c>
      <c r="B186" s="2">
        <v>45231</v>
      </c>
      <c r="C186" t="s">
        <v>185</v>
      </c>
      <c r="D186">
        <v>197</v>
      </c>
      <c r="E186" s="25">
        <v>1</v>
      </c>
      <c r="F186" s="3">
        <f t="shared" si="6"/>
        <v>197</v>
      </c>
      <c r="G186">
        <v>2023</v>
      </c>
      <c r="H186">
        <v>197</v>
      </c>
      <c r="I186">
        <v>2023</v>
      </c>
    </row>
    <row r="187" spans="1:9" x14ac:dyDescent="0.3">
      <c r="A187" t="s">
        <v>703</v>
      </c>
      <c r="B187" s="2">
        <v>45261</v>
      </c>
      <c r="C187" t="s">
        <v>180</v>
      </c>
      <c r="D187">
        <v>251</v>
      </c>
      <c r="E187" s="25">
        <v>1</v>
      </c>
      <c r="F187" s="3">
        <f t="shared" si="6"/>
        <v>251</v>
      </c>
      <c r="G187">
        <v>2023</v>
      </c>
      <c r="H187">
        <v>251</v>
      </c>
      <c r="I187">
        <v>2023</v>
      </c>
    </row>
    <row r="188" spans="1:9" x14ac:dyDescent="0.3">
      <c r="A188" t="s">
        <v>706</v>
      </c>
      <c r="B188" s="2">
        <v>44927</v>
      </c>
      <c r="C188" t="s">
        <v>566</v>
      </c>
      <c r="D188">
        <v>1316</v>
      </c>
      <c r="E188" s="25">
        <v>1</v>
      </c>
      <c r="F188" s="3">
        <f t="shared" si="6"/>
        <v>1316</v>
      </c>
      <c r="G188">
        <v>2023</v>
      </c>
      <c r="H188">
        <v>1316</v>
      </c>
      <c r="I188">
        <v>2023</v>
      </c>
    </row>
    <row r="189" spans="1:9" x14ac:dyDescent="0.3">
      <c r="A189" t="s">
        <v>706</v>
      </c>
      <c r="B189" s="2">
        <v>45017</v>
      </c>
      <c r="C189" t="s">
        <v>489</v>
      </c>
      <c r="D189">
        <v>970</v>
      </c>
      <c r="E189" s="25">
        <v>1</v>
      </c>
      <c r="F189" s="3">
        <f t="shared" si="6"/>
        <v>970</v>
      </c>
      <c r="G189">
        <v>2023</v>
      </c>
      <c r="H189">
        <v>970</v>
      </c>
      <c r="I189">
        <v>2023</v>
      </c>
    </row>
    <row r="190" spans="1:9" x14ac:dyDescent="0.3">
      <c r="A190" t="s">
        <v>706</v>
      </c>
      <c r="B190" s="2">
        <v>45047</v>
      </c>
      <c r="C190" t="s">
        <v>528</v>
      </c>
      <c r="D190">
        <v>1695</v>
      </c>
      <c r="E190" s="25">
        <v>1</v>
      </c>
      <c r="F190" s="3">
        <f t="shared" si="6"/>
        <v>1695</v>
      </c>
      <c r="G190">
        <v>2023</v>
      </c>
      <c r="H190">
        <v>1695</v>
      </c>
      <c r="I190">
        <v>2023</v>
      </c>
    </row>
    <row r="191" spans="1:9" x14ac:dyDescent="0.3">
      <c r="A191" t="s">
        <v>706</v>
      </c>
      <c r="B191" s="2">
        <v>45078</v>
      </c>
      <c r="C191" t="s">
        <v>331</v>
      </c>
      <c r="D191">
        <v>1017</v>
      </c>
      <c r="E191" s="25">
        <v>1</v>
      </c>
      <c r="F191" s="3">
        <f t="shared" si="6"/>
        <v>1017</v>
      </c>
      <c r="G191">
        <v>2023</v>
      </c>
      <c r="H191">
        <v>1017</v>
      </c>
      <c r="I191">
        <v>2023</v>
      </c>
    </row>
    <row r="192" spans="1:9" x14ac:dyDescent="0.3">
      <c r="A192" t="s">
        <v>706</v>
      </c>
      <c r="B192" s="2">
        <v>45108</v>
      </c>
      <c r="C192" t="s">
        <v>293</v>
      </c>
      <c r="D192">
        <v>579</v>
      </c>
      <c r="E192" s="25">
        <v>1</v>
      </c>
      <c r="F192" s="3">
        <f t="shared" si="6"/>
        <v>579</v>
      </c>
      <c r="G192">
        <v>2023</v>
      </c>
      <c r="H192">
        <v>579</v>
      </c>
      <c r="I192">
        <v>2023</v>
      </c>
    </row>
    <row r="193" spans="1:9" x14ac:dyDescent="0.3">
      <c r="A193" t="s">
        <v>706</v>
      </c>
      <c r="B193" s="2">
        <v>45139</v>
      </c>
      <c r="C193" t="s">
        <v>191</v>
      </c>
      <c r="D193">
        <v>265</v>
      </c>
      <c r="E193" s="25">
        <v>1</v>
      </c>
      <c r="F193" s="3">
        <f t="shared" si="6"/>
        <v>265</v>
      </c>
      <c r="G193">
        <v>2023</v>
      </c>
      <c r="H193">
        <v>265</v>
      </c>
      <c r="I193">
        <v>2023</v>
      </c>
    </row>
    <row r="194" spans="1:9" x14ac:dyDescent="0.3">
      <c r="A194" t="s">
        <v>706</v>
      </c>
      <c r="B194" s="2">
        <v>45170</v>
      </c>
      <c r="C194" t="s">
        <v>116</v>
      </c>
      <c r="D194">
        <v>507</v>
      </c>
      <c r="E194" s="25">
        <v>1</v>
      </c>
      <c r="F194" s="3">
        <f t="shared" si="6"/>
        <v>507</v>
      </c>
      <c r="G194">
        <v>2023</v>
      </c>
      <c r="H194">
        <v>507</v>
      </c>
      <c r="I194">
        <v>2023</v>
      </c>
    </row>
    <row r="195" spans="1:9" x14ac:dyDescent="0.3">
      <c r="A195" t="s">
        <v>706</v>
      </c>
      <c r="B195" s="2">
        <v>45200</v>
      </c>
      <c r="C195" t="s">
        <v>588</v>
      </c>
      <c r="D195">
        <v>954</v>
      </c>
      <c r="E195" s="25">
        <v>1</v>
      </c>
      <c r="F195" s="3">
        <f t="shared" si="6"/>
        <v>954</v>
      </c>
      <c r="G195">
        <v>2023</v>
      </c>
      <c r="H195">
        <v>954</v>
      </c>
      <c r="I195">
        <v>2023</v>
      </c>
    </row>
    <row r="196" spans="1:9" x14ac:dyDescent="0.3">
      <c r="A196" t="s">
        <v>706</v>
      </c>
      <c r="B196" s="2">
        <v>45231</v>
      </c>
      <c r="C196" t="s">
        <v>600</v>
      </c>
      <c r="D196">
        <v>732</v>
      </c>
      <c r="E196" s="25">
        <v>1</v>
      </c>
      <c r="F196" s="3">
        <f t="shared" si="6"/>
        <v>732</v>
      </c>
      <c r="G196">
        <v>2023</v>
      </c>
      <c r="H196">
        <v>732</v>
      </c>
      <c r="I196">
        <v>2023</v>
      </c>
    </row>
    <row r="197" spans="1:9" x14ac:dyDescent="0.3">
      <c r="A197" t="s">
        <v>706</v>
      </c>
      <c r="B197" s="2">
        <v>45261</v>
      </c>
      <c r="C197" t="s">
        <v>390</v>
      </c>
      <c r="D197">
        <v>1586</v>
      </c>
      <c r="E197" s="25">
        <v>1</v>
      </c>
      <c r="F197" s="3">
        <f t="shared" ref="F197:F260" si="7">ROUND( D197 * E197, 0 )</f>
        <v>1586</v>
      </c>
      <c r="G197">
        <v>2023</v>
      </c>
      <c r="H197">
        <v>1586</v>
      </c>
      <c r="I197">
        <v>2023</v>
      </c>
    </row>
    <row r="198" spans="1:9" x14ac:dyDescent="0.3">
      <c r="A198" t="s">
        <v>708</v>
      </c>
      <c r="B198" s="2">
        <v>45170</v>
      </c>
      <c r="C198" t="s">
        <v>161</v>
      </c>
      <c r="D198">
        <v>35</v>
      </c>
      <c r="E198" s="25">
        <v>2</v>
      </c>
      <c r="F198" s="3">
        <f t="shared" si="7"/>
        <v>70</v>
      </c>
      <c r="G198">
        <v>2023</v>
      </c>
      <c r="H198">
        <v>35</v>
      </c>
      <c r="I198">
        <v>2023</v>
      </c>
    </row>
    <row r="199" spans="1:9" x14ac:dyDescent="0.3">
      <c r="A199" t="s">
        <v>708</v>
      </c>
      <c r="B199" s="2">
        <v>45200</v>
      </c>
      <c r="C199" t="s">
        <v>175</v>
      </c>
      <c r="D199">
        <v>37</v>
      </c>
      <c r="E199" s="25">
        <v>2</v>
      </c>
      <c r="F199" s="3">
        <f t="shared" si="7"/>
        <v>74</v>
      </c>
      <c r="G199">
        <v>2023</v>
      </c>
      <c r="H199">
        <v>37</v>
      </c>
      <c r="I199">
        <v>2023</v>
      </c>
    </row>
    <row r="200" spans="1:9" x14ac:dyDescent="0.3">
      <c r="A200" t="s">
        <v>708</v>
      </c>
      <c r="B200" s="2">
        <v>44958</v>
      </c>
      <c r="C200" t="s">
        <v>309</v>
      </c>
      <c r="D200">
        <v>28</v>
      </c>
      <c r="E200" s="25">
        <v>2</v>
      </c>
      <c r="F200" s="3">
        <f t="shared" si="7"/>
        <v>56</v>
      </c>
      <c r="G200">
        <v>2023</v>
      </c>
      <c r="H200">
        <v>28</v>
      </c>
      <c r="I200">
        <v>2023</v>
      </c>
    </row>
    <row r="201" spans="1:9" x14ac:dyDescent="0.3">
      <c r="A201" t="s">
        <v>708</v>
      </c>
      <c r="B201" s="2">
        <v>45170</v>
      </c>
      <c r="C201" t="s">
        <v>339</v>
      </c>
      <c r="D201">
        <v>6</v>
      </c>
      <c r="E201" s="25">
        <v>2</v>
      </c>
      <c r="F201" s="3">
        <f t="shared" si="7"/>
        <v>12</v>
      </c>
      <c r="G201">
        <v>2023</v>
      </c>
      <c r="H201">
        <v>6</v>
      </c>
      <c r="I201">
        <v>2023</v>
      </c>
    </row>
    <row r="202" spans="1:9" x14ac:dyDescent="0.3">
      <c r="A202" t="s">
        <v>708</v>
      </c>
      <c r="B202" s="2">
        <v>45078</v>
      </c>
      <c r="C202" t="s">
        <v>395</v>
      </c>
      <c r="D202">
        <v>63</v>
      </c>
      <c r="E202" s="25">
        <v>2</v>
      </c>
      <c r="F202" s="3">
        <f t="shared" si="7"/>
        <v>126</v>
      </c>
      <c r="G202">
        <v>2023</v>
      </c>
      <c r="H202">
        <v>63</v>
      </c>
      <c r="I202">
        <v>2023</v>
      </c>
    </row>
    <row r="203" spans="1:9" x14ac:dyDescent="0.3">
      <c r="A203" t="s">
        <v>708</v>
      </c>
      <c r="B203" s="2">
        <v>45139</v>
      </c>
      <c r="C203" t="s">
        <v>470</v>
      </c>
      <c r="D203">
        <v>43</v>
      </c>
      <c r="E203" s="25">
        <v>2</v>
      </c>
      <c r="F203" s="3">
        <f t="shared" si="7"/>
        <v>86</v>
      </c>
      <c r="G203">
        <v>2023</v>
      </c>
      <c r="H203">
        <v>43</v>
      </c>
      <c r="I203">
        <v>2023</v>
      </c>
    </row>
    <row r="204" spans="1:9" x14ac:dyDescent="0.3">
      <c r="A204" t="s">
        <v>708</v>
      </c>
      <c r="B204" s="2">
        <v>44986</v>
      </c>
      <c r="C204" t="s">
        <v>573</v>
      </c>
      <c r="D204">
        <v>44</v>
      </c>
      <c r="E204" s="25">
        <v>2</v>
      </c>
      <c r="F204" s="3">
        <f t="shared" si="7"/>
        <v>88</v>
      </c>
      <c r="G204">
        <v>2023</v>
      </c>
      <c r="H204">
        <v>44</v>
      </c>
      <c r="I204">
        <v>2023</v>
      </c>
    </row>
    <row r="205" spans="1:9" x14ac:dyDescent="0.3">
      <c r="A205" t="s">
        <v>708</v>
      </c>
      <c r="B205" s="2">
        <v>45047</v>
      </c>
      <c r="C205" t="s">
        <v>643</v>
      </c>
      <c r="D205">
        <v>61</v>
      </c>
      <c r="E205" s="25">
        <v>2</v>
      </c>
      <c r="F205" s="3">
        <f t="shared" si="7"/>
        <v>122</v>
      </c>
      <c r="G205">
        <v>2023</v>
      </c>
      <c r="H205">
        <v>61</v>
      </c>
      <c r="I205">
        <v>2023</v>
      </c>
    </row>
    <row r="206" spans="1:9" x14ac:dyDescent="0.3">
      <c r="A206" t="s">
        <v>708</v>
      </c>
      <c r="B206" s="2">
        <v>45108</v>
      </c>
      <c r="C206" t="s">
        <v>644</v>
      </c>
      <c r="D206">
        <v>1</v>
      </c>
      <c r="E206" s="25">
        <v>2</v>
      </c>
      <c r="F206" s="3">
        <f t="shared" si="7"/>
        <v>2</v>
      </c>
      <c r="G206">
        <v>2023</v>
      </c>
      <c r="H206">
        <v>1</v>
      </c>
      <c r="I206">
        <v>2023</v>
      </c>
    </row>
    <row r="207" spans="1:9" x14ac:dyDescent="0.3">
      <c r="A207" t="s">
        <v>690</v>
      </c>
      <c r="B207" s="2">
        <v>45017</v>
      </c>
      <c r="C207" t="s">
        <v>232</v>
      </c>
      <c r="D207">
        <v>18102</v>
      </c>
      <c r="E207" s="25">
        <v>1.2</v>
      </c>
      <c r="F207" s="3">
        <f t="shared" si="7"/>
        <v>21722</v>
      </c>
      <c r="G207">
        <v>2024</v>
      </c>
      <c r="H207">
        <v>18102</v>
      </c>
      <c r="I207">
        <v>2023</v>
      </c>
    </row>
    <row r="208" spans="1:9" x14ac:dyDescent="0.3">
      <c r="A208" t="s">
        <v>690</v>
      </c>
      <c r="B208" s="2">
        <v>45261</v>
      </c>
      <c r="C208" t="s">
        <v>239</v>
      </c>
      <c r="D208">
        <v>22329</v>
      </c>
      <c r="E208" s="25">
        <v>1.2</v>
      </c>
      <c r="F208" s="3">
        <f t="shared" si="7"/>
        <v>26795</v>
      </c>
      <c r="G208">
        <v>2024</v>
      </c>
      <c r="H208">
        <v>22329</v>
      </c>
      <c r="I208">
        <v>2023</v>
      </c>
    </row>
    <row r="209" spans="1:9" x14ac:dyDescent="0.3">
      <c r="A209" t="s">
        <v>690</v>
      </c>
      <c r="B209" s="2">
        <v>45200</v>
      </c>
      <c r="C209" t="s">
        <v>287</v>
      </c>
      <c r="D209">
        <v>12091</v>
      </c>
      <c r="E209" s="25">
        <v>1.2</v>
      </c>
      <c r="F209" s="3">
        <f t="shared" si="7"/>
        <v>14509</v>
      </c>
      <c r="G209">
        <v>2024</v>
      </c>
      <c r="H209">
        <v>12091</v>
      </c>
      <c r="I209">
        <v>2023</v>
      </c>
    </row>
    <row r="210" spans="1:9" x14ac:dyDescent="0.3">
      <c r="A210" t="s">
        <v>690</v>
      </c>
      <c r="B210" s="2">
        <v>45047</v>
      </c>
      <c r="C210" t="s">
        <v>299</v>
      </c>
      <c r="D210">
        <v>14757</v>
      </c>
      <c r="E210" s="25">
        <v>1.2</v>
      </c>
      <c r="F210" s="3">
        <f t="shared" si="7"/>
        <v>17708</v>
      </c>
      <c r="G210">
        <v>2024</v>
      </c>
      <c r="H210">
        <v>14757</v>
      </c>
      <c r="I210">
        <v>2023</v>
      </c>
    </row>
    <row r="211" spans="1:9" x14ac:dyDescent="0.3">
      <c r="A211" t="s">
        <v>690</v>
      </c>
      <c r="B211" s="2">
        <v>44958</v>
      </c>
      <c r="C211" t="s">
        <v>324</v>
      </c>
      <c r="D211">
        <v>35796</v>
      </c>
      <c r="E211" s="25">
        <v>1.2</v>
      </c>
      <c r="F211" s="3">
        <f t="shared" si="7"/>
        <v>42955</v>
      </c>
      <c r="G211">
        <v>2024</v>
      </c>
      <c r="H211">
        <v>35796</v>
      </c>
      <c r="I211">
        <v>2023</v>
      </c>
    </row>
    <row r="212" spans="1:9" x14ac:dyDescent="0.3">
      <c r="A212" t="s">
        <v>690</v>
      </c>
      <c r="B212" s="2">
        <v>45231</v>
      </c>
      <c r="C212" t="s">
        <v>340</v>
      </c>
      <c r="D212">
        <v>16477</v>
      </c>
      <c r="E212" s="25">
        <v>1.2</v>
      </c>
      <c r="F212" s="3">
        <f t="shared" si="7"/>
        <v>19772</v>
      </c>
      <c r="G212">
        <v>2024</v>
      </c>
      <c r="H212">
        <v>16477</v>
      </c>
      <c r="I212">
        <v>2023</v>
      </c>
    </row>
    <row r="213" spans="1:9" x14ac:dyDescent="0.3">
      <c r="A213" t="s">
        <v>690</v>
      </c>
      <c r="B213" s="2">
        <v>45170</v>
      </c>
      <c r="C213" t="s">
        <v>375</v>
      </c>
      <c r="D213">
        <v>14271</v>
      </c>
      <c r="E213" s="25">
        <v>1.2</v>
      </c>
      <c r="F213" s="3">
        <f t="shared" si="7"/>
        <v>17125</v>
      </c>
      <c r="G213">
        <v>2024</v>
      </c>
      <c r="H213">
        <v>14271</v>
      </c>
      <c r="I213">
        <v>2023</v>
      </c>
    </row>
    <row r="214" spans="1:9" x14ac:dyDescent="0.3">
      <c r="A214" t="s">
        <v>690</v>
      </c>
      <c r="B214" s="2">
        <v>44986</v>
      </c>
      <c r="C214" t="s">
        <v>439</v>
      </c>
      <c r="D214">
        <v>22289</v>
      </c>
      <c r="E214" s="25">
        <v>1.2</v>
      </c>
      <c r="F214" s="3">
        <f t="shared" si="7"/>
        <v>26747</v>
      </c>
      <c r="G214">
        <v>2024</v>
      </c>
      <c r="H214">
        <v>22289</v>
      </c>
      <c r="I214">
        <v>2023</v>
      </c>
    </row>
    <row r="215" spans="1:9" x14ac:dyDescent="0.3">
      <c r="A215" t="s">
        <v>690</v>
      </c>
      <c r="B215" s="2">
        <v>45108</v>
      </c>
      <c r="C215" t="s">
        <v>475</v>
      </c>
      <c r="D215">
        <v>12495</v>
      </c>
      <c r="E215" s="25">
        <v>1.2</v>
      </c>
      <c r="F215" s="3">
        <f t="shared" si="7"/>
        <v>14994</v>
      </c>
      <c r="G215">
        <v>2024</v>
      </c>
      <c r="H215">
        <v>12495</v>
      </c>
      <c r="I215">
        <v>2023</v>
      </c>
    </row>
    <row r="216" spans="1:9" x14ac:dyDescent="0.3">
      <c r="A216" t="s">
        <v>690</v>
      </c>
      <c r="B216" s="2">
        <v>45139</v>
      </c>
      <c r="C216" t="s">
        <v>534</v>
      </c>
      <c r="D216">
        <v>13108</v>
      </c>
      <c r="E216" s="25">
        <v>1.2</v>
      </c>
      <c r="F216" s="3">
        <f t="shared" si="7"/>
        <v>15730</v>
      </c>
      <c r="G216">
        <v>2024</v>
      </c>
      <c r="H216">
        <v>13108</v>
      </c>
      <c r="I216">
        <v>2023</v>
      </c>
    </row>
    <row r="217" spans="1:9" x14ac:dyDescent="0.3">
      <c r="A217" t="s">
        <v>690</v>
      </c>
      <c r="B217" s="2">
        <v>44927</v>
      </c>
      <c r="C217" t="s">
        <v>572</v>
      </c>
      <c r="D217">
        <v>29732</v>
      </c>
      <c r="E217" s="25">
        <v>1.2</v>
      </c>
      <c r="F217" s="3">
        <f t="shared" si="7"/>
        <v>35678</v>
      </c>
      <c r="G217">
        <v>2024</v>
      </c>
      <c r="H217">
        <v>29732</v>
      </c>
      <c r="I217">
        <v>2023</v>
      </c>
    </row>
    <row r="218" spans="1:9" x14ac:dyDescent="0.3">
      <c r="A218" t="s">
        <v>690</v>
      </c>
      <c r="B218" s="2">
        <v>45078</v>
      </c>
      <c r="C218" t="s">
        <v>587</v>
      </c>
      <c r="D218">
        <v>10273</v>
      </c>
      <c r="E218" s="25">
        <v>1.2</v>
      </c>
      <c r="F218" s="3">
        <f t="shared" si="7"/>
        <v>12328</v>
      </c>
      <c r="G218">
        <v>2024</v>
      </c>
      <c r="H218">
        <v>10273</v>
      </c>
      <c r="I218">
        <v>2023</v>
      </c>
    </row>
    <row r="219" spans="1:9" x14ac:dyDescent="0.3">
      <c r="A219" t="s">
        <v>693</v>
      </c>
      <c r="B219" s="2">
        <v>45047</v>
      </c>
      <c r="C219" t="s">
        <v>96</v>
      </c>
      <c r="D219">
        <v>12364</v>
      </c>
      <c r="E219" s="25">
        <v>1.2</v>
      </c>
      <c r="F219" s="3">
        <f t="shared" si="7"/>
        <v>14837</v>
      </c>
      <c r="G219">
        <v>2024</v>
      </c>
      <c r="H219">
        <v>12364</v>
      </c>
      <c r="I219">
        <v>2023</v>
      </c>
    </row>
    <row r="220" spans="1:9" x14ac:dyDescent="0.3">
      <c r="A220" t="s">
        <v>693</v>
      </c>
      <c r="B220" s="2">
        <v>45108</v>
      </c>
      <c r="C220" t="s">
        <v>122</v>
      </c>
      <c r="D220">
        <v>18697</v>
      </c>
      <c r="E220" s="25">
        <v>1.2</v>
      </c>
      <c r="F220" s="3">
        <f t="shared" si="7"/>
        <v>22436</v>
      </c>
      <c r="G220">
        <v>2024</v>
      </c>
      <c r="H220">
        <v>18697</v>
      </c>
      <c r="I220">
        <v>2023</v>
      </c>
    </row>
    <row r="221" spans="1:9" x14ac:dyDescent="0.3">
      <c r="A221" t="s">
        <v>693</v>
      </c>
      <c r="B221" s="2">
        <v>44986</v>
      </c>
      <c r="C221" t="s">
        <v>134</v>
      </c>
      <c r="D221">
        <v>3318</v>
      </c>
      <c r="E221" s="25">
        <v>1.2</v>
      </c>
      <c r="F221" s="3">
        <f t="shared" si="7"/>
        <v>3982</v>
      </c>
      <c r="G221">
        <v>2024</v>
      </c>
      <c r="H221">
        <v>3318</v>
      </c>
      <c r="I221">
        <v>2023</v>
      </c>
    </row>
    <row r="222" spans="1:9" x14ac:dyDescent="0.3">
      <c r="A222" t="s">
        <v>693</v>
      </c>
      <c r="B222" s="2">
        <v>44986</v>
      </c>
      <c r="C222" t="s">
        <v>159</v>
      </c>
      <c r="D222">
        <v>3746</v>
      </c>
      <c r="E222" s="25">
        <v>1.2</v>
      </c>
      <c r="F222" s="3">
        <f t="shared" si="7"/>
        <v>4495</v>
      </c>
      <c r="G222">
        <v>2024</v>
      </c>
      <c r="H222">
        <v>3746</v>
      </c>
      <c r="I222">
        <v>2023</v>
      </c>
    </row>
    <row r="223" spans="1:9" x14ac:dyDescent="0.3">
      <c r="A223" t="s">
        <v>693</v>
      </c>
      <c r="B223" s="2">
        <v>44927</v>
      </c>
      <c r="C223" t="s">
        <v>207</v>
      </c>
      <c r="D223">
        <v>13146</v>
      </c>
      <c r="E223" s="25">
        <v>1.2</v>
      </c>
      <c r="F223" s="3">
        <f t="shared" si="7"/>
        <v>15775</v>
      </c>
      <c r="G223">
        <v>2024</v>
      </c>
      <c r="H223">
        <v>13146</v>
      </c>
      <c r="I223">
        <v>2023</v>
      </c>
    </row>
    <row r="224" spans="1:9" x14ac:dyDescent="0.3">
      <c r="A224" t="s">
        <v>693</v>
      </c>
      <c r="B224" s="2">
        <v>44986</v>
      </c>
      <c r="C224" t="s">
        <v>215</v>
      </c>
      <c r="D224">
        <v>320</v>
      </c>
      <c r="E224" s="25">
        <v>1.2</v>
      </c>
      <c r="F224" s="3">
        <f t="shared" si="7"/>
        <v>384</v>
      </c>
      <c r="G224">
        <v>2024</v>
      </c>
      <c r="H224">
        <v>320</v>
      </c>
      <c r="I224">
        <v>2023</v>
      </c>
    </row>
    <row r="225" spans="1:9" x14ac:dyDescent="0.3">
      <c r="A225" t="s">
        <v>693</v>
      </c>
      <c r="B225" s="2">
        <v>45017</v>
      </c>
      <c r="C225" t="s">
        <v>244</v>
      </c>
      <c r="D225">
        <v>33</v>
      </c>
      <c r="E225" s="25">
        <v>1.2</v>
      </c>
      <c r="F225" s="3">
        <f t="shared" si="7"/>
        <v>40</v>
      </c>
      <c r="G225">
        <v>2024</v>
      </c>
      <c r="H225">
        <v>33</v>
      </c>
      <c r="I225">
        <v>2023</v>
      </c>
    </row>
    <row r="226" spans="1:9" x14ac:dyDescent="0.3">
      <c r="A226" t="s">
        <v>693</v>
      </c>
      <c r="B226" s="2">
        <v>44986</v>
      </c>
      <c r="C226" t="s">
        <v>256</v>
      </c>
      <c r="D226">
        <v>14</v>
      </c>
      <c r="E226" s="25">
        <v>1.2</v>
      </c>
      <c r="F226" s="3">
        <f t="shared" si="7"/>
        <v>17</v>
      </c>
      <c r="G226">
        <v>2024</v>
      </c>
      <c r="H226">
        <v>14</v>
      </c>
      <c r="I226">
        <v>2023</v>
      </c>
    </row>
    <row r="227" spans="1:9" x14ac:dyDescent="0.3">
      <c r="A227" t="s">
        <v>693</v>
      </c>
      <c r="B227" s="2">
        <v>44986</v>
      </c>
      <c r="C227" t="s">
        <v>257</v>
      </c>
      <c r="D227">
        <v>1648</v>
      </c>
      <c r="E227" s="25">
        <v>1.2</v>
      </c>
      <c r="F227" s="3">
        <f t="shared" si="7"/>
        <v>1978</v>
      </c>
      <c r="G227">
        <v>2024</v>
      </c>
      <c r="H227">
        <v>1648</v>
      </c>
      <c r="I227">
        <v>2023</v>
      </c>
    </row>
    <row r="228" spans="1:9" x14ac:dyDescent="0.3">
      <c r="A228" t="s">
        <v>693</v>
      </c>
      <c r="B228" s="2">
        <v>44986</v>
      </c>
      <c r="C228" t="s">
        <v>279</v>
      </c>
      <c r="D228">
        <v>21974</v>
      </c>
      <c r="E228" s="25">
        <v>1.2</v>
      </c>
      <c r="F228" s="3">
        <f t="shared" si="7"/>
        <v>26369</v>
      </c>
      <c r="G228">
        <v>2024</v>
      </c>
      <c r="H228">
        <v>21974</v>
      </c>
      <c r="I228">
        <v>2023</v>
      </c>
    </row>
    <row r="229" spans="1:9" x14ac:dyDescent="0.3">
      <c r="A229" t="s">
        <v>693</v>
      </c>
      <c r="B229" s="2">
        <v>45017</v>
      </c>
      <c r="C229" t="s">
        <v>319</v>
      </c>
      <c r="D229">
        <v>19341</v>
      </c>
      <c r="E229" s="25">
        <v>1.2</v>
      </c>
      <c r="F229" s="3">
        <f t="shared" si="7"/>
        <v>23209</v>
      </c>
      <c r="G229">
        <v>2024</v>
      </c>
      <c r="H229">
        <v>19341</v>
      </c>
      <c r="I229">
        <v>2023</v>
      </c>
    </row>
    <row r="230" spans="1:9" x14ac:dyDescent="0.3">
      <c r="A230" t="s">
        <v>693</v>
      </c>
      <c r="B230" s="2">
        <v>45170</v>
      </c>
      <c r="C230" t="s">
        <v>355</v>
      </c>
      <c r="D230">
        <v>8796</v>
      </c>
      <c r="E230" s="25">
        <v>1.2</v>
      </c>
      <c r="F230" s="3">
        <f t="shared" si="7"/>
        <v>10555</v>
      </c>
      <c r="G230">
        <v>2024</v>
      </c>
      <c r="H230">
        <v>8796</v>
      </c>
      <c r="I230">
        <v>2023</v>
      </c>
    </row>
    <row r="231" spans="1:9" x14ac:dyDescent="0.3">
      <c r="A231" t="s">
        <v>693</v>
      </c>
      <c r="B231" s="2">
        <v>44958</v>
      </c>
      <c r="C231" t="s">
        <v>370</v>
      </c>
      <c r="D231">
        <v>9</v>
      </c>
      <c r="E231" s="25">
        <v>1.2</v>
      </c>
      <c r="F231" s="3">
        <f t="shared" si="7"/>
        <v>11</v>
      </c>
      <c r="G231">
        <v>2024</v>
      </c>
      <c r="H231">
        <v>9</v>
      </c>
      <c r="I231">
        <v>2023</v>
      </c>
    </row>
    <row r="232" spans="1:9" x14ac:dyDescent="0.3">
      <c r="A232" t="s">
        <v>693</v>
      </c>
      <c r="B232" s="2">
        <v>45017</v>
      </c>
      <c r="C232" t="s">
        <v>378</v>
      </c>
      <c r="D232">
        <v>11</v>
      </c>
      <c r="E232" s="25">
        <v>1.2</v>
      </c>
      <c r="F232" s="3">
        <f t="shared" si="7"/>
        <v>13</v>
      </c>
      <c r="G232">
        <v>2024</v>
      </c>
      <c r="H232">
        <v>11</v>
      </c>
      <c r="I232">
        <v>2023</v>
      </c>
    </row>
    <row r="233" spans="1:9" x14ac:dyDescent="0.3">
      <c r="A233" t="s">
        <v>693</v>
      </c>
      <c r="B233" s="2">
        <v>45017</v>
      </c>
      <c r="C233" t="s">
        <v>419</v>
      </c>
      <c r="D233">
        <v>1492</v>
      </c>
      <c r="E233" s="25">
        <v>1.2</v>
      </c>
      <c r="F233" s="3">
        <f t="shared" si="7"/>
        <v>1790</v>
      </c>
      <c r="G233">
        <v>2024</v>
      </c>
      <c r="H233">
        <v>1492</v>
      </c>
      <c r="I233">
        <v>2023</v>
      </c>
    </row>
    <row r="234" spans="1:9" x14ac:dyDescent="0.3">
      <c r="A234" t="s">
        <v>693</v>
      </c>
      <c r="B234" s="2">
        <v>44986</v>
      </c>
      <c r="C234" t="s">
        <v>442</v>
      </c>
      <c r="D234">
        <v>16546</v>
      </c>
      <c r="E234" s="25">
        <v>1.2</v>
      </c>
      <c r="F234" s="3">
        <f t="shared" si="7"/>
        <v>19855</v>
      </c>
      <c r="G234">
        <v>2024</v>
      </c>
      <c r="H234">
        <v>16546</v>
      </c>
      <c r="I234">
        <v>2023</v>
      </c>
    </row>
    <row r="235" spans="1:9" x14ac:dyDescent="0.3">
      <c r="A235" t="s">
        <v>693</v>
      </c>
      <c r="B235" s="2">
        <v>45231</v>
      </c>
      <c r="C235" t="s">
        <v>488</v>
      </c>
      <c r="D235">
        <v>4339</v>
      </c>
      <c r="E235" s="25">
        <v>1.2</v>
      </c>
      <c r="F235" s="3">
        <f t="shared" si="7"/>
        <v>5207</v>
      </c>
      <c r="G235">
        <v>2024</v>
      </c>
      <c r="H235">
        <v>4339</v>
      </c>
      <c r="I235">
        <v>2023</v>
      </c>
    </row>
    <row r="236" spans="1:9" x14ac:dyDescent="0.3">
      <c r="A236" t="s">
        <v>693</v>
      </c>
      <c r="B236" s="2">
        <v>44927</v>
      </c>
      <c r="C236" t="s">
        <v>510</v>
      </c>
      <c r="D236">
        <v>16599</v>
      </c>
      <c r="E236" s="25">
        <v>1.2</v>
      </c>
      <c r="F236" s="3">
        <f t="shared" si="7"/>
        <v>19919</v>
      </c>
      <c r="G236">
        <v>2024</v>
      </c>
      <c r="H236">
        <v>16599</v>
      </c>
      <c r="I236">
        <v>2023</v>
      </c>
    </row>
    <row r="237" spans="1:9" x14ac:dyDescent="0.3">
      <c r="A237" t="s">
        <v>693</v>
      </c>
      <c r="B237" s="2">
        <v>45200</v>
      </c>
      <c r="C237" t="s">
        <v>539</v>
      </c>
      <c r="D237">
        <v>8619</v>
      </c>
      <c r="E237" s="25">
        <v>1.2</v>
      </c>
      <c r="F237" s="3">
        <f t="shared" si="7"/>
        <v>10343</v>
      </c>
      <c r="G237">
        <v>2024</v>
      </c>
      <c r="H237">
        <v>8619</v>
      </c>
      <c r="I237">
        <v>2023</v>
      </c>
    </row>
    <row r="238" spans="1:9" x14ac:dyDescent="0.3">
      <c r="A238" t="s">
        <v>693</v>
      </c>
      <c r="B238" s="2">
        <v>45078</v>
      </c>
      <c r="C238" t="s">
        <v>546</v>
      </c>
      <c r="D238">
        <v>12</v>
      </c>
      <c r="E238" s="25">
        <v>1.2</v>
      </c>
      <c r="F238" s="3">
        <f t="shared" si="7"/>
        <v>14</v>
      </c>
      <c r="G238">
        <v>2024</v>
      </c>
      <c r="H238">
        <v>12</v>
      </c>
      <c r="I238">
        <v>2023</v>
      </c>
    </row>
    <row r="239" spans="1:9" x14ac:dyDescent="0.3">
      <c r="A239" t="s">
        <v>693</v>
      </c>
      <c r="B239" s="2">
        <v>44927</v>
      </c>
      <c r="C239" t="s">
        <v>548</v>
      </c>
      <c r="D239">
        <v>21444</v>
      </c>
      <c r="E239" s="25">
        <v>1.2</v>
      </c>
      <c r="F239" s="3">
        <f t="shared" si="7"/>
        <v>25733</v>
      </c>
      <c r="G239">
        <v>2024</v>
      </c>
      <c r="H239">
        <v>21444</v>
      </c>
      <c r="I239">
        <v>2023</v>
      </c>
    </row>
    <row r="240" spans="1:9" x14ac:dyDescent="0.3">
      <c r="A240" t="s">
        <v>693</v>
      </c>
      <c r="B240" s="2">
        <v>45139</v>
      </c>
      <c r="C240" t="s">
        <v>578</v>
      </c>
      <c r="D240">
        <v>25400</v>
      </c>
      <c r="E240" s="25">
        <v>1.2</v>
      </c>
      <c r="F240" s="3">
        <f t="shared" si="7"/>
        <v>30480</v>
      </c>
      <c r="G240">
        <v>2024</v>
      </c>
      <c r="H240">
        <v>25400</v>
      </c>
      <c r="I240">
        <v>2023</v>
      </c>
    </row>
    <row r="241" spans="1:9" x14ac:dyDescent="0.3">
      <c r="A241" t="s">
        <v>693</v>
      </c>
      <c r="B241" s="2">
        <v>44958</v>
      </c>
      <c r="C241" t="s">
        <v>620</v>
      </c>
      <c r="D241">
        <v>9018</v>
      </c>
      <c r="E241" s="25">
        <v>1.2</v>
      </c>
      <c r="F241" s="3">
        <f t="shared" si="7"/>
        <v>10822</v>
      </c>
      <c r="G241">
        <v>2024</v>
      </c>
      <c r="H241">
        <v>9018</v>
      </c>
      <c r="I241">
        <v>2023</v>
      </c>
    </row>
    <row r="242" spans="1:9" x14ac:dyDescent="0.3">
      <c r="A242" t="s">
        <v>693</v>
      </c>
      <c r="B242" s="2">
        <v>45047</v>
      </c>
      <c r="C242" t="s">
        <v>647</v>
      </c>
      <c r="D242">
        <v>326</v>
      </c>
      <c r="E242" s="25">
        <v>1.2</v>
      </c>
      <c r="F242" s="3">
        <f t="shared" si="7"/>
        <v>391</v>
      </c>
      <c r="G242">
        <v>2024</v>
      </c>
      <c r="H242">
        <v>326</v>
      </c>
      <c r="I242">
        <v>2023</v>
      </c>
    </row>
    <row r="243" spans="1:9" x14ac:dyDescent="0.3">
      <c r="A243" t="s">
        <v>693</v>
      </c>
      <c r="B243" s="2">
        <v>44986</v>
      </c>
      <c r="C243" t="s">
        <v>272</v>
      </c>
      <c r="D243">
        <v>223</v>
      </c>
      <c r="E243" s="25">
        <v>1.2</v>
      </c>
      <c r="F243" s="3">
        <f t="shared" si="7"/>
        <v>268</v>
      </c>
      <c r="G243">
        <v>2024</v>
      </c>
      <c r="H243">
        <v>223</v>
      </c>
      <c r="I243">
        <v>2023</v>
      </c>
    </row>
    <row r="244" spans="1:9" x14ac:dyDescent="0.3">
      <c r="A244" t="s">
        <v>693</v>
      </c>
      <c r="B244" s="2">
        <v>44986</v>
      </c>
      <c r="C244" t="s">
        <v>302</v>
      </c>
      <c r="D244">
        <v>6777</v>
      </c>
      <c r="E244" s="25">
        <v>1.2</v>
      </c>
      <c r="F244" s="3">
        <f t="shared" si="7"/>
        <v>8132</v>
      </c>
      <c r="G244">
        <v>2024</v>
      </c>
      <c r="H244">
        <v>6777</v>
      </c>
      <c r="I244">
        <v>2023</v>
      </c>
    </row>
    <row r="245" spans="1:9" x14ac:dyDescent="0.3">
      <c r="A245" t="s">
        <v>693</v>
      </c>
      <c r="B245" s="2">
        <v>45078</v>
      </c>
      <c r="C245" t="s">
        <v>579</v>
      </c>
      <c r="D245">
        <v>1007</v>
      </c>
      <c r="E245" s="25">
        <v>1.2</v>
      </c>
      <c r="F245" s="3">
        <f t="shared" si="7"/>
        <v>1208</v>
      </c>
      <c r="G245">
        <v>2024</v>
      </c>
      <c r="H245">
        <v>1007</v>
      </c>
      <c r="I245">
        <v>2023</v>
      </c>
    </row>
    <row r="246" spans="1:9" x14ac:dyDescent="0.3">
      <c r="A246" t="s">
        <v>693</v>
      </c>
      <c r="B246" s="2">
        <v>45078</v>
      </c>
      <c r="C246" t="s">
        <v>582</v>
      </c>
      <c r="D246">
        <v>409</v>
      </c>
      <c r="E246" s="25">
        <v>1.2</v>
      </c>
      <c r="F246" s="3">
        <f t="shared" si="7"/>
        <v>491</v>
      </c>
      <c r="G246">
        <v>2024</v>
      </c>
      <c r="H246">
        <v>409</v>
      </c>
      <c r="I246">
        <v>2023</v>
      </c>
    </row>
    <row r="247" spans="1:9" x14ac:dyDescent="0.3">
      <c r="A247" t="s">
        <v>693</v>
      </c>
      <c r="B247" s="2">
        <v>44986</v>
      </c>
      <c r="C247" t="s">
        <v>618</v>
      </c>
      <c r="D247">
        <v>4980</v>
      </c>
      <c r="E247" s="25">
        <v>1.2</v>
      </c>
      <c r="F247" s="3">
        <f t="shared" si="7"/>
        <v>5976</v>
      </c>
      <c r="G247">
        <v>2024</v>
      </c>
      <c r="H247">
        <v>4980</v>
      </c>
      <c r="I247">
        <v>2023</v>
      </c>
    </row>
    <row r="248" spans="1:9" x14ac:dyDescent="0.3">
      <c r="A248" t="s">
        <v>693</v>
      </c>
      <c r="B248" s="2">
        <v>44986</v>
      </c>
      <c r="C248" t="s">
        <v>651</v>
      </c>
      <c r="D248">
        <v>1257</v>
      </c>
      <c r="E248" s="25">
        <v>1.2</v>
      </c>
      <c r="F248" s="3">
        <f t="shared" si="7"/>
        <v>1508</v>
      </c>
      <c r="G248">
        <v>2024</v>
      </c>
      <c r="H248">
        <v>1257</v>
      </c>
      <c r="I248">
        <v>2023</v>
      </c>
    </row>
    <row r="249" spans="1:9" x14ac:dyDescent="0.3">
      <c r="A249" t="s">
        <v>693</v>
      </c>
      <c r="B249" s="2">
        <v>45261</v>
      </c>
      <c r="C249" t="s">
        <v>654</v>
      </c>
      <c r="D249">
        <v>17932</v>
      </c>
      <c r="E249" s="25">
        <v>1.2</v>
      </c>
      <c r="F249" s="3">
        <f t="shared" si="7"/>
        <v>21518</v>
      </c>
      <c r="G249">
        <v>2024</v>
      </c>
      <c r="H249">
        <v>17932</v>
      </c>
      <c r="I249">
        <v>2023</v>
      </c>
    </row>
    <row r="250" spans="1:9" x14ac:dyDescent="0.3">
      <c r="A250" t="s">
        <v>695</v>
      </c>
      <c r="B250" s="2">
        <v>45170</v>
      </c>
      <c r="C250" t="s">
        <v>64</v>
      </c>
      <c r="D250">
        <v>1</v>
      </c>
      <c r="E250" s="25">
        <v>1</v>
      </c>
      <c r="F250" s="3">
        <f t="shared" si="7"/>
        <v>1</v>
      </c>
      <c r="G250">
        <v>2024</v>
      </c>
      <c r="H250">
        <v>1</v>
      </c>
      <c r="I250">
        <v>2023</v>
      </c>
    </row>
    <row r="251" spans="1:9" x14ac:dyDescent="0.3">
      <c r="A251" t="s">
        <v>695</v>
      </c>
      <c r="B251" s="2">
        <v>44986</v>
      </c>
      <c r="C251" t="s">
        <v>81</v>
      </c>
      <c r="D251">
        <v>19668</v>
      </c>
      <c r="E251" s="25">
        <v>1</v>
      </c>
      <c r="F251" s="3">
        <f t="shared" si="7"/>
        <v>19668</v>
      </c>
      <c r="G251">
        <v>2024</v>
      </c>
      <c r="H251">
        <v>19668</v>
      </c>
      <c r="I251">
        <v>2023</v>
      </c>
    </row>
    <row r="252" spans="1:9" x14ac:dyDescent="0.3">
      <c r="A252" t="s">
        <v>695</v>
      </c>
      <c r="B252" s="2">
        <v>45261</v>
      </c>
      <c r="C252" t="s">
        <v>92</v>
      </c>
      <c r="D252">
        <v>5</v>
      </c>
      <c r="E252" s="25">
        <v>1</v>
      </c>
      <c r="F252" s="3">
        <f t="shared" si="7"/>
        <v>5</v>
      </c>
      <c r="G252">
        <v>2024</v>
      </c>
      <c r="H252">
        <v>5</v>
      </c>
      <c r="I252">
        <v>2023</v>
      </c>
    </row>
    <row r="253" spans="1:9" x14ac:dyDescent="0.3">
      <c r="A253" t="s">
        <v>695</v>
      </c>
      <c r="B253" s="2">
        <v>45139</v>
      </c>
      <c r="C253" t="s">
        <v>163</v>
      </c>
      <c r="D253">
        <v>3</v>
      </c>
      <c r="E253" s="25">
        <v>1</v>
      </c>
      <c r="F253" s="3">
        <f t="shared" si="7"/>
        <v>3</v>
      </c>
      <c r="G253">
        <v>2024</v>
      </c>
      <c r="H253">
        <v>3</v>
      </c>
      <c r="I253">
        <v>2023</v>
      </c>
    </row>
    <row r="254" spans="1:9" x14ac:dyDescent="0.3">
      <c r="A254" t="s">
        <v>695</v>
      </c>
      <c r="B254" s="2">
        <v>44958</v>
      </c>
      <c r="C254" t="s">
        <v>221</v>
      </c>
      <c r="D254">
        <v>24488</v>
      </c>
      <c r="E254" s="25">
        <v>1</v>
      </c>
      <c r="F254" s="3">
        <f t="shared" si="7"/>
        <v>24488</v>
      </c>
      <c r="G254">
        <v>2024</v>
      </c>
      <c r="H254">
        <v>24488</v>
      </c>
      <c r="I254">
        <v>2023</v>
      </c>
    </row>
    <row r="255" spans="1:9" x14ac:dyDescent="0.3">
      <c r="A255" t="s">
        <v>695</v>
      </c>
      <c r="B255" s="2">
        <v>44927</v>
      </c>
      <c r="C255" t="s">
        <v>248</v>
      </c>
      <c r="D255">
        <v>1018</v>
      </c>
      <c r="E255" s="25">
        <v>1</v>
      </c>
      <c r="F255" s="3">
        <f t="shared" si="7"/>
        <v>1018</v>
      </c>
      <c r="G255">
        <v>2024</v>
      </c>
      <c r="H255">
        <v>1018</v>
      </c>
      <c r="I255">
        <v>2023</v>
      </c>
    </row>
    <row r="256" spans="1:9" x14ac:dyDescent="0.3">
      <c r="A256" t="s">
        <v>695</v>
      </c>
      <c r="B256" s="2">
        <v>45108</v>
      </c>
      <c r="C256" t="s">
        <v>292</v>
      </c>
      <c r="D256">
        <v>43</v>
      </c>
      <c r="E256" s="25">
        <v>1</v>
      </c>
      <c r="F256" s="3">
        <f t="shared" si="7"/>
        <v>43</v>
      </c>
      <c r="G256">
        <v>2024</v>
      </c>
      <c r="H256">
        <v>43</v>
      </c>
      <c r="I256">
        <v>2023</v>
      </c>
    </row>
    <row r="257" spans="1:9" x14ac:dyDescent="0.3">
      <c r="A257" t="s">
        <v>695</v>
      </c>
      <c r="B257" s="2">
        <v>45231</v>
      </c>
      <c r="C257" t="s">
        <v>347</v>
      </c>
      <c r="D257">
        <v>18749</v>
      </c>
      <c r="E257" s="25">
        <v>1</v>
      </c>
      <c r="F257" s="3">
        <f t="shared" si="7"/>
        <v>18749</v>
      </c>
      <c r="G257">
        <v>2024</v>
      </c>
      <c r="H257">
        <v>18749</v>
      </c>
      <c r="I257">
        <v>2023</v>
      </c>
    </row>
    <row r="258" spans="1:9" x14ac:dyDescent="0.3">
      <c r="A258" t="s">
        <v>695</v>
      </c>
      <c r="B258" s="2">
        <v>44927</v>
      </c>
      <c r="C258" t="s">
        <v>352</v>
      </c>
      <c r="D258">
        <v>267</v>
      </c>
      <c r="E258" s="25">
        <v>1</v>
      </c>
      <c r="F258" s="3">
        <f t="shared" si="7"/>
        <v>267</v>
      </c>
      <c r="G258">
        <v>2024</v>
      </c>
      <c r="H258">
        <v>267</v>
      </c>
      <c r="I258">
        <v>2023</v>
      </c>
    </row>
    <row r="259" spans="1:9" x14ac:dyDescent="0.3">
      <c r="A259" t="s">
        <v>695</v>
      </c>
      <c r="B259" s="2">
        <v>44927</v>
      </c>
      <c r="C259" t="s">
        <v>382</v>
      </c>
      <c r="D259">
        <v>11620</v>
      </c>
      <c r="E259" s="25">
        <v>1</v>
      </c>
      <c r="F259" s="3">
        <f t="shared" si="7"/>
        <v>11620</v>
      </c>
      <c r="G259">
        <v>2024</v>
      </c>
      <c r="H259">
        <v>11620</v>
      </c>
      <c r="I259">
        <v>2023</v>
      </c>
    </row>
    <row r="260" spans="1:9" x14ac:dyDescent="0.3">
      <c r="A260" t="s">
        <v>695</v>
      </c>
      <c r="B260" s="2">
        <v>45170</v>
      </c>
      <c r="C260" t="s">
        <v>420</v>
      </c>
      <c r="D260">
        <v>21517</v>
      </c>
      <c r="E260" s="25">
        <v>1</v>
      </c>
      <c r="F260" s="3">
        <f t="shared" si="7"/>
        <v>21517</v>
      </c>
      <c r="G260">
        <v>2024</v>
      </c>
      <c r="H260">
        <v>21517</v>
      </c>
      <c r="I260">
        <v>2023</v>
      </c>
    </row>
    <row r="261" spans="1:9" x14ac:dyDescent="0.3">
      <c r="A261" t="s">
        <v>695</v>
      </c>
      <c r="B261" s="2">
        <v>45139</v>
      </c>
      <c r="C261" t="s">
        <v>458</v>
      </c>
      <c r="D261">
        <v>24322</v>
      </c>
      <c r="E261" s="25">
        <v>1</v>
      </c>
      <c r="F261" s="3">
        <f t="shared" ref="F261:F324" si="8">ROUND( D261 * E261, 0 )</f>
        <v>24322</v>
      </c>
      <c r="G261">
        <v>2024</v>
      </c>
      <c r="H261">
        <v>24322</v>
      </c>
      <c r="I261">
        <v>2023</v>
      </c>
    </row>
    <row r="262" spans="1:9" x14ac:dyDescent="0.3">
      <c r="A262" t="s">
        <v>695</v>
      </c>
      <c r="B262" s="2">
        <v>45078</v>
      </c>
      <c r="C262" t="s">
        <v>459</v>
      </c>
      <c r="D262">
        <v>3871</v>
      </c>
      <c r="E262" s="25">
        <v>1</v>
      </c>
      <c r="F262" s="3">
        <f t="shared" si="8"/>
        <v>3871</v>
      </c>
      <c r="G262">
        <v>2024</v>
      </c>
      <c r="H262">
        <v>3871</v>
      </c>
      <c r="I262">
        <v>2023</v>
      </c>
    </row>
    <row r="263" spans="1:9" x14ac:dyDescent="0.3">
      <c r="A263" t="s">
        <v>695</v>
      </c>
      <c r="B263" s="2">
        <v>45200</v>
      </c>
      <c r="C263" t="s">
        <v>473</v>
      </c>
      <c r="D263">
        <v>1</v>
      </c>
      <c r="E263" s="25">
        <v>1</v>
      </c>
      <c r="F263" s="3">
        <f t="shared" si="8"/>
        <v>1</v>
      </c>
      <c r="G263">
        <v>2024</v>
      </c>
      <c r="H263">
        <v>1</v>
      </c>
      <c r="I263">
        <v>2023</v>
      </c>
    </row>
    <row r="264" spans="1:9" x14ac:dyDescent="0.3">
      <c r="A264" t="s">
        <v>695</v>
      </c>
      <c r="B264" s="2">
        <v>44927</v>
      </c>
      <c r="C264" t="s">
        <v>480</v>
      </c>
      <c r="D264">
        <v>1805</v>
      </c>
      <c r="E264" s="25">
        <v>1</v>
      </c>
      <c r="F264" s="3">
        <f t="shared" si="8"/>
        <v>1805</v>
      </c>
      <c r="G264">
        <v>2024</v>
      </c>
      <c r="H264">
        <v>1805</v>
      </c>
      <c r="I264">
        <v>2023</v>
      </c>
    </row>
    <row r="265" spans="1:9" x14ac:dyDescent="0.3">
      <c r="A265" t="s">
        <v>695</v>
      </c>
      <c r="B265" s="2">
        <v>44927</v>
      </c>
      <c r="C265" t="s">
        <v>492</v>
      </c>
      <c r="D265">
        <v>360</v>
      </c>
      <c r="E265" s="25">
        <v>1</v>
      </c>
      <c r="F265" s="3">
        <f t="shared" si="8"/>
        <v>360</v>
      </c>
      <c r="G265">
        <v>2024</v>
      </c>
      <c r="H265">
        <v>360</v>
      </c>
      <c r="I265">
        <v>2023</v>
      </c>
    </row>
    <row r="266" spans="1:9" x14ac:dyDescent="0.3">
      <c r="A266" t="s">
        <v>695</v>
      </c>
      <c r="B266" s="2">
        <v>45261</v>
      </c>
      <c r="C266" t="s">
        <v>500</v>
      </c>
      <c r="D266">
        <v>22322</v>
      </c>
      <c r="E266" s="25">
        <v>1</v>
      </c>
      <c r="F266" s="3">
        <f t="shared" si="8"/>
        <v>22322</v>
      </c>
      <c r="G266">
        <v>2024</v>
      </c>
      <c r="H266">
        <v>22322</v>
      </c>
      <c r="I266">
        <v>2023</v>
      </c>
    </row>
    <row r="267" spans="1:9" x14ac:dyDescent="0.3">
      <c r="A267" t="s">
        <v>695</v>
      </c>
      <c r="B267" s="2">
        <v>44927</v>
      </c>
      <c r="C267" t="s">
        <v>504</v>
      </c>
      <c r="D267">
        <v>2242</v>
      </c>
      <c r="E267" s="25">
        <v>1</v>
      </c>
      <c r="F267" s="3">
        <f t="shared" si="8"/>
        <v>2242</v>
      </c>
      <c r="G267">
        <v>2024</v>
      </c>
      <c r="H267">
        <v>2242</v>
      </c>
      <c r="I267">
        <v>2023</v>
      </c>
    </row>
    <row r="268" spans="1:9" x14ac:dyDescent="0.3">
      <c r="A268" t="s">
        <v>695</v>
      </c>
      <c r="B268" s="2">
        <v>44927</v>
      </c>
      <c r="C268" t="s">
        <v>526</v>
      </c>
      <c r="D268">
        <v>491</v>
      </c>
      <c r="E268" s="25">
        <v>1</v>
      </c>
      <c r="F268" s="3">
        <f t="shared" si="8"/>
        <v>491</v>
      </c>
      <c r="G268">
        <v>2024</v>
      </c>
      <c r="H268">
        <v>491</v>
      </c>
      <c r="I268">
        <v>2023</v>
      </c>
    </row>
    <row r="269" spans="1:9" x14ac:dyDescent="0.3">
      <c r="A269" t="s">
        <v>695</v>
      </c>
      <c r="B269" s="2">
        <v>45200</v>
      </c>
      <c r="C269" t="s">
        <v>530</v>
      </c>
      <c r="D269">
        <v>19881</v>
      </c>
      <c r="E269" s="25">
        <v>1</v>
      </c>
      <c r="F269" s="3">
        <f t="shared" si="8"/>
        <v>19881</v>
      </c>
      <c r="G269">
        <v>2024</v>
      </c>
      <c r="H269">
        <v>19881</v>
      </c>
      <c r="I269">
        <v>2023</v>
      </c>
    </row>
    <row r="270" spans="1:9" x14ac:dyDescent="0.3">
      <c r="A270" t="s">
        <v>695</v>
      </c>
      <c r="B270" s="2">
        <v>45017</v>
      </c>
      <c r="C270" t="s">
        <v>569</v>
      </c>
      <c r="D270">
        <v>6550</v>
      </c>
      <c r="E270" s="25">
        <v>1</v>
      </c>
      <c r="F270" s="3">
        <f t="shared" si="8"/>
        <v>6550</v>
      </c>
      <c r="G270">
        <v>2024</v>
      </c>
      <c r="H270">
        <v>6550</v>
      </c>
      <c r="I270">
        <v>2023</v>
      </c>
    </row>
    <row r="271" spans="1:9" x14ac:dyDescent="0.3">
      <c r="A271" t="s">
        <v>695</v>
      </c>
      <c r="B271" s="2">
        <v>45108</v>
      </c>
      <c r="C271" t="s">
        <v>584</v>
      </c>
      <c r="D271">
        <v>24574</v>
      </c>
      <c r="E271" s="25">
        <v>1</v>
      </c>
      <c r="F271" s="3">
        <f t="shared" si="8"/>
        <v>24574</v>
      </c>
      <c r="G271">
        <v>2024</v>
      </c>
      <c r="H271">
        <v>24574</v>
      </c>
      <c r="I271">
        <v>2023</v>
      </c>
    </row>
    <row r="272" spans="1:9" x14ac:dyDescent="0.3">
      <c r="A272" t="s">
        <v>695</v>
      </c>
      <c r="B272" s="2">
        <v>45078</v>
      </c>
      <c r="C272" t="s">
        <v>590</v>
      </c>
      <c r="D272">
        <v>34</v>
      </c>
      <c r="E272" s="25">
        <v>1</v>
      </c>
      <c r="F272" s="3">
        <f t="shared" si="8"/>
        <v>34</v>
      </c>
      <c r="G272">
        <v>2024</v>
      </c>
      <c r="H272">
        <v>34</v>
      </c>
      <c r="I272">
        <v>2023</v>
      </c>
    </row>
    <row r="273" spans="1:9" x14ac:dyDescent="0.3">
      <c r="A273" t="s">
        <v>695</v>
      </c>
      <c r="B273" s="2">
        <v>45108</v>
      </c>
      <c r="C273" t="s">
        <v>595</v>
      </c>
      <c r="D273">
        <v>2</v>
      </c>
      <c r="E273" s="25">
        <v>1</v>
      </c>
      <c r="F273" s="3">
        <f t="shared" si="8"/>
        <v>2</v>
      </c>
      <c r="G273">
        <v>2024</v>
      </c>
      <c r="H273">
        <v>2</v>
      </c>
      <c r="I273">
        <v>2023</v>
      </c>
    </row>
    <row r="274" spans="1:9" x14ac:dyDescent="0.3">
      <c r="A274" t="s">
        <v>695</v>
      </c>
      <c r="B274" s="2">
        <v>45078</v>
      </c>
      <c r="C274" t="s">
        <v>599</v>
      </c>
      <c r="D274">
        <v>7744</v>
      </c>
      <c r="E274" s="25">
        <v>1</v>
      </c>
      <c r="F274" s="3">
        <f t="shared" si="8"/>
        <v>7744</v>
      </c>
      <c r="G274">
        <v>2024</v>
      </c>
      <c r="H274">
        <v>7744</v>
      </c>
      <c r="I274">
        <v>2023</v>
      </c>
    </row>
    <row r="275" spans="1:9" x14ac:dyDescent="0.3">
      <c r="A275" t="s">
        <v>697</v>
      </c>
      <c r="B275" s="2">
        <v>45139</v>
      </c>
      <c r="C275" t="s">
        <v>87</v>
      </c>
      <c r="F275" s="3">
        <f t="shared" si="8"/>
        <v>0</v>
      </c>
      <c r="H275">
        <v>2876</v>
      </c>
      <c r="I275">
        <v>2023</v>
      </c>
    </row>
    <row r="276" spans="1:9" x14ac:dyDescent="0.3">
      <c r="A276" t="s">
        <v>697</v>
      </c>
      <c r="B276" s="2">
        <v>45078</v>
      </c>
      <c r="C276" t="s">
        <v>107</v>
      </c>
      <c r="F276" s="3">
        <f t="shared" si="8"/>
        <v>0</v>
      </c>
      <c r="H276">
        <v>34657</v>
      </c>
      <c r="I276">
        <v>2023</v>
      </c>
    </row>
    <row r="277" spans="1:9" x14ac:dyDescent="0.3">
      <c r="A277" t="s">
        <v>697</v>
      </c>
      <c r="B277" s="2">
        <v>44958</v>
      </c>
      <c r="C277" t="s">
        <v>108</v>
      </c>
      <c r="F277" s="3">
        <f t="shared" si="8"/>
        <v>0</v>
      </c>
      <c r="H277">
        <v>15606</v>
      </c>
      <c r="I277">
        <v>2023</v>
      </c>
    </row>
    <row r="278" spans="1:9" x14ac:dyDescent="0.3">
      <c r="A278" t="s">
        <v>697</v>
      </c>
      <c r="B278" s="2">
        <v>45017</v>
      </c>
      <c r="C278" t="s">
        <v>109</v>
      </c>
      <c r="F278" s="3">
        <f t="shared" si="8"/>
        <v>0</v>
      </c>
      <c r="H278">
        <v>16596</v>
      </c>
      <c r="I278">
        <v>2023</v>
      </c>
    </row>
    <row r="279" spans="1:9" x14ac:dyDescent="0.3">
      <c r="A279" t="s">
        <v>697</v>
      </c>
      <c r="B279" s="2">
        <v>45108</v>
      </c>
      <c r="C279" t="s">
        <v>123</v>
      </c>
      <c r="F279" s="3">
        <f t="shared" si="8"/>
        <v>0</v>
      </c>
      <c r="H279">
        <v>17300</v>
      </c>
      <c r="I279">
        <v>2023</v>
      </c>
    </row>
    <row r="280" spans="1:9" x14ac:dyDescent="0.3">
      <c r="A280" t="s">
        <v>697</v>
      </c>
      <c r="B280" s="2">
        <v>45261</v>
      </c>
      <c r="C280" t="s">
        <v>132</v>
      </c>
      <c r="F280" s="3">
        <f t="shared" si="8"/>
        <v>0</v>
      </c>
      <c r="H280">
        <v>2611</v>
      </c>
      <c r="I280">
        <v>2023</v>
      </c>
    </row>
    <row r="281" spans="1:9" x14ac:dyDescent="0.3">
      <c r="A281" t="s">
        <v>697</v>
      </c>
      <c r="B281" s="2">
        <v>44958</v>
      </c>
      <c r="C281" t="s">
        <v>138</v>
      </c>
      <c r="F281" s="3">
        <f t="shared" si="8"/>
        <v>0</v>
      </c>
      <c r="H281">
        <v>1</v>
      </c>
      <c r="I281">
        <v>2023</v>
      </c>
    </row>
    <row r="282" spans="1:9" x14ac:dyDescent="0.3">
      <c r="A282" t="s">
        <v>699</v>
      </c>
      <c r="B282" s="2">
        <v>45170</v>
      </c>
      <c r="C282" t="s">
        <v>147</v>
      </c>
      <c r="F282" s="3">
        <f t="shared" si="8"/>
        <v>0</v>
      </c>
      <c r="H282">
        <v>11841</v>
      </c>
      <c r="I282">
        <v>2023</v>
      </c>
    </row>
    <row r="283" spans="1:9" x14ac:dyDescent="0.3">
      <c r="A283" t="s">
        <v>699</v>
      </c>
      <c r="B283" s="2">
        <v>45017</v>
      </c>
      <c r="C283" t="s">
        <v>160</v>
      </c>
      <c r="F283" s="3">
        <f t="shared" si="8"/>
        <v>0</v>
      </c>
      <c r="H283">
        <v>3584</v>
      </c>
      <c r="I283">
        <v>2023</v>
      </c>
    </row>
    <row r="284" spans="1:9" x14ac:dyDescent="0.3">
      <c r="A284" t="s">
        <v>697</v>
      </c>
      <c r="B284" s="2">
        <v>45017</v>
      </c>
      <c r="C284" t="s">
        <v>168</v>
      </c>
      <c r="F284" s="3">
        <f t="shared" si="8"/>
        <v>0</v>
      </c>
      <c r="H284">
        <v>7979</v>
      </c>
      <c r="I284">
        <v>2023</v>
      </c>
    </row>
    <row r="285" spans="1:9" x14ac:dyDescent="0.3">
      <c r="A285" t="s">
        <v>699</v>
      </c>
      <c r="B285" s="2">
        <v>45200</v>
      </c>
      <c r="C285" t="s">
        <v>176</v>
      </c>
      <c r="F285" s="3">
        <f t="shared" si="8"/>
        <v>0</v>
      </c>
      <c r="H285">
        <v>12993</v>
      </c>
      <c r="I285">
        <v>2023</v>
      </c>
    </row>
    <row r="286" spans="1:9" x14ac:dyDescent="0.3">
      <c r="A286" t="s">
        <v>699</v>
      </c>
      <c r="B286" s="2">
        <v>45108</v>
      </c>
      <c r="C286" t="s">
        <v>181</v>
      </c>
      <c r="F286" s="3">
        <f t="shared" si="8"/>
        <v>0</v>
      </c>
      <c r="H286">
        <v>15351</v>
      </c>
      <c r="I286">
        <v>2023</v>
      </c>
    </row>
    <row r="287" spans="1:9" x14ac:dyDescent="0.3">
      <c r="A287" t="s">
        <v>699</v>
      </c>
      <c r="B287" s="2">
        <v>45231</v>
      </c>
      <c r="C287" t="s">
        <v>187</v>
      </c>
      <c r="F287" s="3">
        <f t="shared" si="8"/>
        <v>0</v>
      </c>
      <c r="H287">
        <v>12730</v>
      </c>
      <c r="I287">
        <v>2023</v>
      </c>
    </row>
    <row r="288" spans="1:9" x14ac:dyDescent="0.3">
      <c r="A288" t="s">
        <v>699</v>
      </c>
      <c r="B288" s="2">
        <v>45108</v>
      </c>
      <c r="C288" t="s">
        <v>204</v>
      </c>
      <c r="F288" s="3">
        <f t="shared" si="8"/>
        <v>0</v>
      </c>
      <c r="H288">
        <v>26183</v>
      </c>
      <c r="I288">
        <v>2023</v>
      </c>
    </row>
    <row r="289" spans="1:9" x14ac:dyDescent="0.3">
      <c r="A289" t="s">
        <v>699</v>
      </c>
      <c r="B289" s="2">
        <v>45017</v>
      </c>
      <c r="C289" t="s">
        <v>206</v>
      </c>
      <c r="F289" s="3">
        <f t="shared" si="8"/>
        <v>0</v>
      </c>
      <c r="H289">
        <v>8361</v>
      </c>
      <c r="I289">
        <v>2023</v>
      </c>
    </row>
    <row r="290" spans="1:9" x14ac:dyDescent="0.3">
      <c r="A290" t="s">
        <v>697</v>
      </c>
      <c r="B290" s="2">
        <v>44927</v>
      </c>
      <c r="C290" t="s">
        <v>245</v>
      </c>
      <c r="F290" s="3">
        <f t="shared" si="8"/>
        <v>0</v>
      </c>
      <c r="H290">
        <v>4124</v>
      </c>
      <c r="I290">
        <v>2023</v>
      </c>
    </row>
    <row r="291" spans="1:9" x14ac:dyDescent="0.3">
      <c r="A291" t="s">
        <v>699</v>
      </c>
      <c r="B291" s="2">
        <v>45139</v>
      </c>
      <c r="C291" t="s">
        <v>246</v>
      </c>
      <c r="F291" s="3">
        <f t="shared" si="8"/>
        <v>0</v>
      </c>
      <c r="H291">
        <v>24796</v>
      </c>
      <c r="I291">
        <v>2023</v>
      </c>
    </row>
    <row r="292" spans="1:9" x14ac:dyDescent="0.3">
      <c r="A292" t="s">
        <v>699</v>
      </c>
      <c r="B292" s="2">
        <v>44986</v>
      </c>
      <c r="C292" t="s">
        <v>263</v>
      </c>
      <c r="F292" s="3">
        <f t="shared" si="8"/>
        <v>0</v>
      </c>
      <c r="H292">
        <v>11235</v>
      </c>
      <c r="I292">
        <v>2023</v>
      </c>
    </row>
    <row r="293" spans="1:9" x14ac:dyDescent="0.3">
      <c r="A293" t="s">
        <v>697</v>
      </c>
      <c r="B293" s="2">
        <v>45108</v>
      </c>
      <c r="C293" t="s">
        <v>275</v>
      </c>
      <c r="F293" s="3">
        <f t="shared" si="8"/>
        <v>0</v>
      </c>
      <c r="H293">
        <v>8572</v>
      </c>
      <c r="I293">
        <v>2023</v>
      </c>
    </row>
    <row r="294" spans="1:9" x14ac:dyDescent="0.3">
      <c r="A294" t="s">
        <v>699</v>
      </c>
      <c r="B294" s="2">
        <v>45047</v>
      </c>
      <c r="C294" t="s">
        <v>278</v>
      </c>
      <c r="F294" s="3">
        <f t="shared" si="8"/>
        <v>0</v>
      </c>
      <c r="H294">
        <v>66371</v>
      </c>
      <c r="I294">
        <v>2023</v>
      </c>
    </row>
    <row r="295" spans="1:9" x14ac:dyDescent="0.3">
      <c r="A295" t="s">
        <v>697</v>
      </c>
      <c r="B295" s="2">
        <v>45078</v>
      </c>
      <c r="C295" t="s">
        <v>288</v>
      </c>
      <c r="F295" s="3">
        <f t="shared" si="8"/>
        <v>0</v>
      </c>
      <c r="H295">
        <v>30539</v>
      </c>
      <c r="I295">
        <v>2023</v>
      </c>
    </row>
    <row r="296" spans="1:9" x14ac:dyDescent="0.3">
      <c r="A296" t="s">
        <v>699</v>
      </c>
      <c r="B296" s="2">
        <v>45047</v>
      </c>
      <c r="C296" t="s">
        <v>291</v>
      </c>
      <c r="F296" s="3">
        <f t="shared" si="8"/>
        <v>0</v>
      </c>
      <c r="H296">
        <v>58028</v>
      </c>
      <c r="I296">
        <v>2023</v>
      </c>
    </row>
    <row r="297" spans="1:9" x14ac:dyDescent="0.3">
      <c r="A297" t="s">
        <v>697</v>
      </c>
      <c r="B297" s="2">
        <v>45108</v>
      </c>
      <c r="C297" t="s">
        <v>301</v>
      </c>
      <c r="F297" s="3">
        <f t="shared" si="8"/>
        <v>0</v>
      </c>
      <c r="H297">
        <v>10324</v>
      </c>
      <c r="I297">
        <v>2023</v>
      </c>
    </row>
    <row r="298" spans="1:9" x14ac:dyDescent="0.3">
      <c r="A298" t="s">
        <v>697</v>
      </c>
      <c r="B298" s="2">
        <v>45170</v>
      </c>
      <c r="C298" t="s">
        <v>311</v>
      </c>
      <c r="F298" s="3">
        <f t="shared" si="8"/>
        <v>0</v>
      </c>
      <c r="H298">
        <v>1693</v>
      </c>
      <c r="I298">
        <v>2023</v>
      </c>
    </row>
    <row r="299" spans="1:9" x14ac:dyDescent="0.3">
      <c r="A299" t="s">
        <v>697</v>
      </c>
      <c r="B299" s="2">
        <v>44958</v>
      </c>
      <c r="C299" t="s">
        <v>323</v>
      </c>
      <c r="F299" s="3">
        <f t="shared" si="8"/>
        <v>0</v>
      </c>
      <c r="H299">
        <v>26</v>
      </c>
      <c r="I299">
        <v>2023</v>
      </c>
    </row>
    <row r="300" spans="1:9" x14ac:dyDescent="0.3">
      <c r="A300" t="s">
        <v>699</v>
      </c>
      <c r="B300" s="2">
        <v>45170</v>
      </c>
      <c r="C300" t="s">
        <v>325</v>
      </c>
      <c r="F300" s="3">
        <f t="shared" si="8"/>
        <v>0</v>
      </c>
      <c r="H300">
        <v>6136</v>
      </c>
      <c r="I300">
        <v>2023</v>
      </c>
    </row>
    <row r="301" spans="1:9" x14ac:dyDescent="0.3">
      <c r="A301" t="s">
        <v>699</v>
      </c>
      <c r="B301" s="2">
        <v>44927</v>
      </c>
      <c r="C301" t="s">
        <v>326</v>
      </c>
      <c r="F301" s="3">
        <f t="shared" si="8"/>
        <v>0</v>
      </c>
      <c r="H301">
        <v>19</v>
      </c>
      <c r="I301">
        <v>2023</v>
      </c>
    </row>
    <row r="302" spans="1:9" x14ac:dyDescent="0.3">
      <c r="A302" t="s">
        <v>699</v>
      </c>
      <c r="B302" s="2">
        <v>45261</v>
      </c>
      <c r="C302" t="s">
        <v>328</v>
      </c>
      <c r="F302" s="3">
        <f t="shared" si="8"/>
        <v>0</v>
      </c>
      <c r="H302">
        <v>29375</v>
      </c>
      <c r="I302">
        <v>2023</v>
      </c>
    </row>
    <row r="303" spans="1:9" x14ac:dyDescent="0.3">
      <c r="A303" t="s">
        <v>697</v>
      </c>
      <c r="B303" s="2">
        <v>44958</v>
      </c>
      <c r="C303" t="s">
        <v>342</v>
      </c>
      <c r="F303" s="3">
        <f t="shared" si="8"/>
        <v>0</v>
      </c>
      <c r="H303">
        <v>4938</v>
      </c>
      <c r="I303">
        <v>2023</v>
      </c>
    </row>
    <row r="304" spans="1:9" x14ac:dyDescent="0.3">
      <c r="A304" t="s">
        <v>699</v>
      </c>
      <c r="B304" s="2">
        <v>45078</v>
      </c>
      <c r="C304" t="s">
        <v>344</v>
      </c>
      <c r="F304" s="3">
        <f t="shared" si="8"/>
        <v>0</v>
      </c>
      <c r="H304">
        <v>26787</v>
      </c>
      <c r="I304">
        <v>2023</v>
      </c>
    </row>
    <row r="305" spans="1:9" x14ac:dyDescent="0.3">
      <c r="A305" t="s">
        <v>699</v>
      </c>
      <c r="B305" s="2">
        <v>45200</v>
      </c>
      <c r="C305" t="s">
        <v>354</v>
      </c>
      <c r="F305" s="3">
        <f t="shared" si="8"/>
        <v>0</v>
      </c>
      <c r="H305">
        <v>19810</v>
      </c>
      <c r="I305">
        <v>2023</v>
      </c>
    </row>
    <row r="306" spans="1:9" x14ac:dyDescent="0.3">
      <c r="A306" t="s">
        <v>697</v>
      </c>
      <c r="B306" s="2">
        <v>45261</v>
      </c>
      <c r="C306" t="s">
        <v>364</v>
      </c>
      <c r="F306" s="3">
        <f t="shared" si="8"/>
        <v>0</v>
      </c>
      <c r="H306">
        <v>17893</v>
      </c>
      <c r="I306">
        <v>2023</v>
      </c>
    </row>
    <row r="307" spans="1:9" x14ac:dyDescent="0.3">
      <c r="A307" t="s">
        <v>699</v>
      </c>
      <c r="B307" s="2">
        <v>45261</v>
      </c>
      <c r="C307" t="s">
        <v>368</v>
      </c>
      <c r="F307" s="3">
        <f t="shared" si="8"/>
        <v>0</v>
      </c>
      <c r="H307">
        <v>12527</v>
      </c>
      <c r="I307">
        <v>2023</v>
      </c>
    </row>
    <row r="308" spans="1:9" x14ac:dyDescent="0.3">
      <c r="A308" t="s">
        <v>699</v>
      </c>
      <c r="B308" s="2">
        <v>44927</v>
      </c>
      <c r="C308" t="s">
        <v>391</v>
      </c>
      <c r="F308" s="3">
        <f t="shared" si="8"/>
        <v>0</v>
      </c>
      <c r="H308">
        <v>34573</v>
      </c>
      <c r="I308">
        <v>2023</v>
      </c>
    </row>
    <row r="309" spans="1:9" x14ac:dyDescent="0.3">
      <c r="A309" t="s">
        <v>699</v>
      </c>
      <c r="B309" s="2">
        <v>44958</v>
      </c>
      <c r="C309" t="s">
        <v>392</v>
      </c>
      <c r="F309" s="3">
        <f t="shared" si="8"/>
        <v>0</v>
      </c>
      <c r="H309">
        <v>17322</v>
      </c>
      <c r="I309">
        <v>2023</v>
      </c>
    </row>
    <row r="310" spans="1:9" x14ac:dyDescent="0.3">
      <c r="A310" t="s">
        <v>699</v>
      </c>
      <c r="B310" s="2">
        <v>45017</v>
      </c>
      <c r="C310" t="s">
        <v>406</v>
      </c>
      <c r="F310" s="3">
        <f t="shared" si="8"/>
        <v>0</v>
      </c>
      <c r="H310">
        <v>15934</v>
      </c>
      <c r="I310">
        <v>2023</v>
      </c>
    </row>
    <row r="311" spans="1:9" x14ac:dyDescent="0.3">
      <c r="A311" t="s">
        <v>697</v>
      </c>
      <c r="B311" s="2">
        <v>45200</v>
      </c>
      <c r="C311" t="s">
        <v>423</v>
      </c>
      <c r="F311" s="3">
        <f t="shared" si="8"/>
        <v>0</v>
      </c>
      <c r="H311">
        <v>2203</v>
      </c>
      <c r="I311">
        <v>2023</v>
      </c>
    </row>
    <row r="312" spans="1:9" x14ac:dyDescent="0.3">
      <c r="A312" t="s">
        <v>699</v>
      </c>
      <c r="B312" s="2">
        <v>45108</v>
      </c>
      <c r="C312" t="s">
        <v>429</v>
      </c>
      <c r="F312" s="3">
        <f t="shared" si="8"/>
        <v>0</v>
      </c>
      <c r="H312">
        <v>13261</v>
      </c>
      <c r="I312">
        <v>2023</v>
      </c>
    </row>
    <row r="313" spans="1:9" x14ac:dyDescent="0.3">
      <c r="A313" t="s">
        <v>697</v>
      </c>
      <c r="B313" s="2">
        <v>45047</v>
      </c>
      <c r="C313" t="s">
        <v>431</v>
      </c>
      <c r="F313" s="3">
        <f t="shared" si="8"/>
        <v>0</v>
      </c>
      <c r="H313">
        <v>44868</v>
      </c>
      <c r="I313">
        <v>2023</v>
      </c>
    </row>
    <row r="314" spans="1:9" x14ac:dyDescent="0.3">
      <c r="A314" t="s">
        <v>699</v>
      </c>
      <c r="B314" s="2">
        <v>44958</v>
      </c>
      <c r="C314" t="s">
        <v>438</v>
      </c>
      <c r="F314" s="3">
        <f t="shared" si="8"/>
        <v>0</v>
      </c>
      <c r="H314">
        <v>34</v>
      </c>
      <c r="I314">
        <v>2023</v>
      </c>
    </row>
    <row r="315" spans="1:9" x14ac:dyDescent="0.3">
      <c r="A315" t="s">
        <v>699</v>
      </c>
      <c r="B315" s="2">
        <v>45078</v>
      </c>
      <c r="C315" t="s">
        <v>441</v>
      </c>
      <c r="F315" s="3">
        <f t="shared" si="8"/>
        <v>0</v>
      </c>
      <c r="H315">
        <v>37449</v>
      </c>
      <c r="I315">
        <v>2023</v>
      </c>
    </row>
    <row r="316" spans="1:9" x14ac:dyDescent="0.3">
      <c r="A316" t="s">
        <v>699</v>
      </c>
      <c r="B316" s="2">
        <v>45231</v>
      </c>
      <c r="C316" t="s">
        <v>446</v>
      </c>
      <c r="F316" s="3">
        <f t="shared" si="8"/>
        <v>0</v>
      </c>
      <c r="H316">
        <v>16287</v>
      </c>
      <c r="I316">
        <v>2023</v>
      </c>
    </row>
    <row r="317" spans="1:9" x14ac:dyDescent="0.3">
      <c r="A317" t="s">
        <v>697</v>
      </c>
      <c r="B317" s="2">
        <v>45017</v>
      </c>
      <c r="C317" t="s">
        <v>450</v>
      </c>
      <c r="F317" s="3">
        <f t="shared" si="8"/>
        <v>0</v>
      </c>
      <c r="H317">
        <v>5825</v>
      </c>
      <c r="I317">
        <v>2023</v>
      </c>
    </row>
    <row r="318" spans="1:9" x14ac:dyDescent="0.3">
      <c r="A318" t="s">
        <v>697</v>
      </c>
      <c r="B318" s="2">
        <v>45047</v>
      </c>
      <c r="C318" t="s">
        <v>452</v>
      </c>
      <c r="F318" s="3">
        <f t="shared" si="8"/>
        <v>0</v>
      </c>
      <c r="H318">
        <v>39996</v>
      </c>
      <c r="I318">
        <v>2023</v>
      </c>
    </row>
    <row r="319" spans="1:9" x14ac:dyDescent="0.3">
      <c r="A319" t="s">
        <v>697</v>
      </c>
      <c r="B319" s="2">
        <v>45231</v>
      </c>
      <c r="C319" t="s">
        <v>461</v>
      </c>
      <c r="F319" s="3">
        <f t="shared" si="8"/>
        <v>0</v>
      </c>
      <c r="H319">
        <v>811</v>
      </c>
      <c r="I319">
        <v>2023</v>
      </c>
    </row>
    <row r="320" spans="1:9" x14ac:dyDescent="0.3">
      <c r="A320" t="s">
        <v>697</v>
      </c>
      <c r="B320" s="2">
        <v>45139</v>
      </c>
      <c r="C320" t="s">
        <v>482</v>
      </c>
      <c r="F320" s="3">
        <f t="shared" si="8"/>
        <v>0</v>
      </c>
      <c r="H320">
        <v>1481</v>
      </c>
      <c r="I320">
        <v>2023</v>
      </c>
    </row>
    <row r="321" spans="1:9" x14ac:dyDescent="0.3">
      <c r="A321" t="s">
        <v>697</v>
      </c>
      <c r="B321" s="2">
        <v>44927</v>
      </c>
      <c r="C321" t="s">
        <v>522</v>
      </c>
      <c r="F321" s="3">
        <f t="shared" si="8"/>
        <v>0</v>
      </c>
      <c r="H321">
        <v>5282</v>
      </c>
      <c r="I321">
        <v>2023</v>
      </c>
    </row>
    <row r="322" spans="1:9" x14ac:dyDescent="0.3">
      <c r="A322" t="s">
        <v>697</v>
      </c>
      <c r="B322" s="2">
        <v>44986</v>
      </c>
      <c r="C322" t="s">
        <v>527</v>
      </c>
      <c r="F322" s="3">
        <f t="shared" si="8"/>
        <v>0</v>
      </c>
      <c r="H322">
        <v>353</v>
      </c>
      <c r="I322">
        <v>2023</v>
      </c>
    </row>
    <row r="323" spans="1:9" x14ac:dyDescent="0.3">
      <c r="A323" t="s">
        <v>697</v>
      </c>
      <c r="B323" s="2">
        <v>44958</v>
      </c>
      <c r="C323" t="s">
        <v>531</v>
      </c>
      <c r="F323" s="3">
        <f t="shared" si="8"/>
        <v>0</v>
      </c>
      <c r="H323">
        <v>1</v>
      </c>
      <c r="I323">
        <v>2023</v>
      </c>
    </row>
    <row r="324" spans="1:9" x14ac:dyDescent="0.3">
      <c r="A324" t="s">
        <v>699</v>
      </c>
      <c r="B324" s="2">
        <v>44958</v>
      </c>
      <c r="C324" t="s">
        <v>538</v>
      </c>
      <c r="F324" s="3">
        <f t="shared" si="8"/>
        <v>0</v>
      </c>
      <c r="H324">
        <v>19693</v>
      </c>
      <c r="I324">
        <v>2023</v>
      </c>
    </row>
    <row r="325" spans="1:9" x14ac:dyDescent="0.3">
      <c r="A325" t="s">
        <v>699</v>
      </c>
      <c r="B325" s="2">
        <v>44927</v>
      </c>
      <c r="C325" t="s">
        <v>540</v>
      </c>
      <c r="F325" s="3">
        <f t="shared" ref="F325:F388" si="9">ROUND( D325 * E325, 0 )</f>
        <v>0</v>
      </c>
      <c r="H325">
        <v>27708</v>
      </c>
      <c r="I325">
        <v>2023</v>
      </c>
    </row>
    <row r="326" spans="1:9" x14ac:dyDescent="0.3">
      <c r="A326" t="s">
        <v>697</v>
      </c>
      <c r="B326" s="2">
        <v>44986</v>
      </c>
      <c r="C326" t="s">
        <v>552</v>
      </c>
      <c r="F326" s="3">
        <f t="shared" si="9"/>
        <v>0</v>
      </c>
      <c r="H326">
        <v>367</v>
      </c>
      <c r="I326">
        <v>2023</v>
      </c>
    </row>
    <row r="327" spans="1:9" x14ac:dyDescent="0.3">
      <c r="A327" t="s">
        <v>697</v>
      </c>
      <c r="B327" s="2">
        <v>45261</v>
      </c>
      <c r="C327" t="s">
        <v>553</v>
      </c>
      <c r="F327" s="3">
        <f t="shared" si="9"/>
        <v>0</v>
      </c>
      <c r="H327">
        <v>4106</v>
      </c>
      <c r="I327">
        <v>2023</v>
      </c>
    </row>
    <row r="328" spans="1:9" x14ac:dyDescent="0.3">
      <c r="A328" t="s">
        <v>699</v>
      </c>
      <c r="B328" s="2">
        <v>45261</v>
      </c>
      <c r="C328" t="s">
        <v>554</v>
      </c>
      <c r="F328" s="3">
        <f t="shared" si="9"/>
        <v>0</v>
      </c>
      <c r="H328">
        <v>6586</v>
      </c>
      <c r="I328">
        <v>2023</v>
      </c>
    </row>
    <row r="329" spans="1:9" x14ac:dyDescent="0.3">
      <c r="A329" t="s">
        <v>699</v>
      </c>
      <c r="B329" s="2">
        <v>45047</v>
      </c>
      <c r="C329" t="s">
        <v>556</v>
      </c>
      <c r="F329" s="3">
        <f t="shared" si="9"/>
        <v>0</v>
      </c>
      <c r="H329">
        <v>2610</v>
      </c>
      <c r="I329">
        <v>2023</v>
      </c>
    </row>
    <row r="330" spans="1:9" x14ac:dyDescent="0.3">
      <c r="A330" t="s">
        <v>697</v>
      </c>
      <c r="B330" s="2">
        <v>44958</v>
      </c>
      <c r="C330" t="s">
        <v>558</v>
      </c>
      <c r="F330" s="3">
        <f t="shared" si="9"/>
        <v>0</v>
      </c>
      <c r="H330">
        <v>4601</v>
      </c>
      <c r="I330">
        <v>2023</v>
      </c>
    </row>
    <row r="331" spans="1:9" x14ac:dyDescent="0.3">
      <c r="A331" t="s">
        <v>697</v>
      </c>
      <c r="B331" s="2">
        <v>44986</v>
      </c>
      <c r="C331" t="s">
        <v>562</v>
      </c>
      <c r="F331" s="3">
        <f t="shared" si="9"/>
        <v>0</v>
      </c>
      <c r="H331">
        <v>10289</v>
      </c>
      <c r="I331">
        <v>2023</v>
      </c>
    </row>
    <row r="332" spans="1:9" x14ac:dyDescent="0.3">
      <c r="A332" t="s">
        <v>699</v>
      </c>
      <c r="B332" s="2">
        <v>44986</v>
      </c>
      <c r="C332" t="s">
        <v>570</v>
      </c>
      <c r="F332" s="3">
        <f t="shared" si="9"/>
        <v>0</v>
      </c>
      <c r="H332">
        <v>10851</v>
      </c>
      <c r="I332">
        <v>2023</v>
      </c>
    </row>
    <row r="333" spans="1:9" x14ac:dyDescent="0.3">
      <c r="A333" t="s">
        <v>699</v>
      </c>
      <c r="B333" s="2">
        <v>45139</v>
      </c>
      <c r="C333" t="s">
        <v>575</v>
      </c>
      <c r="F333" s="3">
        <f t="shared" si="9"/>
        <v>0</v>
      </c>
      <c r="H333">
        <v>2428</v>
      </c>
      <c r="I333">
        <v>2023</v>
      </c>
    </row>
    <row r="334" spans="1:9" x14ac:dyDescent="0.3">
      <c r="A334" t="s">
        <v>699</v>
      </c>
      <c r="B334" s="2">
        <v>44986</v>
      </c>
      <c r="C334" t="s">
        <v>581</v>
      </c>
      <c r="F334" s="3">
        <f t="shared" si="9"/>
        <v>0</v>
      </c>
      <c r="H334">
        <v>10813</v>
      </c>
      <c r="I334">
        <v>2023</v>
      </c>
    </row>
    <row r="335" spans="1:9" x14ac:dyDescent="0.3">
      <c r="A335" t="s">
        <v>697</v>
      </c>
      <c r="B335" s="2">
        <v>44986</v>
      </c>
      <c r="C335" t="s">
        <v>596</v>
      </c>
      <c r="F335" s="3">
        <f t="shared" si="9"/>
        <v>0</v>
      </c>
      <c r="H335">
        <v>556</v>
      </c>
      <c r="I335">
        <v>2023</v>
      </c>
    </row>
    <row r="336" spans="1:9" x14ac:dyDescent="0.3">
      <c r="A336" t="s">
        <v>697</v>
      </c>
      <c r="B336" s="2">
        <v>45047</v>
      </c>
      <c r="C336" t="s">
        <v>607</v>
      </c>
      <c r="F336" s="3">
        <f t="shared" si="9"/>
        <v>0</v>
      </c>
      <c r="H336">
        <v>30671</v>
      </c>
      <c r="I336">
        <v>2023</v>
      </c>
    </row>
    <row r="337" spans="1:9" x14ac:dyDescent="0.3">
      <c r="A337" t="s">
        <v>697</v>
      </c>
      <c r="B337" s="2">
        <v>44927</v>
      </c>
      <c r="C337" t="s">
        <v>608</v>
      </c>
      <c r="F337" s="3">
        <f t="shared" si="9"/>
        <v>0</v>
      </c>
      <c r="H337">
        <v>10948</v>
      </c>
      <c r="I337">
        <v>2023</v>
      </c>
    </row>
    <row r="338" spans="1:9" x14ac:dyDescent="0.3">
      <c r="A338" t="s">
        <v>697</v>
      </c>
      <c r="B338" s="2">
        <v>44986</v>
      </c>
      <c r="C338" t="s">
        <v>622</v>
      </c>
      <c r="F338" s="3">
        <f t="shared" si="9"/>
        <v>0</v>
      </c>
      <c r="H338">
        <v>2518</v>
      </c>
      <c r="I338">
        <v>2023</v>
      </c>
    </row>
    <row r="339" spans="1:9" x14ac:dyDescent="0.3">
      <c r="A339" t="s">
        <v>699</v>
      </c>
      <c r="B339" s="2">
        <v>45047</v>
      </c>
      <c r="C339" t="s">
        <v>630</v>
      </c>
      <c r="F339" s="3">
        <f t="shared" si="9"/>
        <v>0</v>
      </c>
      <c r="H339">
        <v>64537</v>
      </c>
      <c r="I339">
        <v>2023</v>
      </c>
    </row>
    <row r="340" spans="1:9" x14ac:dyDescent="0.3">
      <c r="A340" t="s">
        <v>699</v>
      </c>
      <c r="B340" s="2">
        <v>44958</v>
      </c>
      <c r="C340" t="s">
        <v>652</v>
      </c>
      <c r="F340" s="3">
        <f t="shared" si="9"/>
        <v>0</v>
      </c>
      <c r="H340">
        <v>17389</v>
      </c>
      <c r="I340">
        <v>2023</v>
      </c>
    </row>
    <row r="341" spans="1:9" x14ac:dyDescent="0.3">
      <c r="A341" t="s">
        <v>699</v>
      </c>
      <c r="B341" s="2">
        <v>45139</v>
      </c>
      <c r="C341" t="s">
        <v>656</v>
      </c>
      <c r="F341" s="3">
        <f t="shared" si="9"/>
        <v>0</v>
      </c>
      <c r="H341">
        <v>8324</v>
      </c>
      <c r="I341">
        <v>2023</v>
      </c>
    </row>
    <row r="342" spans="1:9" x14ac:dyDescent="0.3">
      <c r="A342" t="s">
        <v>699</v>
      </c>
      <c r="B342" s="2">
        <v>45170</v>
      </c>
      <c r="C342" t="s">
        <v>77</v>
      </c>
      <c r="F342" s="3">
        <f t="shared" si="9"/>
        <v>0</v>
      </c>
      <c r="H342">
        <v>61</v>
      </c>
      <c r="I342">
        <v>2023</v>
      </c>
    </row>
    <row r="343" spans="1:9" x14ac:dyDescent="0.3">
      <c r="A343" t="s">
        <v>697</v>
      </c>
      <c r="B343" s="2">
        <v>45261</v>
      </c>
      <c r="C343" t="s">
        <v>150</v>
      </c>
      <c r="F343" s="3">
        <f t="shared" si="9"/>
        <v>0</v>
      </c>
      <c r="H343">
        <v>2</v>
      </c>
      <c r="I343">
        <v>2023</v>
      </c>
    </row>
    <row r="344" spans="1:9" x14ac:dyDescent="0.3">
      <c r="A344" t="s">
        <v>699</v>
      </c>
      <c r="B344" s="2">
        <v>44986</v>
      </c>
      <c r="C344" t="s">
        <v>199</v>
      </c>
      <c r="F344" s="3">
        <f t="shared" si="9"/>
        <v>0</v>
      </c>
      <c r="H344">
        <v>110</v>
      </c>
      <c r="I344">
        <v>2023</v>
      </c>
    </row>
    <row r="345" spans="1:9" x14ac:dyDescent="0.3">
      <c r="A345" t="s">
        <v>697</v>
      </c>
      <c r="B345" s="2">
        <v>45170</v>
      </c>
      <c r="C345" t="s">
        <v>252</v>
      </c>
      <c r="F345" s="3">
        <f t="shared" si="9"/>
        <v>0</v>
      </c>
      <c r="H345">
        <v>23180</v>
      </c>
      <c r="I345">
        <v>2023</v>
      </c>
    </row>
    <row r="346" spans="1:9" x14ac:dyDescent="0.3">
      <c r="A346" t="s">
        <v>697</v>
      </c>
      <c r="B346" s="2">
        <v>45139</v>
      </c>
      <c r="C346" t="s">
        <v>300</v>
      </c>
      <c r="F346" s="3">
        <f t="shared" si="9"/>
        <v>0</v>
      </c>
      <c r="H346">
        <v>23379</v>
      </c>
      <c r="I346">
        <v>2023</v>
      </c>
    </row>
    <row r="347" spans="1:9" x14ac:dyDescent="0.3">
      <c r="A347" t="s">
        <v>697</v>
      </c>
      <c r="B347" s="2">
        <v>45108</v>
      </c>
      <c r="C347" t="s">
        <v>338</v>
      </c>
      <c r="F347" s="3">
        <f t="shared" si="9"/>
        <v>0</v>
      </c>
      <c r="H347">
        <v>8975</v>
      </c>
      <c r="I347">
        <v>2023</v>
      </c>
    </row>
    <row r="348" spans="1:9" x14ac:dyDescent="0.3">
      <c r="A348" t="s">
        <v>699</v>
      </c>
      <c r="B348" s="2">
        <v>45200</v>
      </c>
      <c r="C348" t="s">
        <v>358</v>
      </c>
      <c r="F348" s="3">
        <f t="shared" si="9"/>
        <v>0</v>
      </c>
      <c r="H348">
        <v>13</v>
      </c>
      <c r="I348">
        <v>2023</v>
      </c>
    </row>
    <row r="349" spans="1:9" x14ac:dyDescent="0.3">
      <c r="A349" t="s">
        <v>697</v>
      </c>
      <c r="B349" s="2">
        <v>45047</v>
      </c>
      <c r="C349" t="s">
        <v>383</v>
      </c>
      <c r="F349" s="3">
        <f t="shared" si="9"/>
        <v>0</v>
      </c>
      <c r="H349">
        <v>4</v>
      </c>
      <c r="I349">
        <v>2023</v>
      </c>
    </row>
    <row r="350" spans="1:9" x14ac:dyDescent="0.3">
      <c r="A350" t="s">
        <v>699</v>
      </c>
      <c r="B350" s="2">
        <v>45261</v>
      </c>
      <c r="C350" t="s">
        <v>393</v>
      </c>
      <c r="F350" s="3">
        <f t="shared" si="9"/>
        <v>0</v>
      </c>
      <c r="H350">
        <v>72</v>
      </c>
      <c r="I350">
        <v>2023</v>
      </c>
    </row>
    <row r="351" spans="1:9" x14ac:dyDescent="0.3">
      <c r="A351" t="s">
        <v>697</v>
      </c>
      <c r="B351" s="2">
        <v>45047</v>
      </c>
      <c r="C351" t="s">
        <v>397</v>
      </c>
      <c r="F351" s="3">
        <f t="shared" si="9"/>
        <v>0</v>
      </c>
      <c r="H351">
        <v>10</v>
      </c>
      <c r="I351">
        <v>2023</v>
      </c>
    </row>
    <row r="352" spans="1:9" x14ac:dyDescent="0.3">
      <c r="A352" t="s">
        <v>699</v>
      </c>
      <c r="B352" s="2">
        <v>45078</v>
      </c>
      <c r="C352" t="s">
        <v>408</v>
      </c>
      <c r="F352" s="3">
        <f t="shared" si="9"/>
        <v>0</v>
      </c>
      <c r="H352">
        <v>82</v>
      </c>
      <c r="I352">
        <v>2023</v>
      </c>
    </row>
    <row r="353" spans="1:9" x14ac:dyDescent="0.3">
      <c r="A353" t="s">
        <v>697</v>
      </c>
      <c r="B353" s="2">
        <v>45200</v>
      </c>
      <c r="C353" t="s">
        <v>418</v>
      </c>
      <c r="F353" s="3">
        <f t="shared" si="9"/>
        <v>0</v>
      </c>
      <c r="H353">
        <v>24782</v>
      </c>
      <c r="I353">
        <v>2023</v>
      </c>
    </row>
    <row r="354" spans="1:9" x14ac:dyDescent="0.3">
      <c r="A354" t="s">
        <v>697</v>
      </c>
      <c r="B354" s="2">
        <v>45231</v>
      </c>
      <c r="C354" t="s">
        <v>428</v>
      </c>
      <c r="F354" s="3">
        <f t="shared" si="9"/>
        <v>0</v>
      </c>
      <c r="H354">
        <v>24185</v>
      </c>
      <c r="I354">
        <v>2023</v>
      </c>
    </row>
    <row r="355" spans="1:9" x14ac:dyDescent="0.3">
      <c r="A355" t="s">
        <v>699</v>
      </c>
      <c r="B355" s="2">
        <v>45200</v>
      </c>
      <c r="C355" t="s">
        <v>449</v>
      </c>
      <c r="F355" s="3">
        <f t="shared" si="9"/>
        <v>0</v>
      </c>
      <c r="H355">
        <v>2</v>
      </c>
      <c r="I355">
        <v>2023</v>
      </c>
    </row>
    <row r="356" spans="1:9" x14ac:dyDescent="0.3">
      <c r="A356" t="s">
        <v>697</v>
      </c>
      <c r="B356" s="2">
        <v>45047</v>
      </c>
      <c r="C356" t="s">
        <v>493</v>
      </c>
      <c r="F356" s="3">
        <f t="shared" si="9"/>
        <v>0</v>
      </c>
      <c r="H356">
        <v>1492</v>
      </c>
      <c r="I356">
        <v>2023</v>
      </c>
    </row>
    <row r="357" spans="1:9" x14ac:dyDescent="0.3">
      <c r="A357" t="s">
        <v>697</v>
      </c>
      <c r="B357" s="2">
        <v>44986</v>
      </c>
      <c r="C357" t="s">
        <v>517</v>
      </c>
      <c r="F357" s="3">
        <f t="shared" si="9"/>
        <v>0</v>
      </c>
      <c r="H357">
        <v>566</v>
      </c>
      <c r="I357">
        <v>2023</v>
      </c>
    </row>
    <row r="358" spans="1:9" x14ac:dyDescent="0.3">
      <c r="A358" t="s">
        <v>699</v>
      </c>
      <c r="B358" s="2">
        <v>45139</v>
      </c>
      <c r="C358" t="s">
        <v>544</v>
      </c>
      <c r="F358" s="3">
        <f t="shared" si="9"/>
        <v>0</v>
      </c>
      <c r="H358">
        <v>87</v>
      </c>
      <c r="I358">
        <v>2023</v>
      </c>
    </row>
    <row r="359" spans="1:9" x14ac:dyDescent="0.3">
      <c r="A359" t="s">
        <v>697</v>
      </c>
      <c r="B359" s="2">
        <v>45047</v>
      </c>
      <c r="C359" t="s">
        <v>571</v>
      </c>
      <c r="F359" s="3">
        <f t="shared" si="9"/>
        <v>0</v>
      </c>
      <c r="H359">
        <v>410</v>
      </c>
      <c r="I359">
        <v>2023</v>
      </c>
    </row>
    <row r="360" spans="1:9" x14ac:dyDescent="0.3">
      <c r="A360" t="s">
        <v>697</v>
      </c>
      <c r="B360" s="2">
        <v>44927</v>
      </c>
      <c r="C360" t="s">
        <v>628</v>
      </c>
      <c r="F360" s="3">
        <f t="shared" si="9"/>
        <v>0</v>
      </c>
      <c r="H360">
        <v>1</v>
      </c>
      <c r="I360">
        <v>2023</v>
      </c>
    </row>
    <row r="361" spans="1:9" x14ac:dyDescent="0.3">
      <c r="A361" t="s">
        <v>697</v>
      </c>
      <c r="B361" s="2">
        <v>45261</v>
      </c>
      <c r="C361" t="s">
        <v>632</v>
      </c>
      <c r="F361" s="3">
        <f t="shared" si="9"/>
        <v>0</v>
      </c>
      <c r="H361">
        <v>11588</v>
      </c>
      <c r="I361">
        <v>2023</v>
      </c>
    </row>
    <row r="362" spans="1:9" x14ac:dyDescent="0.3">
      <c r="A362" t="s">
        <v>697</v>
      </c>
      <c r="B362" s="2">
        <v>44958</v>
      </c>
      <c r="C362" t="s">
        <v>637</v>
      </c>
      <c r="F362" s="3">
        <f t="shared" si="9"/>
        <v>0</v>
      </c>
      <c r="H362">
        <v>1416</v>
      </c>
      <c r="I362">
        <v>2023</v>
      </c>
    </row>
    <row r="363" spans="1:9" x14ac:dyDescent="0.3">
      <c r="A363" t="s">
        <v>697</v>
      </c>
      <c r="B363" s="2">
        <v>45078</v>
      </c>
      <c r="C363" t="s">
        <v>639</v>
      </c>
      <c r="F363" s="3">
        <f t="shared" si="9"/>
        <v>0</v>
      </c>
      <c r="H363">
        <v>10429</v>
      </c>
      <c r="I363">
        <v>2023</v>
      </c>
    </row>
    <row r="364" spans="1:9" x14ac:dyDescent="0.3">
      <c r="A364" t="s">
        <v>701</v>
      </c>
      <c r="B364" s="2">
        <v>45078</v>
      </c>
      <c r="C364" t="s">
        <v>151</v>
      </c>
      <c r="F364" s="3">
        <f t="shared" si="9"/>
        <v>0</v>
      </c>
      <c r="H364">
        <v>2536</v>
      </c>
      <c r="I364">
        <v>2023</v>
      </c>
    </row>
    <row r="365" spans="1:9" x14ac:dyDescent="0.3">
      <c r="A365" t="s">
        <v>701</v>
      </c>
      <c r="B365" s="2">
        <v>45108</v>
      </c>
      <c r="C365" t="s">
        <v>153</v>
      </c>
      <c r="F365" s="3">
        <f t="shared" si="9"/>
        <v>0</v>
      </c>
      <c r="H365">
        <v>873</v>
      </c>
      <c r="I365">
        <v>2023</v>
      </c>
    </row>
    <row r="366" spans="1:9" x14ac:dyDescent="0.3">
      <c r="A366" t="s">
        <v>701</v>
      </c>
      <c r="B366" s="2">
        <v>45047</v>
      </c>
      <c r="C366" t="s">
        <v>164</v>
      </c>
      <c r="F366" s="3">
        <f t="shared" si="9"/>
        <v>0</v>
      </c>
      <c r="H366">
        <v>49</v>
      </c>
      <c r="I366">
        <v>2023</v>
      </c>
    </row>
    <row r="367" spans="1:9" x14ac:dyDescent="0.3">
      <c r="A367" t="s">
        <v>701</v>
      </c>
      <c r="B367" s="2">
        <v>45139</v>
      </c>
      <c r="C367" t="s">
        <v>166</v>
      </c>
      <c r="F367" s="3">
        <f t="shared" si="9"/>
        <v>0</v>
      </c>
      <c r="H367">
        <v>774</v>
      </c>
      <c r="I367">
        <v>2023</v>
      </c>
    </row>
    <row r="368" spans="1:9" x14ac:dyDescent="0.3">
      <c r="A368" t="s">
        <v>701</v>
      </c>
      <c r="B368" s="2">
        <v>44958</v>
      </c>
      <c r="C368" t="s">
        <v>195</v>
      </c>
      <c r="F368" s="3">
        <f t="shared" si="9"/>
        <v>0</v>
      </c>
      <c r="H368">
        <v>3208</v>
      </c>
      <c r="I368">
        <v>2023</v>
      </c>
    </row>
    <row r="369" spans="1:9" x14ac:dyDescent="0.3">
      <c r="A369" t="s">
        <v>701</v>
      </c>
      <c r="B369" s="2">
        <v>45261</v>
      </c>
      <c r="C369" t="s">
        <v>225</v>
      </c>
      <c r="F369" s="3">
        <f t="shared" si="9"/>
        <v>0</v>
      </c>
      <c r="H369">
        <v>18</v>
      </c>
      <c r="I369">
        <v>2023</v>
      </c>
    </row>
    <row r="370" spans="1:9" x14ac:dyDescent="0.3">
      <c r="A370" t="s">
        <v>701</v>
      </c>
      <c r="B370" s="2">
        <v>45261</v>
      </c>
      <c r="C370" t="s">
        <v>238</v>
      </c>
      <c r="F370" s="3">
        <f t="shared" si="9"/>
        <v>0</v>
      </c>
      <c r="H370">
        <v>2464</v>
      </c>
      <c r="I370">
        <v>2023</v>
      </c>
    </row>
    <row r="371" spans="1:9" x14ac:dyDescent="0.3">
      <c r="A371" t="s">
        <v>701</v>
      </c>
      <c r="B371" s="2">
        <v>44986</v>
      </c>
      <c r="C371" t="s">
        <v>306</v>
      </c>
      <c r="F371" s="3">
        <f t="shared" si="9"/>
        <v>0</v>
      </c>
      <c r="H371">
        <v>1302</v>
      </c>
      <c r="I371">
        <v>2023</v>
      </c>
    </row>
    <row r="372" spans="1:9" x14ac:dyDescent="0.3">
      <c r="A372" t="s">
        <v>701</v>
      </c>
      <c r="B372" s="2">
        <v>45017</v>
      </c>
      <c r="C372" t="s">
        <v>317</v>
      </c>
      <c r="F372" s="3">
        <f t="shared" si="9"/>
        <v>0</v>
      </c>
      <c r="H372">
        <v>2839</v>
      </c>
      <c r="I372">
        <v>2023</v>
      </c>
    </row>
    <row r="373" spans="1:9" x14ac:dyDescent="0.3">
      <c r="A373" t="s">
        <v>701</v>
      </c>
      <c r="B373" s="2">
        <v>44958</v>
      </c>
      <c r="C373" t="s">
        <v>336</v>
      </c>
      <c r="F373" s="3">
        <f t="shared" si="9"/>
        <v>0</v>
      </c>
      <c r="H373">
        <v>1</v>
      </c>
      <c r="I373">
        <v>2023</v>
      </c>
    </row>
    <row r="374" spans="1:9" x14ac:dyDescent="0.3">
      <c r="A374" t="s">
        <v>701</v>
      </c>
      <c r="B374" s="2">
        <v>45231</v>
      </c>
      <c r="C374" t="s">
        <v>349</v>
      </c>
      <c r="F374" s="3">
        <f t="shared" si="9"/>
        <v>0</v>
      </c>
      <c r="H374">
        <v>2156</v>
      </c>
      <c r="I374">
        <v>2023</v>
      </c>
    </row>
    <row r="375" spans="1:9" x14ac:dyDescent="0.3">
      <c r="A375" t="s">
        <v>701</v>
      </c>
      <c r="B375" s="2">
        <v>45047</v>
      </c>
      <c r="C375" t="s">
        <v>388</v>
      </c>
      <c r="F375" s="3">
        <f t="shared" si="9"/>
        <v>0</v>
      </c>
      <c r="H375">
        <v>2801</v>
      </c>
      <c r="I375">
        <v>2023</v>
      </c>
    </row>
    <row r="376" spans="1:9" x14ac:dyDescent="0.3">
      <c r="A376" t="s">
        <v>701</v>
      </c>
      <c r="B376" s="2">
        <v>45170</v>
      </c>
      <c r="C376" t="s">
        <v>396</v>
      </c>
      <c r="F376" s="3">
        <f t="shared" si="9"/>
        <v>0</v>
      </c>
      <c r="H376">
        <v>976</v>
      </c>
      <c r="I376">
        <v>2023</v>
      </c>
    </row>
    <row r="377" spans="1:9" x14ac:dyDescent="0.3">
      <c r="A377" t="s">
        <v>701</v>
      </c>
      <c r="B377" s="2">
        <v>45078</v>
      </c>
      <c r="C377" t="s">
        <v>469</v>
      </c>
      <c r="F377" s="3">
        <f t="shared" si="9"/>
        <v>0</v>
      </c>
      <c r="H377">
        <v>1</v>
      </c>
      <c r="I377">
        <v>2023</v>
      </c>
    </row>
    <row r="378" spans="1:9" x14ac:dyDescent="0.3">
      <c r="A378" t="s">
        <v>701</v>
      </c>
      <c r="B378" s="2">
        <v>45200</v>
      </c>
      <c r="C378" t="s">
        <v>509</v>
      </c>
      <c r="F378" s="3">
        <f t="shared" si="9"/>
        <v>0</v>
      </c>
      <c r="H378">
        <v>1192</v>
      </c>
      <c r="I378">
        <v>2023</v>
      </c>
    </row>
    <row r="379" spans="1:9" x14ac:dyDescent="0.3">
      <c r="A379" t="s">
        <v>701</v>
      </c>
      <c r="B379" s="2">
        <v>44958</v>
      </c>
      <c r="C379" t="s">
        <v>529</v>
      </c>
      <c r="F379" s="3">
        <f t="shared" si="9"/>
        <v>0</v>
      </c>
      <c r="H379">
        <v>2316</v>
      </c>
      <c r="I379">
        <v>2023</v>
      </c>
    </row>
    <row r="380" spans="1:9" x14ac:dyDescent="0.3">
      <c r="A380" t="s">
        <v>701</v>
      </c>
      <c r="B380" s="2">
        <v>44986</v>
      </c>
      <c r="C380" t="s">
        <v>537</v>
      </c>
      <c r="F380" s="3">
        <f t="shared" si="9"/>
        <v>0</v>
      </c>
      <c r="H380">
        <v>988</v>
      </c>
      <c r="I380">
        <v>2023</v>
      </c>
    </row>
    <row r="381" spans="1:9" x14ac:dyDescent="0.3">
      <c r="A381" t="s">
        <v>701</v>
      </c>
      <c r="B381" s="2">
        <v>45017</v>
      </c>
      <c r="C381" t="s">
        <v>560</v>
      </c>
      <c r="F381" s="3">
        <f t="shared" si="9"/>
        <v>0</v>
      </c>
      <c r="H381">
        <v>263</v>
      </c>
      <c r="I381">
        <v>2023</v>
      </c>
    </row>
    <row r="382" spans="1:9" x14ac:dyDescent="0.3">
      <c r="A382" t="s">
        <v>710</v>
      </c>
      <c r="B382" s="2">
        <v>45017</v>
      </c>
      <c r="C382" t="s">
        <v>112</v>
      </c>
      <c r="F382" s="3">
        <f t="shared" si="9"/>
        <v>0</v>
      </c>
      <c r="H382">
        <v>3781</v>
      </c>
      <c r="I382">
        <v>2023</v>
      </c>
    </row>
    <row r="383" spans="1:9" x14ac:dyDescent="0.3">
      <c r="A383" t="s">
        <v>712</v>
      </c>
      <c r="B383" s="2">
        <v>45231</v>
      </c>
      <c r="C383" t="s">
        <v>129</v>
      </c>
      <c r="F383" s="3">
        <f t="shared" si="9"/>
        <v>0</v>
      </c>
      <c r="H383">
        <v>2690</v>
      </c>
      <c r="I383">
        <v>2023</v>
      </c>
    </row>
    <row r="384" spans="1:9" x14ac:dyDescent="0.3">
      <c r="A384" t="s">
        <v>710</v>
      </c>
      <c r="B384" s="2">
        <v>45200</v>
      </c>
      <c r="C384" t="s">
        <v>133</v>
      </c>
      <c r="F384" s="3">
        <f t="shared" si="9"/>
        <v>0</v>
      </c>
      <c r="H384">
        <v>1157</v>
      </c>
      <c r="I384">
        <v>2023</v>
      </c>
    </row>
    <row r="385" spans="1:9" x14ac:dyDescent="0.3">
      <c r="A385" t="s">
        <v>712</v>
      </c>
      <c r="B385" s="2">
        <v>45261</v>
      </c>
      <c r="C385" t="s">
        <v>139</v>
      </c>
      <c r="F385" s="3">
        <f t="shared" si="9"/>
        <v>0</v>
      </c>
      <c r="H385">
        <v>2934</v>
      </c>
      <c r="I385">
        <v>2023</v>
      </c>
    </row>
    <row r="386" spans="1:9" x14ac:dyDescent="0.3">
      <c r="A386" t="s">
        <v>714</v>
      </c>
      <c r="B386" s="2">
        <v>45139</v>
      </c>
      <c r="C386" t="s">
        <v>145</v>
      </c>
      <c r="F386" s="3">
        <f t="shared" si="9"/>
        <v>0</v>
      </c>
      <c r="H386">
        <v>143</v>
      </c>
      <c r="I386">
        <v>2023</v>
      </c>
    </row>
    <row r="387" spans="1:9" x14ac:dyDescent="0.3">
      <c r="A387" t="s">
        <v>710</v>
      </c>
      <c r="B387" s="2">
        <v>45261</v>
      </c>
      <c r="C387" t="s">
        <v>172</v>
      </c>
      <c r="F387" s="3">
        <f t="shared" si="9"/>
        <v>0</v>
      </c>
      <c r="H387">
        <v>4062</v>
      </c>
      <c r="I387">
        <v>2023</v>
      </c>
    </row>
    <row r="388" spans="1:9" x14ac:dyDescent="0.3">
      <c r="A388" t="s">
        <v>714</v>
      </c>
      <c r="B388" s="2">
        <v>45017</v>
      </c>
      <c r="C388" t="s">
        <v>179</v>
      </c>
      <c r="F388" s="3">
        <f t="shared" si="9"/>
        <v>0</v>
      </c>
      <c r="H388">
        <v>1</v>
      </c>
      <c r="I388">
        <v>2023</v>
      </c>
    </row>
    <row r="389" spans="1:9" x14ac:dyDescent="0.3">
      <c r="A389" t="s">
        <v>710</v>
      </c>
      <c r="B389" s="2">
        <v>44986</v>
      </c>
      <c r="C389" t="s">
        <v>186</v>
      </c>
      <c r="F389" s="3">
        <f t="shared" ref="F389:F452" si="10">ROUND( D389 * E389, 0 )</f>
        <v>0</v>
      </c>
      <c r="H389">
        <v>1689</v>
      </c>
      <c r="I389">
        <v>2023</v>
      </c>
    </row>
    <row r="390" spans="1:9" x14ac:dyDescent="0.3">
      <c r="A390" t="s">
        <v>712</v>
      </c>
      <c r="B390" s="2">
        <v>45261</v>
      </c>
      <c r="C390" t="s">
        <v>190</v>
      </c>
      <c r="F390" s="3">
        <f t="shared" si="10"/>
        <v>0</v>
      </c>
      <c r="H390">
        <v>6</v>
      </c>
      <c r="I390">
        <v>2023</v>
      </c>
    </row>
    <row r="391" spans="1:9" x14ac:dyDescent="0.3">
      <c r="A391" t="s">
        <v>714</v>
      </c>
      <c r="B391" s="2">
        <v>45108</v>
      </c>
      <c r="C391" t="s">
        <v>196</v>
      </c>
      <c r="F391" s="3">
        <f t="shared" si="10"/>
        <v>0</v>
      </c>
      <c r="H391">
        <v>167</v>
      </c>
      <c r="I391">
        <v>2023</v>
      </c>
    </row>
    <row r="392" spans="1:9" x14ac:dyDescent="0.3">
      <c r="A392" t="s">
        <v>710</v>
      </c>
      <c r="B392" s="2">
        <v>45139</v>
      </c>
      <c r="C392" t="s">
        <v>197</v>
      </c>
      <c r="F392" s="3">
        <f t="shared" si="10"/>
        <v>0</v>
      </c>
      <c r="H392">
        <v>838</v>
      </c>
      <c r="I392">
        <v>2023</v>
      </c>
    </row>
    <row r="393" spans="1:9" x14ac:dyDescent="0.3">
      <c r="A393" t="s">
        <v>710</v>
      </c>
      <c r="B393" s="2">
        <v>45200</v>
      </c>
      <c r="C393" t="s">
        <v>198</v>
      </c>
      <c r="F393" s="3">
        <f t="shared" si="10"/>
        <v>0</v>
      </c>
      <c r="H393">
        <v>898</v>
      </c>
      <c r="I393">
        <v>2023</v>
      </c>
    </row>
    <row r="394" spans="1:9" x14ac:dyDescent="0.3">
      <c r="A394" t="s">
        <v>714</v>
      </c>
      <c r="B394" s="2">
        <v>45078</v>
      </c>
      <c r="C394" t="s">
        <v>201</v>
      </c>
      <c r="F394" s="3">
        <f t="shared" si="10"/>
        <v>0</v>
      </c>
      <c r="H394">
        <v>679</v>
      </c>
      <c r="I394">
        <v>2023</v>
      </c>
    </row>
    <row r="395" spans="1:9" x14ac:dyDescent="0.3">
      <c r="A395" t="s">
        <v>710</v>
      </c>
      <c r="B395" s="2">
        <v>44927</v>
      </c>
      <c r="C395" t="s">
        <v>203</v>
      </c>
      <c r="F395" s="3">
        <f t="shared" si="10"/>
        <v>0</v>
      </c>
      <c r="H395">
        <v>20</v>
      </c>
      <c r="I395">
        <v>2023</v>
      </c>
    </row>
    <row r="396" spans="1:9" x14ac:dyDescent="0.3">
      <c r="A396" t="s">
        <v>712</v>
      </c>
      <c r="B396" s="2">
        <v>45170</v>
      </c>
      <c r="C396" t="s">
        <v>208</v>
      </c>
      <c r="F396" s="3">
        <f t="shared" si="10"/>
        <v>0</v>
      </c>
      <c r="H396">
        <v>440</v>
      </c>
      <c r="I396">
        <v>2023</v>
      </c>
    </row>
    <row r="397" spans="1:9" x14ac:dyDescent="0.3">
      <c r="A397" t="s">
        <v>714</v>
      </c>
      <c r="B397" s="2">
        <v>45017</v>
      </c>
      <c r="C397" t="s">
        <v>219</v>
      </c>
      <c r="F397" s="3">
        <f t="shared" si="10"/>
        <v>0</v>
      </c>
      <c r="H397">
        <v>1446</v>
      </c>
      <c r="I397">
        <v>2023</v>
      </c>
    </row>
    <row r="398" spans="1:9" x14ac:dyDescent="0.3">
      <c r="A398" t="s">
        <v>714</v>
      </c>
      <c r="B398" s="2">
        <v>45017</v>
      </c>
      <c r="C398" t="s">
        <v>220</v>
      </c>
      <c r="F398" s="3">
        <f t="shared" si="10"/>
        <v>0</v>
      </c>
      <c r="H398">
        <v>552</v>
      </c>
      <c r="I398">
        <v>2023</v>
      </c>
    </row>
    <row r="399" spans="1:9" x14ac:dyDescent="0.3">
      <c r="A399" t="s">
        <v>714</v>
      </c>
      <c r="B399" s="2">
        <v>45200</v>
      </c>
      <c r="C399" t="s">
        <v>224</v>
      </c>
      <c r="F399" s="3">
        <f t="shared" si="10"/>
        <v>0</v>
      </c>
      <c r="H399">
        <v>1</v>
      </c>
      <c r="I399">
        <v>2023</v>
      </c>
    </row>
    <row r="400" spans="1:9" x14ac:dyDescent="0.3">
      <c r="A400" t="s">
        <v>714</v>
      </c>
      <c r="B400" s="2">
        <v>44958</v>
      </c>
      <c r="C400" t="s">
        <v>228</v>
      </c>
      <c r="F400" s="3">
        <f t="shared" si="10"/>
        <v>0</v>
      </c>
      <c r="H400">
        <v>1414</v>
      </c>
      <c r="I400">
        <v>2023</v>
      </c>
    </row>
    <row r="401" spans="1:9" x14ac:dyDescent="0.3">
      <c r="A401" t="s">
        <v>714</v>
      </c>
      <c r="B401" s="2">
        <v>45261</v>
      </c>
      <c r="C401" t="s">
        <v>243</v>
      </c>
      <c r="F401" s="3">
        <f t="shared" si="10"/>
        <v>0</v>
      </c>
      <c r="H401">
        <v>49</v>
      </c>
      <c r="I401">
        <v>2023</v>
      </c>
    </row>
    <row r="402" spans="1:9" x14ac:dyDescent="0.3">
      <c r="A402" t="s">
        <v>710</v>
      </c>
      <c r="B402" s="2">
        <v>45078</v>
      </c>
      <c r="C402" t="s">
        <v>247</v>
      </c>
      <c r="F402" s="3">
        <f t="shared" si="10"/>
        <v>0</v>
      </c>
      <c r="H402">
        <v>1436</v>
      </c>
      <c r="I402">
        <v>2023</v>
      </c>
    </row>
    <row r="403" spans="1:9" x14ac:dyDescent="0.3">
      <c r="A403" t="s">
        <v>714</v>
      </c>
      <c r="B403" s="2">
        <v>45108</v>
      </c>
      <c r="C403" t="s">
        <v>253</v>
      </c>
      <c r="F403" s="3">
        <f t="shared" si="10"/>
        <v>0</v>
      </c>
      <c r="H403">
        <v>445</v>
      </c>
      <c r="I403">
        <v>2023</v>
      </c>
    </row>
    <row r="404" spans="1:9" x14ac:dyDescent="0.3">
      <c r="A404" t="s">
        <v>714</v>
      </c>
      <c r="B404" s="2">
        <v>45261</v>
      </c>
      <c r="C404" t="s">
        <v>281</v>
      </c>
      <c r="F404" s="3">
        <f t="shared" si="10"/>
        <v>0</v>
      </c>
      <c r="H404">
        <v>8</v>
      </c>
      <c r="I404">
        <v>2023</v>
      </c>
    </row>
    <row r="405" spans="1:9" x14ac:dyDescent="0.3">
      <c r="A405" t="s">
        <v>714</v>
      </c>
      <c r="B405" s="2">
        <v>44927</v>
      </c>
      <c r="C405" t="s">
        <v>297</v>
      </c>
      <c r="F405" s="3">
        <f t="shared" si="10"/>
        <v>0</v>
      </c>
      <c r="H405">
        <v>525</v>
      </c>
      <c r="I405">
        <v>2023</v>
      </c>
    </row>
    <row r="406" spans="1:9" x14ac:dyDescent="0.3">
      <c r="A406" t="s">
        <v>714</v>
      </c>
      <c r="B406" s="2">
        <v>45231</v>
      </c>
      <c r="C406" t="s">
        <v>322</v>
      </c>
      <c r="F406" s="3">
        <f t="shared" si="10"/>
        <v>0</v>
      </c>
      <c r="H406">
        <v>1393</v>
      </c>
      <c r="I406">
        <v>2023</v>
      </c>
    </row>
    <row r="407" spans="1:9" x14ac:dyDescent="0.3">
      <c r="A407" t="s">
        <v>714</v>
      </c>
      <c r="B407" s="2">
        <v>44927</v>
      </c>
      <c r="C407" t="s">
        <v>334</v>
      </c>
      <c r="F407" s="3">
        <f t="shared" si="10"/>
        <v>0</v>
      </c>
      <c r="H407">
        <v>834</v>
      </c>
      <c r="I407">
        <v>2023</v>
      </c>
    </row>
    <row r="408" spans="1:9" x14ac:dyDescent="0.3">
      <c r="A408" t="s">
        <v>710</v>
      </c>
      <c r="B408" s="2">
        <v>45108</v>
      </c>
      <c r="C408" t="s">
        <v>337</v>
      </c>
      <c r="F408" s="3">
        <f t="shared" si="10"/>
        <v>0</v>
      </c>
      <c r="H408">
        <v>1541</v>
      </c>
      <c r="I408">
        <v>2023</v>
      </c>
    </row>
    <row r="409" spans="1:9" x14ac:dyDescent="0.3">
      <c r="A409" t="s">
        <v>714</v>
      </c>
      <c r="B409" s="2">
        <v>44958</v>
      </c>
      <c r="C409" t="s">
        <v>346</v>
      </c>
      <c r="F409" s="3">
        <f t="shared" si="10"/>
        <v>0</v>
      </c>
      <c r="H409">
        <v>742</v>
      </c>
      <c r="I409">
        <v>2023</v>
      </c>
    </row>
    <row r="410" spans="1:9" x14ac:dyDescent="0.3">
      <c r="A410" t="s">
        <v>710</v>
      </c>
      <c r="B410" s="2">
        <v>45170</v>
      </c>
      <c r="C410" t="s">
        <v>389</v>
      </c>
      <c r="F410" s="3">
        <f t="shared" si="10"/>
        <v>0</v>
      </c>
      <c r="H410">
        <v>1238</v>
      </c>
      <c r="I410">
        <v>2023</v>
      </c>
    </row>
    <row r="411" spans="1:9" x14ac:dyDescent="0.3">
      <c r="A411" t="s">
        <v>714</v>
      </c>
      <c r="B411" s="2">
        <v>45170</v>
      </c>
      <c r="C411" t="s">
        <v>413</v>
      </c>
      <c r="F411" s="3">
        <f t="shared" si="10"/>
        <v>0</v>
      </c>
      <c r="H411">
        <v>332</v>
      </c>
      <c r="I411">
        <v>2023</v>
      </c>
    </row>
    <row r="412" spans="1:9" x14ac:dyDescent="0.3">
      <c r="A412" t="s">
        <v>710</v>
      </c>
      <c r="B412" s="2">
        <v>44927</v>
      </c>
      <c r="C412" t="s">
        <v>421</v>
      </c>
      <c r="F412" s="3">
        <f t="shared" si="10"/>
        <v>0</v>
      </c>
      <c r="H412">
        <v>9486</v>
      </c>
      <c r="I412">
        <v>2023</v>
      </c>
    </row>
    <row r="413" spans="1:9" x14ac:dyDescent="0.3">
      <c r="A413" t="s">
        <v>714</v>
      </c>
      <c r="B413" s="2">
        <v>44958</v>
      </c>
      <c r="C413" t="s">
        <v>430</v>
      </c>
      <c r="F413" s="3">
        <f t="shared" si="10"/>
        <v>0</v>
      </c>
      <c r="H413">
        <v>1181</v>
      </c>
      <c r="I413">
        <v>2023</v>
      </c>
    </row>
    <row r="414" spans="1:9" x14ac:dyDescent="0.3">
      <c r="A414" t="s">
        <v>712</v>
      </c>
      <c r="B414" s="2">
        <v>44986</v>
      </c>
      <c r="C414" t="s">
        <v>436</v>
      </c>
      <c r="F414" s="3">
        <f t="shared" si="10"/>
        <v>0</v>
      </c>
      <c r="H414">
        <v>4998</v>
      </c>
      <c r="I414">
        <v>2023</v>
      </c>
    </row>
    <row r="415" spans="1:9" x14ac:dyDescent="0.3">
      <c r="A415" t="s">
        <v>712</v>
      </c>
      <c r="B415" s="2">
        <v>44958</v>
      </c>
      <c r="C415" t="s">
        <v>453</v>
      </c>
      <c r="F415" s="3">
        <f t="shared" si="10"/>
        <v>0</v>
      </c>
      <c r="H415">
        <v>5700</v>
      </c>
      <c r="I415">
        <v>2023</v>
      </c>
    </row>
    <row r="416" spans="1:9" x14ac:dyDescent="0.3">
      <c r="A416" t="s">
        <v>714</v>
      </c>
      <c r="B416" s="2">
        <v>44986</v>
      </c>
      <c r="C416" t="s">
        <v>457</v>
      </c>
      <c r="F416" s="3">
        <f t="shared" si="10"/>
        <v>0</v>
      </c>
      <c r="H416">
        <v>436</v>
      </c>
      <c r="I416">
        <v>2023</v>
      </c>
    </row>
    <row r="417" spans="1:9" x14ac:dyDescent="0.3">
      <c r="A417" t="s">
        <v>714</v>
      </c>
      <c r="B417" s="2">
        <v>45231</v>
      </c>
      <c r="C417" t="s">
        <v>467</v>
      </c>
      <c r="F417" s="3">
        <f t="shared" si="10"/>
        <v>0</v>
      </c>
      <c r="H417">
        <v>761</v>
      </c>
      <c r="I417">
        <v>2023</v>
      </c>
    </row>
    <row r="418" spans="1:9" x14ac:dyDescent="0.3">
      <c r="A418" t="s">
        <v>714</v>
      </c>
      <c r="B418" s="2">
        <v>45200</v>
      </c>
      <c r="C418" t="s">
        <v>476</v>
      </c>
      <c r="F418" s="3">
        <f t="shared" si="10"/>
        <v>0</v>
      </c>
      <c r="H418">
        <v>470</v>
      </c>
      <c r="I418">
        <v>2023</v>
      </c>
    </row>
    <row r="419" spans="1:9" x14ac:dyDescent="0.3">
      <c r="A419" t="s">
        <v>712</v>
      </c>
      <c r="B419" s="2">
        <v>44927</v>
      </c>
      <c r="C419" t="s">
        <v>478</v>
      </c>
      <c r="F419" s="3">
        <f t="shared" si="10"/>
        <v>0</v>
      </c>
      <c r="H419">
        <v>6706</v>
      </c>
      <c r="I419">
        <v>2023</v>
      </c>
    </row>
    <row r="420" spans="1:9" x14ac:dyDescent="0.3">
      <c r="A420" t="s">
        <v>714</v>
      </c>
      <c r="B420" s="2">
        <v>45170</v>
      </c>
      <c r="C420" t="s">
        <v>502</v>
      </c>
      <c r="F420" s="3">
        <f t="shared" si="10"/>
        <v>0</v>
      </c>
      <c r="H420">
        <v>692</v>
      </c>
      <c r="I420">
        <v>2023</v>
      </c>
    </row>
    <row r="421" spans="1:9" x14ac:dyDescent="0.3">
      <c r="A421" t="s">
        <v>714</v>
      </c>
      <c r="B421" s="2">
        <v>44986</v>
      </c>
      <c r="C421" t="s">
        <v>505</v>
      </c>
      <c r="F421" s="3">
        <f t="shared" si="10"/>
        <v>0</v>
      </c>
      <c r="H421">
        <v>801</v>
      </c>
      <c r="I421">
        <v>2023</v>
      </c>
    </row>
    <row r="422" spans="1:9" x14ac:dyDescent="0.3">
      <c r="A422" t="s">
        <v>714</v>
      </c>
      <c r="B422" s="2">
        <v>44958</v>
      </c>
      <c r="C422" t="s">
        <v>507</v>
      </c>
      <c r="F422" s="3">
        <f t="shared" si="10"/>
        <v>0</v>
      </c>
      <c r="H422">
        <v>742</v>
      </c>
      <c r="I422">
        <v>2023</v>
      </c>
    </row>
    <row r="423" spans="1:9" x14ac:dyDescent="0.3">
      <c r="A423" t="s">
        <v>714</v>
      </c>
      <c r="B423" s="2">
        <v>45047</v>
      </c>
      <c r="C423" t="s">
        <v>511</v>
      </c>
      <c r="F423" s="3">
        <f t="shared" si="10"/>
        <v>0</v>
      </c>
      <c r="H423">
        <v>1565</v>
      </c>
      <c r="I423">
        <v>2023</v>
      </c>
    </row>
    <row r="424" spans="1:9" x14ac:dyDescent="0.3">
      <c r="A424" t="s">
        <v>714</v>
      </c>
      <c r="B424" s="2">
        <v>45047</v>
      </c>
      <c r="C424" t="s">
        <v>514</v>
      </c>
      <c r="F424" s="3">
        <f t="shared" si="10"/>
        <v>0</v>
      </c>
      <c r="H424">
        <v>636</v>
      </c>
      <c r="I424">
        <v>2023</v>
      </c>
    </row>
    <row r="425" spans="1:9" x14ac:dyDescent="0.3">
      <c r="A425" t="s">
        <v>712</v>
      </c>
      <c r="B425" s="2">
        <v>45017</v>
      </c>
      <c r="C425" t="s">
        <v>518</v>
      </c>
      <c r="F425" s="3">
        <f t="shared" si="10"/>
        <v>0</v>
      </c>
      <c r="H425">
        <v>2469</v>
      </c>
      <c r="I425">
        <v>2023</v>
      </c>
    </row>
    <row r="426" spans="1:9" x14ac:dyDescent="0.3">
      <c r="A426" t="s">
        <v>714</v>
      </c>
      <c r="B426" s="2">
        <v>44927</v>
      </c>
      <c r="C426" t="s">
        <v>524</v>
      </c>
      <c r="F426" s="3">
        <f t="shared" si="10"/>
        <v>0</v>
      </c>
      <c r="H426">
        <v>2502</v>
      </c>
      <c r="I426">
        <v>2023</v>
      </c>
    </row>
    <row r="427" spans="1:9" x14ac:dyDescent="0.3">
      <c r="A427" t="s">
        <v>712</v>
      </c>
      <c r="B427" s="2">
        <v>45078</v>
      </c>
      <c r="C427" t="s">
        <v>541</v>
      </c>
      <c r="F427" s="3">
        <f t="shared" si="10"/>
        <v>0</v>
      </c>
      <c r="H427">
        <v>2537</v>
      </c>
      <c r="I427">
        <v>2023</v>
      </c>
    </row>
    <row r="428" spans="1:9" x14ac:dyDescent="0.3">
      <c r="A428" t="s">
        <v>710</v>
      </c>
      <c r="B428" s="2">
        <v>45047</v>
      </c>
      <c r="C428" t="s">
        <v>565</v>
      </c>
      <c r="F428" s="3">
        <f t="shared" si="10"/>
        <v>0</v>
      </c>
      <c r="H428">
        <v>4102</v>
      </c>
      <c r="I428">
        <v>2023</v>
      </c>
    </row>
    <row r="429" spans="1:9" x14ac:dyDescent="0.3">
      <c r="A429" t="s">
        <v>714</v>
      </c>
      <c r="B429" s="2">
        <v>44927</v>
      </c>
      <c r="C429" t="s">
        <v>574</v>
      </c>
      <c r="F429" s="3">
        <f t="shared" si="10"/>
        <v>0</v>
      </c>
      <c r="H429">
        <v>1</v>
      </c>
      <c r="I429">
        <v>2023</v>
      </c>
    </row>
    <row r="430" spans="1:9" x14ac:dyDescent="0.3">
      <c r="A430" t="s">
        <v>710</v>
      </c>
      <c r="B430" s="2">
        <v>45231</v>
      </c>
      <c r="C430" t="s">
        <v>586</v>
      </c>
      <c r="F430" s="3">
        <f t="shared" si="10"/>
        <v>0</v>
      </c>
      <c r="H430">
        <v>3533</v>
      </c>
      <c r="I430">
        <v>2023</v>
      </c>
    </row>
    <row r="431" spans="1:9" x14ac:dyDescent="0.3">
      <c r="A431" t="s">
        <v>714</v>
      </c>
      <c r="B431" s="2">
        <v>45108</v>
      </c>
      <c r="C431" t="s">
        <v>594</v>
      </c>
      <c r="F431" s="3">
        <f t="shared" si="10"/>
        <v>0</v>
      </c>
      <c r="H431">
        <v>74</v>
      </c>
      <c r="I431">
        <v>2023</v>
      </c>
    </row>
    <row r="432" spans="1:9" x14ac:dyDescent="0.3">
      <c r="A432" t="s">
        <v>714</v>
      </c>
      <c r="B432" s="2">
        <v>45261</v>
      </c>
      <c r="C432" t="s">
        <v>597</v>
      </c>
      <c r="F432" s="3">
        <f t="shared" si="10"/>
        <v>0</v>
      </c>
      <c r="H432">
        <v>646</v>
      </c>
      <c r="I432">
        <v>2023</v>
      </c>
    </row>
    <row r="433" spans="1:9" x14ac:dyDescent="0.3">
      <c r="A433" t="s">
        <v>712</v>
      </c>
      <c r="B433" s="2">
        <v>45047</v>
      </c>
      <c r="C433" t="s">
        <v>605</v>
      </c>
      <c r="F433" s="3">
        <f t="shared" si="10"/>
        <v>0</v>
      </c>
      <c r="H433">
        <v>2443</v>
      </c>
      <c r="I433">
        <v>2023</v>
      </c>
    </row>
    <row r="434" spans="1:9" x14ac:dyDescent="0.3">
      <c r="A434" t="s">
        <v>714</v>
      </c>
      <c r="B434" s="2">
        <v>45139</v>
      </c>
      <c r="C434" t="s">
        <v>612</v>
      </c>
      <c r="F434" s="3">
        <f t="shared" si="10"/>
        <v>0</v>
      </c>
      <c r="H434">
        <v>177</v>
      </c>
      <c r="I434">
        <v>2023</v>
      </c>
    </row>
    <row r="435" spans="1:9" x14ac:dyDescent="0.3">
      <c r="A435" t="s">
        <v>714</v>
      </c>
      <c r="B435" s="2">
        <v>44986</v>
      </c>
      <c r="C435" t="s">
        <v>613</v>
      </c>
      <c r="F435" s="3">
        <f t="shared" si="10"/>
        <v>0</v>
      </c>
      <c r="H435">
        <v>2402</v>
      </c>
      <c r="I435">
        <v>2023</v>
      </c>
    </row>
    <row r="436" spans="1:9" x14ac:dyDescent="0.3">
      <c r="A436" t="s">
        <v>714</v>
      </c>
      <c r="B436" s="2">
        <v>45200</v>
      </c>
      <c r="C436" t="s">
        <v>623</v>
      </c>
      <c r="F436" s="3">
        <f t="shared" si="10"/>
        <v>0</v>
      </c>
      <c r="H436">
        <v>948</v>
      </c>
      <c r="I436">
        <v>2023</v>
      </c>
    </row>
    <row r="437" spans="1:9" x14ac:dyDescent="0.3">
      <c r="A437" t="s">
        <v>712</v>
      </c>
      <c r="B437" s="2">
        <v>45200</v>
      </c>
      <c r="C437" t="s">
        <v>626</v>
      </c>
      <c r="F437" s="3">
        <f t="shared" si="10"/>
        <v>0</v>
      </c>
      <c r="H437">
        <v>1463</v>
      </c>
      <c r="I437">
        <v>2023</v>
      </c>
    </row>
    <row r="438" spans="1:9" x14ac:dyDescent="0.3">
      <c r="A438" t="s">
        <v>714</v>
      </c>
      <c r="B438" s="2">
        <v>44927</v>
      </c>
      <c r="C438" t="s">
        <v>640</v>
      </c>
      <c r="F438" s="3">
        <f t="shared" si="10"/>
        <v>0</v>
      </c>
      <c r="H438">
        <v>1327</v>
      </c>
      <c r="I438">
        <v>2023</v>
      </c>
    </row>
    <row r="439" spans="1:9" x14ac:dyDescent="0.3">
      <c r="A439" t="s">
        <v>714</v>
      </c>
      <c r="B439" s="2">
        <v>44927</v>
      </c>
      <c r="C439" t="s">
        <v>649</v>
      </c>
      <c r="F439" s="3">
        <f t="shared" si="10"/>
        <v>0</v>
      </c>
      <c r="H439">
        <v>1</v>
      </c>
      <c r="I439">
        <v>2023</v>
      </c>
    </row>
    <row r="440" spans="1:9" x14ac:dyDescent="0.3">
      <c r="A440" t="s">
        <v>714</v>
      </c>
      <c r="B440" s="2">
        <v>45139</v>
      </c>
      <c r="C440" t="s">
        <v>659</v>
      </c>
      <c r="F440" s="3">
        <f t="shared" si="10"/>
        <v>0</v>
      </c>
      <c r="H440">
        <v>109</v>
      </c>
      <c r="I440">
        <v>2023</v>
      </c>
    </row>
    <row r="441" spans="1:9" x14ac:dyDescent="0.3">
      <c r="A441" t="s">
        <v>714</v>
      </c>
      <c r="B441" s="2">
        <v>45078</v>
      </c>
      <c r="C441" t="s">
        <v>662</v>
      </c>
      <c r="F441" s="3">
        <f t="shared" si="10"/>
        <v>0</v>
      </c>
      <c r="H441">
        <v>1416</v>
      </c>
      <c r="I441">
        <v>2023</v>
      </c>
    </row>
    <row r="442" spans="1:9" x14ac:dyDescent="0.3">
      <c r="A442" t="s">
        <v>712</v>
      </c>
      <c r="B442" s="2">
        <v>45108</v>
      </c>
      <c r="C442" t="s">
        <v>663</v>
      </c>
      <c r="F442" s="3">
        <f t="shared" si="10"/>
        <v>0</v>
      </c>
      <c r="H442">
        <v>421</v>
      </c>
      <c r="I442">
        <v>2023</v>
      </c>
    </row>
    <row r="443" spans="1:9" x14ac:dyDescent="0.3">
      <c r="A443" t="s">
        <v>706</v>
      </c>
      <c r="B443" s="2">
        <v>45261</v>
      </c>
      <c r="C443" t="s">
        <v>267</v>
      </c>
      <c r="F443" s="3">
        <f t="shared" si="10"/>
        <v>0</v>
      </c>
      <c r="H443">
        <v>1977</v>
      </c>
      <c r="I443">
        <v>2023</v>
      </c>
    </row>
    <row r="444" spans="1:9" x14ac:dyDescent="0.3">
      <c r="A444" t="s">
        <v>703</v>
      </c>
      <c r="B444" s="2">
        <v>45170</v>
      </c>
      <c r="C444" t="s">
        <v>348</v>
      </c>
      <c r="F444" s="3">
        <f t="shared" si="10"/>
        <v>0</v>
      </c>
      <c r="H444">
        <v>637</v>
      </c>
      <c r="I444">
        <v>2023</v>
      </c>
    </row>
    <row r="445" spans="1:9" x14ac:dyDescent="0.3">
      <c r="A445" t="s">
        <v>703</v>
      </c>
      <c r="B445" s="2">
        <v>45078</v>
      </c>
      <c r="C445" t="s">
        <v>385</v>
      </c>
      <c r="F445" s="3">
        <f t="shared" si="10"/>
        <v>0</v>
      </c>
      <c r="H445">
        <v>2502</v>
      </c>
      <c r="I445">
        <v>2023</v>
      </c>
    </row>
    <row r="446" spans="1:9" x14ac:dyDescent="0.3">
      <c r="A446" t="s">
        <v>703</v>
      </c>
      <c r="B446" s="2">
        <v>45108</v>
      </c>
      <c r="C446" t="s">
        <v>403</v>
      </c>
      <c r="F446" s="3">
        <f t="shared" si="10"/>
        <v>0</v>
      </c>
      <c r="H446">
        <v>1050</v>
      </c>
      <c r="I446">
        <v>2023</v>
      </c>
    </row>
    <row r="447" spans="1:9" x14ac:dyDescent="0.3">
      <c r="A447" t="s">
        <v>703</v>
      </c>
      <c r="B447" s="2">
        <v>45261</v>
      </c>
      <c r="C447" t="s">
        <v>448</v>
      </c>
      <c r="F447" s="3">
        <f t="shared" si="10"/>
        <v>0</v>
      </c>
      <c r="H447">
        <v>5462</v>
      </c>
      <c r="I447">
        <v>2023</v>
      </c>
    </row>
    <row r="448" spans="1:9" x14ac:dyDescent="0.3">
      <c r="A448" t="s">
        <v>703</v>
      </c>
      <c r="B448" s="2">
        <v>45231</v>
      </c>
      <c r="C448" t="s">
        <v>513</v>
      </c>
      <c r="F448" s="3">
        <f t="shared" si="10"/>
        <v>0</v>
      </c>
      <c r="H448">
        <v>4276</v>
      </c>
      <c r="I448">
        <v>2023</v>
      </c>
    </row>
    <row r="449" spans="1:9" x14ac:dyDescent="0.3">
      <c r="A449" t="s">
        <v>703</v>
      </c>
      <c r="B449" s="2">
        <v>45047</v>
      </c>
      <c r="C449" t="s">
        <v>555</v>
      </c>
      <c r="F449" s="3">
        <f t="shared" si="10"/>
        <v>0</v>
      </c>
      <c r="H449">
        <v>5804</v>
      </c>
      <c r="I449">
        <v>2023</v>
      </c>
    </row>
    <row r="450" spans="1:9" x14ac:dyDescent="0.3">
      <c r="A450" t="s">
        <v>703</v>
      </c>
      <c r="B450" s="2">
        <v>44927</v>
      </c>
      <c r="C450" t="s">
        <v>577</v>
      </c>
      <c r="F450" s="3">
        <f t="shared" si="10"/>
        <v>0</v>
      </c>
      <c r="H450">
        <v>739</v>
      </c>
      <c r="I450">
        <v>2023</v>
      </c>
    </row>
    <row r="451" spans="1:9" x14ac:dyDescent="0.3">
      <c r="A451" t="s">
        <v>703</v>
      </c>
      <c r="B451" s="2">
        <v>45200</v>
      </c>
      <c r="C451" t="s">
        <v>621</v>
      </c>
      <c r="F451" s="3">
        <f t="shared" si="10"/>
        <v>0</v>
      </c>
      <c r="H451">
        <v>910</v>
      </c>
      <c r="I451">
        <v>2023</v>
      </c>
    </row>
    <row r="452" spans="1:9" x14ac:dyDescent="0.3">
      <c r="A452" t="s">
        <v>703</v>
      </c>
      <c r="B452" s="2">
        <v>45139</v>
      </c>
      <c r="C452" t="s">
        <v>645</v>
      </c>
      <c r="F452" s="3">
        <f t="shared" si="10"/>
        <v>0</v>
      </c>
      <c r="H452">
        <v>1284</v>
      </c>
      <c r="I452">
        <v>2023</v>
      </c>
    </row>
    <row r="453" spans="1:9" x14ac:dyDescent="0.3">
      <c r="A453" t="s">
        <v>703</v>
      </c>
      <c r="B453" s="2">
        <v>45170</v>
      </c>
      <c r="C453" t="s">
        <v>69</v>
      </c>
      <c r="F453" s="3">
        <f t="shared" ref="F453:F516" si="11">ROUND( D453 * E453, 0 )</f>
        <v>0</v>
      </c>
      <c r="H453">
        <v>702</v>
      </c>
      <c r="I453">
        <v>2023</v>
      </c>
    </row>
    <row r="454" spans="1:9" x14ac:dyDescent="0.3">
      <c r="A454" t="s">
        <v>706</v>
      </c>
      <c r="B454" s="2">
        <v>45017</v>
      </c>
      <c r="C454" t="s">
        <v>80</v>
      </c>
      <c r="F454" s="3">
        <f t="shared" si="11"/>
        <v>0</v>
      </c>
      <c r="H454">
        <v>14978</v>
      </c>
      <c r="I454">
        <v>2023</v>
      </c>
    </row>
    <row r="455" spans="1:9" x14ac:dyDescent="0.3">
      <c r="A455" t="s">
        <v>703</v>
      </c>
      <c r="B455" s="2">
        <v>44958</v>
      </c>
      <c r="C455" t="s">
        <v>104</v>
      </c>
      <c r="F455" s="3">
        <f t="shared" si="11"/>
        <v>0</v>
      </c>
      <c r="H455">
        <v>4499</v>
      </c>
      <c r="I455">
        <v>2023</v>
      </c>
    </row>
    <row r="456" spans="1:9" x14ac:dyDescent="0.3">
      <c r="A456" t="s">
        <v>703</v>
      </c>
      <c r="B456" s="2">
        <v>45261</v>
      </c>
      <c r="C456" t="s">
        <v>152</v>
      </c>
      <c r="F456" s="3">
        <f t="shared" si="11"/>
        <v>0</v>
      </c>
      <c r="H456">
        <v>6364</v>
      </c>
      <c r="I456">
        <v>2023</v>
      </c>
    </row>
    <row r="457" spans="1:9" x14ac:dyDescent="0.3">
      <c r="A457" t="s">
        <v>706</v>
      </c>
      <c r="B457" s="2">
        <v>45261</v>
      </c>
      <c r="C457" t="s">
        <v>173</v>
      </c>
      <c r="F457" s="3">
        <f t="shared" si="11"/>
        <v>0</v>
      </c>
      <c r="H457">
        <v>9063</v>
      </c>
      <c r="I457">
        <v>2023</v>
      </c>
    </row>
    <row r="458" spans="1:9" x14ac:dyDescent="0.3">
      <c r="A458" t="s">
        <v>706</v>
      </c>
      <c r="B458" s="2">
        <v>44958</v>
      </c>
      <c r="C458" t="s">
        <v>184</v>
      </c>
      <c r="F458" s="3">
        <f t="shared" si="11"/>
        <v>0</v>
      </c>
      <c r="H458">
        <v>10075</v>
      </c>
      <c r="I458">
        <v>2023</v>
      </c>
    </row>
    <row r="459" spans="1:9" x14ac:dyDescent="0.3">
      <c r="A459" t="s">
        <v>706</v>
      </c>
      <c r="B459" s="2">
        <v>45047</v>
      </c>
      <c r="C459" t="s">
        <v>188</v>
      </c>
      <c r="F459" s="3">
        <f t="shared" si="11"/>
        <v>0</v>
      </c>
      <c r="H459">
        <v>15491</v>
      </c>
      <c r="I459">
        <v>2023</v>
      </c>
    </row>
    <row r="460" spans="1:9" x14ac:dyDescent="0.3">
      <c r="A460" t="s">
        <v>703</v>
      </c>
      <c r="B460" s="2">
        <v>44927</v>
      </c>
      <c r="C460" t="s">
        <v>192</v>
      </c>
      <c r="F460" s="3">
        <f t="shared" si="11"/>
        <v>0</v>
      </c>
      <c r="H460">
        <v>6527</v>
      </c>
      <c r="I460">
        <v>2023</v>
      </c>
    </row>
    <row r="461" spans="1:9" x14ac:dyDescent="0.3">
      <c r="A461" t="s">
        <v>703</v>
      </c>
      <c r="B461" s="2">
        <v>45170</v>
      </c>
      <c r="C461" t="s">
        <v>214</v>
      </c>
      <c r="F461" s="3">
        <f t="shared" si="11"/>
        <v>0</v>
      </c>
      <c r="H461">
        <v>928</v>
      </c>
      <c r="I461">
        <v>2023</v>
      </c>
    </row>
    <row r="462" spans="1:9" x14ac:dyDescent="0.3">
      <c r="A462" t="s">
        <v>706</v>
      </c>
      <c r="B462" s="2">
        <v>45139</v>
      </c>
      <c r="C462" t="s">
        <v>222</v>
      </c>
      <c r="F462" s="3">
        <f t="shared" si="11"/>
        <v>0</v>
      </c>
      <c r="H462">
        <v>2272</v>
      </c>
      <c r="I462">
        <v>2023</v>
      </c>
    </row>
    <row r="463" spans="1:9" x14ac:dyDescent="0.3">
      <c r="A463" t="s">
        <v>703</v>
      </c>
      <c r="B463" s="2">
        <v>45261</v>
      </c>
      <c r="C463" t="s">
        <v>226</v>
      </c>
      <c r="F463" s="3">
        <f t="shared" si="11"/>
        <v>0</v>
      </c>
      <c r="H463">
        <v>857</v>
      </c>
      <c r="I463">
        <v>2023</v>
      </c>
    </row>
    <row r="464" spans="1:9" x14ac:dyDescent="0.3">
      <c r="A464" t="s">
        <v>706</v>
      </c>
      <c r="B464" s="2">
        <v>44927</v>
      </c>
      <c r="C464" t="s">
        <v>235</v>
      </c>
      <c r="F464" s="3">
        <f t="shared" si="11"/>
        <v>0</v>
      </c>
      <c r="H464">
        <v>14077</v>
      </c>
      <c r="I464">
        <v>2023</v>
      </c>
    </row>
    <row r="465" spans="1:9" x14ac:dyDescent="0.3">
      <c r="A465" t="s">
        <v>706</v>
      </c>
      <c r="B465" s="2">
        <v>45139</v>
      </c>
      <c r="C465" t="s">
        <v>242</v>
      </c>
      <c r="F465" s="3">
        <f t="shared" si="11"/>
        <v>0</v>
      </c>
      <c r="H465">
        <v>829</v>
      </c>
      <c r="I465">
        <v>2023</v>
      </c>
    </row>
    <row r="466" spans="1:9" x14ac:dyDescent="0.3">
      <c r="A466" t="s">
        <v>706</v>
      </c>
      <c r="B466" s="2">
        <v>45108</v>
      </c>
      <c r="C466" t="s">
        <v>255</v>
      </c>
      <c r="F466" s="3">
        <f t="shared" si="11"/>
        <v>0</v>
      </c>
      <c r="H466">
        <v>4112</v>
      </c>
      <c r="I466">
        <v>2023</v>
      </c>
    </row>
    <row r="467" spans="1:9" x14ac:dyDescent="0.3">
      <c r="A467" t="s">
        <v>706</v>
      </c>
      <c r="B467" s="2">
        <v>45170</v>
      </c>
      <c r="C467" t="s">
        <v>269</v>
      </c>
      <c r="F467" s="3">
        <f t="shared" si="11"/>
        <v>0</v>
      </c>
      <c r="H467">
        <v>3765</v>
      </c>
      <c r="I467">
        <v>2023</v>
      </c>
    </row>
    <row r="468" spans="1:9" x14ac:dyDescent="0.3">
      <c r="A468" t="s">
        <v>703</v>
      </c>
      <c r="B468" s="2">
        <v>44958</v>
      </c>
      <c r="C468" t="s">
        <v>271</v>
      </c>
      <c r="F468" s="3">
        <f t="shared" si="11"/>
        <v>0</v>
      </c>
      <c r="H468">
        <v>1905</v>
      </c>
      <c r="I468">
        <v>2023</v>
      </c>
    </row>
    <row r="469" spans="1:9" x14ac:dyDescent="0.3">
      <c r="A469" t="s">
        <v>703</v>
      </c>
      <c r="B469" s="2">
        <v>45108</v>
      </c>
      <c r="C469" t="s">
        <v>282</v>
      </c>
      <c r="F469" s="3">
        <f t="shared" si="11"/>
        <v>0</v>
      </c>
      <c r="H469">
        <v>2248</v>
      </c>
      <c r="I469">
        <v>2023</v>
      </c>
    </row>
    <row r="470" spans="1:9" x14ac:dyDescent="0.3">
      <c r="A470" t="s">
        <v>703</v>
      </c>
      <c r="B470" s="2">
        <v>45231</v>
      </c>
      <c r="C470" t="s">
        <v>286</v>
      </c>
      <c r="F470" s="3">
        <f t="shared" si="11"/>
        <v>0</v>
      </c>
      <c r="H470">
        <v>448</v>
      </c>
      <c r="I470">
        <v>2023</v>
      </c>
    </row>
    <row r="471" spans="1:9" x14ac:dyDescent="0.3">
      <c r="A471" t="s">
        <v>706</v>
      </c>
      <c r="B471" s="2">
        <v>45047</v>
      </c>
      <c r="C471" t="s">
        <v>307</v>
      </c>
      <c r="F471" s="3">
        <f t="shared" si="11"/>
        <v>0</v>
      </c>
      <c r="H471">
        <v>3142</v>
      </c>
      <c r="I471">
        <v>2023</v>
      </c>
    </row>
    <row r="472" spans="1:9" x14ac:dyDescent="0.3">
      <c r="A472" t="s">
        <v>703</v>
      </c>
      <c r="B472" s="2">
        <v>44958</v>
      </c>
      <c r="C472" t="s">
        <v>310</v>
      </c>
      <c r="F472" s="3">
        <f t="shared" si="11"/>
        <v>0</v>
      </c>
      <c r="H472">
        <v>678</v>
      </c>
      <c r="I472">
        <v>2023</v>
      </c>
    </row>
    <row r="473" spans="1:9" x14ac:dyDescent="0.3">
      <c r="A473" t="s">
        <v>706</v>
      </c>
      <c r="B473" s="2">
        <v>45078</v>
      </c>
      <c r="C473" t="s">
        <v>313</v>
      </c>
      <c r="F473" s="3">
        <f t="shared" si="11"/>
        <v>0</v>
      </c>
      <c r="H473">
        <v>1961</v>
      </c>
      <c r="I473">
        <v>2023</v>
      </c>
    </row>
    <row r="474" spans="1:9" x14ac:dyDescent="0.3">
      <c r="A474" t="s">
        <v>703</v>
      </c>
      <c r="B474" s="2">
        <v>45017</v>
      </c>
      <c r="C474" t="s">
        <v>315</v>
      </c>
      <c r="F474" s="3">
        <f t="shared" si="11"/>
        <v>0</v>
      </c>
      <c r="H474">
        <v>3002</v>
      </c>
      <c r="I474">
        <v>2023</v>
      </c>
    </row>
    <row r="475" spans="1:9" x14ac:dyDescent="0.3">
      <c r="A475" t="s">
        <v>706</v>
      </c>
      <c r="B475" s="2">
        <v>45170</v>
      </c>
      <c r="C475" t="s">
        <v>320</v>
      </c>
      <c r="F475" s="3">
        <f t="shared" si="11"/>
        <v>0</v>
      </c>
      <c r="H475">
        <v>90</v>
      </c>
      <c r="I475">
        <v>2023</v>
      </c>
    </row>
    <row r="476" spans="1:9" x14ac:dyDescent="0.3">
      <c r="A476" t="s">
        <v>703</v>
      </c>
      <c r="B476" s="2">
        <v>44927</v>
      </c>
      <c r="C476" t="s">
        <v>321</v>
      </c>
      <c r="F476" s="3">
        <f t="shared" si="11"/>
        <v>0</v>
      </c>
      <c r="H476">
        <v>4931</v>
      </c>
      <c r="I476">
        <v>2023</v>
      </c>
    </row>
    <row r="477" spans="1:9" x14ac:dyDescent="0.3">
      <c r="A477" t="s">
        <v>703</v>
      </c>
      <c r="B477" s="2">
        <v>45200</v>
      </c>
      <c r="C477" t="s">
        <v>341</v>
      </c>
      <c r="F477" s="3">
        <f t="shared" si="11"/>
        <v>0</v>
      </c>
      <c r="H477">
        <v>603</v>
      </c>
      <c r="I477">
        <v>2023</v>
      </c>
    </row>
    <row r="478" spans="1:9" x14ac:dyDescent="0.3">
      <c r="A478" t="s">
        <v>703</v>
      </c>
      <c r="B478" s="2">
        <v>45170</v>
      </c>
      <c r="C478" t="s">
        <v>343</v>
      </c>
      <c r="F478" s="3">
        <f t="shared" si="11"/>
        <v>0</v>
      </c>
      <c r="H478">
        <v>31</v>
      </c>
      <c r="I478">
        <v>2023</v>
      </c>
    </row>
    <row r="479" spans="1:9" x14ac:dyDescent="0.3">
      <c r="A479" t="s">
        <v>706</v>
      </c>
      <c r="B479" s="2">
        <v>45078</v>
      </c>
      <c r="C479" t="s">
        <v>345</v>
      </c>
      <c r="F479" s="3">
        <f t="shared" si="11"/>
        <v>0</v>
      </c>
      <c r="H479">
        <v>9266</v>
      </c>
      <c r="I479">
        <v>2023</v>
      </c>
    </row>
    <row r="480" spans="1:9" x14ac:dyDescent="0.3">
      <c r="A480" t="s">
        <v>703</v>
      </c>
      <c r="B480" s="2">
        <v>45047</v>
      </c>
      <c r="C480" t="s">
        <v>384</v>
      </c>
      <c r="F480" s="3">
        <f t="shared" si="11"/>
        <v>0</v>
      </c>
      <c r="H480">
        <v>6257</v>
      </c>
      <c r="I480">
        <v>2023</v>
      </c>
    </row>
    <row r="481" spans="1:9" x14ac:dyDescent="0.3">
      <c r="A481" t="s">
        <v>703</v>
      </c>
      <c r="B481" s="2">
        <v>45017</v>
      </c>
      <c r="C481" t="s">
        <v>412</v>
      </c>
      <c r="F481" s="3">
        <f t="shared" si="11"/>
        <v>0</v>
      </c>
      <c r="H481">
        <v>6685</v>
      </c>
      <c r="I481">
        <v>2023</v>
      </c>
    </row>
    <row r="482" spans="1:9" x14ac:dyDescent="0.3">
      <c r="A482" t="s">
        <v>703</v>
      </c>
      <c r="B482" s="2">
        <v>44986</v>
      </c>
      <c r="C482" t="s">
        <v>422</v>
      </c>
      <c r="F482" s="3">
        <f t="shared" si="11"/>
        <v>0</v>
      </c>
      <c r="H482">
        <v>414</v>
      </c>
      <c r="I482">
        <v>2023</v>
      </c>
    </row>
    <row r="483" spans="1:9" x14ac:dyDescent="0.3">
      <c r="A483" t="s">
        <v>706</v>
      </c>
      <c r="B483" s="2">
        <v>45231</v>
      </c>
      <c r="C483" t="s">
        <v>435</v>
      </c>
      <c r="F483" s="3">
        <f t="shared" si="11"/>
        <v>0</v>
      </c>
      <c r="H483">
        <v>8701</v>
      </c>
      <c r="I483">
        <v>2023</v>
      </c>
    </row>
    <row r="484" spans="1:9" x14ac:dyDescent="0.3">
      <c r="A484" t="s">
        <v>703</v>
      </c>
      <c r="B484" s="2">
        <v>45047</v>
      </c>
      <c r="C484" t="s">
        <v>471</v>
      </c>
      <c r="F484" s="3">
        <f t="shared" si="11"/>
        <v>0</v>
      </c>
      <c r="H484">
        <v>6263</v>
      </c>
      <c r="I484">
        <v>2023</v>
      </c>
    </row>
    <row r="485" spans="1:9" x14ac:dyDescent="0.3">
      <c r="A485" t="s">
        <v>703</v>
      </c>
      <c r="B485" s="2">
        <v>45078</v>
      </c>
      <c r="C485" t="s">
        <v>479</v>
      </c>
      <c r="F485" s="3">
        <f t="shared" si="11"/>
        <v>0</v>
      </c>
      <c r="H485">
        <v>3644</v>
      </c>
      <c r="I485">
        <v>2023</v>
      </c>
    </row>
    <row r="486" spans="1:9" x14ac:dyDescent="0.3">
      <c r="A486" t="s">
        <v>703</v>
      </c>
      <c r="B486" s="2">
        <v>45078</v>
      </c>
      <c r="C486" t="s">
        <v>503</v>
      </c>
      <c r="F486" s="3">
        <f t="shared" si="11"/>
        <v>0</v>
      </c>
      <c r="H486">
        <v>3647</v>
      </c>
      <c r="I486">
        <v>2023</v>
      </c>
    </row>
    <row r="487" spans="1:9" x14ac:dyDescent="0.3">
      <c r="A487" t="s">
        <v>706</v>
      </c>
      <c r="B487" s="2">
        <v>45261</v>
      </c>
      <c r="C487" t="s">
        <v>520</v>
      </c>
      <c r="F487" s="3">
        <f t="shared" si="11"/>
        <v>0</v>
      </c>
      <c r="H487">
        <v>62</v>
      </c>
      <c r="I487">
        <v>2023</v>
      </c>
    </row>
    <row r="488" spans="1:9" x14ac:dyDescent="0.3">
      <c r="A488" t="s">
        <v>703</v>
      </c>
      <c r="B488" s="2">
        <v>44986</v>
      </c>
      <c r="C488" t="s">
        <v>521</v>
      </c>
      <c r="F488" s="3">
        <f t="shared" si="11"/>
        <v>0</v>
      </c>
      <c r="H488">
        <v>5652</v>
      </c>
      <c r="I488">
        <v>2023</v>
      </c>
    </row>
    <row r="489" spans="1:9" x14ac:dyDescent="0.3">
      <c r="A489" t="s">
        <v>706</v>
      </c>
      <c r="B489" s="2">
        <v>44927</v>
      </c>
      <c r="C489" t="s">
        <v>536</v>
      </c>
      <c r="F489" s="3">
        <f t="shared" si="11"/>
        <v>0</v>
      </c>
      <c r="H489">
        <v>2083</v>
      </c>
      <c r="I489">
        <v>2023</v>
      </c>
    </row>
    <row r="490" spans="1:9" x14ac:dyDescent="0.3">
      <c r="A490" t="s">
        <v>703</v>
      </c>
      <c r="B490" s="2">
        <v>44986</v>
      </c>
      <c r="C490" t="s">
        <v>559</v>
      </c>
      <c r="F490" s="3">
        <f t="shared" si="11"/>
        <v>0</v>
      </c>
      <c r="H490">
        <v>142</v>
      </c>
      <c r="I490">
        <v>2023</v>
      </c>
    </row>
    <row r="491" spans="1:9" x14ac:dyDescent="0.3">
      <c r="A491" t="s">
        <v>706</v>
      </c>
      <c r="B491" s="2">
        <v>44958</v>
      </c>
      <c r="C491" t="s">
        <v>561</v>
      </c>
      <c r="F491" s="3">
        <f t="shared" si="11"/>
        <v>0</v>
      </c>
      <c r="H491">
        <v>5825</v>
      </c>
      <c r="I491">
        <v>2023</v>
      </c>
    </row>
    <row r="492" spans="1:9" x14ac:dyDescent="0.3">
      <c r="A492" t="s">
        <v>703</v>
      </c>
      <c r="B492" s="2">
        <v>44927</v>
      </c>
      <c r="C492" t="s">
        <v>563</v>
      </c>
      <c r="F492" s="3">
        <f t="shared" si="11"/>
        <v>0</v>
      </c>
      <c r="H492">
        <v>5892</v>
      </c>
      <c r="I492">
        <v>2023</v>
      </c>
    </row>
    <row r="493" spans="1:9" x14ac:dyDescent="0.3">
      <c r="A493" t="s">
        <v>703</v>
      </c>
      <c r="B493" s="2">
        <v>45139</v>
      </c>
      <c r="C493" t="s">
        <v>576</v>
      </c>
      <c r="F493" s="3">
        <f t="shared" si="11"/>
        <v>0</v>
      </c>
      <c r="H493">
        <v>930</v>
      </c>
      <c r="I493">
        <v>2023</v>
      </c>
    </row>
    <row r="494" spans="1:9" x14ac:dyDescent="0.3">
      <c r="A494" t="s">
        <v>703</v>
      </c>
      <c r="B494" s="2">
        <v>45200</v>
      </c>
      <c r="C494" t="s">
        <v>580</v>
      </c>
      <c r="F494" s="3">
        <f t="shared" si="11"/>
        <v>0</v>
      </c>
      <c r="H494">
        <v>1175</v>
      </c>
      <c r="I494">
        <v>2023</v>
      </c>
    </row>
    <row r="495" spans="1:9" x14ac:dyDescent="0.3">
      <c r="A495" t="s">
        <v>703</v>
      </c>
      <c r="B495" s="2">
        <v>45139</v>
      </c>
      <c r="C495" t="s">
        <v>589</v>
      </c>
      <c r="F495" s="3">
        <f t="shared" si="11"/>
        <v>0</v>
      </c>
      <c r="H495">
        <v>324</v>
      </c>
      <c r="I495">
        <v>2023</v>
      </c>
    </row>
    <row r="496" spans="1:9" x14ac:dyDescent="0.3">
      <c r="A496" t="s">
        <v>703</v>
      </c>
      <c r="B496" s="2">
        <v>45108</v>
      </c>
      <c r="C496" t="s">
        <v>591</v>
      </c>
      <c r="F496" s="3">
        <f t="shared" si="11"/>
        <v>0</v>
      </c>
      <c r="H496">
        <v>873</v>
      </c>
      <c r="I496">
        <v>2023</v>
      </c>
    </row>
    <row r="497" spans="1:9" x14ac:dyDescent="0.3">
      <c r="A497" t="s">
        <v>703</v>
      </c>
      <c r="B497" s="2">
        <v>45231</v>
      </c>
      <c r="C497" t="s">
        <v>592</v>
      </c>
      <c r="F497" s="3">
        <f t="shared" si="11"/>
        <v>0</v>
      </c>
      <c r="H497">
        <v>3841</v>
      </c>
      <c r="I497">
        <v>2023</v>
      </c>
    </row>
    <row r="498" spans="1:9" x14ac:dyDescent="0.3">
      <c r="A498" t="s">
        <v>706</v>
      </c>
      <c r="B498" s="2">
        <v>45017</v>
      </c>
      <c r="C498" t="s">
        <v>598</v>
      </c>
      <c r="F498" s="3">
        <f t="shared" si="11"/>
        <v>0</v>
      </c>
      <c r="H498">
        <v>4612</v>
      </c>
      <c r="I498">
        <v>2023</v>
      </c>
    </row>
    <row r="499" spans="1:9" x14ac:dyDescent="0.3">
      <c r="A499" t="s">
        <v>706</v>
      </c>
      <c r="B499" s="2">
        <v>45200</v>
      </c>
      <c r="C499" t="s">
        <v>601</v>
      </c>
      <c r="F499" s="3">
        <f t="shared" si="11"/>
        <v>0</v>
      </c>
      <c r="H499">
        <v>4987</v>
      </c>
      <c r="I499">
        <v>2023</v>
      </c>
    </row>
    <row r="500" spans="1:9" x14ac:dyDescent="0.3">
      <c r="A500" t="s">
        <v>706</v>
      </c>
      <c r="B500" s="2">
        <v>44986</v>
      </c>
      <c r="C500" t="s">
        <v>610</v>
      </c>
      <c r="F500" s="3">
        <f t="shared" si="11"/>
        <v>0</v>
      </c>
      <c r="H500">
        <v>3347</v>
      </c>
      <c r="I500">
        <v>2023</v>
      </c>
    </row>
    <row r="501" spans="1:9" x14ac:dyDescent="0.3">
      <c r="A501" t="s">
        <v>703</v>
      </c>
      <c r="B501" s="2">
        <v>45139</v>
      </c>
      <c r="C501" t="s">
        <v>625</v>
      </c>
      <c r="F501" s="3">
        <f t="shared" si="11"/>
        <v>0</v>
      </c>
      <c r="H501">
        <v>1122</v>
      </c>
      <c r="I501">
        <v>2023</v>
      </c>
    </row>
    <row r="502" spans="1:9" x14ac:dyDescent="0.3">
      <c r="A502" t="s">
        <v>703</v>
      </c>
      <c r="B502" s="2">
        <v>45261</v>
      </c>
      <c r="C502" t="s">
        <v>633</v>
      </c>
      <c r="F502" s="3">
        <f t="shared" si="11"/>
        <v>0</v>
      </c>
      <c r="H502">
        <v>944</v>
      </c>
      <c r="I502">
        <v>2023</v>
      </c>
    </row>
    <row r="503" spans="1:9" x14ac:dyDescent="0.3">
      <c r="A503" t="s">
        <v>706</v>
      </c>
      <c r="B503" s="2">
        <v>45108</v>
      </c>
      <c r="C503" t="s">
        <v>635</v>
      </c>
      <c r="F503" s="3">
        <f t="shared" si="11"/>
        <v>0</v>
      </c>
      <c r="H503">
        <v>364</v>
      </c>
      <c r="I503">
        <v>2023</v>
      </c>
    </row>
    <row r="504" spans="1:9" x14ac:dyDescent="0.3">
      <c r="A504" t="s">
        <v>703</v>
      </c>
      <c r="B504" s="2">
        <v>45200</v>
      </c>
      <c r="C504" t="s">
        <v>642</v>
      </c>
      <c r="F504" s="3">
        <f t="shared" si="11"/>
        <v>0</v>
      </c>
      <c r="H504">
        <v>2974</v>
      </c>
      <c r="I504">
        <v>2023</v>
      </c>
    </row>
    <row r="505" spans="1:9" x14ac:dyDescent="0.3">
      <c r="A505" t="s">
        <v>703</v>
      </c>
      <c r="B505" s="2">
        <v>45108</v>
      </c>
      <c r="C505" t="s">
        <v>646</v>
      </c>
      <c r="F505" s="3">
        <f t="shared" si="11"/>
        <v>0</v>
      </c>
      <c r="H505">
        <v>613</v>
      </c>
      <c r="I505">
        <v>2023</v>
      </c>
    </row>
    <row r="506" spans="1:9" x14ac:dyDescent="0.3">
      <c r="A506" t="s">
        <v>706</v>
      </c>
      <c r="B506" s="2">
        <v>44986</v>
      </c>
      <c r="C506" t="s">
        <v>660</v>
      </c>
      <c r="F506" s="3">
        <f t="shared" si="11"/>
        <v>0</v>
      </c>
      <c r="H506">
        <v>14446</v>
      </c>
      <c r="I506">
        <v>2023</v>
      </c>
    </row>
    <row r="507" spans="1:9" x14ac:dyDescent="0.3">
      <c r="A507" t="s">
        <v>708</v>
      </c>
      <c r="B507" s="2">
        <v>45108</v>
      </c>
      <c r="C507" t="s">
        <v>91</v>
      </c>
      <c r="F507" s="3">
        <f t="shared" si="11"/>
        <v>0</v>
      </c>
      <c r="H507">
        <v>66</v>
      </c>
      <c r="I507">
        <v>2023</v>
      </c>
    </row>
    <row r="508" spans="1:9" x14ac:dyDescent="0.3">
      <c r="A508" t="s">
        <v>708</v>
      </c>
      <c r="B508" s="2">
        <v>45170</v>
      </c>
      <c r="C508" t="s">
        <v>167</v>
      </c>
      <c r="F508" s="3">
        <f t="shared" si="11"/>
        <v>0</v>
      </c>
      <c r="H508">
        <v>1</v>
      </c>
      <c r="I508">
        <v>2023</v>
      </c>
    </row>
    <row r="509" spans="1:9" x14ac:dyDescent="0.3">
      <c r="A509" t="s">
        <v>708</v>
      </c>
      <c r="B509" s="2">
        <v>45017</v>
      </c>
      <c r="C509" t="s">
        <v>350</v>
      </c>
      <c r="F509" s="3">
        <f t="shared" si="11"/>
        <v>0</v>
      </c>
      <c r="H509">
        <v>50</v>
      </c>
      <c r="I509">
        <v>2023</v>
      </c>
    </row>
    <row r="510" spans="1:9" x14ac:dyDescent="0.3">
      <c r="A510" t="s">
        <v>708</v>
      </c>
      <c r="B510" s="2">
        <v>45047</v>
      </c>
      <c r="C510" t="s">
        <v>437</v>
      </c>
      <c r="F510" s="3">
        <f t="shared" si="11"/>
        <v>0</v>
      </c>
      <c r="H510">
        <v>1</v>
      </c>
      <c r="I510">
        <v>2023</v>
      </c>
    </row>
    <row r="511" spans="1:9" x14ac:dyDescent="0.3">
      <c r="A511" t="s">
        <v>708</v>
      </c>
      <c r="B511" s="2">
        <v>44927</v>
      </c>
      <c r="C511" t="s">
        <v>465</v>
      </c>
      <c r="F511" s="3">
        <f t="shared" si="11"/>
        <v>0</v>
      </c>
      <c r="H511">
        <v>18</v>
      </c>
      <c r="I511">
        <v>2023</v>
      </c>
    </row>
    <row r="512" spans="1:9" x14ac:dyDescent="0.3">
      <c r="A512" t="s">
        <v>708</v>
      </c>
      <c r="B512" s="2">
        <v>45261</v>
      </c>
      <c r="C512" t="s">
        <v>636</v>
      </c>
      <c r="F512" s="3">
        <f t="shared" si="11"/>
        <v>0</v>
      </c>
      <c r="H512">
        <v>12</v>
      </c>
      <c r="I512">
        <v>2023</v>
      </c>
    </row>
    <row r="513" spans="1:9" x14ac:dyDescent="0.3">
      <c r="A513" t="s">
        <v>708</v>
      </c>
      <c r="B513" s="2">
        <v>45231</v>
      </c>
      <c r="C513" t="s">
        <v>655</v>
      </c>
      <c r="F513" s="3">
        <f t="shared" si="11"/>
        <v>0</v>
      </c>
      <c r="H513">
        <v>19</v>
      </c>
      <c r="I513">
        <v>2023</v>
      </c>
    </row>
    <row r="514" spans="1:9" x14ac:dyDescent="0.3">
      <c r="A514" t="s">
        <v>716</v>
      </c>
      <c r="B514" s="2">
        <v>45261</v>
      </c>
      <c r="C514" t="s">
        <v>120</v>
      </c>
      <c r="F514" s="3">
        <f t="shared" si="11"/>
        <v>0</v>
      </c>
      <c r="H514">
        <v>18679</v>
      </c>
      <c r="I514">
        <v>2023</v>
      </c>
    </row>
    <row r="515" spans="1:9" x14ac:dyDescent="0.3">
      <c r="A515" t="s">
        <v>716</v>
      </c>
      <c r="B515" s="2">
        <v>45108</v>
      </c>
      <c r="C515" t="s">
        <v>218</v>
      </c>
      <c r="F515" s="3">
        <f t="shared" si="11"/>
        <v>0</v>
      </c>
      <c r="H515">
        <v>16031</v>
      </c>
      <c r="I515">
        <v>2023</v>
      </c>
    </row>
    <row r="516" spans="1:9" x14ac:dyDescent="0.3">
      <c r="A516" t="s">
        <v>716</v>
      </c>
      <c r="B516" s="2">
        <v>45200</v>
      </c>
      <c r="C516" t="s">
        <v>251</v>
      </c>
      <c r="F516" s="3">
        <f t="shared" si="11"/>
        <v>0</v>
      </c>
      <c r="H516">
        <v>14372</v>
      </c>
      <c r="I516">
        <v>2023</v>
      </c>
    </row>
    <row r="517" spans="1:9" x14ac:dyDescent="0.3">
      <c r="A517" t="s">
        <v>716</v>
      </c>
      <c r="B517" s="2">
        <v>45108</v>
      </c>
      <c r="C517" t="s">
        <v>260</v>
      </c>
      <c r="F517" s="3">
        <f t="shared" ref="F517:F554" si="12">ROUND( D517 * E517, 0 )</f>
        <v>0</v>
      </c>
      <c r="H517">
        <v>11448</v>
      </c>
      <c r="I517">
        <v>2023</v>
      </c>
    </row>
    <row r="518" spans="1:9" x14ac:dyDescent="0.3">
      <c r="A518" t="s">
        <v>716</v>
      </c>
      <c r="B518" s="2">
        <v>45139</v>
      </c>
      <c r="C518" t="s">
        <v>266</v>
      </c>
      <c r="F518" s="3">
        <f t="shared" si="12"/>
        <v>0</v>
      </c>
      <c r="H518">
        <v>27566</v>
      </c>
      <c r="I518">
        <v>2023</v>
      </c>
    </row>
    <row r="519" spans="1:9" x14ac:dyDescent="0.3">
      <c r="A519" t="s">
        <v>716</v>
      </c>
      <c r="B519" s="2">
        <v>45139</v>
      </c>
      <c r="C519" t="s">
        <v>308</v>
      </c>
      <c r="F519" s="3">
        <f t="shared" si="12"/>
        <v>0</v>
      </c>
      <c r="H519">
        <v>13591</v>
      </c>
      <c r="I519">
        <v>2023</v>
      </c>
    </row>
    <row r="520" spans="1:9" x14ac:dyDescent="0.3">
      <c r="A520" t="s">
        <v>716</v>
      </c>
      <c r="B520" s="2">
        <v>45170</v>
      </c>
      <c r="C520" t="s">
        <v>407</v>
      </c>
      <c r="F520" s="3">
        <f t="shared" si="12"/>
        <v>0</v>
      </c>
      <c r="H520">
        <v>14084</v>
      </c>
      <c r="I520">
        <v>2023</v>
      </c>
    </row>
    <row r="521" spans="1:9" x14ac:dyDescent="0.3">
      <c r="A521" t="s">
        <v>716</v>
      </c>
      <c r="B521" s="2">
        <v>45231</v>
      </c>
      <c r="C521" t="s">
        <v>496</v>
      </c>
      <c r="F521" s="3">
        <f t="shared" si="12"/>
        <v>0</v>
      </c>
      <c r="H521">
        <v>34256</v>
      </c>
      <c r="I521">
        <v>2023</v>
      </c>
    </row>
    <row r="522" spans="1:9" x14ac:dyDescent="0.3">
      <c r="A522" t="s">
        <v>716</v>
      </c>
      <c r="B522" s="2">
        <v>45108</v>
      </c>
      <c r="C522" t="s">
        <v>499</v>
      </c>
      <c r="F522" s="3">
        <f t="shared" si="12"/>
        <v>0</v>
      </c>
      <c r="H522">
        <v>10296</v>
      </c>
      <c r="I522">
        <v>2023</v>
      </c>
    </row>
    <row r="523" spans="1:9" x14ac:dyDescent="0.3">
      <c r="A523" t="s">
        <v>716</v>
      </c>
      <c r="B523" s="2">
        <v>45200</v>
      </c>
      <c r="C523" t="s">
        <v>545</v>
      </c>
      <c r="F523" s="3">
        <f t="shared" si="12"/>
        <v>0</v>
      </c>
      <c r="H523">
        <v>6211</v>
      </c>
      <c r="I523">
        <v>2023</v>
      </c>
    </row>
    <row r="524" spans="1:9" x14ac:dyDescent="0.3">
      <c r="A524" t="s">
        <v>716</v>
      </c>
      <c r="B524" s="2">
        <v>45261</v>
      </c>
      <c r="C524" t="s">
        <v>547</v>
      </c>
      <c r="F524" s="3">
        <f t="shared" si="12"/>
        <v>0</v>
      </c>
      <c r="H524">
        <v>10158</v>
      </c>
      <c r="I524">
        <v>2023</v>
      </c>
    </row>
    <row r="525" spans="1:9" x14ac:dyDescent="0.3">
      <c r="A525" t="s">
        <v>716</v>
      </c>
      <c r="B525" s="2">
        <v>45170</v>
      </c>
      <c r="C525" t="s">
        <v>627</v>
      </c>
      <c r="F525" s="3">
        <f t="shared" si="12"/>
        <v>0</v>
      </c>
      <c r="H525">
        <v>4254</v>
      </c>
      <c r="I525">
        <v>2023</v>
      </c>
    </row>
    <row r="526" spans="1:9" x14ac:dyDescent="0.3">
      <c r="A526" t="s">
        <v>718</v>
      </c>
      <c r="B526" s="2">
        <v>45139</v>
      </c>
      <c r="C526" t="s">
        <v>73</v>
      </c>
      <c r="F526" s="3">
        <f t="shared" si="12"/>
        <v>0</v>
      </c>
      <c r="H526">
        <v>17827</v>
      </c>
      <c r="I526">
        <v>2023</v>
      </c>
    </row>
    <row r="527" spans="1:9" x14ac:dyDescent="0.3">
      <c r="A527" t="s">
        <v>718</v>
      </c>
      <c r="B527" s="2">
        <v>45200</v>
      </c>
      <c r="C527" t="s">
        <v>137</v>
      </c>
      <c r="F527" s="3">
        <f t="shared" si="12"/>
        <v>0</v>
      </c>
      <c r="H527">
        <v>53</v>
      </c>
      <c r="I527">
        <v>2023</v>
      </c>
    </row>
    <row r="528" spans="1:9" x14ac:dyDescent="0.3">
      <c r="A528" t="s">
        <v>718</v>
      </c>
      <c r="B528" s="2">
        <v>45108</v>
      </c>
      <c r="C528" t="s">
        <v>165</v>
      </c>
      <c r="F528" s="3">
        <f t="shared" si="12"/>
        <v>0</v>
      </c>
      <c r="H528">
        <v>9621</v>
      </c>
      <c r="I528">
        <v>2023</v>
      </c>
    </row>
    <row r="529" spans="1:9" x14ac:dyDescent="0.3">
      <c r="A529" t="s">
        <v>718</v>
      </c>
      <c r="B529" s="2">
        <v>45078</v>
      </c>
      <c r="C529" t="s">
        <v>213</v>
      </c>
      <c r="F529" s="3">
        <f t="shared" si="12"/>
        <v>0</v>
      </c>
      <c r="H529">
        <v>4209</v>
      </c>
      <c r="I529">
        <v>2023</v>
      </c>
    </row>
    <row r="530" spans="1:9" x14ac:dyDescent="0.3">
      <c r="A530" t="s">
        <v>718</v>
      </c>
      <c r="B530" s="2">
        <v>45261</v>
      </c>
      <c r="C530" t="s">
        <v>270</v>
      </c>
      <c r="F530" s="3">
        <f t="shared" si="12"/>
        <v>0</v>
      </c>
      <c r="H530">
        <v>797</v>
      </c>
      <c r="I530">
        <v>2023</v>
      </c>
    </row>
    <row r="531" spans="1:9" x14ac:dyDescent="0.3">
      <c r="A531" t="s">
        <v>718</v>
      </c>
      <c r="B531" s="2">
        <v>45261</v>
      </c>
      <c r="C531" t="s">
        <v>362</v>
      </c>
      <c r="F531" s="3">
        <f t="shared" si="12"/>
        <v>0</v>
      </c>
      <c r="H531">
        <v>849</v>
      </c>
      <c r="I531">
        <v>2023</v>
      </c>
    </row>
    <row r="532" spans="1:9" x14ac:dyDescent="0.3">
      <c r="A532" t="s">
        <v>718</v>
      </c>
      <c r="B532" s="2">
        <v>45139</v>
      </c>
      <c r="C532" t="s">
        <v>373</v>
      </c>
      <c r="F532" s="3">
        <f t="shared" si="12"/>
        <v>0</v>
      </c>
      <c r="H532">
        <v>3282</v>
      </c>
      <c r="I532">
        <v>2023</v>
      </c>
    </row>
    <row r="533" spans="1:9" x14ac:dyDescent="0.3">
      <c r="A533" t="s">
        <v>718</v>
      </c>
      <c r="B533" s="2">
        <v>45231</v>
      </c>
      <c r="C533" t="s">
        <v>402</v>
      </c>
      <c r="F533" s="3">
        <f t="shared" si="12"/>
        <v>0</v>
      </c>
      <c r="H533">
        <v>328</v>
      </c>
      <c r="I533">
        <v>2023</v>
      </c>
    </row>
    <row r="534" spans="1:9" x14ac:dyDescent="0.3">
      <c r="A534" t="s">
        <v>718</v>
      </c>
      <c r="B534" s="2">
        <v>45200</v>
      </c>
      <c r="C534" t="s">
        <v>404</v>
      </c>
      <c r="F534" s="3">
        <f t="shared" si="12"/>
        <v>0</v>
      </c>
      <c r="H534">
        <v>14372</v>
      </c>
      <c r="I534">
        <v>2023</v>
      </c>
    </row>
    <row r="535" spans="1:9" x14ac:dyDescent="0.3">
      <c r="A535" t="s">
        <v>718</v>
      </c>
      <c r="B535" s="2">
        <v>45139</v>
      </c>
      <c r="C535" t="s">
        <v>411</v>
      </c>
      <c r="F535" s="3">
        <f t="shared" si="12"/>
        <v>0</v>
      </c>
      <c r="H535">
        <v>4263</v>
      </c>
      <c r="I535">
        <v>2023</v>
      </c>
    </row>
    <row r="536" spans="1:9" x14ac:dyDescent="0.3">
      <c r="A536" t="s">
        <v>718</v>
      </c>
      <c r="B536" s="2">
        <v>45108</v>
      </c>
      <c r="C536" t="s">
        <v>415</v>
      </c>
      <c r="F536" s="3">
        <f t="shared" si="12"/>
        <v>0</v>
      </c>
      <c r="H536">
        <v>1242</v>
      </c>
      <c r="I536">
        <v>2023</v>
      </c>
    </row>
    <row r="537" spans="1:9" x14ac:dyDescent="0.3">
      <c r="A537" t="s">
        <v>718</v>
      </c>
      <c r="B537" s="2">
        <v>45170</v>
      </c>
      <c r="C537" t="s">
        <v>426</v>
      </c>
      <c r="F537" s="3">
        <f t="shared" si="12"/>
        <v>0</v>
      </c>
      <c r="H537">
        <v>4254</v>
      </c>
      <c r="I537">
        <v>2023</v>
      </c>
    </row>
    <row r="538" spans="1:9" x14ac:dyDescent="0.3">
      <c r="A538" t="s">
        <v>718</v>
      </c>
      <c r="B538" s="2">
        <v>45261</v>
      </c>
      <c r="C538" t="s">
        <v>445</v>
      </c>
      <c r="F538" s="3">
        <f t="shared" si="12"/>
        <v>0</v>
      </c>
      <c r="H538">
        <v>19822</v>
      </c>
      <c r="I538">
        <v>2023</v>
      </c>
    </row>
    <row r="539" spans="1:9" x14ac:dyDescent="0.3">
      <c r="A539" t="s">
        <v>718</v>
      </c>
      <c r="B539" s="2">
        <v>45078</v>
      </c>
      <c r="C539" t="s">
        <v>464</v>
      </c>
      <c r="F539" s="3">
        <f t="shared" si="12"/>
        <v>0</v>
      </c>
      <c r="H539">
        <v>2715</v>
      </c>
      <c r="I539">
        <v>2023</v>
      </c>
    </row>
    <row r="540" spans="1:9" x14ac:dyDescent="0.3">
      <c r="A540" t="s">
        <v>718</v>
      </c>
      <c r="B540" s="2">
        <v>45078</v>
      </c>
      <c r="C540" t="s">
        <v>481</v>
      </c>
      <c r="F540" s="3">
        <f t="shared" si="12"/>
        <v>0</v>
      </c>
      <c r="H540">
        <v>2359</v>
      </c>
      <c r="I540">
        <v>2023</v>
      </c>
    </row>
    <row r="541" spans="1:9" x14ac:dyDescent="0.3">
      <c r="A541" t="s">
        <v>718</v>
      </c>
      <c r="B541" s="2">
        <v>45231</v>
      </c>
      <c r="C541" t="s">
        <v>483</v>
      </c>
      <c r="F541" s="3">
        <f t="shared" si="12"/>
        <v>0</v>
      </c>
      <c r="H541">
        <v>13892</v>
      </c>
      <c r="I541">
        <v>2023</v>
      </c>
    </row>
    <row r="542" spans="1:9" x14ac:dyDescent="0.3">
      <c r="A542" t="s">
        <v>718</v>
      </c>
      <c r="B542" s="2">
        <v>45108</v>
      </c>
      <c r="C542" t="s">
        <v>487</v>
      </c>
      <c r="F542" s="3">
        <f t="shared" si="12"/>
        <v>0</v>
      </c>
      <c r="H542">
        <v>10415</v>
      </c>
      <c r="I542">
        <v>2023</v>
      </c>
    </row>
    <row r="543" spans="1:9" x14ac:dyDescent="0.3">
      <c r="A543" t="s">
        <v>718</v>
      </c>
      <c r="B543" s="2">
        <v>45170</v>
      </c>
      <c r="C543" t="s">
        <v>491</v>
      </c>
      <c r="F543" s="3">
        <f t="shared" si="12"/>
        <v>0</v>
      </c>
      <c r="H543">
        <v>8349</v>
      </c>
      <c r="I543">
        <v>2023</v>
      </c>
    </row>
    <row r="544" spans="1:9" x14ac:dyDescent="0.3">
      <c r="A544" t="s">
        <v>718</v>
      </c>
      <c r="B544" s="2">
        <v>45261</v>
      </c>
      <c r="C544" t="s">
        <v>498</v>
      </c>
      <c r="F544" s="3">
        <f t="shared" si="12"/>
        <v>0</v>
      </c>
      <c r="H544">
        <v>1147</v>
      </c>
      <c r="I544">
        <v>2023</v>
      </c>
    </row>
    <row r="545" spans="1:9" x14ac:dyDescent="0.3">
      <c r="A545" t="s">
        <v>718</v>
      </c>
      <c r="B545" s="2">
        <v>45231</v>
      </c>
      <c r="C545" t="s">
        <v>516</v>
      </c>
      <c r="F545" s="3">
        <f t="shared" si="12"/>
        <v>0</v>
      </c>
      <c r="H545">
        <v>7888</v>
      </c>
      <c r="I545">
        <v>2023</v>
      </c>
    </row>
    <row r="546" spans="1:9" x14ac:dyDescent="0.3">
      <c r="A546" t="s">
        <v>718</v>
      </c>
      <c r="B546" s="2">
        <v>45231</v>
      </c>
      <c r="C546" t="s">
        <v>551</v>
      </c>
      <c r="F546" s="3">
        <f t="shared" si="12"/>
        <v>0</v>
      </c>
      <c r="H546">
        <v>691</v>
      </c>
      <c r="I546">
        <v>2023</v>
      </c>
    </row>
    <row r="547" spans="1:9" x14ac:dyDescent="0.3">
      <c r="A547" t="s">
        <v>718</v>
      </c>
      <c r="B547" s="2">
        <v>45078</v>
      </c>
      <c r="C547" t="s">
        <v>638</v>
      </c>
      <c r="F547" s="3">
        <f t="shared" si="12"/>
        <v>0</v>
      </c>
      <c r="H547">
        <v>11777</v>
      </c>
      <c r="I547">
        <v>2023</v>
      </c>
    </row>
    <row r="548" spans="1:9" x14ac:dyDescent="0.3">
      <c r="A548" t="s">
        <v>720</v>
      </c>
      <c r="B548" s="2">
        <v>45139</v>
      </c>
      <c r="C548" t="s">
        <v>305</v>
      </c>
      <c r="F548" s="3">
        <f t="shared" si="12"/>
        <v>0</v>
      </c>
      <c r="H548">
        <v>1444</v>
      </c>
      <c r="I548">
        <v>2023</v>
      </c>
    </row>
    <row r="549" spans="1:9" x14ac:dyDescent="0.3">
      <c r="A549" t="s">
        <v>720</v>
      </c>
      <c r="B549" s="2">
        <v>45108</v>
      </c>
      <c r="C549" t="s">
        <v>312</v>
      </c>
      <c r="F549" s="3">
        <f t="shared" si="12"/>
        <v>0</v>
      </c>
      <c r="H549">
        <v>495</v>
      </c>
      <c r="I549">
        <v>2023</v>
      </c>
    </row>
    <row r="550" spans="1:9" x14ac:dyDescent="0.3">
      <c r="A550" t="s">
        <v>720</v>
      </c>
      <c r="B550" s="2">
        <v>45108</v>
      </c>
      <c r="C550" t="s">
        <v>434</v>
      </c>
      <c r="F550" s="3">
        <f t="shared" si="12"/>
        <v>0</v>
      </c>
      <c r="H550">
        <v>1572</v>
      </c>
      <c r="I550">
        <v>2023</v>
      </c>
    </row>
    <row r="551" spans="1:9" x14ac:dyDescent="0.3">
      <c r="A551" t="s">
        <v>720</v>
      </c>
      <c r="B551" s="2">
        <v>45200</v>
      </c>
      <c r="C551" t="s">
        <v>460</v>
      </c>
      <c r="F551" s="3">
        <f t="shared" si="12"/>
        <v>0</v>
      </c>
      <c r="H551">
        <v>663</v>
      </c>
      <c r="I551">
        <v>2023</v>
      </c>
    </row>
    <row r="552" spans="1:9" x14ac:dyDescent="0.3">
      <c r="A552" t="s">
        <v>720</v>
      </c>
      <c r="B552" s="2">
        <v>45078</v>
      </c>
      <c r="C552" t="s">
        <v>585</v>
      </c>
      <c r="F552" s="3">
        <f t="shared" si="12"/>
        <v>0</v>
      </c>
      <c r="H552">
        <v>340</v>
      </c>
      <c r="I552">
        <v>2023</v>
      </c>
    </row>
    <row r="553" spans="1:9" x14ac:dyDescent="0.3">
      <c r="A553" t="s">
        <v>720</v>
      </c>
      <c r="B553" s="2">
        <v>45170</v>
      </c>
      <c r="C553" t="s">
        <v>614</v>
      </c>
      <c r="F553" s="3">
        <f t="shared" si="12"/>
        <v>0</v>
      </c>
      <c r="H553">
        <v>280</v>
      </c>
      <c r="I553">
        <v>2023</v>
      </c>
    </row>
    <row r="554" spans="1:9" x14ac:dyDescent="0.3">
      <c r="A554" t="s">
        <v>720</v>
      </c>
      <c r="B554" s="2">
        <v>45139</v>
      </c>
      <c r="C554" t="s">
        <v>631</v>
      </c>
      <c r="F554" s="3">
        <f t="shared" si="12"/>
        <v>0</v>
      </c>
      <c r="H554">
        <v>617</v>
      </c>
      <c r="I554">
        <v>2023</v>
      </c>
    </row>
  </sheetData>
  <autoFilter ref="A3:I554" xr:uid="{22DE213D-6917-4A63-9F01-FB276EE8DAA9}"/>
  <mergeCells count="3">
    <mergeCell ref="L22:M22"/>
    <mergeCell ref="O22:P22"/>
    <mergeCell ref="M24:N24"/>
  </mergeCells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D501"/>
  <sheetViews>
    <sheetView showGridLines="0" topLeftCell="A3" zoomScale="75" zoomScaleNormal="75" workbookViewId="0">
      <pane ySplit="6" topLeftCell="A9" activePane="bottomLeft" state="frozen"/>
      <selection activeCell="A3" sqref="A3"/>
      <selection pane="bottomLeft" activeCell="Q9" sqref="Q9"/>
    </sheetView>
  </sheetViews>
  <sheetFormatPr defaultRowHeight="14.4" x14ac:dyDescent="0.3"/>
  <cols>
    <col min="1" max="1" width="18" bestFit="1" customWidth="1"/>
    <col min="2" max="2" width="0" hidden="1" customWidth="1"/>
    <col min="3" max="3" width="18.33203125" bestFit="1" customWidth="1"/>
    <col min="5" max="6" width="0" hidden="1" customWidth="1"/>
    <col min="7" max="7" width="13.33203125" bestFit="1" customWidth="1"/>
    <col min="8" max="8" width="51" bestFit="1" customWidth="1"/>
    <col min="11" max="12" width="0" hidden="1" customWidth="1"/>
    <col min="13" max="13" width="9.88671875" bestFit="1" customWidth="1"/>
    <col min="14" max="14" width="0" hidden="1" customWidth="1"/>
    <col min="16" max="16" width="0" hidden="1" customWidth="1"/>
    <col min="17" max="17" width="9.77734375" customWidth="1"/>
    <col min="18" max="18" width="42.77734375" bestFit="1" customWidth="1"/>
    <col min="19" max="21" width="0" hidden="1" customWidth="1"/>
    <col min="22" max="22" width="25.33203125" bestFit="1" customWidth="1"/>
    <col min="23" max="38" width="0" hidden="1" customWidth="1"/>
  </cols>
  <sheetData>
    <row r="1" spans="1:40" hidden="1" x14ac:dyDescent="0.3">
      <c r="A1" t="s">
        <v>0</v>
      </c>
      <c r="B1" t="s">
        <v>1</v>
      </c>
    </row>
    <row r="2" spans="1:40" hidden="1" x14ac:dyDescent="0.3">
      <c r="A2" t="s">
        <v>2</v>
      </c>
    </row>
    <row r="3" spans="1:40" x14ac:dyDescent="0.3">
      <c r="Q3" s="3">
        <f>SUBTOTAL( 109, Q9:Q501 )</f>
        <v>2620159</v>
      </c>
      <c r="R3" t="s">
        <v>773</v>
      </c>
    </row>
    <row r="4" spans="1:40" x14ac:dyDescent="0.3">
      <c r="Q4" s="8">
        <v>4162</v>
      </c>
      <c r="R4" t="s">
        <v>671</v>
      </c>
    </row>
    <row r="5" spans="1:40" x14ac:dyDescent="0.3">
      <c r="Q5" s="48">
        <f>Q3+Q4</f>
        <v>2624321</v>
      </c>
    </row>
    <row r="6" spans="1:40" x14ac:dyDescent="0.3">
      <c r="Q6" s="3"/>
    </row>
    <row r="8" spans="1:40" x14ac:dyDescent="0.3">
      <c r="A8" t="s">
        <v>3</v>
      </c>
      <c r="B8" t="s">
        <v>4</v>
      </c>
      <c r="C8" t="s">
        <v>5</v>
      </c>
      <c r="D8" t="s">
        <v>6</v>
      </c>
      <c r="E8" t="s">
        <v>7</v>
      </c>
      <c r="F8" t="s">
        <v>8</v>
      </c>
      <c r="G8" t="s">
        <v>9</v>
      </c>
      <c r="H8" t="s">
        <v>10</v>
      </c>
      <c r="I8" t="s">
        <v>11</v>
      </c>
      <c r="J8" t="s">
        <v>12</v>
      </c>
      <c r="K8" t="s">
        <v>13</v>
      </c>
      <c r="L8" t="s">
        <v>14</v>
      </c>
      <c r="M8" t="s">
        <v>15</v>
      </c>
      <c r="N8" t="s">
        <v>16</v>
      </c>
      <c r="O8" t="s">
        <v>17</v>
      </c>
      <c r="P8" t="s">
        <v>18</v>
      </c>
      <c r="Q8" t="s">
        <v>19</v>
      </c>
      <c r="R8" t="s">
        <v>20</v>
      </c>
      <c r="S8" t="s">
        <v>21</v>
      </c>
      <c r="T8" t="s">
        <v>22</v>
      </c>
      <c r="U8" t="s">
        <v>23</v>
      </c>
      <c r="V8" t="s">
        <v>24</v>
      </c>
      <c r="W8" t="s">
        <v>25</v>
      </c>
      <c r="X8" t="s">
        <v>26</v>
      </c>
      <c r="Y8" t="s">
        <v>27</v>
      </c>
      <c r="Z8" t="s">
        <v>28</v>
      </c>
      <c r="AA8" t="s">
        <v>29</v>
      </c>
      <c r="AB8" t="s">
        <v>30</v>
      </c>
      <c r="AC8" t="s">
        <v>31</v>
      </c>
      <c r="AD8" t="s">
        <v>32</v>
      </c>
      <c r="AE8" t="s">
        <v>33</v>
      </c>
      <c r="AF8" t="s">
        <v>34</v>
      </c>
      <c r="AG8" t="s">
        <v>35</v>
      </c>
      <c r="AH8" t="s">
        <v>36</v>
      </c>
      <c r="AI8" t="s">
        <v>37</v>
      </c>
      <c r="AJ8" t="s">
        <v>38</v>
      </c>
      <c r="AK8" t="s">
        <v>39</v>
      </c>
      <c r="AL8" t="s">
        <v>40</v>
      </c>
    </row>
    <row r="9" spans="1:40" x14ac:dyDescent="0.3">
      <c r="A9" t="s">
        <v>41</v>
      </c>
      <c r="B9" t="s">
        <v>42</v>
      </c>
      <c r="C9" t="s">
        <v>43</v>
      </c>
      <c r="D9" s="2">
        <v>44927</v>
      </c>
      <c r="E9" s="1">
        <v>44927</v>
      </c>
      <c r="F9" s="1">
        <v>44957</v>
      </c>
      <c r="G9" t="s">
        <v>44</v>
      </c>
      <c r="H9" t="s">
        <v>45</v>
      </c>
      <c r="I9" t="s">
        <v>46</v>
      </c>
      <c r="J9" t="s">
        <v>47</v>
      </c>
      <c r="K9" t="s">
        <v>48</v>
      </c>
      <c r="L9" t="s">
        <v>48</v>
      </c>
      <c r="M9" t="s">
        <v>49</v>
      </c>
      <c r="N9">
        <v>2023</v>
      </c>
      <c r="O9" t="s">
        <v>46</v>
      </c>
      <c r="P9" t="s">
        <v>28</v>
      </c>
      <c r="Q9" s="3">
        <v>1832</v>
      </c>
      <c r="R9" t="s">
        <v>50</v>
      </c>
      <c r="S9" t="s">
        <v>51</v>
      </c>
      <c r="T9" t="s">
        <v>48</v>
      </c>
      <c r="U9" t="s">
        <v>52</v>
      </c>
      <c r="V9" t="s">
        <v>52</v>
      </c>
      <c r="W9" t="s">
        <v>51</v>
      </c>
      <c r="X9" t="s">
        <v>51</v>
      </c>
      <c r="Y9" t="s">
        <v>51</v>
      </c>
      <c r="Z9" t="s">
        <v>53</v>
      </c>
      <c r="AA9" t="s">
        <v>51</v>
      </c>
      <c r="AB9" t="s">
        <v>51</v>
      </c>
      <c r="AC9" t="s">
        <v>51</v>
      </c>
      <c r="AD9" t="s">
        <v>51</v>
      </c>
      <c r="AE9" t="s">
        <v>51</v>
      </c>
      <c r="AF9" t="s">
        <v>51</v>
      </c>
      <c r="AG9" t="s">
        <v>51</v>
      </c>
      <c r="AH9" t="s">
        <v>51</v>
      </c>
      <c r="AI9" t="s">
        <v>51</v>
      </c>
      <c r="AJ9" t="s">
        <v>51</v>
      </c>
      <c r="AK9" t="s">
        <v>51</v>
      </c>
      <c r="AL9" t="s">
        <v>51</v>
      </c>
      <c r="AN9" s="11" t="s">
        <v>672</v>
      </c>
    </row>
    <row r="10" spans="1:40" x14ac:dyDescent="0.3">
      <c r="A10" t="s">
        <v>41</v>
      </c>
      <c r="B10" t="s">
        <v>42</v>
      </c>
      <c r="C10" t="s">
        <v>43</v>
      </c>
      <c r="D10" s="2">
        <v>45261</v>
      </c>
      <c r="E10" s="1">
        <v>45261</v>
      </c>
      <c r="F10" s="1">
        <v>45291</v>
      </c>
      <c r="G10" t="s">
        <v>54</v>
      </c>
      <c r="H10" t="s">
        <v>55</v>
      </c>
      <c r="I10" t="s">
        <v>56</v>
      </c>
      <c r="J10" t="s">
        <v>47</v>
      </c>
      <c r="K10" t="s">
        <v>48</v>
      </c>
      <c r="L10" t="s">
        <v>48</v>
      </c>
      <c r="M10" t="s">
        <v>49</v>
      </c>
      <c r="N10">
        <v>2023</v>
      </c>
      <c r="O10" t="s">
        <v>46</v>
      </c>
      <c r="P10" t="s">
        <v>57</v>
      </c>
      <c r="Q10" s="3">
        <v>219</v>
      </c>
      <c r="R10" t="s">
        <v>58</v>
      </c>
      <c r="S10" t="s">
        <v>51</v>
      </c>
      <c r="T10" t="s">
        <v>48</v>
      </c>
      <c r="U10" t="s">
        <v>52</v>
      </c>
      <c r="V10" t="s">
        <v>52</v>
      </c>
      <c r="W10" t="s">
        <v>51</v>
      </c>
      <c r="X10" t="s">
        <v>51</v>
      </c>
      <c r="Y10" t="s">
        <v>51</v>
      </c>
      <c r="Z10" t="s">
        <v>51</v>
      </c>
      <c r="AA10" t="s">
        <v>51</v>
      </c>
      <c r="AB10" t="s">
        <v>51</v>
      </c>
      <c r="AC10" t="s">
        <v>51</v>
      </c>
      <c r="AD10" t="s">
        <v>59</v>
      </c>
      <c r="AE10" t="s">
        <v>51</v>
      </c>
      <c r="AF10" t="s">
        <v>51</v>
      </c>
      <c r="AG10" t="s">
        <v>51</v>
      </c>
      <c r="AH10" t="s">
        <v>51</v>
      </c>
      <c r="AI10" t="s">
        <v>51</v>
      </c>
      <c r="AJ10" t="s">
        <v>51</v>
      </c>
      <c r="AK10" t="s">
        <v>51</v>
      </c>
      <c r="AL10" t="s">
        <v>51</v>
      </c>
    </row>
    <row r="11" spans="1:40" x14ac:dyDescent="0.3">
      <c r="A11" t="s">
        <v>41</v>
      </c>
      <c r="B11" t="s">
        <v>42</v>
      </c>
      <c r="C11" t="s">
        <v>60</v>
      </c>
      <c r="D11" s="2">
        <v>45170</v>
      </c>
      <c r="E11" s="1">
        <v>45170</v>
      </c>
      <c r="F11" s="1">
        <v>45199</v>
      </c>
      <c r="G11" t="s">
        <v>61</v>
      </c>
      <c r="H11" t="s">
        <v>62</v>
      </c>
      <c r="I11" t="s">
        <v>46</v>
      </c>
      <c r="J11" t="s">
        <v>47</v>
      </c>
      <c r="K11" t="s">
        <v>48</v>
      </c>
      <c r="L11" t="s">
        <v>48</v>
      </c>
      <c r="M11" t="s">
        <v>49</v>
      </c>
      <c r="N11">
        <v>2023</v>
      </c>
      <c r="O11" t="s">
        <v>46</v>
      </c>
      <c r="P11" t="s">
        <v>63</v>
      </c>
      <c r="Q11" s="3">
        <v>1</v>
      </c>
      <c r="R11" t="s">
        <v>64</v>
      </c>
      <c r="S11" t="s">
        <v>51</v>
      </c>
      <c r="T11" t="s">
        <v>48</v>
      </c>
      <c r="U11" t="s">
        <v>52</v>
      </c>
      <c r="V11" t="s">
        <v>52</v>
      </c>
      <c r="W11" t="s">
        <v>51</v>
      </c>
      <c r="X11" t="s">
        <v>51</v>
      </c>
      <c r="Y11" t="s">
        <v>51</v>
      </c>
      <c r="Z11" t="s">
        <v>65</v>
      </c>
      <c r="AA11" t="s">
        <v>51</v>
      </c>
      <c r="AB11" t="s">
        <v>51</v>
      </c>
      <c r="AC11" t="s">
        <v>51</v>
      </c>
      <c r="AD11" t="s">
        <v>51</v>
      </c>
      <c r="AE11" t="s">
        <v>51</v>
      </c>
      <c r="AF11" t="s">
        <v>51</v>
      </c>
      <c r="AG11" t="s">
        <v>51</v>
      </c>
      <c r="AH11" t="s">
        <v>51</v>
      </c>
      <c r="AI11" t="s">
        <v>51</v>
      </c>
      <c r="AJ11" t="s">
        <v>51</v>
      </c>
      <c r="AK11" t="s">
        <v>51</v>
      </c>
      <c r="AL11" t="s">
        <v>66</v>
      </c>
    </row>
    <row r="12" spans="1:40" x14ac:dyDescent="0.3">
      <c r="A12" t="s">
        <v>41</v>
      </c>
      <c r="B12" t="s">
        <v>42</v>
      </c>
      <c r="C12" t="s">
        <v>43</v>
      </c>
      <c r="D12" s="2">
        <v>45170</v>
      </c>
      <c r="E12" s="1">
        <v>45170</v>
      </c>
      <c r="F12" s="1">
        <v>45199</v>
      </c>
      <c r="G12" t="s">
        <v>67</v>
      </c>
      <c r="H12" t="s">
        <v>68</v>
      </c>
      <c r="I12" t="s">
        <v>46</v>
      </c>
      <c r="J12" t="s">
        <v>47</v>
      </c>
      <c r="K12" t="s">
        <v>48</v>
      </c>
      <c r="L12" t="s">
        <v>48</v>
      </c>
      <c r="M12" t="s">
        <v>49</v>
      </c>
      <c r="N12">
        <v>2023</v>
      </c>
      <c r="O12" t="s">
        <v>46</v>
      </c>
      <c r="P12" t="s">
        <v>48</v>
      </c>
      <c r="Q12" s="3">
        <v>702</v>
      </c>
      <c r="R12" t="s">
        <v>69</v>
      </c>
      <c r="S12" t="s">
        <v>51</v>
      </c>
      <c r="T12" t="s">
        <v>48</v>
      </c>
      <c r="U12" t="s">
        <v>70</v>
      </c>
      <c r="V12" t="s">
        <v>70</v>
      </c>
      <c r="W12" t="s">
        <v>51</v>
      </c>
      <c r="X12" t="s">
        <v>51</v>
      </c>
      <c r="Y12" t="s">
        <v>51</v>
      </c>
      <c r="Z12" t="s">
        <v>51</v>
      </c>
      <c r="AA12" t="s">
        <v>51</v>
      </c>
      <c r="AB12" t="s">
        <v>51</v>
      </c>
      <c r="AC12" t="s">
        <v>51</v>
      </c>
      <c r="AD12" t="s">
        <v>51</v>
      </c>
      <c r="AE12" t="s">
        <v>51</v>
      </c>
      <c r="AF12" t="s">
        <v>51</v>
      </c>
      <c r="AG12" t="s">
        <v>51</v>
      </c>
      <c r="AH12" t="s">
        <v>51</v>
      </c>
      <c r="AI12" t="s">
        <v>51</v>
      </c>
      <c r="AJ12" t="s">
        <v>51</v>
      </c>
      <c r="AK12" t="s">
        <v>51</v>
      </c>
      <c r="AL12" t="s">
        <v>51</v>
      </c>
    </row>
    <row r="13" spans="1:40" x14ac:dyDescent="0.3">
      <c r="A13" t="s">
        <v>41</v>
      </c>
      <c r="B13" t="s">
        <v>42</v>
      </c>
      <c r="C13" t="s">
        <v>43</v>
      </c>
      <c r="D13" s="2">
        <v>45139</v>
      </c>
      <c r="E13" s="1">
        <v>45139</v>
      </c>
      <c r="F13" s="1">
        <v>45169</v>
      </c>
      <c r="G13" t="s">
        <v>71</v>
      </c>
      <c r="H13" t="s">
        <v>72</v>
      </c>
      <c r="I13" t="s">
        <v>46</v>
      </c>
      <c r="J13" t="s">
        <v>47</v>
      </c>
      <c r="K13" t="s">
        <v>48</v>
      </c>
      <c r="L13" t="s">
        <v>48</v>
      </c>
      <c r="M13" t="s">
        <v>49</v>
      </c>
      <c r="N13">
        <v>2023</v>
      </c>
      <c r="O13" t="s">
        <v>46</v>
      </c>
      <c r="P13" t="s">
        <v>48</v>
      </c>
      <c r="Q13" s="3">
        <v>17827</v>
      </c>
      <c r="R13" t="s">
        <v>73</v>
      </c>
      <c r="S13" t="s">
        <v>51</v>
      </c>
      <c r="T13" t="s">
        <v>48</v>
      </c>
      <c r="U13" t="s">
        <v>70</v>
      </c>
      <c r="V13" t="s">
        <v>70</v>
      </c>
      <c r="W13" t="s">
        <v>51</v>
      </c>
      <c r="X13" t="s">
        <v>51</v>
      </c>
      <c r="Y13" t="s">
        <v>51</v>
      </c>
      <c r="Z13" t="s">
        <v>51</v>
      </c>
      <c r="AA13" t="s">
        <v>51</v>
      </c>
      <c r="AB13" t="s">
        <v>51</v>
      </c>
      <c r="AC13" t="s">
        <v>51</v>
      </c>
      <c r="AD13" t="s">
        <v>51</v>
      </c>
      <c r="AE13" t="s">
        <v>51</v>
      </c>
      <c r="AF13" t="s">
        <v>51</v>
      </c>
      <c r="AG13" t="s">
        <v>51</v>
      </c>
      <c r="AH13" t="s">
        <v>51</v>
      </c>
      <c r="AI13" t="s">
        <v>51</v>
      </c>
      <c r="AJ13" t="s">
        <v>51</v>
      </c>
      <c r="AK13" t="s">
        <v>51</v>
      </c>
      <c r="AL13" t="s">
        <v>51</v>
      </c>
    </row>
    <row r="14" spans="1:40" x14ac:dyDescent="0.3">
      <c r="A14" t="s">
        <v>41</v>
      </c>
      <c r="B14" t="s">
        <v>42</v>
      </c>
      <c r="C14" t="s">
        <v>43</v>
      </c>
      <c r="D14" s="2">
        <v>45170</v>
      </c>
      <c r="E14" s="1">
        <v>45170</v>
      </c>
      <c r="F14" s="1">
        <v>45199</v>
      </c>
      <c r="G14" t="s">
        <v>74</v>
      </c>
      <c r="H14" t="s">
        <v>75</v>
      </c>
      <c r="I14" t="s">
        <v>76</v>
      </c>
      <c r="J14" t="s">
        <v>47</v>
      </c>
      <c r="K14" t="s">
        <v>48</v>
      </c>
      <c r="L14" t="s">
        <v>48</v>
      </c>
      <c r="M14" t="s">
        <v>49</v>
      </c>
      <c r="N14">
        <v>2023</v>
      </c>
      <c r="O14" t="s">
        <v>46</v>
      </c>
      <c r="P14" t="s">
        <v>57</v>
      </c>
      <c r="Q14" s="3">
        <v>61</v>
      </c>
      <c r="R14" t="s">
        <v>77</v>
      </c>
      <c r="S14" t="s">
        <v>51</v>
      </c>
      <c r="T14" t="s">
        <v>48</v>
      </c>
      <c r="U14" t="s">
        <v>70</v>
      </c>
      <c r="V14" t="s">
        <v>70</v>
      </c>
      <c r="W14" t="s">
        <v>51</v>
      </c>
      <c r="X14" t="s">
        <v>51</v>
      </c>
      <c r="Y14" t="s">
        <v>51</v>
      </c>
      <c r="Z14" t="s">
        <v>51</v>
      </c>
      <c r="AA14" t="s">
        <v>51</v>
      </c>
      <c r="AB14" t="s">
        <v>51</v>
      </c>
      <c r="AC14" t="s">
        <v>51</v>
      </c>
      <c r="AD14" t="s">
        <v>59</v>
      </c>
      <c r="AE14" t="s">
        <v>51</v>
      </c>
      <c r="AF14" t="s">
        <v>51</v>
      </c>
      <c r="AG14" t="s">
        <v>51</v>
      </c>
      <c r="AH14" t="s">
        <v>51</v>
      </c>
      <c r="AI14" t="s">
        <v>51</v>
      </c>
      <c r="AJ14" t="s">
        <v>51</v>
      </c>
      <c r="AK14" t="s">
        <v>51</v>
      </c>
      <c r="AL14" t="s">
        <v>51</v>
      </c>
    </row>
    <row r="15" spans="1:40" x14ac:dyDescent="0.3">
      <c r="A15" t="s">
        <v>41</v>
      </c>
      <c r="B15" t="s">
        <v>42</v>
      </c>
      <c r="C15" t="s">
        <v>43</v>
      </c>
      <c r="D15" s="2">
        <v>45017</v>
      </c>
      <c r="E15" s="1">
        <v>45017</v>
      </c>
      <c r="F15" s="1">
        <v>45046</v>
      </c>
      <c r="G15" t="s">
        <v>78</v>
      </c>
      <c r="H15" t="s">
        <v>79</v>
      </c>
      <c r="I15" t="s">
        <v>46</v>
      </c>
      <c r="J15" t="s">
        <v>47</v>
      </c>
      <c r="K15" t="s">
        <v>48</v>
      </c>
      <c r="L15" t="s">
        <v>48</v>
      </c>
      <c r="M15" t="s">
        <v>49</v>
      </c>
      <c r="N15">
        <v>2023</v>
      </c>
      <c r="O15" t="s">
        <v>46</v>
      </c>
      <c r="P15" t="s">
        <v>48</v>
      </c>
      <c r="Q15" s="3">
        <v>14978</v>
      </c>
      <c r="R15" t="s">
        <v>80</v>
      </c>
      <c r="S15" t="s">
        <v>51</v>
      </c>
      <c r="T15" t="s">
        <v>48</v>
      </c>
      <c r="U15" t="s">
        <v>70</v>
      </c>
      <c r="V15" t="s">
        <v>70</v>
      </c>
      <c r="W15" t="s">
        <v>51</v>
      </c>
      <c r="X15" t="s">
        <v>51</v>
      </c>
      <c r="Y15" t="s">
        <v>51</v>
      </c>
      <c r="Z15" t="s">
        <v>51</v>
      </c>
      <c r="AA15" t="s">
        <v>51</v>
      </c>
      <c r="AB15" t="s">
        <v>51</v>
      </c>
      <c r="AC15" t="s">
        <v>51</v>
      </c>
      <c r="AD15" t="s">
        <v>51</v>
      </c>
      <c r="AE15" t="s">
        <v>51</v>
      </c>
      <c r="AF15" t="s">
        <v>51</v>
      </c>
      <c r="AG15" t="s">
        <v>51</v>
      </c>
      <c r="AH15" t="s">
        <v>51</v>
      </c>
      <c r="AI15" t="s">
        <v>51</v>
      </c>
      <c r="AJ15" t="s">
        <v>51</v>
      </c>
      <c r="AK15" t="s">
        <v>51</v>
      </c>
      <c r="AL15" t="s">
        <v>51</v>
      </c>
    </row>
    <row r="16" spans="1:40" x14ac:dyDescent="0.3">
      <c r="A16" t="s">
        <v>41</v>
      </c>
      <c r="B16" t="s">
        <v>42</v>
      </c>
      <c r="C16" t="s">
        <v>60</v>
      </c>
      <c r="D16" s="2">
        <v>44986</v>
      </c>
      <c r="E16" s="1">
        <v>44986</v>
      </c>
      <c r="F16" s="1">
        <v>45016</v>
      </c>
      <c r="G16" t="s">
        <v>61</v>
      </c>
      <c r="H16" t="s">
        <v>62</v>
      </c>
      <c r="I16" t="s">
        <v>46</v>
      </c>
      <c r="J16" t="s">
        <v>47</v>
      </c>
      <c r="K16" t="s">
        <v>48</v>
      </c>
      <c r="L16" t="s">
        <v>48</v>
      </c>
      <c r="M16" t="s">
        <v>49</v>
      </c>
      <c r="N16">
        <v>2023</v>
      </c>
      <c r="O16" t="s">
        <v>46</v>
      </c>
      <c r="P16" t="s">
        <v>63</v>
      </c>
      <c r="Q16" s="3">
        <v>19668</v>
      </c>
      <c r="R16" t="s">
        <v>81</v>
      </c>
      <c r="S16" t="s">
        <v>51</v>
      </c>
      <c r="T16" t="s">
        <v>48</v>
      </c>
      <c r="U16" t="s">
        <v>52</v>
      </c>
      <c r="V16" t="s">
        <v>52</v>
      </c>
      <c r="W16" t="s">
        <v>51</v>
      </c>
      <c r="X16" t="s">
        <v>51</v>
      </c>
      <c r="Y16" t="s">
        <v>51</v>
      </c>
      <c r="Z16" t="s">
        <v>65</v>
      </c>
      <c r="AA16" t="s">
        <v>51</v>
      </c>
      <c r="AB16" t="s">
        <v>51</v>
      </c>
      <c r="AC16" t="s">
        <v>51</v>
      </c>
      <c r="AD16" t="s">
        <v>51</v>
      </c>
      <c r="AE16" t="s">
        <v>51</v>
      </c>
      <c r="AF16" t="s">
        <v>51</v>
      </c>
      <c r="AG16" t="s">
        <v>51</v>
      </c>
      <c r="AH16" t="s">
        <v>51</v>
      </c>
      <c r="AI16" t="s">
        <v>51</v>
      </c>
      <c r="AJ16" t="s">
        <v>51</v>
      </c>
      <c r="AK16" t="s">
        <v>51</v>
      </c>
      <c r="AL16" t="s">
        <v>66</v>
      </c>
    </row>
    <row r="17" spans="1:56" x14ac:dyDescent="0.3">
      <c r="A17" t="s">
        <v>41</v>
      </c>
      <c r="B17" t="s">
        <v>42</v>
      </c>
      <c r="C17" t="s">
        <v>43</v>
      </c>
      <c r="D17" s="2">
        <v>45047</v>
      </c>
      <c r="E17" s="1">
        <v>45047</v>
      </c>
      <c r="F17" s="1">
        <v>45077</v>
      </c>
      <c r="G17" t="s">
        <v>82</v>
      </c>
      <c r="H17" t="s">
        <v>83</v>
      </c>
      <c r="I17" t="s">
        <v>46</v>
      </c>
      <c r="J17" t="s">
        <v>47</v>
      </c>
      <c r="K17" t="s">
        <v>48</v>
      </c>
      <c r="L17" t="s">
        <v>48</v>
      </c>
      <c r="M17" t="s">
        <v>49</v>
      </c>
      <c r="N17">
        <v>2023</v>
      </c>
      <c r="O17" t="s">
        <v>46</v>
      </c>
      <c r="P17" t="s">
        <v>28</v>
      </c>
      <c r="Q17" s="3">
        <v>1759</v>
      </c>
      <c r="R17" t="s">
        <v>84</v>
      </c>
      <c r="S17" t="s">
        <v>51</v>
      </c>
      <c r="T17" t="s">
        <v>48</v>
      </c>
      <c r="U17" t="s">
        <v>52</v>
      </c>
      <c r="V17" t="s">
        <v>52</v>
      </c>
      <c r="W17" t="s">
        <v>51</v>
      </c>
      <c r="X17" t="s">
        <v>51</v>
      </c>
      <c r="Y17" t="s">
        <v>51</v>
      </c>
      <c r="Z17" t="s">
        <v>53</v>
      </c>
      <c r="AA17" t="s">
        <v>51</v>
      </c>
      <c r="AB17" t="s">
        <v>51</v>
      </c>
      <c r="AC17" t="s">
        <v>51</v>
      </c>
      <c r="AD17" t="s">
        <v>51</v>
      </c>
      <c r="AE17" t="s">
        <v>51</v>
      </c>
      <c r="AF17" t="s">
        <v>51</v>
      </c>
      <c r="AG17" t="s">
        <v>51</v>
      </c>
      <c r="AH17" t="s">
        <v>51</v>
      </c>
      <c r="AI17" t="s">
        <v>51</v>
      </c>
      <c r="AJ17" t="s">
        <v>51</v>
      </c>
      <c r="AK17" t="s">
        <v>51</v>
      </c>
      <c r="AL17" t="s">
        <v>51</v>
      </c>
    </row>
    <row r="18" spans="1:56" x14ac:dyDescent="0.3">
      <c r="A18" t="s">
        <v>41</v>
      </c>
      <c r="B18" t="s">
        <v>42</v>
      </c>
      <c r="C18" t="s">
        <v>43</v>
      </c>
      <c r="D18" s="2">
        <v>45139</v>
      </c>
      <c r="E18" s="1">
        <v>45139</v>
      </c>
      <c r="F18" s="1">
        <v>45169</v>
      </c>
      <c r="G18" t="s">
        <v>85</v>
      </c>
      <c r="H18" t="s">
        <v>86</v>
      </c>
      <c r="I18" t="s">
        <v>56</v>
      </c>
      <c r="J18" t="s">
        <v>47</v>
      </c>
      <c r="K18" t="s">
        <v>48</v>
      </c>
      <c r="L18" t="s">
        <v>48</v>
      </c>
      <c r="M18" t="s">
        <v>49</v>
      </c>
      <c r="N18">
        <v>2023</v>
      </c>
      <c r="O18" t="s">
        <v>46</v>
      </c>
      <c r="P18" t="s">
        <v>57</v>
      </c>
      <c r="Q18" s="3">
        <v>2876</v>
      </c>
      <c r="R18" t="s">
        <v>87</v>
      </c>
      <c r="S18" t="s">
        <v>51</v>
      </c>
      <c r="T18" t="s">
        <v>48</v>
      </c>
      <c r="U18" t="s">
        <v>70</v>
      </c>
      <c r="V18" t="s">
        <v>70</v>
      </c>
      <c r="W18" t="s">
        <v>51</v>
      </c>
      <c r="X18" t="s">
        <v>51</v>
      </c>
      <c r="Y18" t="s">
        <v>51</v>
      </c>
      <c r="Z18" t="s">
        <v>51</v>
      </c>
      <c r="AA18" t="s">
        <v>51</v>
      </c>
      <c r="AB18" t="s">
        <v>51</v>
      </c>
      <c r="AC18" t="s">
        <v>51</v>
      </c>
      <c r="AD18" t="s">
        <v>59</v>
      </c>
      <c r="AE18" t="s">
        <v>51</v>
      </c>
      <c r="AF18" t="s">
        <v>51</v>
      </c>
      <c r="AG18" t="s">
        <v>51</v>
      </c>
      <c r="AH18" t="s">
        <v>51</v>
      </c>
      <c r="AI18" t="s">
        <v>51</v>
      </c>
      <c r="AJ18" t="s">
        <v>51</v>
      </c>
      <c r="AK18" t="s">
        <v>51</v>
      </c>
      <c r="AL18" t="s">
        <v>51</v>
      </c>
      <c r="BD18" s="7" t="s">
        <v>670</v>
      </c>
    </row>
    <row r="19" spans="1:56" x14ac:dyDescent="0.3">
      <c r="A19" t="s">
        <v>41</v>
      </c>
      <c r="B19" t="s">
        <v>42</v>
      </c>
      <c r="C19" t="s">
        <v>88</v>
      </c>
      <c r="D19" s="2">
        <v>45108</v>
      </c>
      <c r="E19" s="1">
        <v>45108</v>
      </c>
      <c r="F19" s="1">
        <v>45138</v>
      </c>
      <c r="G19" t="s">
        <v>89</v>
      </c>
      <c r="H19" t="s">
        <v>90</v>
      </c>
      <c r="I19" t="s">
        <v>46</v>
      </c>
      <c r="J19" t="s">
        <v>47</v>
      </c>
      <c r="K19" t="s">
        <v>48</v>
      </c>
      <c r="L19" t="s">
        <v>48</v>
      </c>
      <c r="M19" t="s">
        <v>49</v>
      </c>
      <c r="N19">
        <v>2023</v>
      </c>
      <c r="O19" t="s">
        <v>46</v>
      </c>
      <c r="P19" t="s">
        <v>48</v>
      </c>
      <c r="Q19" s="3">
        <v>66</v>
      </c>
      <c r="R19" t="s">
        <v>91</v>
      </c>
      <c r="S19" t="s">
        <v>51</v>
      </c>
      <c r="T19" t="s">
        <v>48</v>
      </c>
      <c r="U19" t="s">
        <v>70</v>
      </c>
      <c r="V19" t="s">
        <v>70</v>
      </c>
      <c r="W19" t="s">
        <v>51</v>
      </c>
      <c r="X19" t="s">
        <v>51</v>
      </c>
      <c r="Y19" t="s">
        <v>51</v>
      </c>
      <c r="Z19" t="s">
        <v>51</v>
      </c>
      <c r="AA19" t="s">
        <v>51</v>
      </c>
      <c r="AB19" t="s">
        <v>51</v>
      </c>
      <c r="AC19" t="s">
        <v>51</v>
      </c>
      <c r="AD19" t="s">
        <v>51</v>
      </c>
      <c r="AE19" t="s">
        <v>51</v>
      </c>
      <c r="AF19" t="s">
        <v>51</v>
      </c>
      <c r="AG19" t="s">
        <v>51</v>
      </c>
      <c r="AH19" t="s">
        <v>51</v>
      </c>
      <c r="AI19" t="s">
        <v>51</v>
      </c>
      <c r="AJ19" t="s">
        <v>51</v>
      </c>
      <c r="AK19" t="s">
        <v>51</v>
      </c>
      <c r="AL19" t="s">
        <v>51</v>
      </c>
    </row>
    <row r="20" spans="1:56" x14ac:dyDescent="0.3">
      <c r="A20" t="s">
        <v>41</v>
      </c>
      <c r="B20" t="s">
        <v>42</v>
      </c>
      <c r="C20" t="s">
        <v>60</v>
      </c>
      <c r="D20" s="2">
        <v>45261</v>
      </c>
      <c r="E20" s="1">
        <v>45261</v>
      </c>
      <c r="F20" s="1">
        <v>45291</v>
      </c>
      <c r="G20" t="s">
        <v>61</v>
      </c>
      <c r="H20" t="s">
        <v>62</v>
      </c>
      <c r="I20" t="s">
        <v>46</v>
      </c>
      <c r="J20" t="s">
        <v>47</v>
      </c>
      <c r="K20" t="s">
        <v>48</v>
      </c>
      <c r="L20" t="s">
        <v>48</v>
      </c>
      <c r="M20" t="s">
        <v>49</v>
      </c>
      <c r="N20">
        <v>2023</v>
      </c>
      <c r="O20" t="s">
        <v>46</v>
      </c>
      <c r="P20" t="s">
        <v>63</v>
      </c>
      <c r="Q20" s="3">
        <v>5</v>
      </c>
      <c r="R20" t="s">
        <v>92</v>
      </c>
      <c r="S20" t="s">
        <v>51</v>
      </c>
      <c r="T20" t="s">
        <v>48</v>
      </c>
      <c r="U20" t="s">
        <v>52</v>
      </c>
      <c r="V20" t="s">
        <v>52</v>
      </c>
      <c r="W20" t="s">
        <v>51</v>
      </c>
      <c r="X20" t="s">
        <v>51</v>
      </c>
      <c r="Y20" t="s">
        <v>51</v>
      </c>
      <c r="Z20" t="s">
        <v>65</v>
      </c>
      <c r="AA20" t="s">
        <v>51</v>
      </c>
      <c r="AB20" t="s">
        <v>51</v>
      </c>
      <c r="AC20" t="s">
        <v>51</v>
      </c>
      <c r="AD20" t="s">
        <v>51</v>
      </c>
      <c r="AE20" t="s">
        <v>51</v>
      </c>
      <c r="AF20" t="s">
        <v>51</v>
      </c>
      <c r="AG20" t="s">
        <v>51</v>
      </c>
      <c r="AH20" t="s">
        <v>51</v>
      </c>
      <c r="AI20" t="s">
        <v>51</v>
      </c>
      <c r="AJ20" t="s">
        <v>51</v>
      </c>
      <c r="AK20" t="s">
        <v>51</v>
      </c>
      <c r="AL20" t="s">
        <v>66</v>
      </c>
      <c r="BD20" s="3">
        <v>150.601</v>
      </c>
    </row>
    <row r="21" spans="1:56" x14ac:dyDescent="0.3">
      <c r="A21" t="s">
        <v>41</v>
      </c>
      <c r="B21" t="s">
        <v>42</v>
      </c>
      <c r="C21" t="s">
        <v>93</v>
      </c>
      <c r="D21" s="2">
        <v>45047</v>
      </c>
      <c r="E21" s="1">
        <v>45047</v>
      </c>
      <c r="F21" s="1">
        <v>45077</v>
      </c>
      <c r="G21" t="s">
        <v>94</v>
      </c>
      <c r="H21" t="s">
        <v>95</v>
      </c>
      <c r="I21" t="s">
        <v>46</v>
      </c>
      <c r="J21" t="s">
        <v>47</v>
      </c>
      <c r="K21" t="s">
        <v>48</v>
      </c>
      <c r="L21" t="s">
        <v>48</v>
      </c>
      <c r="M21" t="s">
        <v>49</v>
      </c>
      <c r="N21">
        <v>2023</v>
      </c>
      <c r="O21" t="s">
        <v>46</v>
      </c>
      <c r="P21" t="s">
        <v>28</v>
      </c>
      <c r="Q21" s="3">
        <v>12364</v>
      </c>
      <c r="R21" t="s">
        <v>96</v>
      </c>
      <c r="S21" t="s">
        <v>51</v>
      </c>
      <c r="T21" t="s">
        <v>48</v>
      </c>
      <c r="U21" t="s">
        <v>52</v>
      </c>
      <c r="V21" t="s">
        <v>52</v>
      </c>
      <c r="W21" t="s">
        <v>51</v>
      </c>
      <c r="X21" t="s">
        <v>51</v>
      </c>
      <c r="Y21" t="s">
        <v>51</v>
      </c>
      <c r="Z21" t="s">
        <v>97</v>
      </c>
      <c r="AA21" t="s">
        <v>51</v>
      </c>
      <c r="AB21" t="s">
        <v>51</v>
      </c>
      <c r="AC21" t="s">
        <v>51</v>
      </c>
      <c r="AD21" t="s">
        <v>51</v>
      </c>
      <c r="AE21" t="s">
        <v>51</v>
      </c>
      <c r="AF21" t="s">
        <v>51</v>
      </c>
      <c r="AG21" t="s">
        <v>51</v>
      </c>
      <c r="AH21" t="s">
        <v>51</v>
      </c>
      <c r="AI21" t="s">
        <v>51</v>
      </c>
      <c r="AJ21" t="s">
        <v>51</v>
      </c>
      <c r="AK21" t="s">
        <v>51</v>
      </c>
      <c r="AL21" t="s">
        <v>51</v>
      </c>
      <c r="BD21" s="3">
        <v>151.91399999999999</v>
      </c>
    </row>
    <row r="22" spans="1:56" x14ac:dyDescent="0.3">
      <c r="A22" t="s">
        <v>41</v>
      </c>
      <c r="B22" t="s">
        <v>42</v>
      </c>
      <c r="C22" t="s">
        <v>43</v>
      </c>
      <c r="D22" s="2">
        <v>45170</v>
      </c>
      <c r="E22" s="1">
        <v>45170</v>
      </c>
      <c r="F22" s="1">
        <v>45199</v>
      </c>
      <c r="G22" t="s">
        <v>44</v>
      </c>
      <c r="H22" t="s">
        <v>45</v>
      </c>
      <c r="I22" t="s">
        <v>46</v>
      </c>
      <c r="J22" t="s">
        <v>47</v>
      </c>
      <c r="K22" t="s">
        <v>48</v>
      </c>
      <c r="L22" t="s">
        <v>48</v>
      </c>
      <c r="M22" t="s">
        <v>49</v>
      </c>
      <c r="N22">
        <v>2023</v>
      </c>
      <c r="O22" t="s">
        <v>46</v>
      </c>
      <c r="P22" t="s">
        <v>28</v>
      </c>
      <c r="Q22" s="3">
        <v>795</v>
      </c>
      <c r="R22" t="s">
        <v>98</v>
      </c>
      <c r="S22" t="s">
        <v>51</v>
      </c>
      <c r="T22" t="s">
        <v>48</v>
      </c>
      <c r="U22" t="s">
        <v>52</v>
      </c>
      <c r="V22" t="s">
        <v>52</v>
      </c>
      <c r="W22" t="s">
        <v>51</v>
      </c>
      <c r="X22" t="s">
        <v>51</v>
      </c>
      <c r="Y22" t="s">
        <v>51</v>
      </c>
      <c r="Z22" t="s">
        <v>53</v>
      </c>
      <c r="AA22" t="s">
        <v>51</v>
      </c>
      <c r="AB22" t="s">
        <v>51</v>
      </c>
      <c r="AC22" t="s">
        <v>51</v>
      </c>
      <c r="AD22" t="s">
        <v>51</v>
      </c>
      <c r="AE22" t="s">
        <v>51</v>
      </c>
      <c r="AF22" t="s">
        <v>51</v>
      </c>
      <c r="AG22" t="s">
        <v>51</v>
      </c>
      <c r="AH22" t="s">
        <v>51</v>
      </c>
      <c r="AI22" t="s">
        <v>51</v>
      </c>
      <c r="AJ22" t="s">
        <v>51</v>
      </c>
      <c r="AK22" t="s">
        <v>51</v>
      </c>
      <c r="AL22" t="s">
        <v>51</v>
      </c>
      <c r="BD22" s="3"/>
    </row>
    <row r="23" spans="1:56" x14ac:dyDescent="0.3">
      <c r="A23" t="s">
        <v>41</v>
      </c>
      <c r="B23" t="s">
        <v>42</v>
      </c>
      <c r="C23" t="s">
        <v>43</v>
      </c>
      <c r="D23" s="2">
        <v>45017</v>
      </c>
      <c r="E23" s="1">
        <v>45017</v>
      </c>
      <c r="F23" s="1">
        <v>45046</v>
      </c>
      <c r="G23" t="s">
        <v>99</v>
      </c>
      <c r="H23" t="s">
        <v>100</v>
      </c>
      <c r="I23" t="s">
        <v>46</v>
      </c>
      <c r="J23" t="s">
        <v>47</v>
      </c>
      <c r="K23" t="s">
        <v>48</v>
      </c>
      <c r="L23" t="s">
        <v>48</v>
      </c>
      <c r="M23" t="s">
        <v>49</v>
      </c>
      <c r="N23">
        <v>2023</v>
      </c>
      <c r="O23" t="s">
        <v>46</v>
      </c>
      <c r="P23" t="s">
        <v>48</v>
      </c>
      <c r="Q23" s="3">
        <v>282</v>
      </c>
      <c r="R23" t="s">
        <v>101</v>
      </c>
      <c r="S23" t="s">
        <v>51</v>
      </c>
      <c r="T23" t="s">
        <v>48</v>
      </c>
      <c r="U23" t="s">
        <v>52</v>
      </c>
      <c r="V23" t="s">
        <v>52</v>
      </c>
      <c r="W23" t="s">
        <v>51</v>
      </c>
      <c r="X23" t="s">
        <v>51</v>
      </c>
      <c r="Y23" t="s">
        <v>51</v>
      </c>
      <c r="Z23" t="s">
        <v>51</v>
      </c>
      <c r="AA23" t="s">
        <v>51</v>
      </c>
      <c r="AB23" t="s">
        <v>51</v>
      </c>
      <c r="AC23" t="s">
        <v>51</v>
      </c>
      <c r="AD23" t="s">
        <v>51</v>
      </c>
      <c r="AE23" t="s">
        <v>51</v>
      </c>
      <c r="AF23" t="s">
        <v>51</v>
      </c>
      <c r="AG23" t="s">
        <v>51</v>
      </c>
      <c r="AH23" t="s">
        <v>51</v>
      </c>
      <c r="AI23" t="s">
        <v>51</v>
      </c>
      <c r="AJ23" t="s">
        <v>51</v>
      </c>
      <c r="AK23" t="s">
        <v>51</v>
      </c>
      <c r="AL23" t="s">
        <v>51</v>
      </c>
      <c r="BD23" s="3"/>
    </row>
    <row r="24" spans="1:56" x14ac:dyDescent="0.3">
      <c r="A24" t="s">
        <v>41</v>
      </c>
      <c r="B24" t="s">
        <v>42</v>
      </c>
      <c r="C24" t="s">
        <v>43</v>
      </c>
      <c r="D24" s="2">
        <v>44958</v>
      </c>
      <c r="E24" s="1">
        <v>44958</v>
      </c>
      <c r="F24" s="1">
        <v>44985</v>
      </c>
      <c r="G24" t="s">
        <v>102</v>
      </c>
      <c r="H24" t="s">
        <v>103</v>
      </c>
      <c r="I24" t="s">
        <v>46</v>
      </c>
      <c r="J24" t="s">
        <v>47</v>
      </c>
      <c r="K24" t="s">
        <v>48</v>
      </c>
      <c r="L24" t="s">
        <v>48</v>
      </c>
      <c r="M24" t="s">
        <v>49</v>
      </c>
      <c r="N24">
        <v>2023</v>
      </c>
      <c r="O24" t="s">
        <v>46</v>
      </c>
      <c r="P24" t="s">
        <v>48</v>
      </c>
      <c r="Q24" s="3">
        <v>4499</v>
      </c>
      <c r="R24" t="s">
        <v>104</v>
      </c>
      <c r="S24" t="s">
        <v>51</v>
      </c>
      <c r="T24" t="s">
        <v>48</v>
      </c>
      <c r="U24" t="s">
        <v>70</v>
      </c>
      <c r="V24" t="s">
        <v>70</v>
      </c>
      <c r="W24" t="s">
        <v>51</v>
      </c>
      <c r="X24" t="s">
        <v>51</v>
      </c>
      <c r="Y24" t="s">
        <v>51</v>
      </c>
      <c r="Z24" t="s">
        <v>51</v>
      </c>
      <c r="AA24" t="s">
        <v>51</v>
      </c>
      <c r="AB24" t="s">
        <v>51</v>
      </c>
      <c r="AC24" t="s">
        <v>51</v>
      </c>
      <c r="AD24" t="s">
        <v>51</v>
      </c>
      <c r="AE24" t="s">
        <v>51</v>
      </c>
      <c r="AF24" t="s">
        <v>51</v>
      </c>
      <c r="AG24" t="s">
        <v>51</v>
      </c>
      <c r="AH24" t="s">
        <v>51</v>
      </c>
      <c r="AI24" t="s">
        <v>51</v>
      </c>
      <c r="AJ24" t="s">
        <v>51</v>
      </c>
      <c r="AK24" t="s">
        <v>51</v>
      </c>
      <c r="AL24" t="s">
        <v>51</v>
      </c>
      <c r="BD24" s="3"/>
    </row>
    <row r="25" spans="1:56" x14ac:dyDescent="0.3">
      <c r="A25" t="s">
        <v>41</v>
      </c>
      <c r="B25" t="s">
        <v>42</v>
      </c>
      <c r="C25" t="s">
        <v>43</v>
      </c>
      <c r="D25" s="2">
        <v>45078</v>
      </c>
      <c r="E25" s="1">
        <v>45078</v>
      </c>
      <c r="F25" s="1">
        <v>45107</v>
      </c>
      <c r="G25" t="s">
        <v>105</v>
      </c>
      <c r="H25" t="s">
        <v>106</v>
      </c>
      <c r="I25" t="s">
        <v>56</v>
      </c>
      <c r="J25" t="s">
        <v>47</v>
      </c>
      <c r="K25" t="s">
        <v>48</v>
      </c>
      <c r="L25" t="s">
        <v>48</v>
      </c>
      <c r="M25" t="s">
        <v>49</v>
      </c>
      <c r="N25">
        <v>2023</v>
      </c>
      <c r="O25" t="s">
        <v>46</v>
      </c>
      <c r="P25" t="s">
        <v>57</v>
      </c>
      <c r="Q25" s="3">
        <v>34657</v>
      </c>
      <c r="R25" t="s">
        <v>107</v>
      </c>
      <c r="S25" t="s">
        <v>51</v>
      </c>
      <c r="T25" t="s">
        <v>48</v>
      </c>
      <c r="U25" t="s">
        <v>70</v>
      </c>
      <c r="V25" t="s">
        <v>70</v>
      </c>
      <c r="W25" t="s">
        <v>51</v>
      </c>
      <c r="X25" t="s">
        <v>51</v>
      </c>
      <c r="Y25" t="s">
        <v>51</v>
      </c>
      <c r="Z25" t="s">
        <v>51</v>
      </c>
      <c r="AA25" t="s">
        <v>51</v>
      </c>
      <c r="AB25" t="s">
        <v>51</v>
      </c>
      <c r="AC25" t="s">
        <v>51</v>
      </c>
      <c r="AD25" t="s">
        <v>59</v>
      </c>
      <c r="AE25" t="s">
        <v>51</v>
      </c>
      <c r="AF25" t="s">
        <v>51</v>
      </c>
      <c r="AG25" t="s">
        <v>51</v>
      </c>
      <c r="AH25" t="s">
        <v>51</v>
      </c>
      <c r="AI25" t="s">
        <v>51</v>
      </c>
      <c r="AJ25" t="s">
        <v>51</v>
      </c>
      <c r="AK25" t="s">
        <v>51</v>
      </c>
      <c r="AL25" t="s">
        <v>51</v>
      </c>
      <c r="BD25" s="3"/>
    </row>
    <row r="26" spans="1:56" x14ac:dyDescent="0.3">
      <c r="A26" t="s">
        <v>41</v>
      </c>
      <c r="B26" t="s">
        <v>42</v>
      </c>
      <c r="C26" t="s">
        <v>43</v>
      </c>
      <c r="D26" s="2">
        <v>44958</v>
      </c>
      <c r="E26" s="1">
        <v>44958</v>
      </c>
      <c r="F26" s="1">
        <v>44985</v>
      </c>
      <c r="G26" t="s">
        <v>105</v>
      </c>
      <c r="H26" t="s">
        <v>106</v>
      </c>
      <c r="I26" t="s">
        <v>56</v>
      </c>
      <c r="J26" t="s">
        <v>47</v>
      </c>
      <c r="K26" t="s">
        <v>48</v>
      </c>
      <c r="L26" t="s">
        <v>48</v>
      </c>
      <c r="M26" t="s">
        <v>49</v>
      </c>
      <c r="N26">
        <v>2023</v>
      </c>
      <c r="O26" t="s">
        <v>46</v>
      </c>
      <c r="P26" t="s">
        <v>57</v>
      </c>
      <c r="Q26" s="3">
        <v>15606</v>
      </c>
      <c r="R26" t="s">
        <v>108</v>
      </c>
      <c r="S26" t="s">
        <v>51</v>
      </c>
      <c r="T26" t="s">
        <v>48</v>
      </c>
      <c r="U26" t="s">
        <v>70</v>
      </c>
      <c r="V26" t="s">
        <v>70</v>
      </c>
      <c r="W26" t="s">
        <v>51</v>
      </c>
      <c r="X26" t="s">
        <v>51</v>
      </c>
      <c r="Y26" t="s">
        <v>51</v>
      </c>
      <c r="Z26" t="s">
        <v>51</v>
      </c>
      <c r="AA26" t="s">
        <v>51</v>
      </c>
      <c r="AB26" t="s">
        <v>51</v>
      </c>
      <c r="AC26" t="s">
        <v>51</v>
      </c>
      <c r="AD26" t="s">
        <v>59</v>
      </c>
      <c r="AE26" t="s">
        <v>51</v>
      </c>
      <c r="AF26" t="s">
        <v>51</v>
      </c>
      <c r="AG26" t="s">
        <v>51</v>
      </c>
      <c r="AH26" t="s">
        <v>51</v>
      </c>
      <c r="AI26" t="s">
        <v>51</v>
      </c>
      <c r="AJ26" t="s">
        <v>51</v>
      </c>
      <c r="AK26" t="s">
        <v>51</v>
      </c>
      <c r="AL26" t="s">
        <v>51</v>
      </c>
      <c r="BD26" s="3"/>
    </row>
    <row r="27" spans="1:56" x14ac:dyDescent="0.3">
      <c r="A27" t="s">
        <v>41</v>
      </c>
      <c r="B27" t="s">
        <v>42</v>
      </c>
      <c r="C27" t="s">
        <v>43</v>
      </c>
      <c r="D27" s="2">
        <v>45017</v>
      </c>
      <c r="E27" s="1">
        <v>45017</v>
      </c>
      <c r="F27" s="1">
        <v>45046</v>
      </c>
      <c r="G27" t="s">
        <v>105</v>
      </c>
      <c r="H27" t="s">
        <v>106</v>
      </c>
      <c r="I27" t="s">
        <v>56</v>
      </c>
      <c r="J27" t="s">
        <v>47</v>
      </c>
      <c r="K27" t="s">
        <v>48</v>
      </c>
      <c r="L27" t="s">
        <v>48</v>
      </c>
      <c r="M27" t="s">
        <v>49</v>
      </c>
      <c r="N27">
        <v>2023</v>
      </c>
      <c r="O27" t="s">
        <v>46</v>
      </c>
      <c r="P27" t="s">
        <v>57</v>
      </c>
      <c r="Q27" s="3">
        <v>16596</v>
      </c>
      <c r="R27" t="s">
        <v>109</v>
      </c>
      <c r="S27" t="s">
        <v>51</v>
      </c>
      <c r="T27" t="s">
        <v>48</v>
      </c>
      <c r="U27" t="s">
        <v>70</v>
      </c>
      <c r="V27" t="s">
        <v>70</v>
      </c>
      <c r="W27" t="s">
        <v>51</v>
      </c>
      <c r="X27" t="s">
        <v>51</v>
      </c>
      <c r="Y27" t="s">
        <v>51</v>
      </c>
      <c r="Z27" t="s">
        <v>51</v>
      </c>
      <c r="AA27" t="s">
        <v>51</v>
      </c>
      <c r="AB27" t="s">
        <v>51</v>
      </c>
      <c r="AC27" t="s">
        <v>51</v>
      </c>
      <c r="AD27" t="s">
        <v>59</v>
      </c>
      <c r="AE27" t="s">
        <v>51</v>
      </c>
      <c r="AF27" t="s">
        <v>51</v>
      </c>
      <c r="AG27" t="s">
        <v>51</v>
      </c>
      <c r="AH27" t="s">
        <v>51</v>
      </c>
      <c r="AI27" t="s">
        <v>51</v>
      </c>
      <c r="AJ27" t="s">
        <v>51</v>
      </c>
      <c r="AK27" t="s">
        <v>51</v>
      </c>
      <c r="AL27" t="s">
        <v>51</v>
      </c>
      <c r="BD27" s="3"/>
    </row>
    <row r="28" spans="1:56" x14ac:dyDescent="0.3">
      <c r="A28" t="s">
        <v>41</v>
      </c>
      <c r="B28" t="s">
        <v>42</v>
      </c>
      <c r="C28" t="s">
        <v>43</v>
      </c>
      <c r="D28" s="2">
        <v>45017</v>
      </c>
      <c r="E28" s="1">
        <v>45017</v>
      </c>
      <c r="F28" s="1">
        <v>45046</v>
      </c>
      <c r="G28" t="s">
        <v>110</v>
      </c>
      <c r="H28" t="s">
        <v>111</v>
      </c>
      <c r="I28" t="s">
        <v>46</v>
      </c>
      <c r="J28" t="s">
        <v>47</v>
      </c>
      <c r="K28" t="s">
        <v>48</v>
      </c>
      <c r="L28" t="s">
        <v>48</v>
      </c>
      <c r="M28" t="s">
        <v>49</v>
      </c>
      <c r="N28">
        <v>2023</v>
      </c>
      <c r="O28" t="s">
        <v>46</v>
      </c>
      <c r="P28" t="s">
        <v>28</v>
      </c>
      <c r="Q28" s="3">
        <v>3781</v>
      </c>
      <c r="R28" t="s">
        <v>112</v>
      </c>
      <c r="S28" t="s">
        <v>51</v>
      </c>
      <c r="T28" t="s">
        <v>48</v>
      </c>
      <c r="U28" t="s">
        <v>70</v>
      </c>
      <c r="V28" t="s">
        <v>70</v>
      </c>
      <c r="W28" t="s">
        <v>51</v>
      </c>
      <c r="X28" t="s">
        <v>51</v>
      </c>
      <c r="Y28" t="s">
        <v>51</v>
      </c>
      <c r="Z28" t="s">
        <v>113</v>
      </c>
      <c r="AA28" t="s">
        <v>51</v>
      </c>
      <c r="AB28" t="s">
        <v>51</v>
      </c>
      <c r="AC28" t="s">
        <v>51</v>
      </c>
      <c r="AD28" t="s">
        <v>51</v>
      </c>
      <c r="AE28" t="s">
        <v>51</v>
      </c>
      <c r="AF28" t="s">
        <v>51</v>
      </c>
      <c r="AG28" t="s">
        <v>51</v>
      </c>
      <c r="AH28" t="s">
        <v>51</v>
      </c>
      <c r="AI28" t="s">
        <v>51</v>
      </c>
      <c r="AJ28" t="s">
        <v>51</v>
      </c>
      <c r="AK28" t="s">
        <v>51</v>
      </c>
      <c r="AL28" t="s">
        <v>51</v>
      </c>
      <c r="BD28" s="3"/>
    </row>
    <row r="29" spans="1:56" x14ac:dyDescent="0.3">
      <c r="A29" t="s">
        <v>41</v>
      </c>
      <c r="B29" t="s">
        <v>42</v>
      </c>
      <c r="C29" t="s">
        <v>43</v>
      </c>
      <c r="D29" s="2">
        <v>45170</v>
      </c>
      <c r="E29" s="1">
        <v>45170</v>
      </c>
      <c r="F29" s="1">
        <v>45199</v>
      </c>
      <c r="G29" t="s">
        <v>114</v>
      </c>
      <c r="H29" t="s">
        <v>115</v>
      </c>
      <c r="I29" t="s">
        <v>46</v>
      </c>
      <c r="J29" t="s">
        <v>47</v>
      </c>
      <c r="K29" t="s">
        <v>48</v>
      </c>
      <c r="L29" t="s">
        <v>48</v>
      </c>
      <c r="M29" t="s">
        <v>49</v>
      </c>
      <c r="N29">
        <v>2023</v>
      </c>
      <c r="O29" t="s">
        <v>46</v>
      </c>
      <c r="P29" t="s">
        <v>48</v>
      </c>
      <c r="Q29" s="3">
        <v>507</v>
      </c>
      <c r="R29" t="s">
        <v>116</v>
      </c>
      <c r="S29" t="s">
        <v>51</v>
      </c>
      <c r="T29" t="s">
        <v>48</v>
      </c>
      <c r="U29" t="s">
        <v>52</v>
      </c>
      <c r="V29" t="s">
        <v>52</v>
      </c>
      <c r="W29" t="s">
        <v>51</v>
      </c>
      <c r="X29" t="s">
        <v>51</v>
      </c>
      <c r="Y29" t="s">
        <v>51</v>
      </c>
      <c r="Z29" t="s">
        <v>51</v>
      </c>
      <c r="AA29" t="s">
        <v>51</v>
      </c>
      <c r="AB29" t="s">
        <v>51</v>
      </c>
      <c r="AC29" t="s">
        <v>51</v>
      </c>
      <c r="AD29" t="s">
        <v>51</v>
      </c>
      <c r="AE29" t="s">
        <v>51</v>
      </c>
      <c r="AF29" t="s">
        <v>51</v>
      </c>
      <c r="AG29" t="s">
        <v>51</v>
      </c>
      <c r="AH29" t="s">
        <v>51</v>
      </c>
      <c r="AI29" t="s">
        <v>51</v>
      </c>
      <c r="AJ29" t="s">
        <v>51</v>
      </c>
      <c r="AK29" t="s">
        <v>51</v>
      </c>
      <c r="AL29" t="s">
        <v>51</v>
      </c>
      <c r="BD29" s="3"/>
    </row>
    <row r="30" spans="1:56" x14ac:dyDescent="0.3">
      <c r="A30" t="s">
        <v>41</v>
      </c>
      <c r="B30" t="s">
        <v>42</v>
      </c>
      <c r="C30" t="s">
        <v>43</v>
      </c>
      <c r="D30" s="2">
        <v>45261</v>
      </c>
      <c r="E30" s="1">
        <v>45261</v>
      </c>
      <c r="F30" s="1">
        <v>45291</v>
      </c>
      <c r="G30" t="s">
        <v>117</v>
      </c>
      <c r="H30" t="s">
        <v>118</v>
      </c>
      <c r="I30" t="s">
        <v>46</v>
      </c>
      <c r="J30" t="s">
        <v>47</v>
      </c>
      <c r="K30" t="s">
        <v>48</v>
      </c>
      <c r="L30" t="s">
        <v>48</v>
      </c>
      <c r="M30" t="s">
        <v>49</v>
      </c>
      <c r="N30">
        <v>2023</v>
      </c>
      <c r="O30" t="s">
        <v>46</v>
      </c>
      <c r="P30" t="s">
        <v>119</v>
      </c>
      <c r="Q30" s="3">
        <v>18679</v>
      </c>
      <c r="R30" t="s">
        <v>120</v>
      </c>
      <c r="S30" t="s">
        <v>51</v>
      </c>
      <c r="T30" t="s">
        <v>48</v>
      </c>
      <c r="U30" t="s">
        <v>70</v>
      </c>
      <c r="V30" t="s">
        <v>70</v>
      </c>
      <c r="W30" t="s">
        <v>51</v>
      </c>
      <c r="X30" t="s">
        <v>51</v>
      </c>
      <c r="Y30" t="s">
        <v>51</v>
      </c>
      <c r="Z30" t="s">
        <v>51</v>
      </c>
      <c r="AA30" t="s">
        <v>51</v>
      </c>
      <c r="AB30" t="s">
        <v>51</v>
      </c>
      <c r="AC30" t="s">
        <v>51</v>
      </c>
      <c r="AD30" t="s">
        <v>51</v>
      </c>
      <c r="AE30" t="s">
        <v>51</v>
      </c>
      <c r="AF30" t="s">
        <v>51</v>
      </c>
      <c r="AG30" t="s">
        <v>51</v>
      </c>
      <c r="AH30" t="s">
        <v>51</v>
      </c>
      <c r="AI30" t="s">
        <v>121</v>
      </c>
      <c r="AJ30" t="s">
        <v>51</v>
      </c>
      <c r="AK30" t="s">
        <v>51</v>
      </c>
      <c r="AL30" t="s">
        <v>51</v>
      </c>
      <c r="BD30" s="3"/>
    </row>
    <row r="31" spans="1:56" x14ac:dyDescent="0.3">
      <c r="A31" t="s">
        <v>41</v>
      </c>
      <c r="B31" t="s">
        <v>42</v>
      </c>
      <c r="C31" t="s">
        <v>93</v>
      </c>
      <c r="D31" s="2">
        <v>45108</v>
      </c>
      <c r="E31" s="1">
        <v>45108</v>
      </c>
      <c r="F31" s="1">
        <v>45138</v>
      </c>
      <c r="G31" t="s">
        <v>94</v>
      </c>
      <c r="H31" t="s">
        <v>95</v>
      </c>
      <c r="I31" t="s">
        <v>46</v>
      </c>
      <c r="J31" t="s">
        <v>47</v>
      </c>
      <c r="K31" t="s">
        <v>48</v>
      </c>
      <c r="L31" t="s">
        <v>48</v>
      </c>
      <c r="M31" t="s">
        <v>49</v>
      </c>
      <c r="N31">
        <v>2023</v>
      </c>
      <c r="O31" t="s">
        <v>46</v>
      </c>
      <c r="P31" t="s">
        <v>28</v>
      </c>
      <c r="Q31" s="3">
        <v>18697</v>
      </c>
      <c r="R31" t="s">
        <v>122</v>
      </c>
      <c r="S31" t="s">
        <v>51</v>
      </c>
      <c r="T31" t="s">
        <v>48</v>
      </c>
      <c r="U31" t="s">
        <v>52</v>
      </c>
      <c r="V31" t="s">
        <v>52</v>
      </c>
      <c r="W31" t="s">
        <v>51</v>
      </c>
      <c r="X31" t="s">
        <v>51</v>
      </c>
      <c r="Y31" t="s">
        <v>51</v>
      </c>
      <c r="Z31" t="s">
        <v>97</v>
      </c>
      <c r="AA31" t="s">
        <v>51</v>
      </c>
      <c r="AB31" t="s">
        <v>51</v>
      </c>
      <c r="AC31" t="s">
        <v>51</v>
      </c>
      <c r="AD31" t="s">
        <v>51</v>
      </c>
      <c r="AE31" t="s">
        <v>51</v>
      </c>
      <c r="AF31" t="s">
        <v>51</v>
      </c>
      <c r="AG31" t="s">
        <v>51</v>
      </c>
      <c r="AH31" t="s">
        <v>51</v>
      </c>
      <c r="AI31" t="s">
        <v>51</v>
      </c>
      <c r="AJ31" t="s">
        <v>51</v>
      </c>
      <c r="AK31" t="s">
        <v>51</v>
      </c>
      <c r="AL31" t="s">
        <v>51</v>
      </c>
      <c r="BD31" s="3"/>
    </row>
    <row r="32" spans="1:56" x14ac:dyDescent="0.3">
      <c r="A32" t="s">
        <v>41</v>
      </c>
      <c r="B32" t="s">
        <v>42</v>
      </c>
      <c r="C32" t="s">
        <v>43</v>
      </c>
      <c r="D32" s="2">
        <v>45108</v>
      </c>
      <c r="E32" s="1">
        <v>45108</v>
      </c>
      <c r="F32" s="1">
        <v>45138</v>
      </c>
      <c r="G32" t="s">
        <v>105</v>
      </c>
      <c r="H32" t="s">
        <v>106</v>
      </c>
      <c r="I32" t="s">
        <v>56</v>
      </c>
      <c r="J32" t="s">
        <v>47</v>
      </c>
      <c r="K32" t="s">
        <v>48</v>
      </c>
      <c r="L32" t="s">
        <v>48</v>
      </c>
      <c r="M32" t="s">
        <v>49</v>
      </c>
      <c r="N32">
        <v>2023</v>
      </c>
      <c r="O32" t="s">
        <v>46</v>
      </c>
      <c r="P32" t="s">
        <v>57</v>
      </c>
      <c r="Q32" s="3">
        <v>17300</v>
      </c>
      <c r="R32" t="s">
        <v>123</v>
      </c>
      <c r="S32" t="s">
        <v>51</v>
      </c>
      <c r="T32" t="s">
        <v>48</v>
      </c>
      <c r="U32" t="s">
        <v>70</v>
      </c>
      <c r="V32" t="s">
        <v>70</v>
      </c>
      <c r="W32" t="s">
        <v>51</v>
      </c>
      <c r="X32" t="s">
        <v>51</v>
      </c>
      <c r="Y32" t="s">
        <v>51</v>
      </c>
      <c r="Z32" t="s">
        <v>51</v>
      </c>
      <c r="AA32" t="s">
        <v>51</v>
      </c>
      <c r="AB32" t="s">
        <v>51</v>
      </c>
      <c r="AC32" t="s">
        <v>51</v>
      </c>
      <c r="AD32" t="s">
        <v>59</v>
      </c>
      <c r="AE32" t="s">
        <v>51</v>
      </c>
      <c r="AF32" t="s">
        <v>51</v>
      </c>
      <c r="AG32" t="s">
        <v>51</v>
      </c>
      <c r="AH32" t="s">
        <v>51</v>
      </c>
      <c r="AI32" t="s">
        <v>51</v>
      </c>
      <c r="AJ32" t="s">
        <v>51</v>
      </c>
      <c r="AK32" t="s">
        <v>51</v>
      </c>
      <c r="AL32" t="s">
        <v>51</v>
      </c>
      <c r="BD32" s="3"/>
    </row>
    <row r="33" spans="1:56" x14ac:dyDescent="0.3">
      <c r="A33" t="s">
        <v>41</v>
      </c>
      <c r="B33" t="s">
        <v>42</v>
      </c>
      <c r="C33" t="s">
        <v>43</v>
      </c>
      <c r="D33" s="2">
        <v>45047</v>
      </c>
      <c r="E33" s="1">
        <v>45047</v>
      </c>
      <c r="F33" s="1">
        <v>45077</v>
      </c>
      <c r="G33" t="s">
        <v>124</v>
      </c>
      <c r="H33" t="s">
        <v>125</v>
      </c>
      <c r="I33" t="s">
        <v>76</v>
      </c>
      <c r="J33" t="s">
        <v>47</v>
      </c>
      <c r="K33" t="s">
        <v>48</v>
      </c>
      <c r="L33" t="s">
        <v>48</v>
      </c>
      <c r="M33" t="s">
        <v>49</v>
      </c>
      <c r="N33">
        <v>2023</v>
      </c>
      <c r="O33" t="s">
        <v>46</v>
      </c>
      <c r="P33" t="s">
        <v>57</v>
      </c>
      <c r="Q33" s="3">
        <v>2514</v>
      </c>
      <c r="R33" t="s">
        <v>126</v>
      </c>
      <c r="S33" t="s">
        <v>51</v>
      </c>
      <c r="T33" t="s">
        <v>48</v>
      </c>
      <c r="U33" t="s">
        <v>52</v>
      </c>
      <c r="V33" t="s">
        <v>52</v>
      </c>
      <c r="W33" t="s">
        <v>51</v>
      </c>
      <c r="X33" t="s">
        <v>51</v>
      </c>
      <c r="Y33" t="s">
        <v>51</v>
      </c>
      <c r="Z33" t="s">
        <v>51</v>
      </c>
      <c r="AA33" t="s">
        <v>51</v>
      </c>
      <c r="AB33" t="s">
        <v>51</v>
      </c>
      <c r="AC33" t="s">
        <v>51</v>
      </c>
      <c r="AD33" t="s">
        <v>59</v>
      </c>
      <c r="AE33" t="s">
        <v>51</v>
      </c>
      <c r="AF33" t="s">
        <v>51</v>
      </c>
      <c r="AG33" t="s">
        <v>51</v>
      </c>
      <c r="AH33" t="s">
        <v>51</v>
      </c>
      <c r="AI33" t="s">
        <v>51</v>
      </c>
      <c r="AJ33" t="s">
        <v>51</v>
      </c>
      <c r="AK33" t="s">
        <v>51</v>
      </c>
      <c r="AL33" t="s">
        <v>51</v>
      </c>
      <c r="BD33" s="3"/>
    </row>
    <row r="34" spans="1:56" x14ac:dyDescent="0.3">
      <c r="A34" t="s">
        <v>41</v>
      </c>
      <c r="B34" t="s">
        <v>42</v>
      </c>
      <c r="C34" t="s">
        <v>43</v>
      </c>
      <c r="D34" s="2">
        <v>45231</v>
      </c>
      <c r="E34" s="1">
        <v>45231</v>
      </c>
      <c r="F34" s="1">
        <v>45260</v>
      </c>
      <c r="G34" t="s">
        <v>127</v>
      </c>
      <c r="H34" t="s">
        <v>128</v>
      </c>
      <c r="I34" t="s">
        <v>46</v>
      </c>
      <c r="J34" t="s">
        <v>47</v>
      </c>
      <c r="K34" t="s">
        <v>48</v>
      </c>
      <c r="L34" t="s">
        <v>48</v>
      </c>
      <c r="M34" t="s">
        <v>49</v>
      </c>
      <c r="N34">
        <v>2023</v>
      </c>
      <c r="O34" t="s">
        <v>46</v>
      </c>
      <c r="P34" t="s">
        <v>28</v>
      </c>
      <c r="Q34" s="3">
        <v>2690</v>
      </c>
      <c r="R34" t="s">
        <v>129</v>
      </c>
      <c r="S34" t="s">
        <v>51</v>
      </c>
      <c r="T34" t="s">
        <v>48</v>
      </c>
      <c r="U34" t="s">
        <v>70</v>
      </c>
      <c r="V34" t="s">
        <v>70</v>
      </c>
      <c r="W34" t="s">
        <v>51</v>
      </c>
      <c r="X34" t="s">
        <v>51</v>
      </c>
      <c r="Y34" t="s">
        <v>51</v>
      </c>
      <c r="Z34" t="s">
        <v>130</v>
      </c>
      <c r="AA34" t="s">
        <v>51</v>
      </c>
      <c r="AB34" t="s">
        <v>51</v>
      </c>
      <c r="AC34" t="s">
        <v>51</v>
      </c>
      <c r="AD34" t="s">
        <v>51</v>
      </c>
      <c r="AE34" t="s">
        <v>51</v>
      </c>
      <c r="AF34" t="s">
        <v>51</v>
      </c>
      <c r="AG34" t="s">
        <v>51</v>
      </c>
      <c r="AH34" t="s">
        <v>51</v>
      </c>
      <c r="AI34" t="s">
        <v>51</v>
      </c>
      <c r="AJ34" t="s">
        <v>51</v>
      </c>
      <c r="AK34" t="s">
        <v>51</v>
      </c>
      <c r="AL34" t="s">
        <v>51</v>
      </c>
      <c r="BD34" s="3"/>
    </row>
    <row r="35" spans="1:56" x14ac:dyDescent="0.3">
      <c r="A35" t="s">
        <v>41</v>
      </c>
      <c r="B35" t="s">
        <v>42</v>
      </c>
      <c r="C35" t="s">
        <v>43</v>
      </c>
      <c r="D35" s="2">
        <v>45139</v>
      </c>
      <c r="E35" s="1">
        <v>45139</v>
      </c>
      <c r="F35" s="1">
        <v>45169</v>
      </c>
      <c r="G35" t="s">
        <v>82</v>
      </c>
      <c r="H35" t="s">
        <v>83</v>
      </c>
      <c r="I35" t="s">
        <v>46</v>
      </c>
      <c r="J35" t="s">
        <v>47</v>
      </c>
      <c r="K35" t="s">
        <v>48</v>
      </c>
      <c r="L35" t="s">
        <v>48</v>
      </c>
      <c r="M35" t="s">
        <v>49</v>
      </c>
      <c r="N35">
        <v>2023</v>
      </c>
      <c r="O35" t="s">
        <v>46</v>
      </c>
      <c r="P35" t="s">
        <v>28</v>
      </c>
      <c r="Q35" s="3">
        <v>411</v>
      </c>
      <c r="R35" t="s">
        <v>131</v>
      </c>
      <c r="S35" t="s">
        <v>51</v>
      </c>
      <c r="T35" t="s">
        <v>48</v>
      </c>
      <c r="U35" t="s">
        <v>52</v>
      </c>
      <c r="V35" t="s">
        <v>52</v>
      </c>
      <c r="W35" t="s">
        <v>51</v>
      </c>
      <c r="X35" t="s">
        <v>51</v>
      </c>
      <c r="Y35" t="s">
        <v>51</v>
      </c>
      <c r="Z35" t="s">
        <v>53</v>
      </c>
      <c r="AA35" t="s">
        <v>51</v>
      </c>
      <c r="AB35" t="s">
        <v>51</v>
      </c>
      <c r="AC35" t="s">
        <v>51</v>
      </c>
      <c r="AD35" t="s">
        <v>51</v>
      </c>
      <c r="AE35" t="s">
        <v>51</v>
      </c>
      <c r="AF35" t="s">
        <v>51</v>
      </c>
      <c r="AG35" t="s">
        <v>51</v>
      </c>
      <c r="AH35" t="s">
        <v>51</v>
      </c>
      <c r="AI35" t="s">
        <v>51</v>
      </c>
      <c r="AJ35" t="s">
        <v>51</v>
      </c>
      <c r="AK35" t="s">
        <v>51</v>
      </c>
      <c r="AL35" t="s">
        <v>51</v>
      </c>
      <c r="BD35" s="3"/>
    </row>
    <row r="36" spans="1:56" x14ac:dyDescent="0.3">
      <c r="A36" t="s">
        <v>41</v>
      </c>
      <c r="B36" t="s">
        <v>42</v>
      </c>
      <c r="C36" t="s">
        <v>43</v>
      </c>
      <c r="D36" s="2">
        <v>45261</v>
      </c>
      <c r="E36" s="1">
        <v>45261</v>
      </c>
      <c r="F36" s="1">
        <v>45291</v>
      </c>
      <c r="G36" t="s">
        <v>54</v>
      </c>
      <c r="H36" t="s">
        <v>55</v>
      </c>
      <c r="I36" t="s">
        <v>56</v>
      </c>
      <c r="J36" t="s">
        <v>47</v>
      </c>
      <c r="K36" t="s">
        <v>48</v>
      </c>
      <c r="L36" t="s">
        <v>48</v>
      </c>
      <c r="M36" t="s">
        <v>49</v>
      </c>
      <c r="N36">
        <v>2023</v>
      </c>
      <c r="O36" t="s">
        <v>46</v>
      </c>
      <c r="P36" t="s">
        <v>57</v>
      </c>
      <c r="Q36" s="3">
        <v>2611</v>
      </c>
      <c r="R36" t="s">
        <v>132</v>
      </c>
      <c r="S36" t="s">
        <v>51</v>
      </c>
      <c r="T36" t="s">
        <v>48</v>
      </c>
      <c r="U36" t="s">
        <v>70</v>
      </c>
      <c r="V36" t="s">
        <v>70</v>
      </c>
      <c r="W36" t="s">
        <v>51</v>
      </c>
      <c r="X36" t="s">
        <v>51</v>
      </c>
      <c r="Y36" t="s">
        <v>51</v>
      </c>
      <c r="Z36" t="s">
        <v>51</v>
      </c>
      <c r="AA36" t="s">
        <v>51</v>
      </c>
      <c r="AB36" t="s">
        <v>51</v>
      </c>
      <c r="AC36" t="s">
        <v>51</v>
      </c>
      <c r="AD36" t="s">
        <v>59</v>
      </c>
      <c r="AE36" t="s">
        <v>51</v>
      </c>
      <c r="AF36" t="s">
        <v>51</v>
      </c>
      <c r="AG36" t="s">
        <v>51</v>
      </c>
      <c r="AH36" t="s">
        <v>51</v>
      </c>
      <c r="AI36" t="s">
        <v>51</v>
      </c>
      <c r="AJ36" t="s">
        <v>51</v>
      </c>
      <c r="AK36" t="s">
        <v>51</v>
      </c>
      <c r="AL36" t="s">
        <v>51</v>
      </c>
      <c r="BD36" s="3">
        <v>940.40200000000004</v>
      </c>
    </row>
    <row r="37" spans="1:56" x14ac:dyDescent="0.3">
      <c r="A37" t="s">
        <v>41</v>
      </c>
      <c r="B37" t="s">
        <v>42</v>
      </c>
      <c r="C37" t="s">
        <v>43</v>
      </c>
      <c r="D37" s="2">
        <v>45200</v>
      </c>
      <c r="E37" s="1">
        <v>45200</v>
      </c>
      <c r="F37" s="1">
        <v>45230</v>
      </c>
      <c r="G37" t="s">
        <v>110</v>
      </c>
      <c r="H37" t="s">
        <v>111</v>
      </c>
      <c r="I37" t="s">
        <v>46</v>
      </c>
      <c r="J37" t="s">
        <v>47</v>
      </c>
      <c r="K37" t="s">
        <v>48</v>
      </c>
      <c r="L37" t="s">
        <v>48</v>
      </c>
      <c r="M37" t="s">
        <v>49</v>
      </c>
      <c r="N37">
        <v>2023</v>
      </c>
      <c r="O37" t="s">
        <v>46</v>
      </c>
      <c r="P37" t="s">
        <v>28</v>
      </c>
      <c r="Q37" s="3">
        <v>1157</v>
      </c>
      <c r="R37" t="s">
        <v>133</v>
      </c>
      <c r="S37" t="s">
        <v>51</v>
      </c>
      <c r="T37" t="s">
        <v>48</v>
      </c>
      <c r="U37" t="s">
        <v>70</v>
      </c>
      <c r="V37" t="s">
        <v>70</v>
      </c>
      <c r="W37" t="s">
        <v>51</v>
      </c>
      <c r="X37" t="s">
        <v>51</v>
      </c>
      <c r="Y37" t="s">
        <v>51</v>
      </c>
      <c r="Z37" t="s">
        <v>113</v>
      </c>
      <c r="AA37" t="s">
        <v>51</v>
      </c>
      <c r="AB37" t="s">
        <v>51</v>
      </c>
      <c r="AC37" t="s">
        <v>51</v>
      </c>
      <c r="AD37" t="s">
        <v>51</v>
      </c>
      <c r="AE37" t="s">
        <v>51</v>
      </c>
      <c r="AF37" t="s">
        <v>51</v>
      </c>
      <c r="AG37" t="s">
        <v>51</v>
      </c>
      <c r="AH37" t="s">
        <v>51</v>
      </c>
      <c r="AI37" t="s">
        <v>51</v>
      </c>
      <c r="AJ37" t="s">
        <v>51</v>
      </c>
      <c r="AK37" t="s">
        <v>51</v>
      </c>
      <c r="AL37" t="s">
        <v>51</v>
      </c>
      <c r="BD37" s="3">
        <v>1703.1990000000001</v>
      </c>
    </row>
    <row r="38" spans="1:56" x14ac:dyDescent="0.3">
      <c r="A38" t="s">
        <v>41</v>
      </c>
      <c r="B38" t="s">
        <v>42</v>
      </c>
      <c r="C38" t="s">
        <v>93</v>
      </c>
      <c r="D38" s="2">
        <v>44986</v>
      </c>
      <c r="E38" s="1">
        <v>44986</v>
      </c>
      <c r="F38" s="1">
        <v>45016</v>
      </c>
      <c r="G38" t="s">
        <v>94</v>
      </c>
      <c r="H38" t="s">
        <v>95</v>
      </c>
      <c r="I38" t="s">
        <v>46</v>
      </c>
      <c r="J38" t="s">
        <v>47</v>
      </c>
      <c r="K38" t="s">
        <v>48</v>
      </c>
      <c r="L38" t="s">
        <v>48</v>
      </c>
      <c r="M38" t="s">
        <v>49</v>
      </c>
      <c r="N38">
        <v>2023</v>
      </c>
      <c r="O38" t="s">
        <v>46</v>
      </c>
      <c r="P38" t="s">
        <v>28</v>
      </c>
      <c r="Q38" s="3">
        <v>3318</v>
      </c>
      <c r="R38" t="s">
        <v>134</v>
      </c>
      <c r="S38" t="s">
        <v>51</v>
      </c>
      <c r="T38" t="s">
        <v>48</v>
      </c>
      <c r="U38" t="s">
        <v>52</v>
      </c>
      <c r="V38" t="s">
        <v>52</v>
      </c>
      <c r="W38" t="s">
        <v>51</v>
      </c>
      <c r="X38" t="s">
        <v>51</v>
      </c>
      <c r="Y38" t="s">
        <v>51</v>
      </c>
      <c r="Z38" t="s">
        <v>97</v>
      </c>
      <c r="AA38" t="s">
        <v>51</v>
      </c>
      <c r="AB38" t="s">
        <v>51</v>
      </c>
      <c r="AC38" t="s">
        <v>51</v>
      </c>
      <c r="AD38" t="s">
        <v>51</v>
      </c>
      <c r="AE38" t="s">
        <v>51</v>
      </c>
      <c r="AF38" t="s">
        <v>51</v>
      </c>
      <c r="AG38" t="s">
        <v>51</v>
      </c>
      <c r="AH38" t="s">
        <v>51</v>
      </c>
      <c r="AI38" t="s">
        <v>51</v>
      </c>
      <c r="AJ38" t="s">
        <v>51</v>
      </c>
      <c r="AK38" t="s">
        <v>51</v>
      </c>
      <c r="AL38" t="s">
        <v>51</v>
      </c>
      <c r="BD38" s="3">
        <v>509.48500000000001</v>
      </c>
    </row>
    <row r="39" spans="1:56" x14ac:dyDescent="0.3">
      <c r="A39" t="s">
        <v>41</v>
      </c>
      <c r="B39" t="s">
        <v>42</v>
      </c>
      <c r="C39" t="s">
        <v>43</v>
      </c>
      <c r="D39" s="2">
        <v>45200</v>
      </c>
      <c r="E39" s="1">
        <v>45200</v>
      </c>
      <c r="F39" s="1">
        <v>45230</v>
      </c>
      <c r="G39" t="s">
        <v>135</v>
      </c>
      <c r="H39" t="s">
        <v>136</v>
      </c>
      <c r="I39" t="s">
        <v>46</v>
      </c>
      <c r="J39" t="s">
        <v>47</v>
      </c>
      <c r="K39" t="s">
        <v>48</v>
      </c>
      <c r="L39" t="s">
        <v>48</v>
      </c>
      <c r="M39" t="s">
        <v>49</v>
      </c>
      <c r="N39">
        <v>2023</v>
      </c>
      <c r="O39" t="s">
        <v>46</v>
      </c>
      <c r="P39" t="s">
        <v>48</v>
      </c>
      <c r="Q39" s="3">
        <v>53</v>
      </c>
      <c r="R39" t="s">
        <v>137</v>
      </c>
      <c r="S39" t="s">
        <v>51</v>
      </c>
      <c r="T39" t="s">
        <v>48</v>
      </c>
      <c r="U39" t="s">
        <v>70</v>
      </c>
      <c r="V39" t="s">
        <v>70</v>
      </c>
      <c r="W39" t="s">
        <v>51</v>
      </c>
      <c r="X39" t="s">
        <v>51</v>
      </c>
      <c r="Y39" t="s">
        <v>51</v>
      </c>
      <c r="Z39" t="s">
        <v>51</v>
      </c>
      <c r="AA39" t="s">
        <v>51</v>
      </c>
      <c r="AB39" t="s">
        <v>51</v>
      </c>
      <c r="AC39" t="s">
        <v>51</v>
      </c>
      <c r="AD39" t="s">
        <v>51</v>
      </c>
      <c r="AE39" t="s">
        <v>51</v>
      </c>
      <c r="AF39" t="s">
        <v>51</v>
      </c>
      <c r="AG39" t="s">
        <v>51</v>
      </c>
      <c r="AH39" t="s">
        <v>51</v>
      </c>
      <c r="AI39" t="s">
        <v>51</v>
      </c>
      <c r="AJ39" t="s">
        <v>51</v>
      </c>
      <c r="AK39" t="s">
        <v>51</v>
      </c>
      <c r="AL39" t="s">
        <v>51</v>
      </c>
      <c r="BD39" s="3">
        <v>705.41499999999996</v>
      </c>
    </row>
    <row r="40" spans="1:56" x14ac:dyDescent="0.3">
      <c r="A40" t="s">
        <v>41</v>
      </c>
      <c r="B40" t="s">
        <v>42</v>
      </c>
      <c r="C40" t="s">
        <v>43</v>
      </c>
      <c r="D40" s="2">
        <v>44958</v>
      </c>
      <c r="E40" s="1">
        <v>44958</v>
      </c>
      <c r="F40" s="1">
        <v>44985</v>
      </c>
      <c r="G40" t="s">
        <v>85</v>
      </c>
      <c r="H40" t="s">
        <v>86</v>
      </c>
      <c r="I40" t="s">
        <v>56</v>
      </c>
      <c r="J40" t="s">
        <v>47</v>
      </c>
      <c r="K40" t="s">
        <v>48</v>
      </c>
      <c r="L40" t="s">
        <v>48</v>
      </c>
      <c r="M40" t="s">
        <v>49</v>
      </c>
      <c r="N40">
        <v>2023</v>
      </c>
      <c r="O40" t="s">
        <v>46</v>
      </c>
      <c r="P40" t="s">
        <v>57</v>
      </c>
      <c r="Q40" s="3">
        <v>1</v>
      </c>
      <c r="R40" t="s">
        <v>138</v>
      </c>
      <c r="S40" t="s">
        <v>51</v>
      </c>
      <c r="T40" t="s">
        <v>48</v>
      </c>
      <c r="U40" t="s">
        <v>70</v>
      </c>
      <c r="V40" t="s">
        <v>70</v>
      </c>
      <c r="W40" t="s">
        <v>51</v>
      </c>
      <c r="X40" t="s">
        <v>51</v>
      </c>
      <c r="Y40" t="s">
        <v>51</v>
      </c>
      <c r="Z40" t="s">
        <v>51</v>
      </c>
      <c r="AA40" t="s">
        <v>51</v>
      </c>
      <c r="AB40" t="s">
        <v>51</v>
      </c>
      <c r="AC40" t="s">
        <v>51</v>
      </c>
      <c r="AD40" t="s">
        <v>59</v>
      </c>
      <c r="AE40" t="s">
        <v>51</v>
      </c>
      <c r="AF40" t="s">
        <v>51</v>
      </c>
      <c r="AG40" t="s">
        <v>51</v>
      </c>
      <c r="AH40" t="s">
        <v>51</v>
      </c>
      <c r="AI40" t="s">
        <v>51</v>
      </c>
      <c r="AJ40" t="s">
        <v>51</v>
      </c>
      <c r="AK40" t="s">
        <v>51</v>
      </c>
      <c r="AL40" t="s">
        <v>51</v>
      </c>
      <c r="BD40" s="3"/>
    </row>
    <row r="41" spans="1:56" x14ac:dyDescent="0.3">
      <c r="A41" t="s">
        <v>41</v>
      </c>
      <c r="B41" t="s">
        <v>42</v>
      </c>
      <c r="C41" t="s">
        <v>43</v>
      </c>
      <c r="D41" s="2">
        <v>45261</v>
      </c>
      <c r="E41" s="1">
        <v>45261</v>
      </c>
      <c r="F41" s="1">
        <v>45291</v>
      </c>
      <c r="G41" t="s">
        <v>127</v>
      </c>
      <c r="H41" t="s">
        <v>128</v>
      </c>
      <c r="I41" t="s">
        <v>46</v>
      </c>
      <c r="J41" t="s">
        <v>47</v>
      </c>
      <c r="K41" t="s">
        <v>48</v>
      </c>
      <c r="L41" t="s">
        <v>48</v>
      </c>
      <c r="M41" t="s">
        <v>49</v>
      </c>
      <c r="N41">
        <v>2023</v>
      </c>
      <c r="O41" t="s">
        <v>46</v>
      </c>
      <c r="P41" t="s">
        <v>28</v>
      </c>
      <c r="Q41" s="3">
        <v>2934</v>
      </c>
      <c r="R41" t="s">
        <v>139</v>
      </c>
      <c r="S41" t="s">
        <v>51</v>
      </c>
      <c r="T41" t="s">
        <v>48</v>
      </c>
      <c r="U41" t="s">
        <v>70</v>
      </c>
      <c r="V41" t="s">
        <v>70</v>
      </c>
      <c r="W41" t="s">
        <v>51</v>
      </c>
      <c r="X41" t="s">
        <v>51</v>
      </c>
      <c r="Y41" t="s">
        <v>51</v>
      </c>
      <c r="Z41" t="s">
        <v>130</v>
      </c>
      <c r="AA41" t="s">
        <v>51</v>
      </c>
      <c r="AB41" t="s">
        <v>51</v>
      </c>
      <c r="AC41" t="s">
        <v>51</v>
      </c>
      <c r="AD41" t="s">
        <v>51</v>
      </c>
      <c r="AE41" t="s">
        <v>51</v>
      </c>
      <c r="AF41" t="s">
        <v>51</v>
      </c>
      <c r="AG41" t="s">
        <v>51</v>
      </c>
      <c r="AH41" t="s">
        <v>51</v>
      </c>
      <c r="AI41" t="s">
        <v>51</v>
      </c>
      <c r="AJ41" t="s">
        <v>51</v>
      </c>
      <c r="AK41" t="s">
        <v>51</v>
      </c>
      <c r="AL41" t="s">
        <v>51</v>
      </c>
      <c r="BD41" s="3"/>
    </row>
    <row r="42" spans="1:56" x14ac:dyDescent="0.3">
      <c r="A42" t="s">
        <v>41</v>
      </c>
      <c r="B42" t="s">
        <v>42</v>
      </c>
      <c r="C42" t="s">
        <v>43</v>
      </c>
      <c r="D42" s="2">
        <v>45139</v>
      </c>
      <c r="E42" s="1">
        <v>45139</v>
      </c>
      <c r="F42" s="1">
        <v>45169</v>
      </c>
      <c r="G42" t="s">
        <v>140</v>
      </c>
      <c r="H42" t="s">
        <v>141</v>
      </c>
      <c r="I42" t="s">
        <v>76</v>
      </c>
      <c r="J42" t="s">
        <v>47</v>
      </c>
      <c r="K42" t="s">
        <v>48</v>
      </c>
      <c r="L42" t="s">
        <v>48</v>
      </c>
      <c r="M42" t="s">
        <v>49</v>
      </c>
      <c r="N42">
        <v>2023</v>
      </c>
      <c r="O42" t="s">
        <v>46</v>
      </c>
      <c r="P42" t="s">
        <v>57</v>
      </c>
      <c r="Q42" s="3">
        <v>1213</v>
      </c>
      <c r="R42" t="s">
        <v>142</v>
      </c>
      <c r="S42" t="s">
        <v>51</v>
      </c>
      <c r="T42" t="s">
        <v>48</v>
      </c>
      <c r="U42" t="s">
        <v>52</v>
      </c>
      <c r="V42" t="s">
        <v>52</v>
      </c>
      <c r="W42" t="s">
        <v>51</v>
      </c>
      <c r="X42" t="s">
        <v>51</v>
      </c>
      <c r="Y42" t="s">
        <v>51</v>
      </c>
      <c r="Z42" t="s">
        <v>51</v>
      </c>
      <c r="AA42" t="s">
        <v>51</v>
      </c>
      <c r="AB42" t="s">
        <v>51</v>
      </c>
      <c r="AC42" t="s">
        <v>51</v>
      </c>
      <c r="AD42" t="s">
        <v>59</v>
      </c>
      <c r="AE42" t="s">
        <v>51</v>
      </c>
      <c r="AF42" t="s">
        <v>51</v>
      </c>
      <c r="AG42" t="s">
        <v>51</v>
      </c>
      <c r="AH42" t="s">
        <v>51</v>
      </c>
      <c r="AI42" t="s">
        <v>51</v>
      </c>
      <c r="AJ42" t="s">
        <v>51</v>
      </c>
      <c r="AK42" t="s">
        <v>51</v>
      </c>
      <c r="AL42" t="s">
        <v>51</v>
      </c>
      <c r="BD42" s="3"/>
    </row>
    <row r="43" spans="1:56" x14ac:dyDescent="0.3">
      <c r="A43" t="s">
        <v>41</v>
      </c>
      <c r="B43" t="s">
        <v>42</v>
      </c>
      <c r="C43" t="s">
        <v>43</v>
      </c>
      <c r="D43" s="2">
        <v>45139</v>
      </c>
      <c r="E43" s="1">
        <v>45139</v>
      </c>
      <c r="F43" s="1">
        <v>45169</v>
      </c>
      <c r="G43" t="s">
        <v>143</v>
      </c>
      <c r="H43" t="s">
        <v>144</v>
      </c>
      <c r="I43" t="s">
        <v>56</v>
      </c>
      <c r="J43" t="s">
        <v>47</v>
      </c>
      <c r="K43" t="s">
        <v>48</v>
      </c>
      <c r="L43" t="s">
        <v>48</v>
      </c>
      <c r="M43" t="s">
        <v>49</v>
      </c>
      <c r="N43">
        <v>2023</v>
      </c>
      <c r="O43" t="s">
        <v>46</v>
      </c>
      <c r="P43" t="s">
        <v>28</v>
      </c>
      <c r="Q43" s="3">
        <v>143</v>
      </c>
      <c r="R43" t="s">
        <v>145</v>
      </c>
      <c r="S43" t="s">
        <v>51</v>
      </c>
      <c r="T43" t="s">
        <v>48</v>
      </c>
      <c r="U43" t="s">
        <v>70</v>
      </c>
      <c r="V43" t="s">
        <v>70</v>
      </c>
      <c r="W43" t="s">
        <v>51</v>
      </c>
      <c r="X43" t="s">
        <v>51</v>
      </c>
      <c r="Y43" t="s">
        <v>51</v>
      </c>
      <c r="Z43" t="s">
        <v>146</v>
      </c>
      <c r="AA43" t="s">
        <v>51</v>
      </c>
      <c r="AB43" t="s">
        <v>51</v>
      </c>
      <c r="AC43" t="s">
        <v>51</v>
      </c>
      <c r="AD43" t="s">
        <v>51</v>
      </c>
      <c r="AE43" t="s">
        <v>51</v>
      </c>
      <c r="AF43" t="s">
        <v>51</v>
      </c>
      <c r="AG43" t="s">
        <v>51</v>
      </c>
      <c r="AH43" t="s">
        <v>51</v>
      </c>
      <c r="AI43" t="s">
        <v>51</v>
      </c>
      <c r="AJ43" t="s">
        <v>51</v>
      </c>
      <c r="AK43" t="s">
        <v>51</v>
      </c>
      <c r="AL43" t="s">
        <v>51</v>
      </c>
      <c r="BD43" s="3"/>
    </row>
    <row r="44" spans="1:56" x14ac:dyDescent="0.3">
      <c r="A44" t="s">
        <v>41</v>
      </c>
      <c r="B44" t="s">
        <v>42</v>
      </c>
      <c r="C44" t="s">
        <v>43</v>
      </c>
      <c r="D44" s="2">
        <v>45170</v>
      </c>
      <c r="E44" s="1">
        <v>45170</v>
      </c>
      <c r="F44" s="1">
        <v>45199</v>
      </c>
      <c r="G44" t="s">
        <v>140</v>
      </c>
      <c r="H44" t="s">
        <v>141</v>
      </c>
      <c r="I44" t="s">
        <v>76</v>
      </c>
      <c r="J44" t="s">
        <v>47</v>
      </c>
      <c r="K44" t="s">
        <v>48</v>
      </c>
      <c r="L44" t="s">
        <v>48</v>
      </c>
      <c r="M44" t="s">
        <v>49</v>
      </c>
      <c r="N44">
        <v>2023</v>
      </c>
      <c r="O44" t="s">
        <v>46</v>
      </c>
      <c r="P44" t="s">
        <v>57</v>
      </c>
      <c r="Q44" s="3">
        <v>11841</v>
      </c>
      <c r="R44" t="s">
        <v>147</v>
      </c>
      <c r="S44" t="s">
        <v>51</v>
      </c>
      <c r="T44" t="s">
        <v>48</v>
      </c>
      <c r="U44" t="s">
        <v>70</v>
      </c>
      <c r="V44" t="s">
        <v>70</v>
      </c>
      <c r="W44" t="s">
        <v>51</v>
      </c>
      <c r="X44" t="s">
        <v>51</v>
      </c>
      <c r="Y44" t="s">
        <v>51</v>
      </c>
      <c r="Z44" t="s">
        <v>51</v>
      </c>
      <c r="AA44" t="s">
        <v>51</v>
      </c>
      <c r="AB44" t="s">
        <v>51</v>
      </c>
      <c r="AC44" t="s">
        <v>51</v>
      </c>
      <c r="AD44" t="s">
        <v>59</v>
      </c>
      <c r="AE44" t="s">
        <v>51</v>
      </c>
      <c r="AF44" t="s">
        <v>51</v>
      </c>
      <c r="AG44" t="s">
        <v>51</v>
      </c>
      <c r="AH44" t="s">
        <v>51</v>
      </c>
      <c r="AI44" t="s">
        <v>51</v>
      </c>
      <c r="AJ44" t="s">
        <v>51</v>
      </c>
      <c r="AK44" t="s">
        <v>51</v>
      </c>
      <c r="AL44" t="s">
        <v>51</v>
      </c>
      <c r="BD44" s="9">
        <f>ROUNDUP( SUM(BD20:BD39), 0 )</f>
        <v>4162</v>
      </c>
    </row>
    <row r="45" spans="1:56" x14ac:dyDescent="0.3">
      <c r="A45" t="s">
        <v>41</v>
      </c>
      <c r="B45" t="s">
        <v>42</v>
      </c>
      <c r="C45" t="s">
        <v>43</v>
      </c>
      <c r="D45" s="2">
        <v>45261</v>
      </c>
      <c r="E45" s="1">
        <v>45261</v>
      </c>
      <c r="F45" s="1">
        <v>45291</v>
      </c>
      <c r="G45" t="s">
        <v>148</v>
      </c>
      <c r="H45" t="s">
        <v>149</v>
      </c>
      <c r="I45" t="s">
        <v>56</v>
      </c>
      <c r="J45" t="s">
        <v>47</v>
      </c>
      <c r="K45" t="s">
        <v>48</v>
      </c>
      <c r="L45" t="s">
        <v>48</v>
      </c>
      <c r="M45" t="s">
        <v>49</v>
      </c>
      <c r="N45">
        <v>2023</v>
      </c>
      <c r="O45" t="s">
        <v>46</v>
      </c>
      <c r="P45" t="s">
        <v>57</v>
      </c>
      <c r="Q45" s="3">
        <v>2</v>
      </c>
      <c r="R45" t="s">
        <v>150</v>
      </c>
      <c r="S45" t="s">
        <v>51</v>
      </c>
      <c r="T45" t="s">
        <v>48</v>
      </c>
      <c r="U45" t="s">
        <v>70</v>
      </c>
      <c r="V45" t="s">
        <v>70</v>
      </c>
      <c r="W45" t="s">
        <v>51</v>
      </c>
      <c r="X45" t="s">
        <v>51</v>
      </c>
      <c r="Y45" t="s">
        <v>51</v>
      </c>
      <c r="Z45" t="s">
        <v>51</v>
      </c>
      <c r="AA45" t="s">
        <v>51</v>
      </c>
      <c r="AB45" t="s">
        <v>51</v>
      </c>
      <c r="AC45" t="s">
        <v>51</v>
      </c>
      <c r="AD45" t="s">
        <v>59</v>
      </c>
      <c r="AE45" t="s">
        <v>51</v>
      </c>
      <c r="AF45" t="s">
        <v>51</v>
      </c>
      <c r="AG45" t="s">
        <v>51</v>
      </c>
      <c r="AH45" t="s">
        <v>51</v>
      </c>
      <c r="AI45" t="s">
        <v>51</v>
      </c>
      <c r="AJ45" t="s">
        <v>51</v>
      </c>
      <c r="AK45" t="s">
        <v>51</v>
      </c>
      <c r="AL45" t="s">
        <v>51</v>
      </c>
    </row>
    <row r="46" spans="1:56" x14ac:dyDescent="0.3">
      <c r="A46" t="s">
        <v>41</v>
      </c>
      <c r="B46" t="s">
        <v>42</v>
      </c>
      <c r="C46" t="s">
        <v>43</v>
      </c>
      <c r="D46" s="2">
        <v>45078</v>
      </c>
      <c r="E46" s="1">
        <v>45078</v>
      </c>
      <c r="F46" s="1">
        <v>45107</v>
      </c>
      <c r="G46" t="s">
        <v>44</v>
      </c>
      <c r="H46" t="s">
        <v>45</v>
      </c>
      <c r="I46" t="s">
        <v>46</v>
      </c>
      <c r="J46" t="s">
        <v>47</v>
      </c>
      <c r="K46" t="s">
        <v>48</v>
      </c>
      <c r="L46" t="s">
        <v>48</v>
      </c>
      <c r="M46" t="s">
        <v>49</v>
      </c>
      <c r="N46">
        <v>2023</v>
      </c>
      <c r="O46" t="s">
        <v>46</v>
      </c>
      <c r="P46" t="s">
        <v>28</v>
      </c>
      <c r="Q46" s="3">
        <v>2536</v>
      </c>
      <c r="R46" t="s">
        <v>151</v>
      </c>
      <c r="S46" t="s">
        <v>51</v>
      </c>
      <c r="T46" t="s">
        <v>48</v>
      </c>
      <c r="U46" t="s">
        <v>70</v>
      </c>
      <c r="V46" t="s">
        <v>70</v>
      </c>
      <c r="W46" t="s">
        <v>51</v>
      </c>
      <c r="X46" t="s">
        <v>51</v>
      </c>
      <c r="Y46" t="s">
        <v>51</v>
      </c>
      <c r="Z46" t="s">
        <v>53</v>
      </c>
      <c r="AA46" t="s">
        <v>51</v>
      </c>
      <c r="AB46" t="s">
        <v>51</v>
      </c>
      <c r="AC46" t="s">
        <v>51</v>
      </c>
      <c r="AD46" t="s">
        <v>51</v>
      </c>
      <c r="AE46" t="s">
        <v>51</v>
      </c>
      <c r="AF46" t="s">
        <v>51</v>
      </c>
      <c r="AG46" t="s">
        <v>51</v>
      </c>
      <c r="AH46" t="s">
        <v>51</v>
      </c>
      <c r="AI46" t="s">
        <v>51</v>
      </c>
      <c r="AJ46" t="s">
        <v>51</v>
      </c>
      <c r="AK46" t="s">
        <v>51</v>
      </c>
      <c r="AL46" t="s">
        <v>51</v>
      </c>
    </row>
    <row r="47" spans="1:56" x14ac:dyDescent="0.3">
      <c r="A47" t="s">
        <v>41</v>
      </c>
      <c r="B47" t="s">
        <v>42</v>
      </c>
      <c r="C47" t="s">
        <v>43</v>
      </c>
      <c r="D47" s="2">
        <v>45261</v>
      </c>
      <c r="E47" s="1">
        <v>45261</v>
      </c>
      <c r="F47" s="1">
        <v>45291</v>
      </c>
      <c r="G47" t="s">
        <v>102</v>
      </c>
      <c r="H47" t="s">
        <v>103</v>
      </c>
      <c r="I47" t="s">
        <v>46</v>
      </c>
      <c r="J47" t="s">
        <v>47</v>
      </c>
      <c r="K47" t="s">
        <v>48</v>
      </c>
      <c r="L47" t="s">
        <v>48</v>
      </c>
      <c r="M47" t="s">
        <v>49</v>
      </c>
      <c r="N47">
        <v>2023</v>
      </c>
      <c r="O47" t="s">
        <v>46</v>
      </c>
      <c r="P47" t="s">
        <v>48</v>
      </c>
      <c r="Q47" s="3">
        <v>6364</v>
      </c>
      <c r="R47" t="s">
        <v>152</v>
      </c>
      <c r="S47" t="s">
        <v>51</v>
      </c>
      <c r="T47" t="s">
        <v>48</v>
      </c>
      <c r="U47" t="s">
        <v>70</v>
      </c>
      <c r="V47" t="s">
        <v>70</v>
      </c>
      <c r="W47" t="s">
        <v>51</v>
      </c>
      <c r="X47" t="s">
        <v>51</v>
      </c>
      <c r="Y47" t="s">
        <v>51</v>
      </c>
      <c r="Z47" t="s">
        <v>51</v>
      </c>
      <c r="AA47" t="s">
        <v>51</v>
      </c>
      <c r="AB47" t="s">
        <v>51</v>
      </c>
      <c r="AC47" t="s">
        <v>51</v>
      </c>
      <c r="AD47" t="s">
        <v>51</v>
      </c>
      <c r="AE47" t="s">
        <v>51</v>
      </c>
      <c r="AF47" t="s">
        <v>51</v>
      </c>
      <c r="AG47" t="s">
        <v>51</v>
      </c>
      <c r="AH47" t="s">
        <v>51</v>
      </c>
      <c r="AI47" t="s">
        <v>51</v>
      </c>
      <c r="AJ47" t="s">
        <v>51</v>
      </c>
      <c r="AK47" t="s">
        <v>51</v>
      </c>
      <c r="AL47" t="s">
        <v>51</v>
      </c>
    </row>
    <row r="48" spans="1:56" x14ac:dyDescent="0.3">
      <c r="A48" t="s">
        <v>41</v>
      </c>
      <c r="B48" t="s">
        <v>42</v>
      </c>
      <c r="C48" t="s">
        <v>43</v>
      </c>
      <c r="D48" s="2">
        <v>45108</v>
      </c>
      <c r="E48" s="1">
        <v>45108</v>
      </c>
      <c r="F48" s="1">
        <v>45138</v>
      </c>
      <c r="G48" t="s">
        <v>44</v>
      </c>
      <c r="H48" t="s">
        <v>45</v>
      </c>
      <c r="I48" t="s">
        <v>46</v>
      </c>
      <c r="J48" t="s">
        <v>47</v>
      </c>
      <c r="K48" t="s">
        <v>48</v>
      </c>
      <c r="L48" t="s">
        <v>48</v>
      </c>
      <c r="M48" t="s">
        <v>49</v>
      </c>
      <c r="N48">
        <v>2023</v>
      </c>
      <c r="O48" t="s">
        <v>46</v>
      </c>
      <c r="P48" t="s">
        <v>28</v>
      </c>
      <c r="Q48" s="3">
        <v>873</v>
      </c>
      <c r="R48" t="s">
        <v>153</v>
      </c>
      <c r="S48" t="s">
        <v>51</v>
      </c>
      <c r="T48" t="s">
        <v>48</v>
      </c>
      <c r="U48" t="s">
        <v>70</v>
      </c>
      <c r="V48" t="s">
        <v>70</v>
      </c>
      <c r="W48" t="s">
        <v>51</v>
      </c>
      <c r="X48" t="s">
        <v>51</v>
      </c>
      <c r="Y48" t="s">
        <v>51</v>
      </c>
      <c r="Z48" t="s">
        <v>53</v>
      </c>
      <c r="AA48" t="s">
        <v>51</v>
      </c>
      <c r="AB48" t="s">
        <v>51</v>
      </c>
      <c r="AC48" t="s">
        <v>51</v>
      </c>
      <c r="AD48" t="s">
        <v>51</v>
      </c>
      <c r="AE48" t="s">
        <v>51</v>
      </c>
      <c r="AF48" t="s">
        <v>51</v>
      </c>
      <c r="AG48" t="s">
        <v>51</v>
      </c>
      <c r="AH48" t="s">
        <v>51</v>
      </c>
      <c r="AI48" t="s">
        <v>51</v>
      </c>
      <c r="AJ48" t="s">
        <v>51</v>
      </c>
      <c r="AK48" t="s">
        <v>51</v>
      </c>
      <c r="AL48" t="s">
        <v>51</v>
      </c>
    </row>
    <row r="49" spans="1:38" x14ac:dyDescent="0.3">
      <c r="A49" t="s">
        <v>41</v>
      </c>
      <c r="B49" t="s">
        <v>42</v>
      </c>
      <c r="C49" t="s">
        <v>43</v>
      </c>
      <c r="D49" s="2">
        <v>44927</v>
      </c>
      <c r="E49" s="1">
        <v>44927</v>
      </c>
      <c r="F49" s="1">
        <v>44957</v>
      </c>
      <c r="G49" t="s">
        <v>154</v>
      </c>
      <c r="H49" t="s">
        <v>155</v>
      </c>
      <c r="I49" t="s">
        <v>76</v>
      </c>
      <c r="J49" t="s">
        <v>47</v>
      </c>
      <c r="K49" t="s">
        <v>48</v>
      </c>
      <c r="L49" t="s">
        <v>48</v>
      </c>
      <c r="M49" t="s">
        <v>49</v>
      </c>
      <c r="N49">
        <v>2023</v>
      </c>
      <c r="O49" t="s">
        <v>46</v>
      </c>
      <c r="P49" t="s">
        <v>57</v>
      </c>
      <c r="Q49" s="3">
        <v>484</v>
      </c>
      <c r="R49" t="s">
        <v>156</v>
      </c>
      <c r="S49" t="s">
        <v>51</v>
      </c>
      <c r="T49" t="s">
        <v>48</v>
      </c>
      <c r="U49" t="s">
        <v>52</v>
      </c>
      <c r="V49" t="s">
        <v>52</v>
      </c>
      <c r="W49" t="s">
        <v>51</v>
      </c>
      <c r="X49" t="s">
        <v>51</v>
      </c>
      <c r="Y49" t="s">
        <v>51</v>
      </c>
      <c r="Z49" t="s">
        <v>51</v>
      </c>
      <c r="AA49" t="s">
        <v>51</v>
      </c>
      <c r="AB49" t="s">
        <v>51</v>
      </c>
      <c r="AC49" t="s">
        <v>51</v>
      </c>
      <c r="AD49" t="s">
        <v>59</v>
      </c>
      <c r="AE49" t="s">
        <v>51</v>
      </c>
      <c r="AF49" t="s">
        <v>51</v>
      </c>
      <c r="AG49" t="s">
        <v>51</v>
      </c>
      <c r="AH49" t="s">
        <v>51</v>
      </c>
      <c r="AI49" t="s">
        <v>51</v>
      </c>
      <c r="AJ49" t="s">
        <v>51</v>
      </c>
      <c r="AK49" t="s">
        <v>51</v>
      </c>
      <c r="AL49" t="s">
        <v>51</v>
      </c>
    </row>
    <row r="50" spans="1:38" x14ac:dyDescent="0.3">
      <c r="A50" t="s">
        <v>41</v>
      </c>
      <c r="B50" t="s">
        <v>42</v>
      </c>
      <c r="C50" t="s">
        <v>43</v>
      </c>
      <c r="D50" s="2">
        <v>45108</v>
      </c>
      <c r="E50" s="1">
        <v>45108</v>
      </c>
      <c r="F50" s="1">
        <v>45138</v>
      </c>
      <c r="G50" t="s">
        <v>140</v>
      </c>
      <c r="H50" t="s">
        <v>141</v>
      </c>
      <c r="I50" t="s">
        <v>76</v>
      </c>
      <c r="J50" t="s">
        <v>47</v>
      </c>
      <c r="K50" t="s">
        <v>48</v>
      </c>
      <c r="L50" t="s">
        <v>48</v>
      </c>
      <c r="M50" t="s">
        <v>49</v>
      </c>
      <c r="N50">
        <v>2023</v>
      </c>
      <c r="O50" t="s">
        <v>46</v>
      </c>
      <c r="P50" t="s">
        <v>57</v>
      </c>
      <c r="Q50" s="3">
        <v>1134</v>
      </c>
      <c r="R50" t="s">
        <v>157</v>
      </c>
      <c r="S50" t="s">
        <v>51</v>
      </c>
      <c r="T50" t="s">
        <v>48</v>
      </c>
      <c r="U50" t="s">
        <v>52</v>
      </c>
      <c r="V50" t="s">
        <v>52</v>
      </c>
      <c r="W50" t="s">
        <v>51</v>
      </c>
      <c r="X50" t="s">
        <v>51</v>
      </c>
      <c r="Y50" t="s">
        <v>51</v>
      </c>
      <c r="Z50" t="s">
        <v>51</v>
      </c>
      <c r="AA50" t="s">
        <v>51</v>
      </c>
      <c r="AB50" t="s">
        <v>51</v>
      </c>
      <c r="AC50" t="s">
        <v>51</v>
      </c>
      <c r="AD50" t="s">
        <v>59</v>
      </c>
      <c r="AE50" t="s">
        <v>51</v>
      </c>
      <c r="AF50" t="s">
        <v>51</v>
      </c>
      <c r="AG50" t="s">
        <v>51</v>
      </c>
      <c r="AH50" t="s">
        <v>51</v>
      </c>
      <c r="AI50" t="s">
        <v>51</v>
      </c>
      <c r="AJ50" t="s">
        <v>51</v>
      </c>
      <c r="AK50" t="s">
        <v>51</v>
      </c>
      <c r="AL50" t="s">
        <v>51</v>
      </c>
    </row>
    <row r="51" spans="1:38" x14ac:dyDescent="0.3">
      <c r="A51" t="s">
        <v>41</v>
      </c>
      <c r="B51" t="s">
        <v>42</v>
      </c>
      <c r="C51" t="s">
        <v>43</v>
      </c>
      <c r="D51" s="2">
        <v>45017</v>
      </c>
      <c r="E51" s="1">
        <v>45017</v>
      </c>
      <c r="F51" s="1">
        <v>45046</v>
      </c>
      <c r="G51" t="s">
        <v>105</v>
      </c>
      <c r="H51" t="s">
        <v>106</v>
      </c>
      <c r="I51" t="s">
        <v>56</v>
      </c>
      <c r="J51" t="s">
        <v>47</v>
      </c>
      <c r="K51" t="s">
        <v>48</v>
      </c>
      <c r="L51" t="s">
        <v>48</v>
      </c>
      <c r="M51" t="s">
        <v>49</v>
      </c>
      <c r="N51">
        <v>2023</v>
      </c>
      <c r="O51" t="s">
        <v>46</v>
      </c>
      <c r="P51" t="s">
        <v>57</v>
      </c>
      <c r="Q51" s="3">
        <v>1066</v>
      </c>
      <c r="R51" t="s">
        <v>158</v>
      </c>
      <c r="S51" t="s">
        <v>51</v>
      </c>
      <c r="T51" t="s">
        <v>48</v>
      </c>
      <c r="U51" t="s">
        <v>52</v>
      </c>
      <c r="V51" t="s">
        <v>52</v>
      </c>
      <c r="W51" t="s">
        <v>51</v>
      </c>
      <c r="X51" t="s">
        <v>51</v>
      </c>
      <c r="Y51" t="s">
        <v>51</v>
      </c>
      <c r="Z51" t="s">
        <v>51</v>
      </c>
      <c r="AA51" t="s">
        <v>51</v>
      </c>
      <c r="AB51" t="s">
        <v>51</v>
      </c>
      <c r="AC51" t="s">
        <v>51</v>
      </c>
      <c r="AD51" t="s">
        <v>59</v>
      </c>
      <c r="AE51" t="s">
        <v>51</v>
      </c>
      <c r="AF51" t="s">
        <v>51</v>
      </c>
      <c r="AG51" t="s">
        <v>51</v>
      </c>
      <c r="AH51" t="s">
        <v>51</v>
      </c>
      <c r="AI51" t="s">
        <v>51</v>
      </c>
      <c r="AJ51" t="s">
        <v>51</v>
      </c>
      <c r="AK51" t="s">
        <v>51</v>
      </c>
      <c r="AL51" t="s">
        <v>51</v>
      </c>
    </row>
    <row r="52" spans="1:38" x14ac:dyDescent="0.3">
      <c r="A52" t="s">
        <v>41</v>
      </c>
      <c r="B52" t="s">
        <v>42</v>
      </c>
      <c r="C52" t="s">
        <v>93</v>
      </c>
      <c r="D52" s="2">
        <v>44927</v>
      </c>
      <c r="E52" s="1">
        <v>44927</v>
      </c>
      <c r="F52" s="1">
        <v>44957</v>
      </c>
      <c r="G52" t="s">
        <v>94</v>
      </c>
      <c r="H52" t="s">
        <v>95</v>
      </c>
      <c r="I52" t="s">
        <v>46</v>
      </c>
      <c r="J52" t="s">
        <v>47</v>
      </c>
      <c r="K52" t="s">
        <v>48</v>
      </c>
      <c r="L52" t="s">
        <v>48</v>
      </c>
      <c r="M52" t="s">
        <v>49</v>
      </c>
      <c r="N52">
        <v>2023</v>
      </c>
      <c r="O52" t="s">
        <v>46</v>
      </c>
      <c r="P52" t="s">
        <v>28</v>
      </c>
      <c r="Q52" s="3">
        <v>3746</v>
      </c>
      <c r="R52" t="s">
        <v>159</v>
      </c>
      <c r="S52" t="s">
        <v>51</v>
      </c>
      <c r="T52" t="s">
        <v>48</v>
      </c>
      <c r="U52" t="s">
        <v>52</v>
      </c>
      <c r="V52" t="s">
        <v>52</v>
      </c>
      <c r="W52" t="s">
        <v>51</v>
      </c>
      <c r="X52" t="s">
        <v>51</v>
      </c>
      <c r="Y52" t="s">
        <v>51</v>
      </c>
      <c r="Z52" t="s">
        <v>97</v>
      </c>
      <c r="AA52" t="s">
        <v>51</v>
      </c>
      <c r="AB52" t="s">
        <v>51</v>
      </c>
      <c r="AC52" t="s">
        <v>51</v>
      </c>
      <c r="AD52" t="s">
        <v>51</v>
      </c>
      <c r="AE52" t="s">
        <v>51</v>
      </c>
      <c r="AF52" t="s">
        <v>51</v>
      </c>
      <c r="AG52" t="s">
        <v>51</v>
      </c>
      <c r="AH52" t="s">
        <v>51</v>
      </c>
      <c r="AI52" t="s">
        <v>51</v>
      </c>
      <c r="AJ52" t="s">
        <v>51</v>
      </c>
      <c r="AK52" t="s">
        <v>51</v>
      </c>
      <c r="AL52" t="s">
        <v>51</v>
      </c>
    </row>
    <row r="53" spans="1:38" x14ac:dyDescent="0.3">
      <c r="A53" t="s">
        <v>41</v>
      </c>
      <c r="B53" t="s">
        <v>42</v>
      </c>
      <c r="C53" t="s">
        <v>43</v>
      </c>
      <c r="D53" s="2">
        <v>45017</v>
      </c>
      <c r="E53" s="1">
        <v>45017</v>
      </c>
      <c r="F53" s="1">
        <v>45046</v>
      </c>
      <c r="G53" t="s">
        <v>124</v>
      </c>
      <c r="H53" t="s">
        <v>125</v>
      </c>
      <c r="I53" t="s">
        <v>76</v>
      </c>
      <c r="J53" t="s">
        <v>47</v>
      </c>
      <c r="K53" t="s">
        <v>48</v>
      </c>
      <c r="L53" t="s">
        <v>48</v>
      </c>
      <c r="M53" t="s">
        <v>49</v>
      </c>
      <c r="N53">
        <v>2023</v>
      </c>
      <c r="O53" t="s">
        <v>46</v>
      </c>
      <c r="P53" t="s">
        <v>57</v>
      </c>
      <c r="Q53" s="3">
        <v>3584</v>
      </c>
      <c r="R53" t="s">
        <v>160</v>
      </c>
      <c r="S53" t="s">
        <v>51</v>
      </c>
      <c r="T53" t="s">
        <v>48</v>
      </c>
      <c r="U53" t="s">
        <v>70</v>
      </c>
      <c r="V53" t="s">
        <v>70</v>
      </c>
      <c r="W53" t="s">
        <v>51</v>
      </c>
      <c r="X53" t="s">
        <v>51</v>
      </c>
      <c r="Y53" t="s">
        <v>51</v>
      </c>
      <c r="Z53" t="s">
        <v>51</v>
      </c>
      <c r="AA53" t="s">
        <v>51</v>
      </c>
      <c r="AB53" t="s">
        <v>51</v>
      </c>
      <c r="AC53" t="s">
        <v>51</v>
      </c>
      <c r="AD53" t="s">
        <v>59</v>
      </c>
      <c r="AE53" t="s">
        <v>51</v>
      </c>
      <c r="AF53" t="s">
        <v>51</v>
      </c>
      <c r="AG53" t="s">
        <v>51</v>
      </c>
      <c r="AH53" t="s">
        <v>51</v>
      </c>
      <c r="AI53" t="s">
        <v>51</v>
      </c>
      <c r="AJ53" t="s">
        <v>51</v>
      </c>
      <c r="AK53" t="s">
        <v>51</v>
      </c>
      <c r="AL53" t="s">
        <v>51</v>
      </c>
    </row>
    <row r="54" spans="1:38" x14ac:dyDescent="0.3">
      <c r="A54" t="s">
        <v>41</v>
      </c>
      <c r="B54" t="s">
        <v>42</v>
      </c>
      <c r="C54" t="s">
        <v>88</v>
      </c>
      <c r="D54" s="2">
        <v>45170</v>
      </c>
      <c r="E54" s="1">
        <v>45170</v>
      </c>
      <c r="F54" s="1">
        <v>45199</v>
      </c>
      <c r="G54" t="s">
        <v>89</v>
      </c>
      <c r="H54" t="s">
        <v>90</v>
      </c>
      <c r="I54" t="s">
        <v>46</v>
      </c>
      <c r="J54" t="s">
        <v>47</v>
      </c>
      <c r="K54" t="s">
        <v>48</v>
      </c>
      <c r="L54" t="s">
        <v>48</v>
      </c>
      <c r="M54" t="s">
        <v>49</v>
      </c>
      <c r="N54">
        <v>2023</v>
      </c>
      <c r="O54" t="s">
        <v>46</v>
      </c>
      <c r="P54" t="s">
        <v>48</v>
      </c>
      <c r="Q54" s="3">
        <v>35</v>
      </c>
      <c r="R54" t="s">
        <v>161</v>
      </c>
      <c r="S54" t="s">
        <v>51</v>
      </c>
      <c r="T54" t="s">
        <v>48</v>
      </c>
      <c r="U54" t="s">
        <v>52</v>
      </c>
      <c r="V54" t="s">
        <v>52</v>
      </c>
      <c r="W54" t="s">
        <v>51</v>
      </c>
      <c r="X54" t="s">
        <v>51</v>
      </c>
      <c r="Y54" t="s">
        <v>51</v>
      </c>
      <c r="Z54" t="s">
        <v>51</v>
      </c>
      <c r="AA54" t="s">
        <v>51</v>
      </c>
      <c r="AB54" t="s">
        <v>51</v>
      </c>
      <c r="AC54" t="s">
        <v>51</v>
      </c>
      <c r="AD54" t="s">
        <v>51</v>
      </c>
      <c r="AE54" t="s">
        <v>51</v>
      </c>
      <c r="AF54" t="s">
        <v>51</v>
      </c>
      <c r="AG54" t="s">
        <v>51</v>
      </c>
      <c r="AH54" t="s">
        <v>51</v>
      </c>
      <c r="AI54" t="s">
        <v>51</v>
      </c>
      <c r="AJ54" t="s">
        <v>51</v>
      </c>
      <c r="AK54" t="s">
        <v>51</v>
      </c>
      <c r="AL54" t="s">
        <v>51</v>
      </c>
    </row>
    <row r="55" spans="1:38" x14ac:dyDescent="0.3">
      <c r="A55" t="s">
        <v>41</v>
      </c>
      <c r="B55" t="s">
        <v>42</v>
      </c>
      <c r="C55" t="s">
        <v>43</v>
      </c>
      <c r="D55" s="2">
        <v>44958</v>
      </c>
      <c r="E55" s="1">
        <v>44958</v>
      </c>
      <c r="F55" s="1">
        <v>44985</v>
      </c>
      <c r="G55" t="s">
        <v>105</v>
      </c>
      <c r="H55" t="s">
        <v>106</v>
      </c>
      <c r="I55" t="s">
        <v>56</v>
      </c>
      <c r="J55" t="s">
        <v>47</v>
      </c>
      <c r="K55" t="s">
        <v>48</v>
      </c>
      <c r="L55" t="s">
        <v>48</v>
      </c>
      <c r="M55" t="s">
        <v>49</v>
      </c>
      <c r="N55">
        <v>2023</v>
      </c>
      <c r="O55" t="s">
        <v>46</v>
      </c>
      <c r="P55" t="s">
        <v>57</v>
      </c>
      <c r="Q55" s="3">
        <v>1003</v>
      </c>
      <c r="R55" t="s">
        <v>162</v>
      </c>
      <c r="S55" t="s">
        <v>51</v>
      </c>
      <c r="T55" t="s">
        <v>48</v>
      </c>
      <c r="U55" t="s">
        <v>52</v>
      </c>
      <c r="V55" t="s">
        <v>52</v>
      </c>
      <c r="W55" t="s">
        <v>51</v>
      </c>
      <c r="X55" t="s">
        <v>51</v>
      </c>
      <c r="Y55" t="s">
        <v>51</v>
      </c>
      <c r="Z55" t="s">
        <v>51</v>
      </c>
      <c r="AA55" t="s">
        <v>51</v>
      </c>
      <c r="AB55" t="s">
        <v>51</v>
      </c>
      <c r="AC55" t="s">
        <v>51</v>
      </c>
      <c r="AD55" t="s">
        <v>59</v>
      </c>
      <c r="AE55" t="s">
        <v>51</v>
      </c>
      <c r="AF55" t="s">
        <v>51</v>
      </c>
      <c r="AG55" t="s">
        <v>51</v>
      </c>
      <c r="AH55" t="s">
        <v>51</v>
      </c>
      <c r="AI55" t="s">
        <v>51</v>
      </c>
      <c r="AJ55" t="s">
        <v>51</v>
      </c>
      <c r="AK55" t="s">
        <v>51</v>
      </c>
      <c r="AL55" t="s">
        <v>51</v>
      </c>
    </row>
    <row r="56" spans="1:38" x14ac:dyDescent="0.3">
      <c r="A56" t="s">
        <v>41</v>
      </c>
      <c r="B56" t="s">
        <v>42</v>
      </c>
      <c r="C56" t="s">
        <v>60</v>
      </c>
      <c r="D56" s="2">
        <v>45139</v>
      </c>
      <c r="E56" s="1">
        <v>45139</v>
      </c>
      <c r="F56" s="1">
        <v>45169</v>
      </c>
      <c r="G56" t="s">
        <v>61</v>
      </c>
      <c r="H56" t="s">
        <v>62</v>
      </c>
      <c r="I56" t="s">
        <v>46</v>
      </c>
      <c r="J56" t="s">
        <v>47</v>
      </c>
      <c r="K56" t="s">
        <v>48</v>
      </c>
      <c r="L56" t="s">
        <v>48</v>
      </c>
      <c r="M56" t="s">
        <v>49</v>
      </c>
      <c r="N56">
        <v>2023</v>
      </c>
      <c r="O56" t="s">
        <v>46</v>
      </c>
      <c r="P56" t="s">
        <v>63</v>
      </c>
      <c r="Q56" s="3">
        <v>3</v>
      </c>
      <c r="R56" t="s">
        <v>163</v>
      </c>
      <c r="S56" t="s">
        <v>51</v>
      </c>
      <c r="T56" t="s">
        <v>48</v>
      </c>
      <c r="U56" t="s">
        <v>52</v>
      </c>
      <c r="V56" t="s">
        <v>52</v>
      </c>
      <c r="W56" t="s">
        <v>51</v>
      </c>
      <c r="X56" t="s">
        <v>51</v>
      </c>
      <c r="Y56" t="s">
        <v>51</v>
      </c>
      <c r="Z56" t="s">
        <v>65</v>
      </c>
      <c r="AA56" t="s">
        <v>51</v>
      </c>
      <c r="AB56" t="s">
        <v>51</v>
      </c>
      <c r="AC56" t="s">
        <v>51</v>
      </c>
      <c r="AD56" t="s">
        <v>51</v>
      </c>
      <c r="AE56" t="s">
        <v>51</v>
      </c>
      <c r="AF56" t="s">
        <v>51</v>
      </c>
      <c r="AG56" t="s">
        <v>51</v>
      </c>
      <c r="AH56" t="s">
        <v>51</v>
      </c>
      <c r="AI56" t="s">
        <v>51</v>
      </c>
      <c r="AJ56" t="s">
        <v>51</v>
      </c>
      <c r="AK56" t="s">
        <v>51</v>
      </c>
      <c r="AL56" t="s">
        <v>66</v>
      </c>
    </row>
    <row r="57" spans="1:38" x14ac:dyDescent="0.3">
      <c r="A57" t="s">
        <v>41</v>
      </c>
      <c r="B57" t="s">
        <v>42</v>
      </c>
      <c r="C57" t="s">
        <v>43</v>
      </c>
      <c r="D57" s="2">
        <v>45047</v>
      </c>
      <c r="E57" s="1">
        <v>45047</v>
      </c>
      <c r="F57" s="1">
        <v>45077</v>
      </c>
      <c r="G57" t="s">
        <v>44</v>
      </c>
      <c r="H57" t="s">
        <v>45</v>
      </c>
      <c r="I57" t="s">
        <v>46</v>
      </c>
      <c r="J57" t="s">
        <v>47</v>
      </c>
      <c r="K57" t="s">
        <v>48</v>
      </c>
      <c r="L57" t="s">
        <v>48</v>
      </c>
      <c r="M57" t="s">
        <v>49</v>
      </c>
      <c r="N57">
        <v>2023</v>
      </c>
      <c r="O57" t="s">
        <v>46</v>
      </c>
      <c r="P57" t="s">
        <v>28</v>
      </c>
      <c r="Q57" s="3">
        <v>49</v>
      </c>
      <c r="R57" t="s">
        <v>164</v>
      </c>
      <c r="S57" t="s">
        <v>51</v>
      </c>
      <c r="T57" t="s">
        <v>48</v>
      </c>
      <c r="U57" t="s">
        <v>70</v>
      </c>
      <c r="V57" t="s">
        <v>70</v>
      </c>
      <c r="W57" t="s">
        <v>51</v>
      </c>
      <c r="X57" t="s">
        <v>51</v>
      </c>
      <c r="Y57" t="s">
        <v>51</v>
      </c>
      <c r="Z57" t="s">
        <v>53</v>
      </c>
      <c r="AA57" t="s">
        <v>51</v>
      </c>
      <c r="AB57" t="s">
        <v>51</v>
      </c>
      <c r="AC57" t="s">
        <v>51</v>
      </c>
      <c r="AD57" t="s">
        <v>51</v>
      </c>
      <c r="AE57" t="s">
        <v>51</v>
      </c>
      <c r="AF57" t="s">
        <v>51</v>
      </c>
      <c r="AG57" t="s">
        <v>51</v>
      </c>
      <c r="AH57" t="s">
        <v>51</v>
      </c>
      <c r="AI57" t="s">
        <v>51</v>
      </c>
      <c r="AJ57" t="s">
        <v>51</v>
      </c>
      <c r="AK57" t="s">
        <v>51</v>
      </c>
      <c r="AL57" t="s">
        <v>51</v>
      </c>
    </row>
    <row r="58" spans="1:38" x14ac:dyDescent="0.3">
      <c r="A58" t="s">
        <v>41</v>
      </c>
      <c r="B58" t="s">
        <v>42</v>
      </c>
      <c r="C58" t="s">
        <v>43</v>
      </c>
      <c r="D58" s="2">
        <v>45108</v>
      </c>
      <c r="E58" s="1">
        <v>45108</v>
      </c>
      <c r="F58" s="1">
        <v>45138</v>
      </c>
      <c r="G58" t="s">
        <v>71</v>
      </c>
      <c r="H58" t="s">
        <v>72</v>
      </c>
      <c r="I58" t="s">
        <v>46</v>
      </c>
      <c r="J58" t="s">
        <v>47</v>
      </c>
      <c r="K58" t="s">
        <v>48</v>
      </c>
      <c r="L58" t="s">
        <v>48</v>
      </c>
      <c r="M58" t="s">
        <v>49</v>
      </c>
      <c r="N58">
        <v>2023</v>
      </c>
      <c r="O58" t="s">
        <v>46</v>
      </c>
      <c r="P58" t="s">
        <v>48</v>
      </c>
      <c r="Q58" s="3">
        <v>9621</v>
      </c>
      <c r="R58" t="s">
        <v>165</v>
      </c>
      <c r="S58" t="s">
        <v>51</v>
      </c>
      <c r="T58" t="s">
        <v>48</v>
      </c>
      <c r="U58" t="s">
        <v>70</v>
      </c>
      <c r="V58" t="s">
        <v>70</v>
      </c>
      <c r="W58" t="s">
        <v>51</v>
      </c>
      <c r="X58" t="s">
        <v>51</v>
      </c>
      <c r="Y58" t="s">
        <v>51</v>
      </c>
      <c r="Z58" t="s">
        <v>51</v>
      </c>
      <c r="AA58" t="s">
        <v>51</v>
      </c>
      <c r="AB58" t="s">
        <v>51</v>
      </c>
      <c r="AC58" t="s">
        <v>51</v>
      </c>
      <c r="AD58" t="s">
        <v>51</v>
      </c>
      <c r="AE58" t="s">
        <v>51</v>
      </c>
      <c r="AF58" t="s">
        <v>51</v>
      </c>
      <c r="AG58" t="s">
        <v>51</v>
      </c>
      <c r="AH58" t="s">
        <v>51</v>
      </c>
      <c r="AI58" t="s">
        <v>51</v>
      </c>
      <c r="AJ58" t="s">
        <v>51</v>
      </c>
      <c r="AK58" t="s">
        <v>51</v>
      </c>
      <c r="AL58" t="s">
        <v>51</v>
      </c>
    </row>
    <row r="59" spans="1:38" x14ac:dyDescent="0.3">
      <c r="A59" t="s">
        <v>41</v>
      </c>
      <c r="B59" t="s">
        <v>42</v>
      </c>
      <c r="C59" t="s">
        <v>43</v>
      </c>
      <c r="D59" s="2">
        <v>45139</v>
      </c>
      <c r="E59" s="1">
        <v>45139</v>
      </c>
      <c r="F59" s="1">
        <v>45169</v>
      </c>
      <c r="G59" t="s">
        <v>44</v>
      </c>
      <c r="H59" t="s">
        <v>45</v>
      </c>
      <c r="I59" t="s">
        <v>46</v>
      </c>
      <c r="J59" t="s">
        <v>47</v>
      </c>
      <c r="K59" t="s">
        <v>48</v>
      </c>
      <c r="L59" t="s">
        <v>48</v>
      </c>
      <c r="M59" t="s">
        <v>49</v>
      </c>
      <c r="N59">
        <v>2023</v>
      </c>
      <c r="O59" t="s">
        <v>46</v>
      </c>
      <c r="P59" t="s">
        <v>28</v>
      </c>
      <c r="Q59" s="3">
        <v>774</v>
      </c>
      <c r="R59" t="s">
        <v>166</v>
      </c>
      <c r="S59" t="s">
        <v>51</v>
      </c>
      <c r="T59" t="s">
        <v>48</v>
      </c>
      <c r="U59" t="s">
        <v>70</v>
      </c>
      <c r="V59" t="s">
        <v>70</v>
      </c>
      <c r="W59" t="s">
        <v>51</v>
      </c>
      <c r="X59" t="s">
        <v>51</v>
      </c>
      <c r="Y59" t="s">
        <v>51</v>
      </c>
      <c r="Z59" t="s">
        <v>53</v>
      </c>
      <c r="AA59" t="s">
        <v>51</v>
      </c>
      <c r="AB59" t="s">
        <v>51</v>
      </c>
      <c r="AC59" t="s">
        <v>51</v>
      </c>
      <c r="AD59" t="s">
        <v>51</v>
      </c>
      <c r="AE59" t="s">
        <v>51</v>
      </c>
      <c r="AF59" t="s">
        <v>51</v>
      </c>
      <c r="AG59" t="s">
        <v>51</v>
      </c>
      <c r="AH59" t="s">
        <v>51</v>
      </c>
      <c r="AI59" t="s">
        <v>51</v>
      </c>
      <c r="AJ59" t="s">
        <v>51</v>
      </c>
      <c r="AK59" t="s">
        <v>51</v>
      </c>
      <c r="AL59" t="s">
        <v>51</v>
      </c>
    </row>
    <row r="60" spans="1:38" x14ac:dyDescent="0.3">
      <c r="A60" t="s">
        <v>41</v>
      </c>
      <c r="B60" t="s">
        <v>42</v>
      </c>
      <c r="C60" t="s">
        <v>88</v>
      </c>
      <c r="D60" s="2">
        <v>45170</v>
      </c>
      <c r="E60" s="1">
        <v>45170</v>
      </c>
      <c r="F60" s="1">
        <v>45199</v>
      </c>
      <c r="G60" t="s">
        <v>89</v>
      </c>
      <c r="H60" t="s">
        <v>90</v>
      </c>
      <c r="I60" t="s">
        <v>46</v>
      </c>
      <c r="J60" t="s">
        <v>47</v>
      </c>
      <c r="K60" t="s">
        <v>48</v>
      </c>
      <c r="L60" t="s">
        <v>48</v>
      </c>
      <c r="M60" t="s">
        <v>49</v>
      </c>
      <c r="N60">
        <v>2023</v>
      </c>
      <c r="O60" t="s">
        <v>46</v>
      </c>
      <c r="P60" t="s">
        <v>48</v>
      </c>
      <c r="Q60" s="3">
        <v>1</v>
      </c>
      <c r="R60" t="s">
        <v>167</v>
      </c>
      <c r="S60" t="s">
        <v>51</v>
      </c>
      <c r="T60" t="s">
        <v>48</v>
      </c>
      <c r="U60" t="s">
        <v>70</v>
      </c>
      <c r="V60" t="s">
        <v>70</v>
      </c>
      <c r="W60" t="s">
        <v>51</v>
      </c>
      <c r="X60" t="s">
        <v>51</v>
      </c>
      <c r="Y60" t="s">
        <v>51</v>
      </c>
      <c r="Z60" t="s">
        <v>51</v>
      </c>
      <c r="AA60" t="s">
        <v>51</v>
      </c>
      <c r="AB60" t="s">
        <v>51</v>
      </c>
      <c r="AC60" t="s">
        <v>51</v>
      </c>
      <c r="AD60" t="s">
        <v>51</v>
      </c>
      <c r="AE60" t="s">
        <v>51</v>
      </c>
      <c r="AF60" t="s">
        <v>51</v>
      </c>
      <c r="AG60" t="s">
        <v>51</v>
      </c>
      <c r="AH60" t="s">
        <v>51</v>
      </c>
      <c r="AI60" t="s">
        <v>51</v>
      </c>
      <c r="AJ60" t="s">
        <v>51</v>
      </c>
      <c r="AK60" t="s">
        <v>51</v>
      </c>
      <c r="AL60" t="s">
        <v>51</v>
      </c>
    </row>
    <row r="61" spans="1:38" x14ac:dyDescent="0.3">
      <c r="A61" t="s">
        <v>41</v>
      </c>
      <c r="B61" t="s">
        <v>42</v>
      </c>
      <c r="C61" t="s">
        <v>43</v>
      </c>
      <c r="D61" s="2">
        <v>45017</v>
      </c>
      <c r="E61" s="1">
        <v>45017</v>
      </c>
      <c r="F61" s="1">
        <v>45046</v>
      </c>
      <c r="G61" t="s">
        <v>54</v>
      </c>
      <c r="H61" t="s">
        <v>55</v>
      </c>
      <c r="I61" t="s">
        <v>56</v>
      </c>
      <c r="J61" t="s">
        <v>47</v>
      </c>
      <c r="K61" t="s">
        <v>48</v>
      </c>
      <c r="L61" t="s">
        <v>48</v>
      </c>
      <c r="M61" t="s">
        <v>49</v>
      </c>
      <c r="N61">
        <v>2023</v>
      </c>
      <c r="O61" t="s">
        <v>46</v>
      </c>
      <c r="P61" t="s">
        <v>57</v>
      </c>
      <c r="Q61" s="3">
        <v>7979</v>
      </c>
      <c r="R61" t="s">
        <v>168</v>
      </c>
      <c r="S61" t="s">
        <v>51</v>
      </c>
      <c r="T61" t="s">
        <v>48</v>
      </c>
      <c r="U61" t="s">
        <v>70</v>
      </c>
      <c r="V61" t="s">
        <v>70</v>
      </c>
      <c r="W61" t="s">
        <v>51</v>
      </c>
      <c r="X61" t="s">
        <v>51</v>
      </c>
      <c r="Y61" t="s">
        <v>51</v>
      </c>
      <c r="Z61" t="s">
        <v>51</v>
      </c>
      <c r="AA61" t="s">
        <v>51</v>
      </c>
      <c r="AB61" t="s">
        <v>51</v>
      </c>
      <c r="AC61" t="s">
        <v>51</v>
      </c>
      <c r="AD61" t="s">
        <v>59</v>
      </c>
      <c r="AE61" t="s">
        <v>51</v>
      </c>
      <c r="AF61" t="s">
        <v>51</v>
      </c>
      <c r="AG61" t="s">
        <v>51</v>
      </c>
      <c r="AH61" t="s">
        <v>51</v>
      </c>
      <c r="AI61" t="s">
        <v>51</v>
      </c>
      <c r="AJ61" t="s">
        <v>51</v>
      </c>
      <c r="AK61" t="s">
        <v>51</v>
      </c>
      <c r="AL61" t="s">
        <v>51</v>
      </c>
    </row>
    <row r="62" spans="1:38" x14ac:dyDescent="0.3">
      <c r="A62" t="s">
        <v>41</v>
      </c>
      <c r="B62" t="s">
        <v>42</v>
      </c>
      <c r="C62" t="s">
        <v>43</v>
      </c>
      <c r="D62" s="2">
        <v>45261</v>
      </c>
      <c r="E62" s="1">
        <v>45261</v>
      </c>
      <c r="F62" s="1">
        <v>45291</v>
      </c>
      <c r="G62" t="s">
        <v>169</v>
      </c>
      <c r="H62" t="s">
        <v>170</v>
      </c>
      <c r="I62" t="s">
        <v>76</v>
      </c>
      <c r="J62" t="s">
        <v>47</v>
      </c>
      <c r="K62" t="s">
        <v>48</v>
      </c>
      <c r="L62" t="s">
        <v>48</v>
      </c>
      <c r="M62" t="s">
        <v>49</v>
      </c>
      <c r="N62">
        <v>2023</v>
      </c>
      <c r="O62" t="s">
        <v>46</v>
      </c>
      <c r="P62" t="s">
        <v>57</v>
      </c>
      <c r="Q62" s="3">
        <v>599</v>
      </c>
      <c r="R62" t="s">
        <v>171</v>
      </c>
      <c r="S62" t="s">
        <v>51</v>
      </c>
      <c r="T62" t="s">
        <v>48</v>
      </c>
      <c r="U62" t="s">
        <v>52</v>
      </c>
      <c r="V62" t="s">
        <v>52</v>
      </c>
      <c r="W62" t="s">
        <v>51</v>
      </c>
      <c r="X62" t="s">
        <v>51</v>
      </c>
      <c r="Y62" t="s">
        <v>51</v>
      </c>
      <c r="Z62" t="s">
        <v>51</v>
      </c>
      <c r="AA62" t="s">
        <v>51</v>
      </c>
      <c r="AB62" t="s">
        <v>51</v>
      </c>
      <c r="AC62" t="s">
        <v>51</v>
      </c>
      <c r="AD62" t="s">
        <v>59</v>
      </c>
      <c r="AE62" t="s">
        <v>51</v>
      </c>
      <c r="AF62" t="s">
        <v>51</v>
      </c>
      <c r="AG62" t="s">
        <v>51</v>
      </c>
      <c r="AH62" t="s">
        <v>51</v>
      </c>
      <c r="AI62" t="s">
        <v>51</v>
      </c>
      <c r="AJ62" t="s">
        <v>51</v>
      </c>
      <c r="AK62" t="s">
        <v>51</v>
      </c>
      <c r="AL62" t="s">
        <v>51</v>
      </c>
    </row>
    <row r="63" spans="1:38" x14ac:dyDescent="0.3">
      <c r="A63" t="s">
        <v>41</v>
      </c>
      <c r="B63" t="s">
        <v>42</v>
      </c>
      <c r="C63" t="s">
        <v>43</v>
      </c>
      <c r="D63" s="2">
        <v>45261</v>
      </c>
      <c r="E63" s="1">
        <v>45261</v>
      </c>
      <c r="F63" s="1">
        <v>45291</v>
      </c>
      <c r="G63" t="s">
        <v>110</v>
      </c>
      <c r="H63" t="s">
        <v>111</v>
      </c>
      <c r="I63" t="s">
        <v>46</v>
      </c>
      <c r="J63" t="s">
        <v>47</v>
      </c>
      <c r="K63" t="s">
        <v>48</v>
      </c>
      <c r="L63" t="s">
        <v>48</v>
      </c>
      <c r="M63" t="s">
        <v>49</v>
      </c>
      <c r="N63">
        <v>2023</v>
      </c>
      <c r="O63" t="s">
        <v>46</v>
      </c>
      <c r="P63" t="s">
        <v>28</v>
      </c>
      <c r="Q63" s="3">
        <v>4062</v>
      </c>
      <c r="R63" t="s">
        <v>172</v>
      </c>
      <c r="S63" t="s">
        <v>51</v>
      </c>
      <c r="T63" t="s">
        <v>48</v>
      </c>
      <c r="U63" t="s">
        <v>70</v>
      </c>
      <c r="V63" t="s">
        <v>70</v>
      </c>
      <c r="W63" t="s">
        <v>51</v>
      </c>
      <c r="X63" t="s">
        <v>51</v>
      </c>
      <c r="Y63" t="s">
        <v>51</v>
      </c>
      <c r="Z63" t="s">
        <v>113</v>
      </c>
      <c r="AA63" t="s">
        <v>51</v>
      </c>
      <c r="AB63" t="s">
        <v>51</v>
      </c>
      <c r="AC63" t="s">
        <v>51</v>
      </c>
      <c r="AD63" t="s">
        <v>51</v>
      </c>
      <c r="AE63" t="s">
        <v>51</v>
      </c>
      <c r="AF63" t="s">
        <v>51</v>
      </c>
      <c r="AG63" t="s">
        <v>51</v>
      </c>
      <c r="AH63" t="s">
        <v>51</v>
      </c>
      <c r="AI63" t="s">
        <v>51</v>
      </c>
      <c r="AJ63" t="s">
        <v>51</v>
      </c>
      <c r="AK63" t="s">
        <v>51</v>
      </c>
      <c r="AL63" t="s">
        <v>51</v>
      </c>
    </row>
    <row r="64" spans="1:38" x14ac:dyDescent="0.3">
      <c r="A64" t="s">
        <v>41</v>
      </c>
      <c r="B64" t="s">
        <v>42</v>
      </c>
      <c r="C64" t="s">
        <v>43</v>
      </c>
      <c r="D64" s="2">
        <v>45261</v>
      </c>
      <c r="E64" s="1">
        <v>45261</v>
      </c>
      <c r="F64" s="1">
        <v>45291</v>
      </c>
      <c r="G64" t="s">
        <v>78</v>
      </c>
      <c r="H64" t="s">
        <v>79</v>
      </c>
      <c r="I64" t="s">
        <v>46</v>
      </c>
      <c r="J64" t="s">
        <v>47</v>
      </c>
      <c r="K64" t="s">
        <v>48</v>
      </c>
      <c r="L64" t="s">
        <v>48</v>
      </c>
      <c r="M64" t="s">
        <v>49</v>
      </c>
      <c r="N64">
        <v>2023</v>
      </c>
      <c r="O64" t="s">
        <v>46</v>
      </c>
      <c r="P64" t="s">
        <v>48</v>
      </c>
      <c r="Q64" s="3">
        <v>9063</v>
      </c>
      <c r="R64" t="s">
        <v>173</v>
      </c>
      <c r="S64" t="s">
        <v>51</v>
      </c>
      <c r="T64" t="s">
        <v>48</v>
      </c>
      <c r="U64" t="s">
        <v>70</v>
      </c>
      <c r="V64" t="s">
        <v>70</v>
      </c>
      <c r="W64" t="s">
        <v>51</v>
      </c>
      <c r="X64" t="s">
        <v>51</v>
      </c>
      <c r="Y64" t="s">
        <v>51</v>
      </c>
      <c r="Z64" t="s">
        <v>51</v>
      </c>
      <c r="AA64" t="s">
        <v>51</v>
      </c>
      <c r="AB64" t="s">
        <v>51</v>
      </c>
      <c r="AC64" t="s">
        <v>51</v>
      </c>
      <c r="AD64" t="s">
        <v>51</v>
      </c>
      <c r="AE64" t="s">
        <v>51</v>
      </c>
      <c r="AF64" t="s">
        <v>51</v>
      </c>
      <c r="AG64" t="s">
        <v>51</v>
      </c>
      <c r="AH64" t="s">
        <v>51</v>
      </c>
      <c r="AI64" t="s">
        <v>51</v>
      </c>
      <c r="AJ64" t="s">
        <v>51</v>
      </c>
      <c r="AK64" t="s">
        <v>51</v>
      </c>
      <c r="AL64" t="s">
        <v>51</v>
      </c>
    </row>
    <row r="65" spans="1:38" x14ac:dyDescent="0.3">
      <c r="A65" t="s">
        <v>41</v>
      </c>
      <c r="B65" t="s">
        <v>42</v>
      </c>
      <c r="C65" t="s">
        <v>43</v>
      </c>
      <c r="D65" s="2">
        <v>45261</v>
      </c>
      <c r="E65" s="1">
        <v>45261</v>
      </c>
      <c r="F65" s="1">
        <v>45291</v>
      </c>
      <c r="G65" t="s">
        <v>105</v>
      </c>
      <c r="H65" t="s">
        <v>106</v>
      </c>
      <c r="I65" t="s">
        <v>56</v>
      </c>
      <c r="J65" t="s">
        <v>47</v>
      </c>
      <c r="K65" t="s">
        <v>48</v>
      </c>
      <c r="L65" t="s">
        <v>48</v>
      </c>
      <c r="M65" t="s">
        <v>49</v>
      </c>
      <c r="N65">
        <v>2023</v>
      </c>
      <c r="O65" t="s">
        <v>46</v>
      </c>
      <c r="P65" t="s">
        <v>57</v>
      </c>
      <c r="Q65" s="3">
        <v>1150</v>
      </c>
      <c r="R65" t="s">
        <v>174</v>
      </c>
      <c r="S65" t="s">
        <v>51</v>
      </c>
      <c r="T65" t="s">
        <v>48</v>
      </c>
      <c r="U65" t="s">
        <v>52</v>
      </c>
      <c r="V65" t="s">
        <v>52</v>
      </c>
      <c r="W65" t="s">
        <v>51</v>
      </c>
      <c r="X65" t="s">
        <v>51</v>
      </c>
      <c r="Y65" t="s">
        <v>51</v>
      </c>
      <c r="Z65" t="s">
        <v>51</v>
      </c>
      <c r="AA65" t="s">
        <v>51</v>
      </c>
      <c r="AB65" t="s">
        <v>51</v>
      </c>
      <c r="AC65" t="s">
        <v>51</v>
      </c>
      <c r="AD65" t="s">
        <v>59</v>
      </c>
      <c r="AE65" t="s">
        <v>51</v>
      </c>
      <c r="AF65" t="s">
        <v>51</v>
      </c>
      <c r="AG65" t="s">
        <v>51</v>
      </c>
      <c r="AH65" t="s">
        <v>51</v>
      </c>
      <c r="AI65" t="s">
        <v>51</v>
      </c>
      <c r="AJ65" t="s">
        <v>51</v>
      </c>
      <c r="AK65" t="s">
        <v>51</v>
      </c>
      <c r="AL65" t="s">
        <v>51</v>
      </c>
    </row>
    <row r="66" spans="1:38" x14ac:dyDescent="0.3">
      <c r="A66" t="s">
        <v>41</v>
      </c>
      <c r="B66" t="s">
        <v>42</v>
      </c>
      <c r="C66" t="s">
        <v>88</v>
      </c>
      <c r="D66" s="2">
        <v>45200</v>
      </c>
      <c r="E66" s="1">
        <v>45200</v>
      </c>
      <c r="F66" s="1">
        <v>45230</v>
      </c>
      <c r="G66" t="s">
        <v>89</v>
      </c>
      <c r="H66" t="s">
        <v>90</v>
      </c>
      <c r="I66" t="s">
        <v>46</v>
      </c>
      <c r="J66" t="s">
        <v>47</v>
      </c>
      <c r="K66" t="s">
        <v>48</v>
      </c>
      <c r="L66" t="s">
        <v>48</v>
      </c>
      <c r="M66" t="s">
        <v>49</v>
      </c>
      <c r="N66">
        <v>2023</v>
      </c>
      <c r="O66" t="s">
        <v>46</v>
      </c>
      <c r="P66" t="s">
        <v>48</v>
      </c>
      <c r="Q66" s="3">
        <v>37</v>
      </c>
      <c r="R66" t="s">
        <v>175</v>
      </c>
      <c r="S66" t="s">
        <v>51</v>
      </c>
      <c r="T66" t="s">
        <v>48</v>
      </c>
      <c r="U66" t="s">
        <v>52</v>
      </c>
      <c r="V66" t="s">
        <v>52</v>
      </c>
      <c r="W66" t="s">
        <v>51</v>
      </c>
      <c r="X66" t="s">
        <v>51</v>
      </c>
      <c r="Y66" t="s">
        <v>51</v>
      </c>
      <c r="Z66" t="s">
        <v>51</v>
      </c>
      <c r="AA66" t="s">
        <v>51</v>
      </c>
      <c r="AB66" t="s">
        <v>51</v>
      </c>
      <c r="AC66" t="s">
        <v>51</v>
      </c>
      <c r="AD66" t="s">
        <v>51</v>
      </c>
      <c r="AE66" t="s">
        <v>51</v>
      </c>
      <c r="AF66" t="s">
        <v>51</v>
      </c>
      <c r="AG66" t="s">
        <v>51</v>
      </c>
      <c r="AH66" t="s">
        <v>51</v>
      </c>
      <c r="AI66" t="s">
        <v>51</v>
      </c>
      <c r="AJ66" t="s">
        <v>51</v>
      </c>
      <c r="AK66" t="s">
        <v>51</v>
      </c>
      <c r="AL66" t="s">
        <v>51</v>
      </c>
    </row>
    <row r="67" spans="1:38" x14ac:dyDescent="0.3">
      <c r="A67" t="s">
        <v>41</v>
      </c>
      <c r="B67" t="s">
        <v>42</v>
      </c>
      <c r="C67" t="s">
        <v>43</v>
      </c>
      <c r="D67" s="2">
        <v>45200</v>
      </c>
      <c r="E67" s="1">
        <v>45200</v>
      </c>
      <c r="F67" s="1">
        <v>45230</v>
      </c>
      <c r="G67" t="s">
        <v>124</v>
      </c>
      <c r="H67" t="s">
        <v>125</v>
      </c>
      <c r="I67" t="s">
        <v>76</v>
      </c>
      <c r="J67" t="s">
        <v>47</v>
      </c>
      <c r="K67" t="s">
        <v>48</v>
      </c>
      <c r="L67" t="s">
        <v>48</v>
      </c>
      <c r="M67" t="s">
        <v>49</v>
      </c>
      <c r="N67">
        <v>2023</v>
      </c>
      <c r="O67" t="s">
        <v>46</v>
      </c>
      <c r="P67" t="s">
        <v>57</v>
      </c>
      <c r="Q67" s="3">
        <v>12993</v>
      </c>
      <c r="R67" t="s">
        <v>176</v>
      </c>
      <c r="S67" t="s">
        <v>51</v>
      </c>
      <c r="T67" t="s">
        <v>48</v>
      </c>
      <c r="U67" t="s">
        <v>70</v>
      </c>
      <c r="V67" t="s">
        <v>70</v>
      </c>
      <c r="W67" t="s">
        <v>51</v>
      </c>
      <c r="X67" t="s">
        <v>51</v>
      </c>
      <c r="Y67" t="s">
        <v>51</v>
      </c>
      <c r="Z67" t="s">
        <v>51</v>
      </c>
      <c r="AA67" t="s">
        <v>51</v>
      </c>
      <c r="AB67" t="s">
        <v>51</v>
      </c>
      <c r="AC67" t="s">
        <v>51</v>
      </c>
      <c r="AD67" t="s">
        <v>59</v>
      </c>
      <c r="AE67" t="s">
        <v>51</v>
      </c>
      <c r="AF67" t="s">
        <v>51</v>
      </c>
      <c r="AG67" t="s">
        <v>51</v>
      </c>
      <c r="AH67" t="s">
        <v>51</v>
      </c>
      <c r="AI67" t="s">
        <v>51</v>
      </c>
      <c r="AJ67" t="s">
        <v>51</v>
      </c>
      <c r="AK67" t="s">
        <v>51</v>
      </c>
      <c r="AL67" t="s">
        <v>51</v>
      </c>
    </row>
    <row r="68" spans="1:38" x14ac:dyDescent="0.3">
      <c r="A68" t="s">
        <v>41</v>
      </c>
      <c r="B68" t="s">
        <v>42</v>
      </c>
      <c r="C68" t="s">
        <v>43</v>
      </c>
      <c r="D68" s="2">
        <v>45017</v>
      </c>
      <c r="E68" s="1">
        <v>45017</v>
      </c>
      <c r="F68" s="1">
        <v>45046</v>
      </c>
      <c r="G68" t="s">
        <v>177</v>
      </c>
      <c r="H68" t="s">
        <v>178</v>
      </c>
      <c r="I68" t="s">
        <v>56</v>
      </c>
      <c r="J68" t="s">
        <v>47</v>
      </c>
      <c r="K68" t="s">
        <v>48</v>
      </c>
      <c r="L68" t="s">
        <v>48</v>
      </c>
      <c r="M68" t="s">
        <v>49</v>
      </c>
      <c r="N68">
        <v>2023</v>
      </c>
      <c r="O68" t="s">
        <v>46</v>
      </c>
      <c r="P68" t="s">
        <v>28</v>
      </c>
      <c r="Q68" s="3">
        <v>1</v>
      </c>
      <c r="R68" t="s">
        <v>179</v>
      </c>
      <c r="S68" t="s">
        <v>51</v>
      </c>
      <c r="T68" t="s">
        <v>48</v>
      </c>
      <c r="U68" t="s">
        <v>70</v>
      </c>
      <c r="V68" t="s">
        <v>70</v>
      </c>
      <c r="W68" t="s">
        <v>51</v>
      </c>
      <c r="X68" t="s">
        <v>51</v>
      </c>
      <c r="Y68" t="s">
        <v>51</v>
      </c>
      <c r="Z68" t="s">
        <v>146</v>
      </c>
      <c r="AA68" t="s">
        <v>51</v>
      </c>
      <c r="AB68" t="s">
        <v>51</v>
      </c>
      <c r="AC68" t="s">
        <v>51</v>
      </c>
      <c r="AD68" t="s">
        <v>51</v>
      </c>
      <c r="AE68" t="s">
        <v>51</v>
      </c>
      <c r="AF68" t="s">
        <v>51</v>
      </c>
      <c r="AG68" t="s">
        <v>51</v>
      </c>
      <c r="AH68" t="s">
        <v>51</v>
      </c>
      <c r="AI68" t="s">
        <v>51</v>
      </c>
      <c r="AJ68" t="s">
        <v>51</v>
      </c>
      <c r="AK68" t="s">
        <v>51</v>
      </c>
      <c r="AL68" t="s">
        <v>51</v>
      </c>
    </row>
    <row r="69" spans="1:38" x14ac:dyDescent="0.3">
      <c r="A69" t="s">
        <v>41</v>
      </c>
      <c r="B69" t="s">
        <v>42</v>
      </c>
      <c r="C69" t="s">
        <v>43</v>
      </c>
      <c r="D69" s="2">
        <v>45261</v>
      </c>
      <c r="E69" s="1">
        <v>45261</v>
      </c>
      <c r="F69" s="1">
        <v>45291</v>
      </c>
      <c r="G69" t="s">
        <v>99</v>
      </c>
      <c r="H69" t="s">
        <v>100</v>
      </c>
      <c r="I69" t="s">
        <v>46</v>
      </c>
      <c r="J69" t="s">
        <v>47</v>
      </c>
      <c r="K69" t="s">
        <v>48</v>
      </c>
      <c r="L69" t="s">
        <v>48</v>
      </c>
      <c r="M69" t="s">
        <v>49</v>
      </c>
      <c r="N69">
        <v>2023</v>
      </c>
      <c r="O69" t="s">
        <v>46</v>
      </c>
      <c r="P69" t="s">
        <v>48</v>
      </c>
      <c r="Q69" s="3">
        <v>251</v>
      </c>
      <c r="R69" t="s">
        <v>180</v>
      </c>
      <c r="S69" t="s">
        <v>51</v>
      </c>
      <c r="T69" t="s">
        <v>48</v>
      </c>
      <c r="U69" t="s">
        <v>52</v>
      </c>
      <c r="V69" t="s">
        <v>52</v>
      </c>
      <c r="W69" t="s">
        <v>51</v>
      </c>
      <c r="X69" t="s">
        <v>51</v>
      </c>
      <c r="Y69" t="s">
        <v>51</v>
      </c>
      <c r="Z69" t="s">
        <v>51</v>
      </c>
      <c r="AA69" t="s">
        <v>51</v>
      </c>
      <c r="AB69" t="s">
        <v>51</v>
      </c>
      <c r="AC69" t="s">
        <v>51</v>
      </c>
      <c r="AD69" t="s">
        <v>51</v>
      </c>
      <c r="AE69" t="s">
        <v>51</v>
      </c>
      <c r="AF69" t="s">
        <v>51</v>
      </c>
      <c r="AG69" t="s">
        <v>51</v>
      </c>
      <c r="AH69" t="s">
        <v>51</v>
      </c>
      <c r="AI69" t="s">
        <v>51</v>
      </c>
      <c r="AJ69" t="s">
        <v>51</v>
      </c>
      <c r="AK69" t="s">
        <v>51</v>
      </c>
      <c r="AL69" t="s">
        <v>51</v>
      </c>
    </row>
    <row r="70" spans="1:38" x14ac:dyDescent="0.3">
      <c r="A70" t="s">
        <v>41</v>
      </c>
      <c r="B70" t="s">
        <v>42</v>
      </c>
      <c r="C70" t="s">
        <v>43</v>
      </c>
      <c r="D70" s="2">
        <v>45108</v>
      </c>
      <c r="E70" s="1">
        <v>45108</v>
      </c>
      <c r="F70" s="1">
        <v>45138</v>
      </c>
      <c r="G70" t="s">
        <v>140</v>
      </c>
      <c r="H70" t="s">
        <v>141</v>
      </c>
      <c r="I70" t="s">
        <v>76</v>
      </c>
      <c r="J70" t="s">
        <v>47</v>
      </c>
      <c r="K70" t="s">
        <v>48</v>
      </c>
      <c r="L70" t="s">
        <v>48</v>
      </c>
      <c r="M70" t="s">
        <v>49</v>
      </c>
      <c r="N70">
        <v>2023</v>
      </c>
      <c r="O70" t="s">
        <v>46</v>
      </c>
      <c r="P70" t="s">
        <v>57</v>
      </c>
      <c r="Q70" s="3">
        <v>15351</v>
      </c>
      <c r="R70" t="s">
        <v>181</v>
      </c>
      <c r="S70" t="s">
        <v>51</v>
      </c>
      <c r="T70" t="s">
        <v>48</v>
      </c>
      <c r="U70" t="s">
        <v>70</v>
      </c>
      <c r="V70" t="s">
        <v>70</v>
      </c>
      <c r="W70" t="s">
        <v>51</v>
      </c>
      <c r="X70" t="s">
        <v>51</v>
      </c>
      <c r="Y70" t="s">
        <v>51</v>
      </c>
      <c r="Z70" t="s">
        <v>51</v>
      </c>
      <c r="AA70" t="s">
        <v>51</v>
      </c>
      <c r="AB70" t="s">
        <v>51</v>
      </c>
      <c r="AC70" t="s">
        <v>51</v>
      </c>
      <c r="AD70" t="s">
        <v>59</v>
      </c>
      <c r="AE70" t="s">
        <v>51</v>
      </c>
      <c r="AF70" t="s">
        <v>51</v>
      </c>
      <c r="AG70" t="s">
        <v>51</v>
      </c>
      <c r="AH70" t="s">
        <v>51</v>
      </c>
      <c r="AI70" t="s">
        <v>51</v>
      </c>
      <c r="AJ70" t="s">
        <v>51</v>
      </c>
      <c r="AK70" t="s">
        <v>51</v>
      </c>
      <c r="AL70" t="s">
        <v>51</v>
      </c>
    </row>
    <row r="71" spans="1:38" x14ac:dyDescent="0.3">
      <c r="A71" t="s">
        <v>41</v>
      </c>
      <c r="B71" t="s">
        <v>42</v>
      </c>
      <c r="C71" t="s">
        <v>43</v>
      </c>
      <c r="D71" s="2">
        <v>44958</v>
      </c>
      <c r="E71" s="1">
        <v>44958</v>
      </c>
      <c r="F71" s="1">
        <v>44985</v>
      </c>
      <c r="G71" t="s">
        <v>182</v>
      </c>
      <c r="H71" t="s">
        <v>183</v>
      </c>
      <c r="I71" t="s">
        <v>46</v>
      </c>
      <c r="J71" t="s">
        <v>47</v>
      </c>
      <c r="K71" t="s">
        <v>48</v>
      </c>
      <c r="L71" t="s">
        <v>48</v>
      </c>
      <c r="M71" t="s">
        <v>49</v>
      </c>
      <c r="N71">
        <v>2023</v>
      </c>
      <c r="O71" t="s">
        <v>46</v>
      </c>
      <c r="P71" t="s">
        <v>48</v>
      </c>
      <c r="Q71" s="3">
        <v>10075</v>
      </c>
      <c r="R71" t="s">
        <v>184</v>
      </c>
      <c r="S71" t="s">
        <v>51</v>
      </c>
      <c r="T71" t="s">
        <v>48</v>
      </c>
      <c r="U71" t="s">
        <v>70</v>
      </c>
      <c r="V71" t="s">
        <v>70</v>
      </c>
      <c r="W71" t="s">
        <v>51</v>
      </c>
      <c r="X71" t="s">
        <v>51</v>
      </c>
      <c r="Y71" t="s">
        <v>51</v>
      </c>
      <c r="Z71" t="s">
        <v>51</v>
      </c>
      <c r="AA71" t="s">
        <v>51</v>
      </c>
      <c r="AB71" t="s">
        <v>51</v>
      </c>
      <c r="AC71" t="s">
        <v>51</v>
      </c>
      <c r="AD71" t="s">
        <v>51</v>
      </c>
      <c r="AE71" t="s">
        <v>51</v>
      </c>
      <c r="AF71" t="s">
        <v>51</v>
      </c>
      <c r="AG71" t="s">
        <v>51</v>
      </c>
      <c r="AH71" t="s">
        <v>51</v>
      </c>
      <c r="AI71" t="s">
        <v>51</v>
      </c>
      <c r="AJ71" t="s">
        <v>51</v>
      </c>
      <c r="AK71" t="s">
        <v>51</v>
      </c>
      <c r="AL71" t="s">
        <v>51</v>
      </c>
    </row>
    <row r="72" spans="1:38" x14ac:dyDescent="0.3">
      <c r="A72" t="s">
        <v>41</v>
      </c>
      <c r="B72" t="s">
        <v>42</v>
      </c>
      <c r="C72" t="s">
        <v>43</v>
      </c>
      <c r="D72" s="2">
        <v>45231</v>
      </c>
      <c r="E72" s="1">
        <v>45231</v>
      </c>
      <c r="F72" s="1">
        <v>45260</v>
      </c>
      <c r="G72" t="s">
        <v>99</v>
      </c>
      <c r="H72" t="s">
        <v>100</v>
      </c>
      <c r="I72" t="s">
        <v>46</v>
      </c>
      <c r="J72" t="s">
        <v>47</v>
      </c>
      <c r="K72" t="s">
        <v>48</v>
      </c>
      <c r="L72" t="s">
        <v>48</v>
      </c>
      <c r="M72" t="s">
        <v>49</v>
      </c>
      <c r="N72">
        <v>2023</v>
      </c>
      <c r="O72" t="s">
        <v>46</v>
      </c>
      <c r="P72" t="s">
        <v>48</v>
      </c>
      <c r="Q72" s="3">
        <v>197</v>
      </c>
      <c r="R72" t="s">
        <v>185</v>
      </c>
      <c r="S72" t="s">
        <v>51</v>
      </c>
      <c r="T72" t="s">
        <v>48</v>
      </c>
      <c r="U72" t="s">
        <v>52</v>
      </c>
      <c r="V72" t="s">
        <v>52</v>
      </c>
      <c r="W72" t="s">
        <v>51</v>
      </c>
      <c r="X72" t="s">
        <v>51</v>
      </c>
      <c r="Y72" t="s">
        <v>51</v>
      </c>
      <c r="Z72" t="s">
        <v>51</v>
      </c>
      <c r="AA72" t="s">
        <v>51</v>
      </c>
      <c r="AB72" t="s">
        <v>51</v>
      </c>
      <c r="AC72" t="s">
        <v>51</v>
      </c>
      <c r="AD72" t="s">
        <v>51</v>
      </c>
      <c r="AE72" t="s">
        <v>51</v>
      </c>
      <c r="AF72" t="s">
        <v>51</v>
      </c>
      <c r="AG72" t="s">
        <v>51</v>
      </c>
      <c r="AH72" t="s">
        <v>51</v>
      </c>
      <c r="AI72" t="s">
        <v>51</v>
      </c>
      <c r="AJ72" t="s">
        <v>51</v>
      </c>
      <c r="AK72" t="s">
        <v>51</v>
      </c>
      <c r="AL72" t="s">
        <v>51</v>
      </c>
    </row>
    <row r="73" spans="1:38" x14ac:dyDescent="0.3">
      <c r="A73" t="s">
        <v>41</v>
      </c>
      <c r="B73" t="s">
        <v>42</v>
      </c>
      <c r="C73" t="s">
        <v>43</v>
      </c>
      <c r="D73" s="2">
        <v>44986</v>
      </c>
      <c r="E73" s="1">
        <v>44986</v>
      </c>
      <c r="F73" s="1">
        <v>45016</v>
      </c>
      <c r="G73" t="s">
        <v>110</v>
      </c>
      <c r="H73" t="s">
        <v>111</v>
      </c>
      <c r="I73" t="s">
        <v>46</v>
      </c>
      <c r="J73" t="s">
        <v>47</v>
      </c>
      <c r="K73" t="s">
        <v>48</v>
      </c>
      <c r="L73" t="s">
        <v>48</v>
      </c>
      <c r="M73" t="s">
        <v>49</v>
      </c>
      <c r="N73">
        <v>2023</v>
      </c>
      <c r="O73" t="s">
        <v>46</v>
      </c>
      <c r="P73" t="s">
        <v>28</v>
      </c>
      <c r="Q73" s="3">
        <v>1689</v>
      </c>
      <c r="R73" t="s">
        <v>186</v>
      </c>
      <c r="S73" t="s">
        <v>51</v>
      </c>
      <c r="T73" t="s">
        <v>48</v>
      </c>
      <c r="U73" t="s">
        <v>70</v>
      </c>
      <c r="V73" t="s">
        <v>70</v>
      </c>
      <c r="W73" t="s">
        <v>51</v>
      </c>
      <c r="X73" t="s">
        <v>51</v>
      </c>
      <c r="Y73" t="s">
        <v>51</v>
      </c>
      <c r="Z73" t="s">
        <v>113</v>
      </c>
      <c r="AA73" t="s">
        <v>51</v>
      </c>
      <c r="AB73" t="s">
        <v>51</v>
      </c>
      <c r="AC73" t="s">
        <v>51</v>
      </c>
      <c r="AD73" t="s">
        <v>51</v>
      </c>
      <c r="AE73" t="s">
        <v>51</v>
      </c>
      <c r="AF73" t="s">
        <v>51</v>
      </c>
      <c r="AG73" t="s">
        <v>51</v>
      </c>
      <c r="AH73" t="s">
        <v>51</v>
      </c>
      <c r="AI73" t="s">
        <v>51</v>
      </c>
      <c r="AJ73" t="s">
        <v>51</v>
      </c>
      <c r="AK73" t="s">
        <v>51</v>
      </c>
      <c r="AL73" t="s">
        <v>51</v>
      </c>
    </row>
    <row r="74" spans="1:38" x14ac:dyDescent="0.3">
      <c r="A74" t="s">
        <v>41</v>
      </c>
      <c r="B74" t="s">
        <v>42</v>
      </c>
      <c r="C74" t="s">
        <v>43</v>
      </c>
      <c r="D74" s="2">
        <v>45231</v>
      </c>
      <c r="E74" s="1">
        <v>45231</v>
      </c>
      <c r="F74" s="1">
        <v>45260</v>
      </c>
      <c r="G74" t="s">
        <v>140</v>
      </c>
      <c r="H74" t="s">
        <v>141</v>
      </c>
      <c r="I74" t="s">
        <v>76</v>
      </c>
      <c r="J74" t="s">
        <v>47</v>
      </c>
      <c r="K74" t="s">
        <v>48</v>
      </c>
      <c r="L74" t="s">
        <v>48</v>
      </c>
      <c r="M74" t="s">
        <v>49</v>
      </c>
      <c r="N74">
        <v>2023</v>
      </c>
      <c r="O74" t="s">
        <v>46</v>
      </c>
      <c r="P74" t="s">
        <v>57</v>
      </c>
      <c r="Q74" s="3">
        <v>12730</v>
      </c>
      <c r="R74" t="s">
        <v>187</v>
      </c>
      <c r="S74" t="s">
        <v>51</v>
      </c>
      <c r="T74" t="s">
        <v>48</v>
      </c>
      <c r="U74" t="s">
        <v>70</v>
      </c>
      <c r="V74" t="s">
        <v>70</v>
      </c>
      <c r="W74" t="s">
        <v>51</v>
      </c>
      <c r="X74" t="s">
        <v>51</v>
      </c>
      <c r="Y74" t="s">
        <v>51</v>
      </c>
      <c r="Z74" t="s">
        <v>51</v>
      </c>
      <c r="AA74" t="s">
        <v>51</v>
      </c>
      <c r="AB74" t="s">
        <v>51</v>
      </c>
      <c r="AC74" t="s">
        <v>51</v>
      </c>
      <c r="AD74" t="s">
        <v>59</v>
      </c>
      <c r="AE74" t="s">
        <v>51</v>
      </c>
      <c r="AF74" t="s">
        <v>51</v>
      </c>
      <c r="AG74" t="s">
        <v>51</v>
      </c>
      <c r="AH74" t="s">
        <v>51</v>
      </c>
      <c r="AI74" t="s">
        <v>51</v>
      </c>
      <c r="AJ74" t="s">
        <v>51</v>
      </c>
      <c r="AK74" t="s">
        <v>51</v>
      </c>
      <c r="AL74" t="s">
        <v>51</v>
      </c>
    </row>
    <row r="75" spans="1:38" x14ac:dyDescent="0.3">
      <c r="A75" t="s">
        <v>41</v>
      </c>
      <c r="B75" t="s">
        <v>42</v>
      </c>
      <c r="C75" t="s">
        <v>43</v>
      </c>
      <c r="D75" s="2">
        <v>45047</v>
      </c>
      <c r="E75" s="1">
        <v>45047</v>
      </c>
      <c r="F75" s="1">
        <v>45077</v>
      </c>
      <c r="G75" t="s">
        <v>182</v>
      </c>
      <c r="H75" t="s">
        <v>183</v>
      </c>
      <c r="I75" t="s">
        <v>46</v>
      </c>
      <c r="J75" t="s">
        <v>47</v>
      </c>
      <c r="K75" t="s">
        <v>48</v>
      </c>
      <c r="L75" t="s">
        <v>48</v>
      </c>
      <c r="M75" t="s">
        <v>49</v>
      </c>
      <c r="N75">
        <v>2023</v>
      </c>
      <c r="O75" t="s">
        <v>46</v>
      </c>
      <c r="P75" t="s">
        <v>48</v>
      </c>
      <c r="Q75" s="3">
        <v>15491</v>
      </c>
      <c r="R75" t="s">
        <v>188</v>
      </c>
      <c r="S75" t="s">
        <v>51</v>
      </c>
      <c r="T75" t="s">
        <v>48</v>
      </c>
      <c r="U75" t="s">
        <v>70</v>
      </c>
      <c r="V75" t="s">
        <v>70</v>
      </c>
      <c r="W75" t="s">
        <v>51</v>
      </c>
      <c r="X75" t="s">
        <v>51</v>
      </c>
      <c r="Y75" t="s">
        <v>51</v>
      </c>
      <c r="Z75" t="s">
        <v>51</v>
      </c>
      <c r="AA75" t="s">
        <v>51</v>
      </c>
      <c r="AB75" t="s">
        <v>51</v>
      </c>
      <c r="AC75" t="s">
        <v>51</v>
      </c>
      <c r="AD75" t="s">
        <v>51</v>
      </c>
      <c r="AE75" t="s">
        <v>51</v>
      </c>
      <c r="AF75" t="s">
        <v>51</v>
      </c>
      <c r="AG75" t="s">
        <v>51</v>
      </c>
      <c r="AH75" t="s">
        <v>51</v>
      </c>
      <c r="AI75" t="s">
        <v>51</v>
      </c>
      <c r="AJ75" t="s">
        <v>51</v>
      </c>
      <c r="AK75" t="s">
        <v>51</v>
      </c>
      <c r="AL75" t="s">
        <v>51</v>
      </c>
    </row>
    <row r="76" spans="1:38" x14ac:dyDescent="0.3">
      <c r="A76" t="s">
        <v>41</v>
      </c>
      <c r="B76" t="s">
        <v>42</v>
      </c>
      <c r="C76" t="s">
        <v>43</v>
      </c>
      <c r="D76" s="2">
        <v>45108</v>
      </c>
      <c r="E76" s="1">
        <v>45108</v>
      </c>
      <c r="F76" s="1">
        <v>45138</v>
      </c>
      <c r="G76" t="s">
        <v>54</v>
      </c>
      <c r="H76" t="s">
        <v>55</v>
      </c>
      <c r="I76" t="s">
        <v>56</v>
      </c>
      <c r="J76" t="s">
        <v>47</v>
      </c>
      <c r="K76" t="s">
        <v>48</v>
      </c>
      <c r="L76" t="s">
        <v>48</v>
      </c>
      <c r="M76" t="s">
        <v>49</v>
      </c>
      <c r="N76">
        <v>2023</v>
      </c>
      <c r="O76" t="s">
        <v>46</v>
      </c>
      <c r="P76" t="s">
        <v>57</v>
      </c>
      <c r="Q76" s="3">
        <v>719</v>
      </c>
      <c r="R76" t="s">
        <v>189</v>
      </c>
      <c r="S76" t="s">
        <v>51</v>
      </c>
      <c r="T76" t="s">
        <v>48</v>
      </c>
      <c r="U76" t="s">
        <v>52</v>
      </c>
      <c r="V76" t="s">
        <v>52</v>
      </c>
      <c r="W76" t="s">
        <v>51</v>
      </c>
      <c r="X76" t="s">
        <v>51</v>
      </c>
      <c r="Y76" t="s">
        <v>51</v>
      </c>
      <c r="Z76" t="s">
        <v>51</v>
      </c>
      <c r="AA76" t="s">
        <v>51</v>
      </c>
      <c r="AB76" t="s">
        <v>51</v>
      </c>
      <c r="AC76" t="s">
        <v>51</v>
      </c>
      <c r="AD76" t="s">
        <v>59</v>
      </c>
      <c r="AE76" t="s">
        <v>51</v>
      </c>
      <c r="AF76" t="s">
        <v>51</v>
      </c>
      <c r="AG76" t="s">
        <v>51</v>
      </c>
      <c r="AH76" t="s">
        <v>51</v>
      </c>
      <c r="AI76" t="s">
        <v>51</v>
      </c>
      <c r="AJ76" t="s">
        <v>51</v>
      </c>
      <c r="AK76" t="s">
        <v>51</v>
      </c>
      <c r="AL76" t="s">
        <v>51</v>
      </c>
    </row>
    <row r="77" spans="1:38" x14ac:dyDescent="0.3">
      <c r="A77" t="s">
        <v>41</v>
      </c>
      <c r="B77" t="s">
        <v>42</v>
      </c>
      <c r="C77" t="s">
        <v>43</v>
      </c>
      <c r="D77" s="2">
        <v>45261</v>
      </c>
      <c r="E77" s="1">
        <v>45261</v>
      </c>
      <c r="F77" s="1">
        <v>45291</v>
      </c>
      <c r="G77" t="s">
        <v>127</v>
      </c>
      <c r="H77" t="s">
        <v>128</v>
      </c>
      <c r="I77" t="s">
        <v>46</v>
      </c>
      <c r="J77" t="s">
        <v>47</v>
      </c>
      <c r="K77" t="s">
        <v>48</v>
      </c>
      <c r="L77" t="s">
        <v>48</v>
      </c>
      <c r="M77" t="s">
        <v>49</v>
      </c>
      <c r="N77">
        <v>2023</v>
      </c>
      <c r="O77" t="s">
        <v>46</v>
      </c>
      <c r="P77" t="s">
        <v>28</v>
      </c>
      <c r="Q77" s="3">
        <v>6</v>
      </c>
      <c r="R77" t="s">
        <v>190</v>
      </c>
      <c r="S77" t="s">
        <v>51</v>
      </c>
      <c r="T77" t="s">
        <v>48</v>
      </c>
      <c r="U77" t="s">
        <v>70</v>
      </c>
      <c r="V77" t="s">
        <v>70</v>
      </c>
      <c r="W77" t="s">
        <v>51</v>
      </c>
      <c r="X77" t="s">
        <v>51</v>
      </c>
      <c r="Y77" t="s">
        <v>51</v>
      </c>
      <c r="Z77" t="s">
        <v>130</v>
      </c>
      <c r="AA77" t="s">
        <v>51</v>
      </c>
      <c r="AB77" t="s">
        <v>51</v>
      </c>
      <c r="AC77" t="s">
        <v>51</v>
      </c>
      <c r="AD77" t="s">
        <v>51</v>
      </c>
      <c r="AE77" t="s">
        <v>51</v>
      </c>
      <c r="AF77" t="s">
        <v>51</v>
      </c>
      <c r="AG77" t="s">
        <v>51</v>
      </c>
      <c r="AH77" t="s">
        <v>51</v>
      </c>
      <c r="AI77" t="s">
        <v>51</v>
      </c>
      <c r="AJ77" t="s">
        <v>51</v>
      </c>
      <c r="AK77" t="s">
        <v>51</v>
      </c>
      <c r="AL77" t="s">
        <v>51</v>
      </c>
    </row>
    <row r="78" spans="1:38" x14ac:dyDescent="0.3">
      <c r="A78" t="s">
        <v>41</v>
      </c>
      <c r="B78" t="s">
        <v>42</v>
      </c>
      <c r="C78" t="s">
        <v>43</v>
      </c>
      <c r="D78" s="2">
        <v>45139</v>
      </c>
      <c r="E78" s="1">
        <v>45139</v>
      </c>
      <c r="F78" s="1">
        <v>45169</v>
      </c>
      <c r="G78" t="s">
        <v>114</v>
      </c>
      <c r="H78" t="s">
        <v>115</v>
      </c>
      <c r="I78" t="s">
        <v>46</v>
      </c>
      <c r="J78" t="s">
        <v>47</v>
      </c>
      <c r="K78" t="s">
        <v>48</v>
      </c>
      <c r="L78" t="s">
        <v>48</v>
      </c>
      <c r="M78" t="s">
        <v>49</v>
      </c>
      <c r="N78">
        <v>2023</v>
      </c>
      <c r="O78" t="s">
        <v>46</v>
      </c>
      <c r="P78" t="s">
        <v>48</v>
      </c>
      <c r="Q78" s="3">
        <v>265</v>
      </c>
      <c r="R78" t="s">
        <v>191</v>
      </c>
      <c r="S78" t="s">
        <v>51</v>
      </c>
      <c r="T78" t="s">
        <v>48</v>
      </c>
      <c r="U78" t="s">
        <v>52</v>
      </c>
      <c r="V78" t="s">
        <v>52</v>
      </c>
      <c r="W78" t="s">
        <v>51</v>
      </c>
      <c r="X78" t="s">
        <v>51</v>
      </c>
      <c r="Y78" t="s">
        <v>51</v>
      </c>
      <c r="Z78" t="s">
        <v>51</v>
      </c>
      <c r="AA78" t="s">
        <v>51</v>
      </c>
      <c r="AB78" t="s">
        <v>51</v>
      </c>
      <c r="AC78" t="s">
        <v>51</v>
      </c>
      <c r="AD78" t="s">
        <v>51</v>
      </c>
      <c r="AE78" t="s">
        <v>51</v>
      </c>
      <c r="AF78" t="s">
        <v>51</v>
      </c>
      <c r="AG78" t="s">
        <v>51</v>
      </c>
      <c r="AH78" t="s">
        <v>51</v>
      </c>
      <c r="AI78" t="s">
        <v>51</v>
      </c>
      <c r="AJ78" t="s">
        <v>51</v>
      </c>
      <c r="AK78" t="s">
        <v>51</v>
      </c>
      <c r="AL78" t="s">
        <v>51</v>
      </c>
    </row>
    <row r="79" spans="1:38" x14ac:dyDescent="0.3">
      <c r="A79" t="s">
        <v>41</v>
      </c>
      <c r="B79" t="s">
        <v>42</v>
      </c>
      <c r="C79" t="s">
        <v>43</v>
      </c>
      <c r="D79" s="2">
        <v>44927</v>
      </c>
      <c r="E79" s="1">
        <v>44927</v>
      </c>
      <c r="F79" s="1">
        <v>44957</v>
      </c>
      <c r="G79" t="s">
        <v>102</v>
      </c>
      <c r="H79" t="s">
        <v>103</v>
      </c>
      <c r="I79" t="s">
        <v>46</v>
      </c>
      <c r="J79" t="s">
        <v>47</v>
      </c>
      <c r="K79" t="s">
        <v>48</v>
      </c>
      <c r="L79" t="s">
        <v>48</v>
      </c>
      <c r="M79" t="s">
        <v>49</v>
      </c>
      <c r="N79">
        <v>2023</v>
      </c>
      <c r="O79" t="s">
        <v>46</v>
      </c>
      <c r="P79" t="s">
        <v>48</v>
      </c>
      <c r="Q79" s="3">
        <v>6527</v>
      </c>
      <c r="R79" t="s">
        <v>192</v>
      </c>
      <c r="S79" t="s">
        <v>51</v>
      </c>
      <c r="T79" t="s">
        <v>48</v>
      </c>
      <c r="U79" t="s">
        <v>70</v>
      </c>
      <c r="V79" t="s">
        <v>70</v>
      </c>
      <c r="W79" t="s">
        <v>51</v>
      </c>
      <c r="X79" t="s">
        <v>51</v>
      </c>
      <c r="Y79" t="s">
        <v>51</v>
      </c>
      <c r="Z79" t="s">
        <v>51</v>
      </c>
      <c r="AA79" t="s">
        <v>51</v>
      </c>
      <c r="AB79" t="s">
        <v>51</v>
      </c>
      <c r="AC79" t="s">
        <v>51</v>
      </c>
      <c r="AD79" t="s">
        <v>51</v>
      </c>
      <c r="AE79" t="s">
        <v>51</v>
      </c>
      <c r="AF79" t="s">
        <v>51</v>
      </c>
      <c r="AG79" t="s">
        <v>51</v>
      </c>
      <c r="AH79" t="s">
        <v>51</v>
      </c>
      <c r="AI79" t="s">
        <v>51</v>
      </c>
      <c r="AJ79" t="s">
        <v>51</v>
      </c>
      <c r="AK79" t="s">
        <v>51</v>
      </c>
      <c r="AL79" t="s">
        <v>51</v>
      </c>
    </row>
    <row r="80" spans="1:38" x14ac:dyDescent="0.3">
      <c r="A80" t="s">
        <v>41</v>
      </c>
      <c r="B80" t="s">
        <v>42</v>
      </c>
      <c r="C80" t="s">
        <v>43</v>
      </c>
      <c r="D80" s="2">
        <v>45200</v>
      </c>
      <c r="E80" s="1">
        <v>45200</v>
      </c>
      <c r="F80" s="1">
        <v>45230</v>
      </c>
      <c r="G80" t="s">
        <v>140</v>
      </c>
      <c r="H80" t="s">
        <v>141</v>
      </c>
      <c r="I80" t="s">
        <v>76</v>
      </c>
      <c r="J80" t="s">
        <v>47</v>
      </c>
      <c r="K80" t="s">
        <v>48</v>
      </c>
      <c r="L80" t="s">
        <v>48</v>
      </c>
      <c r="M80" t="s">
        <v>49</v>
      </c>
      <c r="N80">
        <v>2023</v>
      </c>
      <c r="O80" t="s">
        <v>46</v>
      </c>
      <c r="P80" t="s">
        <v>57</v>
      </c>
      <c r="Q80" s="3">
        <v>584</v>
      </c>
      <c r="R80" t="s">
        <v>193</v>
      </c>
      <c r="S80" t="s">
        <v>51</v>
      </c>
      <c r="T80" t="s">
        <v>48</v>
      </c>
      <c r="U80" t="s">
        <v>52</v>
      </c>
      <c r="V80" t="s">
        <v>52</v>
      </c>
      <c r="W80" t="s">
        <v>51</v>
      </c>
      <c r="X80" t="s">
        <v>51</v>
      </c>
      <c r="Y80" t="s">
        <v>51</v>
      </c>
      <c r="Z80" t="s">
        <v>51</v>
      </c>
      <c r="AA80" t="s">
        <v>51</v>
      </c>
      <c r="AB80" t="s">
        <v>51</v>
      </c>
      <c r="AC80" t="s">
        <v>51</v>
      </c>
      <c r="AD80" t="s">
        <v>59</v>
      </c>
      <c r="AE80" t="s">
        <v>51</v>
      </c>
      <c r="AF80" t="s">
        <v>51</v>
      </c>
      <c r="AG80" t="s">
        <v>51</v>
      </c>
      <c r="AH80" t="s">
        <v>51</v>
      </c>
      <c r="AI80" t="s">
        <v>51</v>
      </c>
      <c r="AJ80" t="s">
        <v>51</v>
      </c>
      <c r="AK80" t="s">
        <v>51</v>
      </c>
      <c r="AL80" t="s">
        <v>51</v>
      </c>
    </row>
    <row r="81" spans="1:38" x14ac:dyDescent="0.3">
      <c r="A81" t="s">
        <v>41</v>
      </c>
      <c r="B81" t="s">
        <v>42</v>
      </c>
      <c r="C81" t="s">
        <v>43</v>
      </c>
      <c r="D81" s="2">
        <v>44986</v>
      </c>
      <c r="E81" s="1">
        <v>44986</v>
      </c>
      <c r="F81" s="1">
        <v>45016</v>
      </c>
      <c r="G81" t="s">
        <v>85</v>
      </c>
      <c r="H81" t="s">
        <v>86</v>
      </c>
      <c r="I81" t="s">
        <v>56</v>
      </c>
      <c r="J81" t="s">
        <v>47</v>
      </c>
      <c r="K81" t="s">
        <v>48</v>
      </c>
      <c r="L81" t="s">
        <v>48</v>
      </c>
      <c r="M81" t="s">
        <v>49</v>
      </c>
      <c r="N81">
        <v>2023</v>
      </c>
      <c r="O81" t="s">
        <v>46</v>
      </c>
      <c r="P81" t="s">
        <v>57</v>
      </c>
      <c r="Q81" s="3">
        <v>108</v>
      </c>
      <c r="R81" t="s">
        <v>194</v>
      </c>
      <c r="S81" t="s">
        <v>51</v>
      </c>
      <c r="T81" t="s">
        <v>48</v>
      </c>
      <c r="U81" t="s">
        <v>52</v>
      </c>
      <c r="V81" t="s">
        <v>52</v>
      </c>
      <c r="W81" t="s">
        <v>51</v>
      </c>
      <c r="X81" t="s">
        <v>51</v>
      </c>
      <c r="Y81" t="s">
        <v>51</v>
      </c>
      <c r="Z81" t="s">
        <v>51</v>
      </c>
      <c r="AA81" t="s">
        <v>51</v>
      </c>
      <c r="AB81" t="s">
        <v>51</v>
      </c>
      <c r="AC81" t="s">
        <v>51</v>
      </c>
      <c r="AD81" t="s">
        <v>59</v>
      </c>
      <c r="AE81" t="s">
        <v>51</v>
      </c>
      <c r="AF81" t="s">
        <v>51</v>
      </c>
      <c r="AG81" t="s">
        <v>51</v>
      </c>
      <c r="AH81" t="s">
        <v>51</v>
      </c>
      <c r="AI81" t="s">
        <v>51</v>
      </c>
      <c r="AJ81" t="s">
        <v>51</v>
      </c>
      <c r="AK81" t="s">
        <v>51</v>
      </c>
      <c r="AL81" t="s">
        <v>51</v>
      </c>
    </row>
    <row r="82" spans="1:38" x14ac:dyDescent="0.3">
      <c r="A82" t="s">
        <v>41</v>
      </c>
      <c r="B82" t="s">
        <v>42</v>
      </c>
      <c r="C82" t="s">
        <v>43</v>
      </c>
      <c r="D82" s="2">
        <v>44958</v>
      </c>
      <c r="E82" s="1">
        <v>44958</v>
      </c>
      <c r="F82" s="1">
        <v>44985</v>
      </c>
      <c r="G82" t="s">
        <v>82</v>
      </c>
      <c r="H82" t="s">
        <v>83</v>
      </c>
      <c r="I82" t="s">
        <v>46</v>
      </c>
      <c r="J82" t="s">
        <v>47</v>
      </c>
      <c r="K82" t="s">
        <v>48</v>
      </c>
      <c r="L82" t="s">
        <v>48</v>
      </c>
      <c r="M82" t="s">
        <v>49</v>
      </c>
      <c r="N82">
        <v>2023</v>
      </c>
      <c r="O82" t="s">
        <v>46</v>
      </c>
      <c r="P82" t="s">
        <v>28</v>
      </c>
      <c r="Q82" s="3">
        <v>3208</v>
      </c>
      <c r="R82" t="s">
        <v>195</v>
      </c>
      <c r="S82" t="s">
        <v>51</v>
      </c>
      <c r="T82" t="s">
        <v>48</v>
      </c>
      <c r="U82" t="s">
        <v>70</v>
      </c>
      <c r="V82" t="s">
        <v>70</v>
      </c>
      <c r="W82" t="s">
        <v>51</v>
      </c>
      <c r="X82" t="s">
        <v>51</v>
      </c>
      <c r="Y82" t="s">
        <v>51</v>
      </c>
      <c r="Z82" t="s">
        <v>53</v>
      </c>
      <c r="AA82" t="s">
        <v>51</v>
      </c>
      <c r="AB82" t="s">
        <v>51</v>
      </c>
      <c r="AC82" t="s">
        <v>51</v>
      </c>
      <c r="AD82" t="s">
        <v>51</v>
      </c>
      <c r="AE82" t="s">
        <v>51</v>
      </c>
      <c r="AF82" t="s">
        <v>51</v>
      </c>
      <c r="AG82" t="s">
        <v>51</v>
      </c>
      <c r="AH82" t="s">
        <v>51</v>
      </c>
      <c r="AI82" t="s">
        <v>51</v>
      </c>
      <c r="AJ82" t="s">
        <v>51</v>
      </c>
      <c r="AK82" t="s">
        <v>51</v>
      </c>
      <c r="AL82" t="s">
        <v>51</v>
      </c>
    </row>
    <row r="83" spans="1:38" x14ac:dyDescent="0.3">
      <c r="A83" t="s">
        <v>41</v>
      </c>
      <c r="B83" t="s">
        <v>42</v>
      </c>
      <c r="C83" t="s">
        <v>43</v>
      </c>
      <c r="D83" s="2">
        <v>45108</v>
      </c>
      <c r="E83" s="1">
        <v>45108</v>
      </c>
      <c r="F83" s="1">
        <v>45138</v>
      </c>
      <c r="G83" t="s">
        <v>177</v>
      </c>
      <c r="H83" t="s">
        <v>178</v>
      </c>
      <c r="I83" t="s">
        <v>56</v>
      </c>
      <c r="J83" t="s">
        <v>47</v>
      </c>
      <c r="K83" t="s">
        <v>48</v>
      </c>
      <c r="L83" t="s">
        <v>48</v>
      </c>
      <c r="M83" t="s">
        <v>49</v>
      </c>
      <c r="N83">
        <v>2023</v>
      </c>
      <c r="O83" t="s">
        <v>46</v>
      </c>
      <c r="P83" t="s">
        <v>28</v>
      </c>
      <c r="Q83" s="3">
        <v>167</v>
      </c>
      <c r="R83" t="s">
        <v>196</v>
      </c>
      <c r="S83" t="s">
        <v>51</v>
      </c>
      <c r="T83" t="s">
        <v>48</v>
      </c>
      <c r="U83" t="s">
        <v>70</v>
      </c>
      <c r="V83" t="s">
        <v>70</v>
      </c>
      <c r="W83" t="s">
        <v>51</v>
      </c>
      <c r="X83" t="s">
        <v>51</v>
      </c>
      <c r="Y83" t="s">
        <v>51</v>
      </c>
      <c r="Z83" t="s">
        <v>146</v>
      </c>
      <c r="AA83" t="s">
        <v>51</v>
      </c>
      <c r="AB83" t="s">
        <v>51</v>
      </c>
      <c r="AC83" t="s">
        <v>51</v>
      </c>
      <c r="AD83" t="s">
        <v>51</v>
      </c>
      <c r="AE83" t="s">
        <v>51</v>
      </c>
      <c r="AF83" t="s">
        <v>51</v>
      </c>
      <c r="AG83" t="s">
        <v>51</v>
      </c>
      <c r="AH83" t="s">
        <v>51</v>
      </c>
      <c r="AI83" t="s">
        <v>51</v>
      </c>
      <c r="AJ83" t="s">
        <v>51</v>
      </c>
      <c r="AK83" t="s">
        <v>51</v>
      </c>
      <c r="AL83" t="s">
        <v>51</v>
      </c>
    </row>
    <row r="84" spans="1:38" x14ac:dyDescent="0.3">
      <c r="A84" t="s">
        <v>41</v>
      </c>
      <c r="B84" t="s">
        <v>42</v>
      </c>
      <c r="C84" t="s">
        <v>43</v>
      </c>
      <c r="D84" s="2">
        <v>45139</v>
      </c>
      <c r="E84" s="1">
        <v>45139</v>
      </c>
      <c r="F84" s="1">
        <v>45169</v>
      </c>
      <c r="G84" t="s">
        <v>110</v>
      </c>
      <c r="H84" t="s">
        <v>111</v>
      </c>
      <c r="I84" t="s">
        <v>46</v>
      </c>
      <c r="J84" t="s">
        <v>47</v>
      </c>
      <c r="K84" t="s">
        <v>48</v>
      </c>
      <c r="L84" t="s">
        <v>48</v>
      </c>
      <c r="M84" t="s">
        <v>49</v>
      </c>
      <c r="N84">
        <v>2023</v>
      </c>
      <c r="O84" t="s">
        <v>46</v>
      </c>
      <c r="P84" t="s">
        <v>28</v>
      </c>
      <c r="Q84" s="3">
        <v>838</v>
      </c>
      <c r="R84" t="s">
        <v>197</v>
      </c>
      <c r="S84" t="s">
        <v>51</v>
      </c>
      <c r="T84" t="s">
        <v>48</v>
      </c>
      <c r="U84" t="s">
        <v>70</v>
      </c>
      <c r="V84" t="s">
        <v>70</v>
      </c>
      <c r="W84" t="s">
        <v>51</v>
      </c>
      <c r="X84" t="s">
        <v>51</v>
      </c>
      <c r="Y84" t="s">
        <v>51</v>
      </c>
      <c r="Z84" t="s">
        <v>113</v>
      </c>
      <c r="AA84" t="s">
        <v>51</v>
      </c>
      <c r="AB84" t="s">
        <v>51</v>
      </c>
      <c r="AC84" t="s">
        <v>51</v>
      </c>
      <c r="AD84" t="s">
        <v>51</v>
      </c>
      <c r="AE84" t="s">
        <v>51</v>
      </c>
      <c r="AF84" t="s">
        <v>51</v>
      </c>
      <c r="AG84" t="s">
        <v>51</v>
      </c>
      <c r="AH84" t="s">
        <v>51</v>
      </c>
      <c r="AI84" t="s">
        <v>51</v>
      </c>
      <c r="AJ84" t="s">
        <v>51</v>
      </c>
      <c r="AK84" t="s">
        <v>51</v>
      </c>
      <c r="AL84" t="s">
        <v>51</v>
      </c>
    </row>
    <row r="85" spans="1:38" x14ac:dyDescent="0.3">
      <c r="A85" t="s">
        <v>41</v>
      </c>
      <c r="B85" t="s">
        <v>42</v>
      </c>
      <c r="C85" t="s">
        <v>43</v>
      </c>
      <c r="D85" s="2">
        <v>45200</v>
      </c>
      <c r="E85" s="1">
        <v>45200</v>
      </c>
      <c r="F85" s="1">
        <v>45230</v>
      </c>
      <c r="G85" t="s">
        <v>110</v>
      </c>
      <c r="H85" t="s">
        <v>111</v>
      </c>
      <c r="I85" t="s">
        <v>46</v>
      </c>
      <c r="J85" t="s">
        <v>47</v>
      </c>
      <c r="K85" t="s">
        <v>48</v>
      </c>
      <c r="L85" t="s">
        <v>48</v>
      </c>
      <c r="M85" t="s">
        <v>49</v>
      </c>
      <c r="N85">
        <v>2023</v>
      </c>
      <c r="O85" t="s">
        <v>46</v>
      </c>
      <c r="P85" t="s">
        <v>28</v>
      </c>
      <c r="Q85" s="3">
        <v>898</v>
      </c>
      <c r="R85" t="s">
        <v>198</v>
      </c>
      <c r="S85" t="s">
        <v>51</v>
      </c>
      <c r="T85" t="s">
        <v>48</v>
      </c>
      <c r="U85" t="s">
        <v>70</v>
      </c>
      <c r="V85" t="s">
        <v>70</v>
      </c>
      <c r="W85" t="s">
        <v>51</v>
      </c>
      <c r="X85" t="s">
        <v>51</v>
      </c>
      <c r="Y85" t="s">
        <v>51</v>
      </c>
      <c r="Z85" t="s">
        <v>113</v>
      </c>
      <c r="AA85" t="s">
        <v>51</v>
      </c>
      <c r="AB85" t="s">
        <v>51</v>
      </c>
      <c r="AC85" t="s">
        <v>51</v>
      </c>
      <c r="AD85" t="s">
        <v>51</v>
      </c>
      <c r="AE85" t="s">
        <v>51</v>
      </c>
      <c r="AF85" t="s">
        <v>51</v>
      </c>
      <c r="AG85" t="s">
        <v>51</v>
      </c>
      <c r="AH85" t="s">
        <v>51</v>
      </c>
      <c r="AI85" t="s">
        <v>51</v>
      </c>
      <c r="AJ85" t="s">
        <v>51</v>
      </c>
      <c r="AK85" t="s">
        <v>51</v>
      </c>
      <c r="AL85" t="s">
        <v>51</v>
      </c>
    </row>
    <row r="86" spans="1:38" x14ac:dyDescent="0.3">
      <c r="A86" t="s">
        <v>41</v>
      </c>
      <c r="B86" t="s">
        <v>42</v>
      </c>
      <c r="C86" t="s">
        <v>43</v>
      </c>
      <c r="D86" s="2">
        <v>44986</v>
      </c>
      <c r="E86" s="1">
        <v>44986</v>
      </c>
      <c r="F86" s="1">
        <v>45016</v>
      </c>
      <c r="G86" t="s">
        <v>74</v>
      </c>
      <c r="H86" t="s">
        <v>75</v>
      </c>
      <c r="I86" t="s">
        <v>76</v>
      </c>
      <c r="J86" t="s">
        <v>47</v>
      </c>
      <c r="K86" t="s">
        <v>48</v>
      </c>
      <c r="L86" t="s">
        <v>48</v>
      </c>
      <c r="M86" t="s">
        <v>49</v>
      </c>
      <c r="N86">
        <v>2023</v>
      </c>
      <c r="O86" t="s">
        <v>46</v>
      </c>
      <c r="P86" t="s">
        <v>57</v>
      </c>
      <c r="Q86" s="3">
        <v>110</v>
      </c>
      <c r="R86" t="s">
        <v>199</v>
      </c>
      <c r="S86" t="s">
        <v>51</v>
      </c>
      <c r="T86" t="s">
        <v>48</v>
      </c>
      <c r="U86" t="s">
        <v>70</v>
      </c>
      <c r="V86" t="s">
        <v>70</v>
      </c>
      <c r="W86" t="s">
        <v>51</v>
      </c>
      <c r="X86" t="s">
        <v>51</v>
      </c>
      <c r="Y86" t="s">
        <v>51</v>
      </c>
      <c r="Z86" t="s">
        <v>51</v>
      </c>
      <c r="AA86" t="s">
        <v>51</v>
      </c>
      <c r="AB86" t="s">
        <v>51</v>
      </c>
      <c r="AC86" t="s">
        <v>51</v>
      </c>
      <c r="AD86" t="s">
        <v>59</v>
      </c>
      <c r="AE86" t="s">
        <v>51</v>
      </c>
      <c r="AF86" t="s">
        <v>51</v>
      </c>
      <c r="AG86" t="s">
        <v>51</v>
      </c>
      <c r="AH86" t="s">
        <v>51</v>
      </c>
      <c r="AI86" t="s">
        <v>51</v>
      </c>
      <c r="AJ86" t="s">
        <v>51</v>
      </c>
      <c r="AK86" t="s">
        <v>51</v>
      </c>
      <c r="AL86" t="s">
        <v>51</v>
      </c>
    </row>
    <row r="87" spans="1:38" x14ac:dyDescent="0.3">
      <c r="A87" t="s">
        <v>41</v>
      </c>
      <c r="B87" t="s">
        <v>42</v>
      </c>
      <c r="C87" t="s">
        <v>43</v>
      </c>
      <c r="D87" s="2">
        <v>45078</v>
      </c>
      <c r="E87" s="1">
        <v>45078</v>
      </c>
      <c r="F87" s="1">
        <v>45107</v>
      </c>
      <c r="G87" t="s">
        <v>169</v>
      </c>
      <c r="H87" t="s">
        <v>170</v>
      </c>
      <c r="I87" t="s">
        <v>76</v>
      </c>
      <c r="J87" t="s">
        <v>47</v>
      </c>
      <c r="K87" t="s">
        <v>48</v>
      </c>
      <c r="L87" t="s">
        <v>48</v>
      </c>
      <c r="M87" t="s">
        <v>49</v>
      </c>
      <c r="N87">
        <v>2023</v>
      </c>
      <c r="O87" t="s">
        <v>46</v>
      </c>
      <c r="P87" t="s">
        <v>57</v>
      </c>
      <c r="Q87" s="3">
        <v>1325</v>
      </c>
      <c r="R87" t="s">
        <v>200</v>
      </c>
      <c r="S87" t="s">
        <v>51</v>
      </c>
      <c r="T87" t="s">
        <v>48</v>
      </c>
      <c r="U87" t="s">
        <v>52</v>
      </c>
      <c r="V87" t="s">
        <v>52</v>
      </c>
      <c r="W87" t="s">
        <v>51</v>
      </c>
      <c r="X87" t="s">
        <v>51</v>
      </c>
      <c r="Y87" t="s">
        <v>51</v>
      </c>
      <c r="Z87" t="s">
        <v>51</v>
      </c>
      <c r="AA87" t="s">
        <v>51</v>
      </c>
      <c r="AB87" t="s">
        <v>51</v>
      </c>
      <c r="AC87" t="s">
        <v>51</v>
      </c>
      <c r="AD87" t="s">
        <v>59</v>
      </c>
      <c r="AE87" t="s">
        <v>51</v>
      </c>
      <c r="AF87" t="s">
        <v>51</v>
      </c>
      <c r="AG87" t="s">
        <v>51</v>
      </c>
      <c r="AH87" t="s">
        <v>51</v>
      </c>
      <c r="AI87" t="s">
        <v>51</v>
      </c>
      <c r="AJ87" t="s">
        <v>51</v>
      </c>
      <c r="AK87" t="s">
        <v>51</v>
      </c>
      <c r="AL87" t="s">
        <v>51</v>
      </c>
    </row>
    <row r="88" spans="1:38" x14ac:dyDescent="0.3">
      <c r="A88" t="s">
        <v>41</v>
      </c>
      <c r="B88" t="s">
        <v>42</v>
      </c>
      <c r="C88" t="s">
        <v>43</v>
      </c>
      <c r="D88" s="2">
        <v>45078</v>
      </c>
      <c r="E88" s="1">
        <v>45078</v>
      </c>
      <c r="F88" s="1">
        <v>45107</v>
      </c>
      <c r="G88" t="s">
        <v>177</v>
      </c>
      <c r="H88" t="s">
        <v>178</v>
      </c>
      <c r="I88" t="s">
        <v>56</v>
      </c>
      <c r="J88" t="s">
        <v>47</v>
      </c>
      <c r="K88" t="s">
        <v>48</v>
      </c>
      <c r="L88" t="s">
        <v>48</v>
      </c>
      <c r="M88" t="s">
        <v>49</v>
      </c>
      <c r="N88">
        <v>2023</v>
      </c>
      <c r="O88" t="s">
        <v>46</v>
      </c>
      <c r="P88" t="s">
        <v>28</v>
      </c>
      <c r="Q88" s="3">
        <v>679</v>
      </c>
      <c r="R88" t="s">
        <v>201</v>
      </c>
      <c r="S88" t="s">
        <v>51</v>
      </c>
      <c r="T88" t="s">
        <v>48</v>
      </c>
      <c r="U88" t="s">
        <v>70</v>
      </c>
      <c r="V88" t="s">
        <v>70</v>
      </c>
      <c r="W88" t="s">
        <v>51</v>
      </c>
      <c r="X88" t="s">
        <v>51</v>
      </c>
      <c r="Y88" t="s">
        <v>51</v>
      </c>
      <c r="Z88" t="s">
        <v>146</v>
      </c>
      <c r="AA88" t="s">
        <v>51</v>
      </c>
      <c r="AB88" t="s">
        <v>51</v>
      </c>
      <c r="AC88" t="s">
        <v>51</v>
      </c>
      <c r="AD88" t="s">
        <v>51</v>
      </c>
      <c r="AE88" t="s">
        <v>51</v>
      </c>
      <c r="AF88" t="s">
        <v>51</v>
      </c>
      <c r="AG88" t="s">
        <v>51</v>
      </c>
      <c r="AH88" t="s">
        <v>51</v>
      </c>
      <c r="AI88" t="s">
        <v>51</v>
      </c>
      <c r="AJ88" t="s">
        <v>51</v>
      </c>
      <c r="AK88" t="s">
        <v>51</v>
      </c>
      <c r="AL88" t="s">
        <v>51</v>
      </c>
    </row>
    <row r="89" spans="1:38" x14ac:dyDescent="0.3">
      <c r="A89" t="s">
        <v>41</v>
      </c>
      <c r="B89" t="s">
        <v>42</v>
      </c>
      <c r="C89" t="s">
        <v>43</v>
      </c>
      <c r="D89" s="2">
        <v>45047</v>
      </c>
      <c r="E89" s="1">
        <v>45047</v>
      </c>
      <c r="F89" s="1">
        <v>45077</v>
      </c>
      <c r="G89" t="s">
        <v>169</v>
      </c>
      <c r="H89" t="s">
        <v>170</v>
      </c>
      <c r="I89" t="s">
        <v>76</v>
      </c>
      <c r="J89" t="s">
        <v>47</v>
      </c>
      <c r="K89" t="s">
        <v>48</v>
      </c>
      <c r="L89" t="s">
        <v>48</v>
      </c>
      <c r="M89" t="s">
        <v>49</v>
      </c>
      <c r="N89">
        <v>2023</v>
      </c>
      <c r="O89" t="s">
        <v>46</v>
      </c>
      <c r="P89" t="s">
        <v>57</v>
      </c>
      <c r="Q89" s="3">
        <v>1618</v>
      </c>
      <c r="R89" t="s">
        <v>202</v>
      </c>
      <c r="S89" t="s">
        <v>51</v>
      </c>
      <c r="T89" t="s">
        <v>48</v>
      </c>
      <c r="U89" t="s">
        <v>52</v>
      </c>
      <c r="V89" t="s">
        <v>52</v>
      </c>
      <c r="W89" t="s">
        <v>51</v>
      </c>
      <c r="X89" t="s">
        <v>51</v>
      </c>
      <c r="Y89" t="s">
        <v>51</v>
      </c>
      <c r="Z89" t="s">
        <v>51</v>
      </c>
      <c r="AA89" t="s">
        <v>51</v>
      </c>
      <c r="AB89" t="s">
        <v>51</v>
      </c>
      <c r="AC89" t="s">
        <v>51</v>
      </c>
      <c r="AD89" t="s">
        <v>59</v>
      </c>
      <c r="AE89" t="s">
        <v>51</v>
      </c>
      <c r="AF89" t="s">
        <v>51</v>
      </c>
      <c r="AG89" t="s">
        <v>51</v>
      </c>
      <c r="AH89" t="s">
        <v>51</v>
      </c>
      <c r="AI89" t="s">
        <v>51</v>
      </c>
      <c r="AJ89" t="s">
        <v>51</v>
      </c>
      <c r="AK89" t="s">
        <v>51</v>
      </c>
      <c r="AL89" t="s">
        <v>51</v>
      </c>
    </row>
    <row r="90" spans="1:38" x14ac:dyDescent="0.3">
      <c r="A90" t="s">
        <v>41</v>
      </c>
      <c r="B90" t="s">
        <v>42</v>
      </c>
      <c r="C90" t="s">
        <v>43</v>
      </c>
      <c r="D90" s="2">
        <v>44927</v>
      </c>
      <c r="E90" s="1">
        <v>44927</v>
      </c>
      <c r="F90" s="1">
        <v>44957</v>
      </c>
      <c r="G90" t="s">
        <v>110</v>
      </c>
      <c r="H90" t="s">
        <v>111</v>
      </c>
      <c r="I90" t="s">
        <v>46</v>
      </c>
      <c r="J90" t="s">
        <v>47</v>
      </c>
      <c r="K90" t="s">
        <v>48</v>
      </c>
      <c r="L90" t="s">
        <v>48</v>
      </c>
      <c r="M90" t="s">
        <v>49</v>
      </c>
      <c r="N90">
        <v>2023</v>
      </c>
      <c r="O90" t="s">
        <v>46</v>
      </c>
      <c r="P90" t="s">
        <v>28</v>
      </c>
      <c r="Q90" s="3">
        <v>20</v>
      </c>
      <c r="R90" t="s">
        <v>203</v>
      </c>
      <c r="S90" t="s">
        <v>51</v>
      </c>
      <c r="T90" t="s">
        <v>48</v>
      </c>
      <c r="U90" t="s">
        <v>70</v>
      </c>
      <c r="V90" t="s">
        <v>70</v>
      </c>
      <c r="W90" t="s">
        <v>51</v>
      </c>
      <c r="X90" t="s">
        <v>51</v>
      </c>
      <c r="Y90" t="s">
        <v>51</v>
      </c>
      <c r="Z90" t="s">
        <v>113</v>
      </c>
      <c r="AA90" t="s">
        <v>51</v>
      </c>
      <c r="AB90" t="s">
        <v>51</v>
      </c>
      <c r="AC90" t="s">
        <v>51</v>
      </c>
      <c r="AD90" t="s">
        <v>51</v>
      </c>
      <c r="AE90" t="s">
        <v>51</v>
      </c>
      <c r="AF90" t="s">
        <v>51</v>
      </c>
      <c r="AG90" t="s">
        <v>51</v>
      </c>
      <c r="AH90" t="s">
        <v>51</v>
      </c>
      <c r="AI90" t="s">
        <v>51</v>
      </c>
      <c r="AJ90" t="s">
        <v>51</v>
      </c>
      <c r="AK90" t="s">
        <v>51</v>
      </c>
      <c r="AL90" t="s">
        <v>51</v>
      </c>
    </row>
    <row r="91" spans="1:38" x14ac:dyDescent="0.3">
      <c r="A91" t="s">
        <v>41</v>
      </c>
      <c r="B91" t="s">
        <v>42</v>
      </c>
      <c r="C91" t="s">
        <v>43</v>
      </c>
      <c r="D91" s="2">
        <v>45108</v>
      </c>
      <c r="E91" s="1">
        <v>45108</v>
      </c>
      <c r="F91" s="1">
        <v>45138</v>
      </c>
      <c r="G91" t="s">
        <v>169</v>
      </c>
      <c r="H91" t="s">
        <v>170</v>
      </c>
      <c r="I91" t="s">
        <v>76</v>
      </c>
      <c r="J91" t="s">
        <v>47</v>
      </c>
      <c r="K91" t="s">
        <v>48</v>
      </c>
      <c r="L91" t="s">
        <v>48</v>
      </c>
      <c r="M91" t="s">
        <v>49</v>
      </c>
      <c r="N91">
        <v>2023</v>
      </c>
      <c r="O91" t="s">
        <v>46</v>
      </c>
      <c r="P91" t="s">
        <v>57</v>
      </c>
      <c r="Q91" s="3">
        <v>26183</v>
      </c>
      <c r="R91" t="s">
        <v>204</v>
      </c>
      <c r="S91" t="s">
        <v>51</v>
      </c>
      <c r="T91" t="s">
        <v>48</v>
      </c>
      <c r="U91" t="s">
        <v>70</v>
      </c>
      <c r="V91" t="s">
        <v>70</v>
      </c>
      <c r="W91" t="s">
        <v>51</v>
      </c>
      <c r="X91" t="s">
        <v>51</v>
      </c>
      <c r="Y91" t="s">
        <v>51</v>
      </c>
      <c r="Z91" t="s">
        <v>51</v>
      </c>
      <c r="AA91" t="s">
        <v>51</v>
      </c>
      <c r="AB91" t="s">
        <v>51</v>
      </c>
      <c r="AC91" t="s">
        <v>51</v>
      </c>
      <c r="AD91" t="s">
        <v>59</v>
      </c>
      <c r="AE91" t="s">
        <v>51</v>
      </c>
      <c r="AF91" t="s">
        <v>51</v>
      </c>
      <c r="AG91" t="s">
        <v>51</v>
      </c>
      <c r="AH91" t="s">
        <v>51</v>
      </c>
      <c r="AI91" t="s">
        <v>51</v>
      </c>
      <c r="AJ91" t="s">
        <v>51</v>
      </c>
      <c r="AK91" t="s">
        <v>51</v>
      </c>
      <c r="AL91" t="s">
        <v>51</v>
      </c>
    </row>
    <row r="92" spans="1:38" x14ac:dyDescent="0.3">
      <c r="A92" t="s">
        <v>41</v>
      </c>
      <c r="B92" t="s">
        <v>42</v>
      </c>
      <c r="C92" t="s">
        <v>43</v>
      </c>
      <c r="D92" s="2">
        <v>44927</v>
      </c>
      <c r="E92" s="1">
        <v>44927</v>
      </c>
      <c r="F92" s="1">
        <v>44957</v>
      </c>
      <c r="G92" t="s">
        <v>169</v>
      </c>
      <c r="H92" t="s">
        <v>170</v>
      </c>
      <c r="I92" t="s">
        <v>76</v>
      </c>
      <c r="J92" t="s">
        <v>47</v>
      </c>
      <c r="K92" t="s">
        <v>48</v>
      </c>
      <c r="L92" t="s">
        <v>48</v>
      </c>
      <c r="M92" t="s">
        <v>49</v>
      </c>
      <c r="N92">
        <v>2023</v>
      </c>
      <c r="O92" t="s">
        <v>46</v>
      </c>
      <c r="P92" t="s">
        <v>57</v>
      </c>
      <c r="Q92" s="3">
        <v>7</v>
      </c>
      <c r="R92" t="s">
        <v>205</v>
      </c>
      <c r="S92" t="s">
        <v>51</v>
      </c>
      <c r="T92" t="s">
        <v>48</v>
      </c>
      <c r="U92" t="s">
        <v>52</v>
      </c>
      <c r="V92" t="s">
        <v>52</v>
      </c>
      <c r="W92" t="s">
        <v>51</v>
      </c>
      <c r="X92" t="s">
        <v>51</v>
      </c>
      <c r="Y92" t="s">
        <v>51</v>
      </c>
      <c r="Z92" t="s">
        <v>51</v>
      </c>
      <c r="AA92" t="s">
        <v>51</v>
      </c>
      <c r="AB92" t="s">
        <v>51</v>
      </c>
      <c r="AC92" t="s">
        <v>51</v>
      </c>
      <c r="AD92" t="s">
        <v>59</v>
      </c>
      <c r="AE92" t="s">
        <v>51</v>
      </c>
      <c r="AF92" t="s">
        <v>51</v>
      </c>
      <c r="AG92" t="s">
        <v>51</v>
      </c>
      <c r="AH92" t="s">
        <v>51</v>
      </c>
      <c r="AI92" t="s">
        <v>51</v>
      </c>
      <c r="AJ92" t="s">
        <v>51</v>
      </c>
      <c r="AK92" t="s">
        <v>51</v>
      </c>
      <c r="AL92" t="s">
        <v>51</v>
      </c>
    </row>
    <row r="93" spans="1:38" x14ac:dyDescent="0.3">
      <c r="A93" t="s">
        <v>41</v>
      </c>
      <c r="B93" t="s">
        <v>42</v>
      </c>
      <c r="C93" t="s">
        <v>43</v>
      </c>
      <c r="D93" s="2">
        <v>45017</v>
      </c>
      <c r="E93" s="1">
        <v>45017</v>
      </c>
      <c r="F93" s="1">
        <v>45046</v>
      </c>
      <c r="G93" t="s">
        <v>154</v>
      </c>
      <c r="H93" t="s">
        <v>155</v>
      </c>
      <c r="I93" t="s">
        <v>76</v>
      </c>
      <c r="J93" t="s">
        <v>47</v>
      </c>
      <c r="K93" t="s">
        <v>48</v>
      </c>
      <c r="L93" t="s">
        <v>48</v>
      </c>
      <c r="M93" t="s">
        <v>49</v>
      </c>
      <c r="N93">
        <v>2023</v>
      </c>
      <c r="O93" t="s">
        <v>46</v>
      </c>
      <c r="P93" t="s">
        <v>57</v>
      </c>
      <c r="Q93" s="3">
        <v>8361</v>
      </c>
      <c r="R93" t="s">
        <v>206</v>
      </c>
      <c r="S93" t="s">
        <v>51</v>
      </c>
      <c r="T93" t="s">
        <v>48</v>
      </c>
      <c r="U93" t="s">
        <v>70</v>
      </c>
      <c r="V93" t="s">
        <v>70</v>
      </c>
      <c r="W93" t="s">
        <v>51</v>
      </c>
      <c r="X93" t="s">
        <v>51</v>
      </c>
      <c r="Y93" t="s">
        <v>51</v>
      </c>
      <c r="Z93" t="s">
        <v>51</v>
      </c>
      <c r="AA93" t="s">
        <v>51</v>
      </c>
      <c r="AB93" t="s">
        <v>51</v>
      </c>
      <c r="AC93" t="s">
        <v>51</v>
      </c>
      <c r="AD93" t="s">
        <v>59</v>
      </c>
      <c r="AE93" t="s">
        <v>51</v>
      </c>
      <c r="AF93" t="s">
        <v>51</v>
      </c>
      <c r="AG93" t="s">
        <v>51</v>
      </c>
      <c r="AH93" t="s">
        <v>51</v>
      </c>
      <c r="AI93" t="s">
        <v>51</v>
      </c>
      <c r="AJ93" t="s">
        <v>51</v>
      </c>
      <c r="AK93" t="s">
        <v>51</v>
      </c>
      <c r="AL93" t="s">
        <v>51</v>
      </c>
    </row>
    <row r="94" spans="1:38" x14ac:dyDescent="0.3">
      <c r="A94" t="s">
        <v>41</v>
      </c>
      <c r="B94" t="s">
        <v>42</v>
      </c>
      <c r="C94" t="s">
        <v>93</v>
      </c>
      <c r="D94" s="2">
        <v>44986</v>
      </c>
      <c r="E94" s="1">
        <v>44986</v>
      </c>
      <c r="F94" s="1">
        <v>45016</v>
      </c>
      <c r="G94" t="s">
        <v>94</v>
      </c>
      <c r="H94" t="s">
        <v>95</v>
      </c>
      <c r="I94" t="s">
        <v>46</v>
      </c>
      <c r="J94" t="s">
        <v>47</v>
      </c>
      <c r="K94" t="s">
        <v>48</v>
      </c>
      <c r="L94" t="s">
        <v>48</v>
      </c>
      <c r="M94" t="s">
        <v>49</v>
      </c>
      <c r="N94">
        <v>2023</v>
      </c>
      <c r="O94" t="s">
        <v>46</v>
      </c>
      <c r="P94" t="s">
        <v>28</v>
      </c>
      <c r="Q94" s="3">
        <v>13146</v>
      </c>
      <c r="R94" t="s">
        <v>207</v>
      </c>
      <c r="S94" t="s">
        <v>51</v>
      </c>
      <c r="T94" t="s">
        <v>48</v>
      </c>
      <c r="U94" t="s">
        <v>52</v>
      </c>
      <c r="V94" t="s">
        <v>52</v>
      </c>
      <c r="W94" t="s">
        <v>51</v>
      </c>
      <c r="X94" t="s">
        <v>51</v>
      </c>
      <c r="Y94" t="s">
        <v>51</v>
      </c>
      <c r="Z94" t="s">
        <v>97</v>
      </c>
      <c r="AA94" t="s">
        <v>51</v>
      </c>
      <c r="AB94" t="s">
        <v>51</v>
      </c>
      <c r="AC94" t="s">
        <v>51</v>
      </c>
      <c r="AD94" t="s">
        <v>51</v>
      </c>
      <c r="AE94" t="s">
        <v>51</v>
      </c>
      <c r="AF94" t="s">
        <v>51</v>
      </c>
      <c r="AG94" t="s">
        <v>51</v>
      </c>
      <c r="AH94" t="s">
        <v>51</v>
      </c>
      <c r="AI94" t="s">
        <v>51</v>
      </c>
      <c r="AJ94" t="s">
        <v>51</v>
      </c>
      <c r="AK94" t="s">
        <v>51</v>
      </c>
      <c r="AL94" t="s">
        <v>51</v>
      </c>
    </row>
    <row r="95" spans="1:38" x14ac:dyDescent="0.3">
      <c r="A95" t="s">
        <v>41</v>
      </c>
      <c r="B95" t="s">
        <v>42</v>
      </c>
      <c r="C95" t="s">
        <v>43</v>
      </c>
      <c r="D95" s="2">
        <v>45170</v>
      </c>
      <c r="E95" s="1">
        <v>45170</v>
      </c>
      <c r="F95" s="1">
        <v>45199</v>
      </c>
      <c r="G95" t="s">
        <v>127</v>
      </c>
      <c r="H95" t="s">
        <v>128</v>
      </c>
      <c r="I95" t="s">
        <v>46</v>
      </c>
      <c r="J95" t="s">
        <v>47</v>
      </c>
      <c r="K95" t="s">
        <v>48</v>
      </c>
      <c r="L95" t="s">
        <v>48</v>
      </c>
      <c r="M95" t="s">
        <v>49</v>
      </c>
      <c r="N95">
        <v>2023</v>
      </c>
      <c r="O95" t="s">
        <v>46</v>
      </c>
      <c r="P95" t="s">
        <v>28</v>
      </c>
      <c r="Q95" s="3">
        <v>440</v>
      </c>
      <c r="R95" t="s">
        <v>208</v>
      </c>
      <c r="S95" t="s">
        <v>51</v>
      </c>
      <c r="T95" t="s">
        <v>48</v>
      </c>
      <c r="U95" t="s">
        <v>70</v>
      </c>
      <c r="V95" t="s">
        <v>70</v>
      </c>
      <c r="W95" t="s">
        <v>51</v>
      </c>
      <c r="X95" t="s">
        <v>51</v>
      </c>
      <c r="Y95" t="s">
        <v>51</v>
      </c>
      <c r="Z95" t="s">
        <v>130</v>
      </c>
      <c r="AA95" t="s">
        <v>51</v>
      </c>
      <c r="AB95" t="s">
        <v>51</v>
      </c>
      <c r="AC95" t="s">
        <v>51</v>
      </c>
      <c r="AD95" t="s">
        <v>51</v>
      </c>
      <c r="AE95" t="s">
        <v>51</v>
      </c>
      <c r="AF95" t="s">
        <v>51</v>
      </c>
      <c r="AG95" t="s">
        <v>51</v>
      </c>
      <c r="AH95" t="s">
        <v>51</v>
      </c>
      <c r="AI95" t="s">
        <v>51</v>
      </c>
      <c r="AJ95" t="s">
        <v>51</v>
      </c>
      <c r="AK95" t="s">
        <v>51</v>
      </c>
      <c r="AL95" t="s">
        <v>51</v>
      </c>
    </row>
    <row r="96" spans="1:38" x14ac:dyDescent="0.3">
      <c r="A96" t="s">
        <v>41</v>
      </c>
      <c r="B96" t="s">
        <v>42</v>
      </c>
      <c r="C96" t="s">
        <v>43</v>
      </c>
      <c r="D96" s="2">
        <v>45017</v>
      </c>
      <c r="E96" s="1">
        <v>45017</v>
      </c>
      <c r="F96" s="1">
        <v>45046</v>
      </c>
      <c r="G96" t="s">
        <v>154</v>
      </c>
      <c r="H96" t="s">
        <v>155</v>
      </c>
      <c r="I96" t="s">
        <v>76</v>
      </c>
      <c r="J96" t="s">
        <v>47</v>
      </c>
      <c r="K96" t="s">
        <v>48</v>
      </c>
      <c r="L96" t="s">
        <v>48</v>
      </c>
      <c r="M96" t="s">
        <v>49</v>
      </c>
      <c r="N96">
        <v>2023</v>
      </c>
      <c r="O96" t="s">
        <v>46</v>
      </c>
      <c r="P96" t="s">
        <v>57</v>
      </c>
      <c r="Q96" s="3">
        <v>543</v>
      </c>
      <c r="R96" t="s">
        <v>209</v>
      </c>
      <c r="S96" t="s">
        <v>51</v>
      </c>
      <c r="T96" t="s">
        <v>48</v>
      </c>
      <c r="U96" t="s">
        <v>52</v>
      </c>
      <c r="V96" t="s">
        <v>52</v>
      </c>
      <c r="W96" t="s">
        <v>51</v>
      </c>
      <c r="X96" t="s">
        <v>51</v>
      </c>
      <c r="Y96" t="s">
        <v>51</v>
      </c>
      <c r="Z96" t="s">
        <v>51</v>
      </c>
      <c r="AA96" t="s">
        <v>51</v>
      </c>
      <c r="AB96" t="s">
        <v>51</v>
      </c>
      <c r="AC96" t="s">
        <v>51</v>
      </c>
      <c r="AD96" t="s">
        <v>59</v>
      </c>
      <c r="AE96" t="s">
        <v>51</v>
      </c>
      <c r="AF96" t="s">
        <v>51</v>
      </c>
      <c r="AG96" t="s">
        <v>51</v>
      </c>
      <c r="AH96" t="s">
        <v>51</v>
      </c>
      <c r="AI96" t="s">
        <v>51</v>
      </c>
      <c r="AJ96" t="s">
        <v>51</v>
      </c>
      <c r="AK96" t="s">
        <v>51</v>
      </c>
      <c r="AL96" t="s">
        <v>51</v>
      </c>
    </row>
    <row r="97" spans="1:38" x14ac:dyDescent="0.3">
      <c r="A97" t="s">
        <v>41</v>
      </c>
      <c r="B97" t="s">
        <v>42</v>
      </c>
      <c r="C97" t="s">
        <v>43</v>
      </c>
      <c r="D97" s="2">
        <v>45108</v>
      </c>
      <c r="E97" s="1">
        <v>45108</v>
      </c>
      <c r="F97" s="1">
        <v>45138</v>
      </c>
      <c r="G97" t="s">
        <v>105</v>
      </c>
      <c r="H97" t="s">
        <v>106</v>
      </c>
      <c r="I97" t="s">
        <v>56</v>
      </c>
      <c r="J97" t="s">
        <v>47</v>
      </c>
      <c r="K97" t="s">
        <v>48</v>
      </c>
      <c r="L97" t="s">
        <v>48</v>
      </c>
      <c r="M97" t="s">
        <v>49</v>
      </c>
      <c r="N97">
        <v>2023</v>
      </c>
      <c r="O97" t="s">
        <v>46</v>
      </c>
      <c r="P97" t="s">
        <v>57</v>
      </c>
      <c r="Q97" s="3">
        <v>1112</v>
      </c>
      <c r="R97" t="s">
        <v>210</v>
      </c>
      <c r="S97" t="s">
        <v>51</v>
      </c>
      <c r="T97" t="s">
        <v>48</v>
      </c>
      <c r="U97" t="s">
        <v>52</v>
      </c>
      <c r="V97" t="s">
        <v>52</v>
      </c>
      <c r="W97" t="s">
        <v>51</v>
      </c>
      <c r="X97" t="s">
        <v>51</v>
      </c>
      <c r="Y97" t="s">
        <v>51</v>
      </c>
      <c r="Z97" t="s">
        <v>51</v>
      </c>
      <c r="AA97" t="s">
        <v>51</v>
      </c>
      <c r="AB97" t="s">
        <v>51</v>
      </c>
      <c r="AC97" t="s">
        <v>51</v>
      </c>
      <c r="AD97" t="s">
        <v>59</v>
      </c>
      <c r="AE97" t="s">
        <v>51</v>
      </c>
      <c r="AF97" t="s">
        <v>51</v>
      </c>
      <c r="AG97" t="s">
        <v>51</v>
      </c>
      <c r="AH97" t="s">
        <v>51</v>
      </c>
      <c r="AI97" t="s">
        <v>51</v>
      </c>
      <c r="AJ97" t="s">
        <v>51</v>
      </c>
      <c r="AK97" t="s">
        <v>51</v>
      </c>
      <c r="AL97" t="s">
        <v>51</v>
      </c>
    </row>
    <row r="98" spans="1:38" x14ac:dyDescent="0.3">
      <c r="A98" t="s">
        <v>41</v>
      </c>
      <c r="B98" t="s">
        <v>42</v>
      </c>
      <c r="C98" t="s">
        <v>43</v>
      </c>
      <c r="D98" s="2">
        <v>45078</v>
      </c>
      <c r="E98" s="1">
        <v>45078</v>
      </c>
      <c r="F98" s="1">
        <v>45107</v>
      </c>
      <c r="G98" t="s">
        <v>211</v>
      </c>
      <c r="H98" t="s">
        <v>212</v>
      </c>
      <c r="I98" t="s">
        <v>46</v>
      </c>
      <c r="J98" t="s">
        <v>47</v>
      </c>
      <c r="K98" t="s">
        <v>48</v>
      </c>
      <c r="L98" t="s">
        <v>48</v>
      </c>
      <c r="M98" t="s">
        <v>49</v>
      </c>
      <c r="N98">
        <v>2023</v>
      </c>
      <c r="O98" t="s">
        <v>46</v>
      </c>
      <c r="P98" t="s">
        <v>48</v>
      </c>
      <c r="Q98" s="3">
        <v>4209</v>
      </c>
      <c r="R98" t="s">
        <v>213</v>
      </c>
      <c r="S98" t="s">
        <v>51</v>
      </c>
      <c r="T98" t="s">
        <v>48</v>
      </c>
      <c r="U98" t="s">
        <v>70</v>
      </c>
      <c r="V98" t="s">
        <v>70</v>
      </c>
      <c r="W98" t="s">
        <v>51</v>
      </c>
      <c r="X98" t="s">
        <v>51</v>
      </c>
      <c r="Y98" t="s">
        <v>51</v>
      </c>
      <c r="Z98" t="s">
        <v>51</v>
      </c>
      <c r="AA98" t="s">
        <v>51</v>
      </c>
      <c r="AB98" t="s">
        <v>51</v>
      </c>
      <c r="AC98" t="s">
        <v>51</v>
      </c>
      <c r="AD98" t="s">
        <v>51</v>
      </c>
      <c r="AE98" t="s">
        <v>51</v>
      </c>
      <c r="AF98" t="s">
        <v>51</v>
      </c>
      <c r="AG98" t="s">
        <v>51</v>
      </c>
      <c r="AH98" t="s">
        <v>51</v>
      </c>
      <c r="AI98" t="s">
        <v>51</v>
      </c>
      <c r="AJ98" t="s">
        <v>51</v>
      </c>
      <c r="AK98" t="s">
        <v>51</v>
      </c>
      <c r="AL98" t="s">
        <v>51</v>
      </c>
    </row>
    <row r="99" spans="1:38" x14ac:dyDescent="0.3">
      <c r="A99" t="s">
        <v>41</v>
      </c>
      <c r="B99" t="s">
        <v>42</v>
      </c>
      <c r="C99" t="s">
        <v>43</v>
      </c>
      <c r="D99" s="2">
        <v>45170</v>
      </c>
      <c r="E99" s="1">
        <v>45170</v>
      </c>
      <c r="F99" s="1">
        <v>45199</v>
      </c>
      <c r="G99" t="s">
        <v>102</v>
      </c>
      <c r="H99" t="s">
        <v>103</v>
      </c>
      <c r="I99" t="s">
        <v>46</v>
      </c>
      <c r="J99" t="s">
        <v>47</v>
      </c>
      <c r="K99" t="s">
        <v>48</v>
      </c>
      <c r="L99" t="s">
        <v>48</v>
      </c>
      <c r="M99" t="s">
        <v>49</v>
      </c>
      <c r="N99">
        <v>2023</v>
      </c>
      <c r="O99" t="s">
        <v>46</v>
      </c>
      <c r="P99" t="s">
        <v>48</v>
      </c>
      <c r="Q99" s="3">
        <v>928</v>
      </c>
      <c r="R99" t="s">
        <v>214</v>
      </c>
      <c r="S99" t="s">
        <v>51</v>
      </c>
      <c r="T99" t="s">
        <v>48</v>
      </c>
      <c r="U99" t="s">
        <v>70</v>
      </c>
      <c r="V99" t="s">
        <v>70</v>
      </c>
      <c r="W99" t="s">
        <v>51</v>
      </c>
      <c r="X99" t="s">
        <v>51</v>
      </c>
      <c r="Y99" t="s">
        <v>51</v>
      </c>
      <c r="Z99" t="s">
        <v>51</v>
      </c>
      <c r="AA99" t="s">
        <v>51</v>
      </c>
      <c r="AB99" t="s">
        <v>51</v>
      </c>
      <c r="AC99" t="s">
        <v>51</v>
      </c>
      <c r="AD99" t="s">
        <v>51</v>
      </c>
      <c r="AE99" t="s">
        <v>51</v>
      </c>
      <c r="AF99" t="s">
        <v>51</v>
      </c>
      <c r="AG99" t="s">
        <v>51</v>
      </c>
      <c r="AH99" t="s">
        <v>51</v>
      </c>
      <c r="AI99" t="s">
        <v>51</v>
      </c>
      <c r="AJ99" t="s">
        <v>51</v>
      </c>
      <c r="AK99" t="s">
        <v>51</v>
      </c>
      <c r="AL99" t="s">
        <v>51</v>
      </c>
    </row>
    <row r="100" spans="1:38" x14ac:dyDescent="0.3">
      <c r="A100" t="s">
        <v>41</v>
      </c>
      <c r="B100" t="s">
        <v>42</v>
      </c>
      <c r="C100" t="s">
        <v>93</v>
      </c>
      <c r="D100" s="2">
        <v>45017</v>
      </c>
      <c r="E100" s="1">
        <v>45017</v>
      </c>
      <c r="F100" s="1">
        <v>45046</v>
      </c>
      <c r="G100" t="s">
        <v>94</v>
      </c>
      <c r="H100" t="s">
        <v>95</v>
      </c>
      <c r="I100" t="s">
        <v>46</v>
      </c>
      <c r="J100" t="s">
        <v>47</v>
      </c>
      <c r="K100" t="s">
        <v>48</v>
      </c>
      <c r="L100" t="s">
        <v>48</v>
      </c>
      <c r="M100" t="s">
        <v>49</v>
      </c>
      <c r="N100">
        <v>2023</v>
      </c>
      <c r="O100" t="s">
        <v>46</v>
      </c>
      <c r="P100" t="s">
        <v>28</v>
      </c>
      <c r="Q100" s="3">
        <v>320</v>
      </c>
      <c r="R100" t="s">
        <v>215</v>
      </c>
      <c r="S100" t="s">
        <v>51</v>
      </c>
      <c r="T100" t="s">
        <v>48</v>
      </c>
      <c r="U100" t="s">
        <v>52</v>
      </c>
      <c r="V100" t="s">
        <v>52</v>
      </c>
      <c r="W100" t="s">
        <v>51</v>
      </c>
      <c r="X100" t="s">
        <v>51</v>
      </c>
      <c r="Y100" t="s">
        <v>51</v>
      </c>
      <c r="Z100" t="s">
        <v>97</v>
      </c>
      <c r="AA100" t="s">
        <v>51</v>
      </c>
      <c r="AB100" t="s">
        <v>51</v>
      </c>
      <c r="AC100" t="s">
        <v>51</v>
      </c>
      <c r="AD100" t="s">
        <v>51</v>
      </c>
      <c r="AE100" t="s">
        <v>51</v>
      </c>
      <c r="AF100" t="s">
        <v>51</v>
      </c>
      <c r="AG100" t="s">
        <v>51</v>
      </c>
      <c r="AH100" t="s">
        <v>51</v>
      </c>
      <c r="AI100" t="s">
        <v>51</v>
      </c>
      <c r="AJ100" t="s">
        <v>51</v>
      </c>
      <c r="AK100" t="s">
        <v>51</v>
      </c>
      <c r="AL100" t="s">
        <v>51</v>
      </c>
    </row>
    <row r="101" spans="1:38" x14ac:dyDescent="0.3">
      <c r="A101" t="s">
        <v>41</v>
      </c>
      <c r="B101" t="s">
        <v>42</v>
      </c>
      <c r="C101" t="s">
        <v>43</v>
      </c>
      <c r="D101" s="2">
        <v>45108</v>
      </c>
      <c r="E101" s="1">
        <v>45108</v>
      </c>
      <c r="F101" s="1">
        <v>45138</v>
      </c>
      <c r="G101" t="s">
        <v>216</v>
      </c>
      <c r="H101" t="s">
        <v>217</v>
      </c>
      <c r="I101" t="s">
        <v>46</v>
      </c>
      <c r="J101" t="s">
        <v>47</v>
      </c>
      <c r="K101" t="s">
        <v>48</v>
      </c>
      <c r="L101" t="s">
        <v>48</v>
      </c>
      <c r="M101" t="s">
        <v>49</v>
      </c>
      <c r="N101">
        <v>2023</v>
      </c>
      <c r="O101" t="s">
        <v>46</v>
      </c>
      <c r="P101" t="s">
        <v>119</v>
      </c>
      <c r="Q101" s="3">
        <v>16031</v>
      </c>
      <c r="R101" t="s">
        <v>218</v>
      </c>
      <c r="S101" t="s">
        <v>51</v>
      </c>
      <c r="T101" t="s">
        <v>48</v>
      </c>
      <c r="U101" t="s">
        <v>70</v>
      </c>
      <c r="V101" t="s">
        <v>70</v>
      </c>
      <c r="W101" t="s">
        <v>51</v>
      </c>
      <c r="X101" t="s">
        <v>51</v>
      </c>
      <c r="Y101" t="s">
        <v>51</v>
      </c>
      <c r="Z101" t="s">
        <v>51</v>
      </c>
      <c r="AA101" t="s">
        <v>51</v>
      </c>
      <c r="AB101" t="s">
        <v>51</v>
      </c>
      <c r="AC101" t="s">
        <v>51</v>
      </c>
      <c r="AD101" t="s">
        <v>51</v>
      </c>
      <c r="AE101" t="s">
        <v>51</v>
      </c>
      <c r="AF101" t="s">
        <v>51</v>
      </c>
      <c r="AG101" t="s">
        <v>51</v>
      </c>
      <c r="AH101" t="s">
        <v>51</v>
      </c>
      <c r="AI101" t="s">
        <v>121</v>
      </c>
      <c r="AJ101" t="s">
        <v>51</v>
      </c>
      <c r="AK101" t="s">
        <v>51</v>
      </c>
      <c r="AL101" t="s">
        <v>51</v>
      </c>
    </row>
    <row r="102" spans="1:38" x14ac:dyDescent="0.3">
      <c r="A102" t="s">
        <v>41</v>
      </c>
      <c r="B102" t="s">
        <v>42</v>
      </c>
      <c r="C102" t="s">
        <v>43</v>
      </c>
      <c r="D102" s="2">
        <v>45017</v>
      </c>
      <c r="E102" s="1">
        <v>45017</v>
      </c>
      <c r="F102" s="1">
        <v>45046</v>
      </c>
      <c r="G102" t="s">
        <v>143</v>
      </c>
      <c r="H102" t="s">
        <v>144</v>
      </c>
      <c r="I102" t="s">
        <v>56</v>
      </c>
      <c r="J102" t="s">
        <v>47</v>
      </c>
      <c r="K102" t="s">
        <v>48</v>
      </c>
      <c r="L102" t="s">
        <v>48</v>
      </c>
      <c r="M102" t="s">
        <v>49</v>
      </c>
      <c r="N102">
        <v>2023</v>
      </c>
      <c r="O102" t="s">
        <v>46</v>
      </c>
      <c r="P102" t="s">
        <v>28</v>
      </c>
      <c r="Q102" s="3">
        <v>1446</v>
      </c>
      <c r="R102" t="s">
        <v>219</v>
      </c>
      <c r="S102" t="s">
        <v>51</v>
      </c>
      <c r="T102" t="s">
        <v>48</v>
      </c>
      <c r="U102" t="s">
        <v>70</v>
      </c>
      <c r="V102" t="s">
        <v>70</v>
      </c>
      <c r="W102" t="s">
        <v>51</v>
      </c>
      <c r="X102" t="s">
        <v>51</v>
      </c>
      <c r="Y102" t="s">
        <v>51</v>
      </c>
      <c r="Z102" t="s">
        <v>146</v>
      </c>
      <c r="AA102" t="s">
        <v>51</v>
      </c>
      <c r="AB102" t="s">
        <v>51</v>
      </c>
      <c r="AC102" t="s">
        <v>51</v>
      </c>
      <c r="AD102" t="s">
        <v>51</v>
      </c>
      <c r="AE102" t="s">
        <v>51</v>
      </c>
      <c r="AF102" t="s">
        <v>51</v>
      </c>
      <c r="AG102" t="s">
        <v>51</v>
      </c>
      <c r="AH102" t="s">
        <v>51</v>
      </c>
      <c r="AI102" t="s">
        <v>51</v>
      </c>
      <c r="AJ102" t="s">
        <v>51</v>
      </c>
      <c r="AK102" t="s">
        <v>51</v>
      </c>
      <c r="AL102" t="s">
        <v>51</v>
      </c>
    </row>
    <row r="103" spans="1:38" x14ac:dyDescent="0.3">
      <c r="A103" t="s">
        <v>41</v>
      </c>
      <c r="B103" t="s">
        <v>42</v>
      </c>
      <c r="C103" t="s">
        <v>43</v>
      </c>
      <c r="D103" s="2">
        <v>45017</v>
      </c>
      <c r="E103" s="1">
        <v>45017</v>
      </c>
      <c r="F103" s="1">
        <v>45046</v>
      </c>
      <c r="G103" t="s">
        <v>177</v>
      </c>
      <c r="H103" t="s">
        <v>178</v>
      </c>
      <c r="I103" t="s">
        <v>56</v>
      </c>
      <c r="J103" t="s">
        <v>47</v>
      </c>
      <c r="K103" t="s">
        <v>48</v>
      </c>
      <c r="L103" t="s">
        <v>48</v>
      </c>
      <c r="M103" t="s">
        <v>49</v>
      </c>
      <c r="N103">
        <v>2023</v>
      </c>
      <c r="O103" t="s">
        <v>46</v>
      </c>
      <c r="P103" t="s">
        <v>28</v>
      </c>
      <c r="Q103" s="3">
        <v>552</v>
      </c>
      <c r="R103" t="s">
        <v>220</v>
      </c>
      <c r="S103" t="s">
        <v>51</v>
      </c>
      <c r="T103" t="s">
        <v>48</v>
      </c>
      <c r="U103" t="s">
        <v>70</v>
      </c>
      <c r="V103" t="s">
        <v>70</v>
      </c>
      <c r="W103" t="s">
        <v>51</v>
      </c>
      <c r="X103" t="s">
        <v>51</v>
      </c>
      <c r="Y103" t="s">
        <v>51</v>
      </c>
      <c r="Z103" t="s">
        <v>146</v>
      </c>
      <c r="AA103" t="s">
        <v>51</v>
      </c>
      <c r="AB103" t="s">
        <v>51</v>
      </c>
      <c r="AC103" t="s">
        <v>51</v>
      </c>
      <c r="AD103" t="s">
        <v>51</v>
      </c>
      <c r="AE103" t="s">
        <v>51</v>
      </c>
      <c r="AF103" t="s">
        <v>51</v>
      </c>
      <c r="AG103" t="s">
        <v>51</v>
      </c>
      <c r="AH103" t="s">
        <v>51</v>
      </c>
      <c r="AI103" t="s">
        <v>51</v>
      </c>
      <c r="AJ103" t="s">
        <v>51</v>
      </c>
      <c r="AK103" t="s">
        <v>51</v>
      </c>
      <c r="AL103" t="s">
        <v>51</v>
      </c>
    </row>
    <row r="104" spans="1:38" x14ac:dyDescent="0.3">
      <c r="A104" t="s">
        <v>41</v>
      </c>
      <c r="B104" t="s">
        <v>42</v>
      </c>
      <c r="C104" t="s">
        <v>60</v>
      </c>
      <c r="D104" s="2">
        <v>44958</v>
      </c>
      <c r="E104" s="1">
        <v>44958</v>
      </c>
      <c r="F104" s="1">
        <v>44985</v>
      </c>
      <c r="G104" t="s">
        <v>61</v>
      </c>
      <c r="H104" t="s">
        <v>62</v>
      </c>
      <c r="I104" t="s">
        <v>46</v>
      </c>
      <c r="J104" t="s">
        <v>47</v>
      </c>
      <c r="K104" t="s">
        <v>48</v>
      </c>
      <c r="L104" t="s">
        <v>48</v>
      </c>
      <c r="M104" t="s">
        <v>49</v>
      </c>
      <c r="N104">
        <v>2023</v>
      </c>
      <c r="O104" t="s">
        <v>46</v>
      </c>
      <c r="P104" t="s">
        <v>63</v>
      </c>
      <c r="Q104" s="3">
        <v>24488</v>
      </c>
      <c r="R104" t="s">
        <v>221</v>
      </c>
      <c r="S104" t="s">
        <v>51</v>
      </c>
      <c r="T104" t="s">
        <v>48</v>
      </c>
      <c r="U104" t="s">
        <v>52</v>
      </c>
      <c r="V104" t="s">
        <v>52</v>
      </c>
      <c r="W104" t="s">
        <v>51</v>
      </c>
      <c r="X104" t="s">
        <v>51</v>
      </c>
      <c r="Y104" t="s">
        <v>51</v>
      </c>
      <c r="Z104" t="s">
        <v>65</v>
      </c>
      <c r="AA104" t="s">
        <v>51</v>
      </c>
      <c r="AB104" t="s">
        <v>51</v>
      </c>
      <c r="AC104" t="s">
        <v>51</v>
      </c>
      <c r="AD104" t="s">
        <v>51</v>
      </c>
      <c r="AE104" t="s">
        <v>51</v>
      </c>
      <c r="AF104" t="s">
        <v>51</v>
      </c>
      <c r="AG104" t="s">
        <v>51</v>
      </c>
      <c r="AH104" t="s">
        <v>51</v>
      </c>
      <c r="AI104" t="s">
        <v>51</v>
      </c>
      <c r="AJ104" t="s">
        <v>51</v>
      </c>
      <c r="AK104" t="s">
        <v>51</v>
      </c>
      <c r="AL104" t="s">
        <v>66</v>
      </c>
    </row>
    <row r="105" spans="1:38" x14ac:dyDescent="0.3">
      <c r="A105" t="s">
        <v>41</v>
      </c>
      <c r="B105" t="s">
        <v>42</v>
      </c>
      <c r="C105" t="s">
        <v>43</v>
      </c>
      <c r="D105" s="2">
        <v>45139</v>
      </c>
      <c r="E105" s="1">
        <v>45139</v>
      </c>
      <c r="F105" s="1">
        <v>45169</v>
      </c>
      <c r="G105" t="s">
        <v>78</v>
      </c>
      <c r="H105" t="s">
        <v>79</v>
      </c>
      <c r="I105" t="s">
        <v>46</v>
      </c>
      <c r="J105" t="s">
        <v>47</v>
      </c>
      <c r="K105" t="s">
        <v>48</v>
      </c>
      <c r="L105" t="s">
        <v>48</v>
      </c>
      <c r="M105" t="s">
        <v>49</v>
      </c>
      <c r="N105">
        <v>2023</v>
      </c>
      <c r="O105" t="s">
        <v>46</v>
      </c>
      <c r="P105" t="s">
        <v>48</v>
      </c>
      <c r="Q105" s="3">
        <v>2272</v>
      </c>
      <c r="R105" t="s">
        <v>222</v>
      </c>
      <c r="S105" t="s">
        <v>51</v>
      </c>
      <c r="T105" t="s">
        <v>48</v>
      </c>
      <c r="U105" t="s">
        <v>70</v>
      </c>
      <c r="V105" t="s">
        <v>70</v>
      </c>
      <c r="W105" t="s">
        <v>51</v>
      </c>
      <c r="X105" t="s">
        <v>51</v>
      </c>
      <c r="Y105" t="s">
        <v>51</v>
      </c>
      <c r="Z105" t="s">
        <v>51</v>
      </c>
      <c r="AA105" t="s">
        <v>51</v>
      </c>
      <c r="AB105" t="s">
        <v>51</v>
      </c>
      <c r="AC105" t="s">
        <v>51</v>
      </c>
      <c r="AD105" t="s">
        <v>51</v>
      </c>
      <c r="AE105" t="s">
        <v>51</v>
      </c>
      <c r="AF105" t="s">
        <v>51</v>
      </c>
      <c r="AG105" t="s">
        <v>51</v>
      </c>
      <c r="AH105" t="s">
        <v>51</v>
      </c>
      <c r="AI105" t="s">
        <v>51</v>
      </c>
      <c r="AJ105" t="s">
        <v>51</v>
      </c>
      <c r="AK105" t="s">
        <v>51</v>
      </c>
      <c r="AL105" t="s">
        <v>51</v>
      </c>
    </row>
    <row r="106" spans="1:38" x14ac:dyDescent="0.3">
      <c r="A106" t="s">
        <v>41</v>
      </c>
      <c r="B106" t="s">
        <v>42</v>
      </c>
      <c r="C106" t="s">
        <v>43</v>
      </c>
      <c r="D106" s="2">
        <v>45108</v>
      </c>
      <c r="E106" s="1">
        <v>45108</v>
      </c>
      <c r="F106" s="1">
        <v>45138</v>
      </c>
      <c r="G106" t="s">
        <v>82</v>
      </c>
      <c r="H106" t="s">
        <v>83</v>
      </c>
      <c r="I106" t="s">
        <v>46</v>
      </c>
      <c r="J106" t="s">
        <v>47</v>
      </c>
      <c r="K106" t="s">
        <v>48</v>
      </c>
      <c r="L106" t="s">
        <v>48</v>
      </c>
      <c r="M106" t="s">
        <v>49</v>
      </c>
      <c r="N106">
        <v>2023</v>
      </c>
      <c r="O106" t="s">
        <v>46</v>
      </c>
      <c r="P106" t="s">
        <v>28</v>
      </c>
      <c r="Q106" s="3">
        <v>663</v>
      </c>
      <c r="R106" t="s">
        <v>223</v>
      </c>
      <c r="S106" t="s">
        <v>51</v>
      </c>
      <c r="T106" t="s">
        <v>48</v>
      </c>
      <c r="U106" t="s">
        <v>52</v>
      </c>
      <c r="V106" t="s">
        <v>52</v>
      </c>
      <c r="W106" t="s">
        <v>51</v>
      </c>
      <c r="X106" t="s">
        <v>51</v>
      </c>
      <c r="Y106" t="s">
        <v>51</v>
      </c>
      <c r="Z106" t="s">
        <v>53</v>
      </c>
      <c r="AA106" t="s">
        <v>51</v>
      </c>
      <c r="AB106" t="s">
        <v>51</v>
      </c>
      <c r="AC106" t="s">
        <v>51</v>
      </c>
      <c r="AD106" t="s">
        <v>51</v>
      </c>
      <c r="AE106" t="s">
        <v>51</v>
      </c>
      <c r="AF106" t="s">
        <v>51</v>
      </c>
      <c r="AG106" t="s">
        <v>51</v>
      </c>
      <c r="AH106" t="s">
        <v>51</v>
      </c>
      <c r="AI106" t="s">
        <v>51</v>
      </c>
      <c r="AJ106" t="s">
        <v>51</v>
      </c>
      <c r="AK106" t="s">
        <v>51</v>
      </c>
      <c r="AL106" t="s">
        <v>51</v>
      </c>
    </row>
    <row r="107" spans="1:38" x14ac:dyDescent="0.3">
      <c r="A107" t="s">
        <v>41</v>
      </c>
      <c r="B107" t="s">
        <v>42</v>
      </c>
      <c r="C107" t="s">
        <v>43</v>
      </c>
      <c r="D107" s="2">
        <v>45200</v>
      </c>
      <c r="E107" s="1">
        <v>45200</v>
      </c>
      <c r="F107" s="1">
        <v>45230</v>
      </c>
      <c r="G107" t="s">
        <v>143</v>
      </c>
      <c r="H107" t="s">
        <v>144</v>
      </c>
      <c r="I107" t="s">
        <v>56</v>
      </c>
      <c r="J107" t="s">
        <v>47</v>
      </c>
      <c r="K107" t="s">
        <v>48</v>
      </c>
      <c r="L107" t="s">
        <v>48</v>
      </c>
      <c r="M107" t="s">
        <v>49</v>
      </c>
      <c r="N107">
        <v>2023</v>
      </c>
      <c r="O107" t="s">
        <v>46</v>
      </c>
      <c r="P107" t="s">
        <v>28</v>
      </c>
      <c r="Q107" s="3">
        <v>1</v>
      </c>
      <c r="R107" t="s">
        <v>224</v>
      </c>
      <c r="S107" t="s">
        <v>51</v>
      </c>
      <c r="T107" t="s">
        <v>48</v>
      </c>
      <c r="U107" t="s">
        <v>70</v>
      </c>
      <c r="V107" t="s">
        <v>70</v>
      </c>
      <c r="W107" t="s">
        <v>51</v>
      </c>
      <c r="X107" t="s">
        <v>51</v>
      </c>
      <c r="Y107" t="s">
        <v>51</v>
      </c>
      <c r="Z107" t="s">
        <v>146</v>
      </c>
      <c r="AA107" t="s">
        <v>51</v>
      </c>
      <c r="AB107" t="s">
        <v>51</v>
      </c>
      <c r="AC107" t="s">
        <v>51</v>
      </c>
      <c r="AD107" t="s">
        <v>51</v>
      </c>
      <c r="AE107" t="s">
        <v>51</v>
      </c>
      <c r="AF107" t="s">
        <v>51</v>
      </c>
      <c r="AG107" t="s">
        <v>51</v>
      </c>
      <c r="AH107" t="s">
        <v>51</v>
      </c>
      <c r="AI107" t="s">
        <v>51</v>
      </c>
      <c r="AJ107" t="s">
        <v>51</v>
      </c>
      <c r="AK107" t="s">
        <v>51</v>
      </c>
      <c r="AL107" t="s">
        <v>51</v>
      </c>
    </row>
    <row r="108" spans="1:38" x14ac:dyDescent="0.3">
      <c r="A108" t="s">
        <v>41</v>
      </c>
      <c r="B108" t="s">
        <v>42</v>
      </c>
      <c r="C108" t="s">
        <v>43</v>
      </c>
      <c r="D108" s="2">
        <v>45261</v>
      </c>
      <c r="E108" s="1">
        <v>45261</v>
      </c>
      <c r="F108" s="1">
        <v>45291</v>
      </c>
      <c r="G108" t="s">
        <v>44</v>
      </c>
      <c r="H108" t="s">
        <v>45</v>
      </c>
      <c r="I108" t="s">
        <v>46</v>
      </c>
      <c r="J108" t="s">
        <v>47</v>
      </c>
      <c r="K108" t="s">
        <v>48</v>
      </c>
      <c r="L108" t="s">
        <v>48</v>
      </c>
      <c r="M108" t="s">
        <v>49</v>
      </c>
      <c r="N108">
        <v>2023</v>
      </c>
      <c r="O108" t="s">
        <v>46</v>
      </c>
      <c r="P108" t="s">
        <v>28</v>
      </c>
      <c r="Q108" s="3">
        <v>18</v>
      </c>
      <c r="R108" t="s">
        <v>225</v>
      </c>
      <c r="S108" t="s">
        <v>51</v>
      </c>
      <c r="T108" t="s">
        <v>48</v>
      </c>
      <c r="U108" t="s">
        <v>70</v>
      </c>
      <c r="V108" t="s">
        <v>70</v>
      </c>
      <c r="W108" t="s">
        <v>51</v>
      </c>
      <c r="X108" t="s">
        <v>51</v>
      </c>
      <c r="Y108" t="s">
        <v>51</v>
      </c>
      <c r="Z108" t="s">
        <v>53</v>
      </c>
      <c r="AA108" t="s">
        <v>51</v>
      </c>
      <c r="AB108" t="s">
        <v>51</v>
      </c>
      <c r="AC108" t="s">
        <v>51</v>
      </c>
      <c r="AD108" t="s">
        <v>51</v>
      </c>
      <c r="AE108" t="s">
        <v>51</v>
      </c>
      <c r="AF108" t="s">
        <v>51</v>
      </c>
      <c r="AG108" t="s">
        <v>51</v>
      </c>
      <c r="AH108" t="s">
        <v>51</v>
      </c>
      <c r="AI108" t="s">
        <v>51</v>
      </c>
      <c r="AJ108" t="s">
        <v>51</v>
      </c>
      <c r="AK108" t="s">
        <v>51</v>
      </c>
      <c r="AL108" t="s">
        <v>51</v>
      </c>
    </row>
    <row r="109" spans="1:38" x14ac:dyDescent="0.3">
      <c r="A109" t="s">
        <v>41</v>
      </c>
      <c r="B109" t="s">
        <v>42</v>
      </c>
      <c r="C109" t="s">
        <v>43</v>
      </c>
      <c r="D109" s="2">
        <v>45261</v>
      </c>
      <c r="E109" s="1">
        <v>45261</v>
      </c>
      <c r="F109" s="1">
        <v>45291</v>
      </c>
      <c r="G109" t="s">
        <v>67</v>
      </c>
      <c r="H109" t="s">
        <v>68</v>
      </c>
      <c r="I109" t="s">
        <v>46</v>
      </c>
      <c r="J109" t="s">
        <v>47</v>
      </c>
      <c r="K109" t="s">
        <v>48</v>
      </c>
      <c r="L109" t="s">
        <v>48</v>
      </c>
      <c r="M109" t="s">
        <v>49</v>
      </c>
      <c r="N109">
        <v>2023</v>
      </c>
      <c r="O109" t="s">
        <v>46</v>
      </c>
      <c r="P109" t="s">
        <v>48</v>
      </c>
      <c r="Q109" s="3">
        <v>857</v>
      </c>
      <c r="R109" t="s">
        <v>226</v>
      </c>
      <c r="S109" t="s">
        <v>51</v>
      </c>
      <c r="T109" t="s">
        <v>48</v>
      </c>
      <c r="U109" t="s">
        <v>70</v>
      </c>
      <c r="V109" t="s">
        <v>70</v>
      </c>
      <c r="W109" t="s">
        <v>51</v>
      </c>
      <c r="X109" t="s">
        <v>51</v>
      </c>
      <c r="Y109" t="s">
        <v>51</v>
      </c>
      <c r="Z109" t="s">
        <v>51</v>
      </c>
      <c r="AA109" t="s">
        <v>51</v>
      </c>
      <c r="AB109" t="s">
        <v>51</v>
      </c>
      <c r="AC109" t="s">
        <v>51</v>
      </c>
      <c r="AD109" t="s">
        <v>51</v>
      </c>
      <c r="AE109" t="s">
        <v>51</v>
      </c>
      <c r="AF109" t="s">
        <v>51</v>
      </c>
      <c r="AG109" t="s">
        <v>51</v>
      </c>
      <c r="AH109" t="s">
        <v>51</v>
      </c>
      <c r="AI109" t="s">
        <v>51</v>
      </c>
      <c r="AJ109" t="s">
        <v>51</v>
      </c>
      <c r="AK109" t="s">
        <v>51</v>
      </c>
      <c r="AL109" t="s">
        <v>51</v>
      </c>
    </row>
    <row r="110" spans="1:38" x14ac:dyDescent="0.3">
      <c r="A110" t="s">
        <v>41</v>
      </c>
      <c r="B110" t="s">
        <v>42</v>
      </c>
      <c r="C110" t="s">
        <v>43</v>
      </c>
      <c r="D110" s="2">
        <v>45170</v>
      </c>
      <c r="E110" s="1">
        <v>45170</v>
      </c>
      <c r="F110" s="1">
        <v>45199</v>
      </c>
      <c r="G110" t="s">
        <v>154</v>
      </c>
      <c r="H110" t="s">
        <v>155</v>
      </c>
      <c r="I110" t="s">
        <v>76</v>
      </c>
      <c r="J110" t="s">
        <v>47</v>
      </c>
      <c r="K110" t="s">
        <v>48</v>
      </c>
      <c r="L110" t="s">
        <v>48</v>
      </c>
      <c r="M110" t="s">
        <v>49</v>
      </c>
      <c r="N110">
        <v>2023</v>
      </c>
      <c r="O110" t="s">
        <v>46</v>
      </c>
      <c r="P110" t="s">
        <v>57</v>
      </c>
      <c r="Q110" s="3">
        <v>1881</v>
      </c>
      <c r="R110" t="s">
        <v>227</v>
      </c>
      <c r="S110" t="s">
        <v>51</v>
      </c>
      <c r="T110" t="s">
        <v>48</v>
      </c>
      <c r="U110" t="s">
        <v>52</v>
      </c>
      <c r="V110" t="s">
        <v>52</v>
      </c>
      <c r="W110" t="s">
        <v>51</v>
      </c>
      <c r="X110" t="s">
        <v>51</v>
      </c>
      <c r="Y110" t="s">
        <v>51</v>
      </c>
      <c r="Z110" t="s">
        <v>51</v>
      </c>
      <c r="AA110" t="s">
        <v>51</v>
      </c>
      <c r="AB110" t="s">
        <v>51</v>
      </c>
      <c r="AC110" t="s">
        <v>51</v>
      </c>
      <c r="AD110" t="s">
        <v>59</v>
      </c>
      <c r="AE110" t="s">
        <v>51</v>
      </c>
      <c r="AF110" t="s">
        <v>51</v>
      </c>
      <c r="AG110" t="s">
        <v>51</v>
      </c>
      <c r="AH110" t="s">
        <v>51</v>
      </c>
      <c r="AI110" t="s">
        <v>51</v>
      </c>
      <c r="AJ110" t="s">
        <v>51</v>
      </c>
      <c r="AK110" t="s">
        <v>51</v>
      </c>
      <c r="AL110" t="s">
        <v>51</v>
      </c>
    </row>
    <row r="111" spans="1:38" x14ac:dyDescent="0.3">
      <c r="A111" t="s">
        <v>41</v>
      </c>
      <c r="B111" t="s">
        <v>42</v>
      </c>
      <c r="C111" t="s">
        <v>43</v>
      </c>
      <c r="D111" s="2">
        <v>44958</v>
      </c>
      <c r="E111" s="1">
        <v>44958</v>
      </c>
      <c r="F111" s="1">
        <v>44985</v>
      </c>
      <c r="G111" t="s">
        <v>143</v>
      </c>
      <c r="H111" t="s">
        <v>144</v>
      </c>
      <c r="I111" t="s">
        <v>56</v>
      </c>
      <c r="J111" t="s">
        <v>47</v>
      </c>
      <c r="K111" t="s">
        <v>48</v>
      </c>
      <c r="L111" t="s">
        <v>48</v>
      </c>
      <c r="M111" t="s">
        <v>49</v>
      </c>
      <c r="N111">
        <v>2023</v>
      </c>
      <c r="O111" t="s">
        <v>46</v>
      </c>
      <c r="P111" t="s">
        <v>28</v>
      </c>
      <c r="Q111" s="3">
        <v>1414</v>
      </c>
      <c r="R111" t="s">
        <v>228</v>
      </c>
      <c r="S111" t="s">
        <v>51</v>
      </c>
      <c r="T111" t="s">
        <v>48</v>
      </c>
      <c r="U111" t="s">
        <v>70</v>
      </c>
      <c r="V111" t="s">
        <v>70</v>
      </c>
      <c r="W111" t="s">
        <v>51</v>
      </c>
      <c r="X111" t="s">
        <v>51</v>
      </c>
      <c r="Y111" t="s">
        <v>51</v>
      </c>
      <c r="Z111" t="s">
        <v>146</v>
      </c>
      <c r="AA111" t="s">
        <v>51</v>
      </c>
      <c r="AB111" t="s">
        <v>51</v>
      </c>
      <c r="AC111" t="s">
        <v>51</v>
      </c>
      <c r="AD111" t="s">
        <v>51</v>
      </c>
      <c r="AE111" t="s">
        <v>51</v>
      </c>
      <c r="AF111" t="s">
        <v>51</v>
      </c>
      <c r="AG111" t="s">
        <v>51</v>
      </c>
      <c r="AH111" t="s">
        <v>51</v>
      </c>
      <c r="AI111" t="s">
        <v>51</v>
      </c>
      <c r="AJ111" t="s">
        <v>51</v>
      </c>
      <c r="AK111" t="s">
        <v>51</v>
      </c>
      <c r="AL111" t="s">
        <v>51</v>
      </c>
    </row>
    <row r="112" spans="1:38" x14ac:dyDescent="0.3">
      <c r="A112" t="s">
        <v>41</v>
      </c>
      <c r="B112" t="s">
        <v>42</v>
      </c>
      <c r="C112" t="s">
        <v>43</v>
      </c>
      <c r="D112" s="2">
        <v>45261</v>
      </c>
      <c r="E112" s="1">
        <v>45261</v>
      </c>
      <c r="F112" s="1">
        <v>45291</v>
      </c>
      <c r="G112" t="s">
        <v>82</v>
      </c>
      <c r="H112" t="s">
        <v>83</v>
      </c>
      <c r="I112" t="s">
        <v>46</v>
      </c>
      <c r="J112" t="s">
        <v>47</v>
      </c>
      <c r="K112" t="s">
        <v>48</v>
      </c>
      <c r="L112" t="s">
        <v>48</v>
      </c>
      <c r="M112" t="s">
        <v>49</v>
      </c>
      <c r="N112">
        <v>2023</v>
      </c>
      <c r="O112" t="s">
        <v>46</v>
      </c>
      <c r="P112" t="s">
        <v>28</v>
      </c>
      <c r="Q112" s="3">
        <v>1681</v>
      </c>
      <c r="R112" t="s">
        <v>229</v>
      </c>
      <c r="S112" t="s">
        <v>51</v>
      </c>
      <c r="T112" t="s">
        <v>48</v>
      </c>
      <c r="U112" t="s">
        <v>52</v>
      </c>
      <c r="V112" t="s">
        <v>52</v>
      </c>
      <c r="W112" t="s">
        <v>51</v>
      </c>
      <c r="X112" t="s">
        <v>51</v>
      </c>
      <c r="Y112" t="s">
        <v>51</v>
      </c>
      <c r="Z112" t="s">
        <v>53</v>
      </c>
      <c r="AA112" t="s">
        <v>51</v>
      </c>
      <c r="AB112" t="s">
        <v>51</v>
      </c>
      <c r="AC112" t="s">
        <v>51</v>
      </c>
      <c r="AD112" t="s">
        <v>51</v>
      </c>
      <c r="AE112" t="s">
        <v>51</v>
      </c>
      <c r="AF112" t="s">
        <v>51</v>
      </c>
      <c r="AG112" t="s">
        <v>51</v>
      </c>
      <c r="AH112" t="s">
        <v>51</v>
      </c>
      <c r="AI112" t="s">
        <v>51</v>
      </c>
      <c r="AJ112" t="s">
        <v>51</v>
      </c>
      <c r="AK112" t="s">
        <v>51</v>
      </c>
      <c r="AL112" t="s">
        <v>51</v>
      </c>
    </row>
    <row r="113" spans="1:38" x14ac:dyDescent="0.3">
      <c r="A113" t="s">
        <v>41</v>
      </c>
      <c r="B113" t="s">
        <v>42</v>
      </c>
      <c r="C113" t="s">
        <v>93</v>
      </c>
      <c r="D113" s="2">
        <v>45017</v>
      </c>
      <c r="E113" s="1">
        <v>45017</v>
      </c>
      <c r="F113" s="1">
        <v>45046</v>
      </c>
      <c r="G113" t="s">
        <v>230</v>
      </c>
      <c r="H113" t="s">
        <v>231</v>
      </c>
      <c r="I113" t="s">
        <v>46</v>
      </c>
      <c r="J113" t="s">
        <v>47</v>
      </c>
      <c r="K113" t="s">
        <v>48</v>
      </c>
      <c r="L113" t="s">
        <v>48</v>
      </c>
      <c r="M113" t="s">
        <v>49</v>
      </c>
      <c r="N113">
        <v>2023</v>
      </c>
      <c r="O113" t="s">
        <v>46</v>
      </c>
      <c r="P113" t="s">
        <v>63</v>
      </c>
      <c r="Q113" s="3">
        <v>18102</v>
      </c>
      <c r="R113" t="s">
        <v>232</v>
      </c>
      <c r="S113" t="s">
        <v>51</v>
      </c>
      <c r="T113" t="s">
        <v>48</v>
      </c>
      <c r="U113" t="s">
        <v>52</v>
      </c>
      <c r="V113" t="s">
        <v>52</v>
      </c>
      <c r="W113" t="s">
        <v>51</v>
      </c>
      <c r="X113" t="s">
        <v>51</v>
      </c>
      <c r="Y113" t="s">
        <v>51</v>
      </c>
      <c r="Z113" t="s">
        <v>233</v>
      </c>
      <c r="AA113" t="s">
        <v>51</v>
      </c>
      <c r="AB113" t="s">
        <v>51</v>
      </c>
      <c r="AC113" t="s">
        <v>51</v>
      </c>
      <c r="AD113" t="s">
        <v>51</v>
      </c>
      <c r="AE113" t="s">
        <v>51</v>
      </c>
      <c r="AF113" t="s">
        <v>51</v>
      </c>
      <c r="AG113" t="s">
        <v>51</v>
      </c>
      <c r="AH113" t="s">
        <v>51</v>
      </c>
      <c r="AI113" t="s">
        <v>51</v>
      </c>
      <c r="AJ113" t="s">
        <v>51</v>
      </c>
      <c r="AK113" t="s">
        <v>51</v>
      </c>
      <c r="AL113" t="s">
        <v>234</v>
      </c>
    </row>
    <row r="114" spans="1:38" x14ac:dyDescent="0.3">
      <c r="A114" t="s">
        <v>41</v>
      </c>
      <c r="B114" t="s">
        <v>42</v>
      </c>
      <c r="C114" t="s">
        <v>43</v>
      </c>
      <c r="D114" s="2">
        <v>44927</v>
      </c>
      <c r="E114" s="1">
        <v>44927</v>
      </c>
      <c r="F114" s="1">
        <v>44957</v>
      </c>
      <c r="G114" t="s">
        <v>78</v>
      </c>
      <c r="H114" t="s">
        <v>79</v>
      </c>
      <c r="I114" t="s">
        <v>46</v>
      </c>
      <c r="J114" t="s">
        <v>47</v>
      </c>
      <c r="K114" t="s">
        <v>48</v>
      </c>
      <c r="L114" t="s">
        <v>48</v>
      </c>
      <c r="M114" t="s">
        <v>49</v>
      </c>
      <c r="N114">
        <v>2023</v>
      </c>
      <c r="O114" t="s">
        <v>46</v>
      </c>
      <c r="P114" t="s">
        <v>48</v>
      </c>
      <c r="Q114" s="3">
        <v>14077</v>
      </c>
      <c r="R114" t="s">
        <v>235</v>
      </c>
      <c r="S114" t="s">
        <v>51</v>
      </c>
      <c r="T114" t="s">
        <v>48</v>
      </c>
      <c r="U114" t="s">
        <v>70</v>
      </c>
      <c r="V114" t="s">
        <v>70</v>
      </c>
      <c r="W114" t="s">
        <v>51</v>
      </c>
      <c r="X114" t="s">
        <v>51</v>
      </c>
      <c r="Y114" t="s">
        <v>51</v>
      </c>
      <c r="Z114" t="s">
        <v>51</v>
      </c>
      <c r="AA114" t="s">
        <v>51</v>
      </c>
      <c r="AB114" t="s">
        <v>51</v>
      </c>
      <c r="AC114" t="s">
        <v>51</v>
      </c>
      <c r="AD114" t="s">
        <v>51</v>
      </c>
      <c r="AE114" t="s">
        <v>51</v>
      </c>
      <c r="AF114" t="s">
        <v>51</v>
      </c>
      <c r="AG114" t="s">
        <v>51</v>
      </c>
      <c r="AH114" t="s">
        <v>51</v>
      </c>
      <c r="AI114" t="s">
        <v>51</v>
      </c>
      <c r="AJ114" t="s">
        <v>51</v>
      </c>
      <c r="AK114" t="s">
        <v>51</v>
      </c>
      <c r="AL114" t="s">
        <v>51</v>
      </c>
    </row>
    <row r="115" spans="1:38" x14ac:dyDescent="0.3">
      <c r="A115" t="s">
        <v>41</v>
      </c>
      <c r="B115" t="s">
        <v>42</v>
      </c>
      <c r="C115" t="s">
        <v>43</v>
      </c>
      <c r="D115" s="2">
        <v>45047</v>
      </c>
      <c r="E115" s="1">
        <v>45047</v>
      </c>
      <c r="F115" s="1">
        <v>45077</v>
      </c>
      <c r="G115" t="s">
        <v>85</v>
      </c>
      <c r="H115" t="s">
        <v>86</v>
      </c>
      <c r="I115" t="s">
        <v>56</v>
      </c>
      <c r="J115" t="s">
        <v>47</v>
      </c>
      <c r="K115" t="s">
        <v>48</v>
      </c>
      <c r="L115" t="s">
        <v>48</v>
      </c>
      <c r="M115" t="s">
        <v>49</v>
      </c>
      <c r="N115">
        <v>2023</v>
      </c>
      <c r="O115" t="s">
        <v>46</v>
      </c>
      <c r="P115" t="s">
        <v>57</v>
      </c>
      <c r="Q115" s="3">
        <v>5242</v>
      </c>
      <c r="R115" t="s">
        <v>236</v>
      </c>
      <c r="S115" t="s">
        <v>51</v>
      </c>
      <c r="T115" t="s">
        <v>48</v>
      </c>
      <c r="U115" t="s">
        <v>52</v>
      </c>
      <c r="V115" t="s">
        <v>52</v>
      </c>
      <c r="W115" t="s">
        <v>51</v>
      </c>
      <c r="X115" t="s">
        <v>51</v>
      </c>
      <c r="Y115" t="s">
        <v>51</v>
      </c>
      <c r="Z115" t="s">
        <v>51</v>
      </c>
      <c r="AA115" t="s">
        <v>51</v>
      </c>
      <c r="AB115" t="s">
        <v>51</v>
      </c>
      <c r="AC115" t="s">
        <v>51</v>
      </c>
      <c r="AD115" t="s">
        <v>59</v>
      </c>
      <c r="AE115" t="s">
        <v>51</v>
      </c>
      <c r="AF115" t="s">
        <v>51</v>
      </c>
      <c r="AG115" t="s">
        <v>51</v>
      </c>
      <c r="AH115" t="s">
        <v>51</v>
      </c>
      <c r="AI115" t="s">
        <v>51</v>
      </c>
      <c r="AJ115" t="s">
        <v>51</v>
      </c>
      <c r="AK115" t="s">
        <v>51</v>
      </c>
      <c r="AL115" t="s">
        <v>51</v>
      </c>
    </row>
    <row r="116" spans="1:38" x14ac:dyDescent="0.3">
      <c r="A116" t="s">
        <v>41</v>
      </c>
      <c r="B116" t="s">
        <v>42</v>
      </c>
      <c r="C116" t="s">
        <v>43</v>
      </c>
      <c r="D116" s="2">
        <v>45078</v>
      </c>
      <c r="E116" s="1">
        <v>45078</v>
      </c>
      <c r="F116" s="1">
        <v>45107</v>
      </c>
      <c r="G116" t="s">
        <v>140</v>
      </c>
      <c r="H116" t="s">
        <v>141</v>
      </c>
      <c r="I116" t="s">
        <v>76</v>
      </c>
      <c r="J116" t="s">
        <v>47</v>
      </c>
      <c r="K116" t="s">
        <v>48</v>
      </c>
      <c r="L116" t="s">
        <v>48</v>
      </c>
      <c r="M116" t="s">
        <v>49</v>
      </c>
      <c r="N116">
        <v>2023</v>
      </c>
      <c r="O116" t="s">
        <v>46</v>
      </c>
      <c r="P116" t="s">
        <v>57</v>
      </c>
      <c r="Q116" s="3">
        <v>3120</v>
      </c>
      <c r="R116" t="s">
        <v>237</v>
      </c>
      <c r="S116" t="s">
        <v>51</v>
      </c>
      <c r="T116" t="s">
        <v>48</v>
      </c>
      <c r="U116" t="s">
        <v>52</v>
      </c>
      <c r="V116" t="s">
        <v>52</v>
      </c>
      <c r="W116" t="s">
        <v>51</v>
      </c>
      <c r="X116" t="s">
        <v>51</v>
      </c>
      <c r="Y116" t="s">
        <v>51</v>
      </c>
      <c r="Z116" t="s">
        <v>51</v>
      </c>
      <c r="AA116" t="s">
        <v>51</v>
      </c>
      <c r="AB116" t="s">
        <v>51</v>
      </c>
      <c r="AC116" t="s">
        <v>51</v>
      </c>
      <c r="AD116" t="s">
        <v>59</v>
      </c>
      <c r="AE116" t="s">
        <v>51</v>
      </c>
      <c r="AF116" t="s">
        <v>51</v>
      </c>
      <c r="AG116" t="s">
        <v>51</v>
      </c>
      <c r="AH116" t="s">
        <v>51</v>
      </c>
      <c r="AI116" t="s">
        <v>51</v>
      </c>
      <c r="AJ116" t="s">
        <v>51</v>
      </c>
      <c r="AK116" t="s">
        <v>51</v>
      </c>
      <c r="AL116" t="s">
        <v>51</v>
      </c>
    </row>
    <row r="117" spans="1:38" x14ac:dyDescent="0.3">
      <c r="A117" t="s">
        <v>41</v>
      </c>
      <c r="B117" t="s">
        <v>42</v>
      </c>
      <c r="C117" t="s">
        <v>43</v>
      </c>
      <c r="D117" s="2">
        <v>45261</v>
      </c>
      <c r="E117" s="1">
        <v>45261</v>
      </c>
      <c r="F117" s="1">
        <v>45291</v>
      </c>
      <c r="G117" t="s">
        <v>44</v>
      </c>
      <c r="H117" t="s">
        <v>45</v>
      </c>
      <c r="I117" t="s">
        <v>46</v>
      </c>
      <c r="J117" t="s">
        <v>47</v>
      </c>
      <c r="K117" t="s">
        <v>48</v>
      </c>
      <c r="L117" t="s">
        <v>48</v>
      </c>
      <c r="M117" t="s">
        <v>49</v>
      </c>
      <c r="N117">
        <v>2023</v>
      </c>
      <c r="O117" t="s">
        <v>46</v>
      </c>
      <c r="P117" t="s">
        <v>28</v>
      </c>
      <c r="Q117" s="3">
        <v>2464</v>
      </c>
      <c r="R117" t="s">
        <v>238</v>
      </c>
      <c r="S117" t="s">
        <v>51</v>
      </c>
      <c r="T117" t="s">
        <v>48</v>
      </c>
      <c r="U117" t="s">
        <v>70</v>
      </c>
      <c r="V117" t="s">
        <v>70</v>
      </c>
      <c r="W117" t="s">
        <v>51</v>
      </c>
      <c r="X117" t="s">
        <v>51</v>
      </c>
      <c r="Y117" t="s">
        <v>51</v>
      </c>
      <c r="Z117" t="s">
        <v>53</v>
      </c>
      <c r="AA117" t="s">
        <v>51</v>
      </c>
      <c r="AB117" t="s">
        <v>51</v>
      </c>
      <c r="AC117" t="s">
        <v>51</v>
      </c>
      <c r="AD117" t="s">
        <v>51</v>
      </c>
      <c r="AE117" t="s">
        <v>51</v>
      </c>
      <c r="AF117" t="s">
        <v>51</v>
      </c>
      <c r="AG117" t="s">
        <v>51</v>
      </c>
      <c r="AH117" t="s">
        <v>51</v>
      </c>
      <c r="AI117" t="s">
        <v>51</v>
      </c>
      <c r="AJ117" t="s">
        <v>51</v>
      </c>
      <c r="AK117" t="s">
        <v>51</v>
      </c>
      <c r="AL117" t="s">
        <v>51</v>
      </c>
    </row>
    <row r="118" spans="1:38" x14ac:dyDescent="0.3">
      <c r="A118" t="s">
        <v>41</v>
      </c>
      <c r="B118" t="s">
        <v>42</v>
      </c>
      <c r="C118" t="s">
        <v>93</v>
      </c>
      <c r="D118" s="2">
        <v>45261</v>
      </c>
      <c r="E118" s="1">
        <v>45261</v>
      </c>
      <c r="F118" s="1">
        <v>45291</v>
      </c>
      <c r="G118" t="s">
        <v>230</v>
      </c>
      <c r="H118" t="s">
        <v>231</v>
      </c>
      <c r="I118" t="s">
        <v>46</v>
      </c>
      <c r="J118" t="s">
        <v>47</v>
      </c>
      <c r="K118" t="s">
        <v>48</v>
      </c>
      <c r="L118" t="s">
        <v>48</v>
      </c>
      <c r="M118" t="s">
        <v>49</v>
      </c>
      <c r="N118">
        <v>2023</v>
      </c>
      <c r="O118" t="s">
        <v>46</v>
      </c>
      <c r="P118" t="s">
        <v>63</v>
      </c>
      <c r="Q118" s="3">
        <v>22329</v>
      </c>
      <c r="R118" t="s">
        <v>239</v>
      </c>
      <c r="S118" t="s">
        <v>51</v>
      </c>
      <c r="T118" t="s">
        <v>48</v>
      </c>
      <c r="U118" t="s">
        <v>52</v>
      </c>
      <c r="V118" t="s">
        <v>52</v>
      </c>
      <c r="W118" t="s">
        <v>51</v>
      </c>
      <c r="X118" t="s">
        <v>51</v>
      </c>
      <c r="Y118" t="s">
        <v>51</v>
      </c>
      <c r="Z118" t="s">
        <v>233</v>
      </c>
      <c r="AA118" t="s">
        <v>51</v>
      </c>
      <c r="AB118" t="s">
        <v>51</v>
      </c>
      <c r="AC118" t="s">
        <v>51</v>
      </c>
      <c r="AD118" t="s">
        <v>51</v>
      </c>
      <c r="AE118" t="s">
        <v>51</v>
      </c>
      <c r="AF118" t="s">
        <v>51</v>
      </c>
      <c r="AG118" t="s">
        <v>51</v>
      </c>
      <c r="AH118" t="s">
        <v>51</v>
      </c>
      <c r="AI118" t="s">
        <v>51</v>
      </c>
      <c r="AJ118" t="s">
        <v>51</v>
      </c>
      <c r="AK118" t="s">
        <v>51</v>
      </c>
      <c r="AL118" t="s">
        <v>234</v>
      </c>
    </row>
    <row r="119" spans="1:38" x14ac:dyDescent="0.3">
      <c r="A119" t="s">
        <v>41</v>
      </c>
      <c r="B119" t="s">
        <v>42</v>
      </c>
      <c r="C119" t="s">
        <v>43</v>
      </c>
      <c r="D119" s="2">
        <v>44927</v>
      </c>
      <c r="E119" s="1">
        <v>44927</v>
      </c>
      <c r="F119" s="1">
        <v>44957</v>
      </c>
      <c r="G119" t="s">
        <v>105</v>
      </c>
      <c r="H119" t="s">
        <v>106</v>
      </c>
      <c r="I119" t="s">
        <v>56</v>
      </c>
      <c r="J119" t="s">
        <v>47</v>
      </c>
      <c r="K119" t="s">
        <v>48</v>
      </c>
      <c r="L119" t="s">
        <v>48</v>
      </c>
      <c r="M119" t="s">
        <v>49</v>
      </c>
      <c r="N119">
        <v>2023</v>
      </c>
      <c r="O119" t="s">
        <v>46</v>
      </c>
      <c r="P119" t="s">
        <v>57</v>
      </c>
      <c r="Q119" s="3">
        <v>1196</v>
      </c>
      <c r="R119" t="s">
        <v>240</v>
      </c>
      <c r="S119" t="s">
        <v>51</v>
      </c>
      <c r="T119" t="s">
        <v>48</v>
      </c>
      <c r="U119" t="s">
        <v>52</v>
      </c>
      <c r="V119" t="s">
        <v>52</v>
      </c>
      <c r="W119" t="s">
        <v>51</v>
      </c>
      <c r="X119" t="s">
        <v>51</v>
      </c>
      <c r="Y119" t="s">
        <v>51</v>
      </c>
      <c r="Z119" t="s">
        <v>51</v>
      </c>
      <c r="AA119" t="s">
        <v>51</v>
      </c>
      <c r="AB119" t="s">
        <v>51</v>
      </c>
      <c r="AC119" t="s">
        <v>51</v>
      </c>
      <c r="AD119" t="s">
        <v>59</v>
      </c>
      <c r="AE119" t="s">
        <v>51</v>
      </c>
      <c r="AF119" t="s">
        <v>51</v>
      </c>
      <c r="AG119" t="s">
        <v>51</v>
      </c>
      <c r="AH119" t="s">
        <v>51</v>
      </c>
      <c r="AI119" t="s">
        <v>51</v>
      </c>
      <c r="AJ119" t="s">
        <v>51</v>
      </c>
      <c r="AK119" t="s">
        <v>51</v>
      </c>
      <c r="AL119" t="s">
        <v>51</v>
      </c>
    </row>
    <row r="120" spans="1:38" x14ac:dyDescent="0.3">
      <c r="A120" t="s">
        <v>41</v>
      </c>
      <c r="B120" t="s">
        <v>42</v>
      </c>
      <c r="C120" t="s">
        <v>43</v>
      </c>
      <c r="D120" s="2">
        <v>45017</v>
      </c>
      <c r="E120" s="1">
        <v>45017</v>
      </c>
      <c r="F120" s="1">
        <v>45046</v>
      </c>
      <c r="G120" t="s">
        <v>82</v>
      </c>
      <c r="H120" t="s">
        <v>83</v>
      </c>
      <c r="I120" t="s">
        <v>46</v>
      </c>
      <c r="J120" t="s">
        <v>47</v>
      </c>
      <c r="K120" t="s">
        <v>48</v>
      </c>
      <c r="L120" t="s">
        <v>48</v>
      </c>
      <c r="M120" t="s">
        <v>49</v>
      </c>
      <c r="N120">
        <v>2023</v>
      </c>
      <c r="O120" t="s">
        <v>46</v>
      </c>
      <c r="P120" t="s">
        <v>28</v>
      </c>
      <c r="Q120" s="3">
        <v>1960</v>
      </c>
      <c r="R120" t="s">
        <v>241</v>
      </c>
      <c r="S120" t="s">
        <v>51</v>
      </c>
      <c r="T120" t="s">
        <v>48</v>
      </c>
      <c r="U120" t="s">
        <v>52</v>
      </c>
      <c r="V120" t="s">
        <v>52</v>
      </c>
      <c r="W120" t="s">
        <v>51</v>
      </c>
      <c r="X120" t="s">
        <v>51</v>
      </c>
      <c r="Y120" t="s">
        <v>51</v>
      </c>
      <c r="Z120" t="s">
        <v>53</v>
      </c>
      <c r="AA120" t="s">
        <v>51</v>
      </c>
      <c r="AB120" t="s">
        <v>51</v>
      </c>
      <c r="AC120" t="s">
        <v>51</v>
      </c>
      <c r="AD120" t="s">
        <v>51</v>
      </c>
      <c r="AE120" t="s">
        <v>51</v>
      </c>
      <c r="AF120" t="s">
        <v>51</v>
      </c>
      <c r="AG120" t="s">
        <v>51</v>
      </c>
      <c r="AH120" t="s">
        <v>51</v>
      </c>
      <c r="AI120" t="s">
        <v>51</v>
      </c>
      <c r="AJ120" t="s">
        <v>51</v>
      </c>
      <c r="AK120" t="s">
        <v>51</v>
      </c>
      <c r="AL120" t="s">
        <v>51</v>
      </c>
    </row>
    <row r="121" spans="1:38" x14ac:dyDescent="0.3">
      <c r="A121" t="s">
        <v>41</v>
      </c>
      <c r="B121" t="s">
        <v>42</v>
      </c>
      <c r="C121" t="s">
        <v>43</v>
      </c>
      <c r="D121" s="2">
        <v>45139</v>
      </c>
      <c r="E121" s="1">
        <v>45139</v>
      </c>
      <c r="F121" s="1">
        <v>45169</v>
      </c>
      <c r="G121" t="s">
        <v>182</v>
      </c>
      <c r="H121" t="s">
        <v>183</v>
      </c>
      <c r="I121" t="s">
        <v>46</v>
      </c>
      <c r="J121" t="s">
        <v>47</v>
      </c>
      <c r="K121" t="s">
        <v>48</v>
      </c>
      <c r="L121" t="s">
        <v>48</v>
      </c>
      <c r="M121" t="s">
        <v>49</v>
      </c>
      <c r="N121">
        <v>2023</v>
      </c>
      <c r="O121" t="s">
        <v>46</v>
      </c>
      <c r="P121" t="s">
        <v>48</v>
      </c>
      <c r="Q121" s="3">
        <v>829</v>
      </c>
      <c r="R121" t="s">
        <v>242</v>
      </c>
      <c r="S121" t="s">
        <v>51</v>
      </c>
      <c r="T121" t="s">
        <v>48</v>
      </c>
      <c r="U121" t="s">
        <v>70</v>
      </c>
      <c r="V121" t="s">
        <v>70</v>
      </c>
      <c r="W121" t="s">
        <v>51</v>
      </c>
      <c r="X121" t="s">
        <v>51</v>
      </c>
      <c r="Y121" t="s">
        <v>51</v>
      </c>
      <c r="Z121" t="s">
        <v>51</v>
      </c>
      <c r="AA121" t="s">
        <v>51</v>
      </c>
      <c r="AB121" t="s">
        <v>51</v>
      </c>
      <c r="AC121" t="s">
        <v>51</v>
      </c>
      <c r="AD121" t="s">
        <v>51</v>
      </c>
      <c r="AE121" t="s">
        <v>51</v>
      </c>
      <c r="AF121" t="s">
        <v>51</v>
      </c>
      <c r="AG121" t="s">
        <v>51</v>
      </c>
      <c r="AH121" t="s">
        <v>51</v>
      </c>
      <c r="AI121" t="s">
        <v>51</v>
      </c>
      <c r="AJ121" t="s">
        <v>51</v>
      </c>
      <c r="AK121" t="s">
        <v>51</v>
      </c>
      <c r="AL121" t="s">
        <v>51</v>
      </c>
    </row>
    <row r="122" spans="1:38" x14ac:dyDescent="0.3">
      <c r="A122" t="s">
        <v>41</v>
      </c>
      <c r="B122" t="s">
        <v>42</v>
      </c>
      <c r="C122" t="s">
        <v>43</v>
      </c>
      <c r="D122" s="2">
        <v>45261</v>
      </c>
      <c r="E122" s="1">
        <v>45261</v>
      </c>
      <c r="F122" s="1">
        <v>45291</v>
      </c>
      <c r="G122" t="s">
        <v>177</v>
      </c>
      <c r="H122" t="s">
        <v>178</v>
      </c>
      <c r="I122" t="s">
        <v>56</v>
      </c>
      <c r="J122" t="s">
        <v>47</v>
      </c>
      <c r="K122" t="s">
        <v>48</v>
      </c>
      <c r="L122" t="s">
        <v>48</v>
      </c>
      <c r="M122" t="s">
        <v>49</v>
      </c>
      <c r="N122">
        <v>2023</v>
      </c>
      <c r="O122" t="s">
        <v>46</v>
      </c>
      <c r="P122" t="s">
        <v>28</v>
      </c>
      <c r="Q122" s="3">
        <v>49</v>
      </c>
      <c r="R122" t="s">
        <v>243</v>
      </c>
      <c r="S122" t="s">
        <v>51</v>
      </c>
      <c r="T122" t="s">
        <v>48</v>
      </c>
      <c r="U122" t="s">
        <v>70</v>
      </c>
      <c r="V122" t="s">
        <v>70</v>
      </c>
      <c r="W122" t="s">
        <v>51</v>
      </c>
      <c r="X122" t="s">
        <v>51</v>
      </c>
      <c r="Y122" t="s">
        <v>51</v>
      </c>
      <c r="Z122" t="s">
        <v>146</v>
      </c>
      <c r="AA122" t="s">
        <v>51</v>
      </c>
      <c r="AB122" t="s">
        <v>51</v>
      </c>
      <c r="AC122" t="s">
        <v>51</v>
      </c>
      <c r="AD122" t="s">
        <v>51</v>
      </c>
      <c r="AE122" t="s">
        <v>51</v>
      </c>
      <c r="AF122" t="s">
        <v>51</v>
      </c>
      <c r="AG122" t="s">
        <v>51</v>
      </c>
      <c r="AH122" t="s">
        <v>51</v>
      </c>
      <c r="AI122" t="s">
        <v>51</v>
      </c>
      <c r="AJ122" t="s">
        <v>51</v>
      </c>
      <c r="AK122" t="s">
        <v>51</v>
      </c>
      <c r="AL122" t="s">
        <v>51</v>
      </c>
    </row>
    <row r="123" spans="1:38" x14ac:dyDescent="0.3">
      <c r="A123" t="s">
        <v>41</v>
      </c>
      <c r="B123" t="s">
        <v>42</v>
      </c>
      <c r="C123" t="s">
        <v>93</v>
      </c>
      <c r="D123" s="2">
        <v>44986</v>
      </c>
      <c r="E123" s="1">
        <v>44986</v>
      </c>
      <c r="F123" s="1">
        <v>45016</v>
      </c>
      <c r="G123" t="s">
        <v>94</v>
      </c>
      <c r="H123" t="s">
        <v>95</v>
      </c>
      <c r="I123" t="s">
        <v>46</v>
      </c>
      <c r="J123" t="s">
        <v>47</v>
      </c>
      <c r="K123" t="s">
        <v>48</v>
      </c>
      <c r="L123" t="s">
        <v>48</v>
      </c>
      <c r="M123" t="s">
        <v>49</v>
      </c>
      <c r="N123">
        <v>2023</v>
      </c>
      <c r="O123" t="s">
        <v>46</v>
      </c>
      <c r="P123" t="s">
        <v>28</v>
      </c>
      <c r="Q123" s="3">
        <v>33</v>
      </c>
      <c r="R123" t="s">
        <v>244</v>
      </c>
      <c r="S123" t="s">
        <v>51</v>
      </c>
      <c r="T123" t="s">
        <v>48</v>
      </c>
      <c r="U123" t="s">
        <v>52</v>
      </c>
      <c r="V123" t="s">
        <v>52</v>
      </c>
      <c r="W123" t="s">
        <v>51</v>
      </c>
      <c r="X123" t="s">
        <v>51</v>
      </c>
      <c r="Y123" t="s">
        <v>51</v>
      </c>
      <c r="Z123" t="s">
        <v>97</v>
      </c>
      <c r="AA123" t="s">
        <v>51</v>
      </c>
      <c r="AB123" t="s">
        <v>51</v>
      </c>
      <c r="AC123" t="s">
        <v>51</v>
      </c>
      <c r="AD123" t="s">
        <v>51</v>
      </c>
      <c r="AE123" t="s">
        <v>51</v>
      </c>
      <c r="AF123" t="s">
        <v>51</v>
      </c>
      <c r="AG123" t="s">
        <v>51</v>
      </c>
      <c r="AH123" t="s">
        <v>51</v>
      </c>
      <c r="AI123" t="s">
        <v>51</v>
      </c>
      <c r="AJ123" t="s">
        <v>51</v>
      </c>
      <c r="AK123" t="s">
        <v>51</v>
      </c>
      <c r="AL123" t="s">
        <v>51</v>
      </c>
    </row>
    <row r="124" spans="1:38" x14ac:dyDescent="0.3">
      <c r="A124" t="s">
        <v>41</v>
      </c>
      <c r="B124" t="s">
        <v>42</v>
      </c>
      <c r="C124" t="s">
        <v>43</v>
      </c>
      <c r="D124" s="2">
        <v>44927</v>
      </c>
      <c r="E124" s="1">
        <v>44927</v>
      </c>
      <c r="F124" s="1">
        <v>44957</v>
      </c>
      <c r="G124" t="s">
        <v>54</v>
      </c>
      <c r="H124" t="s">
        <v>55</v>
      </c>
      <c r="I124" t="s">
        <v>56</v>
      </c>
      <c r="J124" t="s">
        <v>47</v>
      </c>
      <c r="K124" t="s">
        <v>48</v>
      </c>
      <c r="L124" t="s">
        <v>48</v>
      </c>
      <c r="M124" t="s">
        <v>49</v>
      </c>
      <c r="N124">
        <v>2023</v>
      </c>
      <c r="O124" t="s">
        <v>46</v>
      </c>
      <c r="P124" t="s">
        <v>57</v>
      </c>
      <c r="Q124" s="3">
        <v>4124</v>
      </c>
      <c r="R124" t="s">
        <v>245</v>
      </c>
      <c r="S124" t="s">
        <v>51</v>
      </c>
      <c r="T124" t="s">
        <v>48</v>
      </c>
      <c r="U124" t="s">
        <v>70</v>
      </c>
      <c r="V124" t="s">
        <v>70</v>
      </c>
      <c r="W124" t="s">
        <v>51</v>
      </c>
      <c r="X124" t="s">
        <v>51</v>
      </c>
      <c r="Y124" t="s">
        <v>51</v>
      </c>
      <c r="Z124" t="s">
        <v>51</v>
      </c>
      <c r="AA124" t="s">
        <v>51</v>
      </c>
      <c r="AB124" t="s">
        <v>51</v>
      </c>
      <c r="AC124" t="s">
        <v>51</v>
      </c>
      <c r="AD124" t="s">
        <v>59</v>
      </c>
      <c r="AE124" t="s">
        <v>51</v>
      </c>
      <c r="AF124" t="s">
        <v>51</v>
      </c>
      <c r="AG124" t="s">
        <v>51</v>
      </c>
      <c r="AH124" t="s">
        <v>51</v>
      </c>
      <c r="AI124" t="s">
        <v>51</v>
      </c>
      <c r="AJ124" t="s">
        <v>51</v>
      </c>
      <c r="AK124" t="s">
        <v>51</v>
      </c>
      <c r="AL124" t="s">
        <v>51</v>
      </c>
    </row>
    <row r="125" spans="1:38" x14ac:dyDescent="0.3">
      <c r="A125" t="s">
        <v>41</v>
      </c>
      <c r="B125" t="s">
        <v>42</v>
      </c>
      <c r="C125" t="s">
        <v>43</v>
      </c>
      <c r="D125" s="2">
        <v>45139</v>
      </c>
      <c r="E125" s="1">
        <v>45139</v>
      </c>
      <c r="F125" s="1">
        <v>45169</v>
      </c>
      <c r="G125" t="s">
        <v>154</v>
      </c>
      <c r="H125" t="s">
        <v>155</v>
      </c>
      <c r="I125" t="s">
        <v>76</v>
      </c>
      <c r="J125" t="s">
        <v>47</v>
      </c>
      <c r="K125" t="s">
        <v>48</v>
      </c>
      <c r="L125" t="s">
        <v>48</v>
      </c>
      <c r="M125" t="s">
        <v>49</v>
      </c>
      <c r="N125">
        <v>2023</v>
      </c>
      <c r="O125" t="s">
        <v>46</v>
      </c>
      <c r="P125" t="s">
        <v>57</v>
      </c>
      <c r="Q125" s="3">
        <v>24796</v>
      </c>
      <c r="R125" t="s">
        <v>246</v>
      </c>
      <c r="S125" t="s">
        <v>51</v>
      </c>
      <c r="T125" t="s">
        <v>48</v>
      </c>
      <c r="U125" t="s">
        <v>70</v>
      </c>
      <c r="V125" t="s">
        <v>70</v>
      </c>
      <c r="W125" t="s">
        <v>51</v>
      </c>
      <c r="X125" t="s">
        <v>51</v>
      </c>
      <c r="Y125" t="s">
        <v>51</v>
      </c>
      <c r="Z125" t="s">
        <v>51</v>
      </c>
      <c r="AA125" t="s">
        <v>51</v>
      </c>
      <c r="AB125" t="s">
        <v>51</v>
      </c>
      <c r="AC125" t="s">
        <v>51</v>
      </c>
      <c r="AD125" t="s">
        <v>59</v>
      </c>
      <c r="AE125" t="s">
        <v>51</v>
      </c>
      <c r="AF125" t="s">
        <v>51</v>
      </c>
      <c r="AG125" t="s">
        <v>51</v>
      </c>
      <c r="AH125" t="s">
        <v>51</v>
      </c>
      <c r="AI125" t="s">
        <v>51</v>
      </c>
      <c r="AJ125" t="s">
        <v>51</v>
      </c>
      <c r="AK125" t="s">
        <v>51</v>
      </c>
      <c r="AL125" t="s">
        <v>51</v>
      </c>
    </row>
    <row r="126" spans="1:38" x14ac:dyDescent="0.3">
      <c r="A126" t="s">
        <v>41</v>
      </c>
      <c r="B126" t="s">
        <v>42</v>
      </c>
      <c r="C126" t="s">
        <v>43</v>
      </c>
      <c r="D126" s="2">
        <v>45078</v>
      </c>
      <c r="E126" s="1">
        <v>45078</v>
      </c>
      <c r="F126" s="1">
        <v>45107</v>
      </c>
      <c r="G126" t="s">
        <v>110</v>
      </c>
      <c r="H126" t="s">
        <v>111</v>
      </c>
      <c r="I126" t="s">
        <v>46</v>
      </c>
      <c r="J126" t="s">
        <v>47</v>
      </c>
      <c r="K126" t="s">
        <v>48</v>
      </c>
      <c r="L126" t="s">
        <v>48</v>
      </c>
      <c r="M126" t="s">
        <v>49</v>
      </c>
      <c r="N126">
        <v>2023</v>
      </c>
      <c r="O126" t="s">
        <v>46</v>
      </c>
      <c r="P126" t="s">
        <v>28</v>
      </c>
      <c r="Q126" s="3">
        <v>1436</v>
      </c>
      <c r="R126" t="s">
        <v>247</v>
      </c>
      <c r="S126" t="s">
        <v>51</v>
      </c>
      <c r="T126" t="s">
        <v>48</v>
      </c>
      <c r="U126" t="s">
        <v>70</v>
      </c>
      <c r="V126" t="s">
        <v>70</v>
      </c>
      <c r="W126" t="s">
        <v>51</v>
      </c>
      <c r="X126" t="s">
        <v>51</v>
      </c>
      <c r="Y126" t="s">
        <v>51</v>
      </c>
      <c r="Z126" t="s">
        <v>113</v>
      </c>
      <c r="AA126" t="s">
        <v>51</v>
      </c>
      <c r="AB126" t="s">
        <v>51</v>
      </c>
      <c r="AC126" t="s">
        <v>51</v>
      </c>
      <c r="AD126" t="s">
        <v>51</v>
      </c>
      <c r="AE126" t="s">
        <v>51</v>
      </c>
      <c r="AF126" t="s">
        <v>51</v>
      </c>
      <c r="AG126" t="s">
        <v>51</v>
      </c>
      <c r="AH126" t="s">
        <v>51</v>
      </c>
      <c r="AI126" t="s">
        <v>51</v>
      </c>
      <c r="AJ126" t="s">
        <v>51</v>
      </c>
      <c r="AK126" t="s">
        <v>51</v>
      </c>
      <c r="AL126" t="s">
        <v>51</v>
      </c>
    </row>
    <row r="127" spans="1:38" x14ac:dyDescent="0.3">
      <c r="A127" t="s">
        <v>41</v>
      </c>
      <c r="B127" t="s">
        <v>42</v>
      </c>
      <c r="C127" t="s">
        <v>60</v>
      </c>
      <c r="D127" s="2">
        <v>44927</v>
      </c>
      <c r="E127" s="1">
        <v>44927</v>
      </c>
      <c r="F127" s="1">
        <v>44957</v>
      </c>
      <c r="G127" t="s">
        <v>61</v>
      </c>
      <c r="H127" t="s">
        <v>62</v>
      </c>
      <c r="I127" t="s">
        <v>46</v>
      </c>
      <c r="J127" t="s">
        <v>47</v>
      </c>
      <c r="K127" t="s">
        <v>48</v>
      </c>
      <c r="L127" t="s">
        <v>48</v>
      </c>
      <c r="M127" t="s">
        <v>49</v>
      </c>
      <c r="N127">
        <v>2023</v>
      </c>
      <c r="O127" t="s">
        <v>46</v>
      </c>
      <c r="P127" t="s">
        <v>63</v>
      </c>
      <c r="Q127" s="3">
        <v>1018</v>
      </c>
      <c r="R127" t="s">
        <v>248</v>
      </c>
      <c r="S127" t="s">
        <v>51</v>
      </c>
      <c r="T127" t="s">
        <v>48</v>
      </c>
      <c r="U127" t="s">
        <v>52</v>
      </c>
      <c r="V127" t="s">
        <v>52</v>
      </c>
      <c r="W127" t="s">
        <v>51</v>
      </c>
      <c r="X127" t="s">
        <v>51</v>
      </c>
      <c r="Y127" t="s">
        <v>51</v>
      </c>
      <c r="Z127" t="s">
        <v>65</v>
      </c>
      <c r="AA127" t="s">
        <v>51</v>
      </c>
      <c r="AB127" t="s">
        <v>51</v>
      </c>
      <c r="AC127" t="s">
        <v>51</v>
      </c>
      <c r="AD127" t="s">
        <v>51</v>
      </c>
      <c r="AE127" t="s">
        <v>51</v>
      </c>
      <c r="AF127" t="s">
        <v>51</v>
      </c>
      <c r="AG127" t="s">
        <v>51</v>
      </c>
      <c r="AH127" t="s">
        <v>51</v>
      </c>
      <c r="AI127" t="s">
        <v>51</v>
      </c>
      <c r="AJ127" t="s">
        <v>51</v>
      </c>
      <c r="AK127" t="s">
        <v>51</v>
      </c>
      <c r="AL127" t="s">
        <v>66</v>
      </c>
    </row>
    <row r="128" spans="1:38" x14ac:dyDescent="0.3">
      <c r="A128" t="s">
        <v>41</v>
      </c>
      <c r="B128" t="s">
        <v>42</v>
      </c>
      <c r="C128" t="s">
        <v>43</v>
      </c>
      <c r="D128" s="2">
        <v>45200</v>
      </c>
      <c r="E128" s="1">
        <v>45200</v>
      </c>
      <c r="F128" s="1">
        <v>45230</v>
      </c>
      <c r="G128" t="s">
        <v>249</v>
      </c>
      <c r="H128" t="s">
        <v>250</v>
      </c>
      <c r="I128" t="s">
        <v>46</v>
      </c>
      <c r="J128" t="s">
        <v>47</v>
      </c>
      <c r="K128" t="s">
        <v>48</v>
      </c>
      <c r="L128" t="s">
        <v>48</v>
      </c>
      <c r="M128" t="s">
        <v>49</v>
      </c>
      <c r="N128">
        <v>2023</v>
      </c>
      <c r="O128" t="s">
        <v>46</v>
      </c>
      <c r="P128" t="s">
        <v>119</v>
      </c>
      <c r="Q128" s="3">
        <v>14372</v>
      </c>
      <c r="R128" t="s">
        <v>251</v>
      </c>
      <c r="S128" t="s">
        <v>51</v>
      </c>
      <c r="T128" t="s">
        <v>48</v>
      </c>
      <c r="U128" t="s">
        <v>70</v>
      </c>
      <c r="V128" t="s">
        <v>70</v>
      </c>
      <c r="W128" t="s">
        <v>51</v>
      </c>
      <c r="X128" t="s">
        <v>51</v>
      </c>
      <c r="Y128" t="s">
        <v>51</v>
      </c>
      <c r="Z128" t="s">
        <v>51</v>
      </c>
      <c r="AA128" t="s">
        <v>51</v>
      </c>
      <c r="AB128" t="s">
        <v>51</v>
      </c>
      <c r="AC128" t="s">
        <v>51</v>
      </c>
      <c r="AD128" t="s">
        <v>51</v>
      </c>
      <c r="AE128" t="s">
        <v>51</v>
      </c>
      <c r="AF128" t="s">
        <v>51</v>
      </c>
      <c r="AG128" t="s">
        <v>51</v>
      </c>
      <c r="AH128" t="s">
        <v>51</v>
      </c>
      <c r="AI128" t="s">
        <v>121</v>
      </c>
      <c r="AJ128" t="s">
        <v>51</v>
      </c>
      <c r="AK128" t="s">
        <v>51</v>
      </c>
      <c r="AL128" t="s">
        <v>51</v>
      </c>
    </row>
    <row r="129" spans="1:38" x14ac:dyDescent="0.3">
      <c r="A129" t="s">
        <v>41</v>
      </c>
      <c r="B129" t="s">
        <v>42</v>
      </c>
      <c r="C129" t="s">
        <v>43</v>
      </c>
      <c r="D129" s="2">
        <v>45170</v>
      </c>
      <c r="E129" s="1">
        <v>45170</v>
      </c>
      <c r="F129" s="1">
        <v>45199</v>
      </c>
      <c r="G129" t="s">
        <v>148</v>
      </c>
      <c r="H129" t="s">
        <v>149</v>
      </c>
      <c r="I129" t="s">
        <v>56</v>
      </c>
      <c r="J129" t="s">
        <v>47</v>
      </c>
      <c r="K129" t="s">
        <v>48</v>
      </c>
      <c r="L129" t="s">
        <v>48</v>
      </c>
      <c r="M129" t="s">
        <v>49</v>
      </c>
      <c r="N129">
        <v>2023</v>
      </c>
      <c r="O129" t="s">
        <v>46</v>
      </c>
      <c r="P129" t="s">
        <v>57</v>
      </c>
      <c r="Q129" s="3">
        <v>23180</v>
      </c>
      <c r="R129" t="s">
        <v>252</v>
      </c>
      <c r="S129" t="s">
        <v>51</v>
      </c>
      <c r="T129" t="s">
        <v>48</v>
      </c>
      <c r="U129" t="s">
        <v>70</v>
      </c>
      <c r="V129" t="s">
        <v>70</v>
      </c>
      <c r="W129" t="s">
        <v>51</v>
      </c>
      <c r="X129" t="s">
        <v>51</v>
      </c>
      <c r="Y129" t="s">
        <v>51</v>
      </c>
      <c r="Z129" t="s">
        <v>51</v>
      </c>
      <c r="AA129" t="s">
        <v>51</v>
      </c>
      <c r="AB129" t="s">
        <v>51</v>
      </c>
      <c r="AC129" t="s">
        <v>51</v>
      </c>
      <c r="AD129" t="s">
        <v>59</v>
      </c>
      <c r="AE129" t="s">
        <v>51</v>
      </c>
      <c r="AF129" t="s">
        <v>51</v>
      </c>
      <c r="AG129" t="s">
        <v>51</v>
      </c>
      <c r="AH129" t="s">
        <v>51</v>
      </c>
      <c r="AI129" t="s">
        <v>51</v>
      </c>
      <c r="AJ129" t="s">
        <v>51</v>
      </c>
      <c r="AK129" t="s">
        <v>51</v>
      </c>
      <c r="AL129" t="s">
        <v>51</v>
      </c>
    </row>
    <row r="130" spans="1:38" x14ac:dyDescent="0.3">
      <c r="A130" t="s">
        <v>41</v>
      </c>
      <c r="B130" t="s">
        <v>42</v>
      </c>
      <c r="C130" t="s">
        <v>43</v>
      </c>
      <c r="D130" s="2">
        <v>45108</v>
      </c>
      <c r="E130" s="1">
        <v>45108</v>
      </c>
      <c r="F130" s="1">
        <v>45138</v>
      </c>
      <c r="G130" t="s">
        <v>143</v>
      </c>
      <c r="H130" t="s">
        <v>144</v>
      </c>
      <c r="I130" t="s">
        <v>56</v>
      </c>
      <c r="J130" t="s">
        <v>47</v>
      </c>
      <c r="K130" t="s">
        <v>48</v>
      </c>
      <c r="L130" t="s">
        <v>48</v>
      </c>
      <c r="M130" t="s">
        <v>49</v>
      </c>
      <c r="N130">
        <v>2023</v>
      </c>
      <c r="O130" t="s">
        <v>46</v>
      </c>
      <c r="P130" t="s">
        <v>28</v>
      </c>
      <c r="Q130" s="3">
        <v>445</v>
      </c>
      <c r="R130" t="s">
        <v>253</v>
      </c>
      <c r="S130" t="s">
        <v>51</v>
      </c>
      <c r="T130" t="s">
        <v>48</v>
      </c>
      <c r="U130" t="s">
        <v>70</v>
      </c>
      <c r="V130" t="s">
        <v>70</v>
      </c>
      <c r="W130" t="s">
        <v>51</v>
      </c>
      <c r="X130" t="s">
        <v>51</v>
      </c>
      <c r="Y130" t="s">
        <v>51</v>
      </c>
      <c r="Z130" t="s">
        <v>146</v>
      </c>
      <c r="AA130" t="s">
        <v>51</v>
      </c>
      <c r="AB130" t="s">
        <v>51</v>
      </c>
      <c r="AC130" t="s">
        <v>51</v>
      </c>
      <c r="AD130" t="s">
        <v>51</v>
      </c>
      <c r="AE130" t="s">
        <v>51</v>
      </c>
      <c r="AF130" t="s">
        <v>51</v>
      </c>
      <c r="AG130" t="s">
        <v>51</v>
      </c>
      <c r="AH130" t="s">
        <v>51</v>
      </c>
      <c r="AI130" t="s">
        <v>51</v>
      </c>
      <c r="AJ130" t="s">
        <v>51</v>
      </c>
      <c r="AK130" t="s">
        <v>51</v>
      </c>
      <c r="AL130" t="s">
        <v>51</v>
      </c>
    </row>
    <row r="131" spans="1:38" x14ac:dyDescent="0.3">
      <c r="A131" t="s">
        <v>41</v>
      </c>
      <c r="B131" t="s">
        <v>42</v>
      </c>
      <c r="C131" t="s">
        <v>43</v>
      </c>
      <c r="D131" s="2">
        <v>45231</v>
      </c>
      <c r="E131" s="1">
        <v>45231</v>
      </c>
      <c r="F131" s="1">
        <v>45260</v>
      </c>
      <c r="G131" t="s">
        <v>85</v>
      </c>
      <c r="H131" t="s">
        <v>86</v>
      </c>
      <c r="I131" t="s">
        <v>56</v>
      </c>
      <c r="J131" t="s">
        <v>47</v>
      </c>
      <c r="K131" t="s">
        <v>48</v>
      </c>
      <c r="L131" t="s">
        <v>48</v>
      </c>
      <c r="M131" t="s">
        <v>49</v>
      </c>
      <c r="N131">
        <v>2023</v>
      </c>
      <c r="O131" t="s">
        <v>46</v>
      </c>
      <c r="P131" t="s">
        <v>57</v>
      </c>
      <c r="Q131" s="3">
        <v>96</v>
      </c>
      <c r="R131" t="s">
        <v>254</v>
      </c>
      <c r="S131" t="s">
        <v>51</v>
      </c>
      <c r="T131" t="s">
        <v>48</v>
      </c>
      <c r="U131" t="s">
        <v>52</v>
      </c>
      <c r="V131" t="s">
        <v>52</v>
      </c>
      <c r="W131" t="s">
        <v>51</v>
      </c>
      <c r="X131" t="s">
        <v>51</v>
      </c>
      <c r="Y131" t="s">
        <v>51</v>
      </c>
      <c r="Z131" t="s">
        <v>51</v>
      </c>
      <c r="AA131" t="s">
        <v>51</v>
      </c>
      <c r="AB131" t="s">
        <v>51</v>
      </c>
      <c r="AC131" t="s">
        <v>51</v>
      </c>
      <c r="AD131" t="s">
        <v>59</v>
      </c>
      <c r="AE131" t="s">
        <v>51</v>
      </c>
      <c r="AF131" t="s">
        <v>51</v>
      </c>
      <c r="AG131" t="s">
        <v>51</v>
      </c>
      <c r="AH131" t="s">
        <v>51</v>
      </c>
      <c r="AI131" t="s">
        <v>51</v>
      </c>
      <c r="AJ131" t="s">
        <v>51</v>
      </c>
      <c r="AK131" t="s">
        <v>51</v>
      </c>
      <c r="AL131" t="s">
        <v>51</v>
      </c>
    </row>
    <row r="132" spans="1:38" x14ac:dyDescent="0.3">
      <c r="A132" t="s">
        <v>41</v>
      </c>
      <c r="B132" t="s">
        <v>42</v>
      </c>
      <c r="C132" t="s">
        <v>43</v>
      </c>
      <c r="D132" s="2">
        <v>45108</v>
      </c>
      <c r="E132" s="1">
        <v>45108</v>
      </c>
      <c r="F132" s="1">
        <v>45138</v>
      </c>
      <c r="G132" t="s">
        <v>78</v>
      </c>
      <c r="H132" t="s">
        <v>79</v>
      </c>
      <c r="I132" t="s">
        <v>46</v>
      </c>
      <c r="J132" t="s">
        <v>47</v>
      </c>
      <c r="K132" t="s">
        <v>48</v>
      </c>
      <c r="L132" t="s">
        <v>48</v>
      </c>
      <c r="M132" t="s">
        <v>49</v>
      </c>
      <c r="N132">
        <v>2023</v>
      </c>
      <c r="O132" t="s">
        <v>46</v>
      </c>
      <c r="P132" t="s">
        <v>48</v>
      </c>
      <c r="Q132" s="3">
        <v>4112</v>
      </c>
      <c r="R132" t="s">
        <v>255</v>
      </c>
      <c r="S132" t="s">
        <v>51</v>
      </c>
      <c r="T132" t="s">
        <v>48</v>
      </c>
      <c r="U132" t="s">
        <v>70</v>
      </c>
      <c r="V132" t="s">
        <v>70</v>
      </c>
      <c r="W132" t="s">
        <v>51</v>
      </c>
      <c r="X132" t="s">
        <v>51</v>
      </c>
      <c r="Y132" t="s">
        <v>51</v>
      </c>
      <c r="Z132" t="s">
        <v>51</v>
      </c>
      <c r="AA132" t="s">
        <v>51</v>
      </c>
      <c r="AB132" t="s">
        <v>51</v>
      </c>
      <c r="AC132" t="s">
        <v>51</v>
      </c>
      <c r="AD132" t="s">
        <v>51</v>
      </c>
      <c r="AE132" t="s">
        <v>51</v>
      </c>
      <c r="AF132" t="s">
        <v>51</v>
      </c>
      <c r="AG132" t="s">
        <v>51</v>
      </c>
      <c r="AH132" t="s">
        <v>51</v>
      </c>
      <c r="AI132" t="s">
        <v>51</v>
      </c>
      <c r="AJ132" t="s">
        <v>51</v>
      </c>
      <c r="AK132" t="s">
        <v>51</v>
      </c>
      <c r="AL132" t="s">
        <v>51</v>
      </c>
    </row>
    <row r="133" spans="1:38" x14ac:dyDescent="0.3">
      <c r="A133" t="s">
        <v>41</v>
      </c>
      <c r="B133" t="s">
        <v>42</v>
      </c>
      <c r="C133" t="s">
        <v>93</v>
      </c>
      <c r="D133" s="2">
        <v>44986</v>
      </c>
      <c r="E133" s="1">
        <v>44986</v>
      </c>
      <c r="F133" s="1">
        <v>45016</v>
      </c>
      <c r="G133" t="s">
        <v>94</v>
      </c>
      <c r="H133" t="s">
        <v>95</v>
      </c>
      <c r="I133" t="s">
        <v>46</v>
      </c>
      <c r="J133" t="s">
        <v>47</v>
      </c>
      <c r="K133" t="s">
        <v>48</v>
      </c>
      <c r="L133" t="s">
        <v>48</v>
      </c>
      <c r="M133" t="s">
        <v>49</v>
      </c>
      <c r="N133">
        <v>2023</v>
      </c>
      <c r="O133" t="s">
        <v>46</v>
      </c>
      <c r="P133" t="s">
        <v>28</v>
      </c>
      <c r="Q133" s="3">
        <v>14</v>
      </c>
      <c r="R133" t="s">
        <v>256</v>
      </c>
      <c r="S133" t="s">
        <v>51</v>
      </c>
      <c r="T133" t="s">
        <v>48</v>
      </c>
      <c r="U133" t="s">
        <v>52</v>
      </c>
      <c r="V133" t="s">
        <v>52</v>
      </c>
      <c r="W133" t="s">
        <v>51</v>
      </c>
      <c r="X133" t="s">
        <v>51</v>
      </c>
      <c r="Y133" t="s">
        <v>51</v>
      </c>
      <c r="Z133" t="s">
        <v>97</v>
      </c>
      <c r="AA133" t="s">
        <v>51</v>
      </c>
      <c r="AB133" t="s">
        <v>51</v>
      </c>
      <c r="AC133" t="s">
        <v>51</v>
      </c>
      <c r="AD133" t="s">
        <v>51</v>
      </c>
      <c r="AE133" t="s">
        <v>51</v>
      </c>
      <c r="AF133" t="s">
        <v>51</v>
      </c>
      <c r="AG133" t="s">
        <v>51</v>
      </c>
      <c r="AH133" t="s">
        <v>51</v>
      </c>
      <c r="AI133" t="s">
        <v>51</v>
      </c>
      <c r="AJ133" t="s">
        <v>51</v>
      </c>
      <c r="AK133" t="s">
        <v>51</v>
      </c>
      <c r="AL133" t="s">
        <v>51</v>
      </c>
    </row>
    <row r="134" spans="1:38" x14ac:dyDescent="0.3">
      <c r="A134" t="s">
        <v>41</v>
      </c>
      <c r="B134" t="s">
        <v>42</v>
      </c>
      <c r="C134" t="s">
        <v>93</v>
      </c>
      <c r="D134" s="2">
        <v>44986</v>
      </c>
      <c r="E134" s="1">
        <v>44986</v>
      </c>
      <c r="F134" s="1">
        <v>45016</v>
      </c>
      <c r="G134" t="s">
        <v>94</v>
      </c>
      <c r="H134" t="s">
        <v>95</v>
      </c>
      <c r="I134" t="s">
        <v>46</v>
      </c>
      <c r="J134" t="s">
        <v>47</v>
      </c>
      <c r="K134" t="s">
        <v>48</v>
      </c>
      <c r="L134" t="s">
        <v>48</v>
      </c>
      <c r="M134" t="s">
        <v>49</v>
      </c>
      <c r="N134">
        <v>2023</v>
      </c>
      <c r="O134" t="s">
        <v>46</v>
      </c>
      <c r="P134" t="s">
        <v>28</v>
      </c>
      <c r="Q134" s="3">
        <v>1648</v>
      </c>
      <c r="R134" t="s">
        <v>257</v>
      </c>
      <c r="S134" t="s">
        <v>51</v>
      </c>
      <c r="T134" t="s">
        <v>48</v>
      </c>
      <c r="U134" t="s">
        <v>52</v>
      </c>
      <c r="V134" t="s">
        <v>52</v>
      </c>
      <c r="W134" t="s">
        <v>51</v>
      </c>
      <c r="X134" t="s">
        <v>51</v>
      </c>
      <c r="Y134" t="s">
        <v>51</v>
      </c>
      <c r="Z134" t="s">
        <v>97</v>
      </c>
      <c r="AA134" t="s">
        <v>51</v>
      </c>
      <c r="AB134" t="s">
        <v>51</v>
      </c>
      <c r="AC134" t="s">
        <v>51</v>
      </c>
      <c r="AD134" t="s">
        <v>51</v>
      </c>
      <c r="AE134" t="s">
        <v>51</v>
      </c>
      <c r="AF134" t="s">
        <v>51</v>
      </c>
      <c r="AG134" t="s">
        <v>51</v>
      </c>
      <c r="AH134" t="s">
        <v>51</v>
      </c>
      <c r="AI134" t="s">
        <v>51</v>
      </c>
      <c r="AJ134" t="s">
        <v>51</v>
      </c>
      <c r="AK134" t="s">
        <v>51</v>
      </c>
      <c r="AL134" t="s">
        <v>51</v>
      </c>
    </row>
    <row r="135" spans="1:38" x14ac:dyDescent="0.3">
      <c r="A135" t="s">
        <v>41</v>
      </c>
      <c r="B135" t="s">
        <v>42</v>
      </c>
      <c r="C135" t="s">
        <v>43</v>
      </c>
      <c r="D135" s="2">
        <v>45108</v>
      </c>
      <c r="E135" s="1">
        <v>45108</v>
      </c>
      <c r="F135" s="1">
        <v>45138</v>
      </c>
      <c r="G135" t="s">
        <v>258</v>
      </c>
      <c r="H135" t="s">
        <v>259</v>
      </c>
      <c r="I135" t="s">
        <v>46</v>
      </c>
      <c r="J135" t="s">
        <v>47</v>
      </c>
      <c r="K135" t="s">
        <v>48</v>
      </c>
      <c r="L135" t="s">
        <v>48</v>
      </c>
      <c r="M135" t="s">
        <v>49</v>
      </c>
      <c r="N135">
        <v>2023</v>
      </c>
      <c r="O135" t="s">
        <v>46</v>
      </c>
      <c r="P135" t="s">
        <v>119</v>
      </c>
      <c r="Q135" s="3">
        <v>11448</v>
      </c>
      <c r="R135" t="s">
        <v>260</v>
      </c>
      <c r="S135" t="s">
        <v>51</v>
      </c>
      <c r="T135" t="s">
        <v>48</v>
      </c>
      <c r="U135" t="s">
        <v>70</v>
      </c>
      <c r="V135" t="s">
        <v>70</v>
      </c>
      <c r="W135" t="s">
        <v>51</v>
      </c>
      <c r="X135" t="s">
        <v>51</v>
      </c>
      <c r="Y135" t="s">
        <v>51</v>
      </c>
      <c r="Z135" t="s">
        <v>51</v>
      </c>
      <c r="AA135" t="s">
        <v>51</v>
      </c>
      <c r="AB135" t="s">
        <v>51</v>
      </c>
      <c r="AC135" t="s">
        <v>51</v>
      </c>
      <c r="AD135" t="s">
        <v>51</v>
      </c>
      <c r="AE135" t="s">
        <v>51</v>
      </c>
      <c r="AF135" t="s">
        <v>51</v>
      </c>
      <c r="AG135" t="s">
        <v>51</v>
      </c>
      <c r="AH135" t="s">
        <v>51</v>
      </c>
      <c r="AI135" t="s">
        <v>121</v>
      </c>
      <c r="AJ135" t="s">
        <v>51</v>
      </c>
      <c r="AK135" t="s">
        <v>51</v>
      </c>
      <c r="AL135" t="s">
        <v>51</v>
      </c>
    </row>
    <row r="136" spans="1:38" x14ac:dyDescent="0.3">
      <c r="A136" t="s">
        <v>41</v>
      </c>
      <c r="B136" t="s">
        <v>42</v>
      </c>
      <c r="C136" t="s">
        <v>43</v>
      </c>
      <c r="D136" s="2">
        <v>44958</v>
      </c>
      <c r="E136" s="1">
        <v>44958</v>
      </c>
      <c r="F136" s="1">
        <v>44985</v>
      </c>
      <c r="G136" t="s">
        <v>169</v>
      </c>
      <c r="H136" t="s">
        <v>170</v>
      </c>
      <c r="I136" t="s">
        <v>76</v>
      </c>
      <c r="J136" t="s">
        <v>47</v>
      </c>
      <c r="K136" t="s">
        <v>48</v>
      </c>
      <c r="L136" t="s">
        <v>48</v>
      </c>
      <c r="M136" t="s">
        <v>49</v>
      </c>
      <c r="N136">
        <v>2023</v>
      </c>
      <c r="O136" t="s">
        <v>46</v>
      </c>
      <c r="P136" t="s">
        <v>57</v>
      </c>
      <c r="Q136" s="3">
        <v>499</v>
      </c>
      <c r="R136" t="s">
        <v>261</v>
      </c>
      <c r="S136" t="s">
        <v>51</v>
      </c>
      <c r="T136" t="s">
        <v>48</v>
      </c>
      <c r="U136" t="s">
        <v>52</v>
      </c>
      <c r="V136" t="s">
        <v>52</v>
      </c>
      <c r="W136" t="s">
        <v>51</v>
      </c>
      <c r="X136" t="s">
        <v>51</v>
      </c>
      <c r="Y136" t="s">
        <v>51</v>
      </c>
      <c r="Z136" t="s">
        <v>51</v>
      </c>
      <c r="AA136" t="s">
        <v>51</v>
      </c>
      <c r="AB136" t="s">
        <v>51</v>
      </c>
      <c r="AC136" t="s">
        <v>51</v>
      </c>
      <c r="AD136" t="s">
        <v>59</v>
      </c>
      <c r="AE136" t="s">
        <v>51</v>
      </c>
      <c r="AF136" t="s">
        <v>51</v>
      </c>
      <c r="AG136" t="s">
        <v>51</v>
      </c>
      <c r="AH136" t="s">
        <v>51</v>
      </c>
      <c r="AI136" t="s">
        <v>51</v>
      </c>
      <c r="AJ136" t="s">
        <v>51</v>
      </c>
      <c r="AK136" t="s">
        <v>51</v>
      </c>
      <c r="AL136" t="s">
        <v>51</v>
      </c>
    </row>
    <row r="137" spans="1:38" x14ac:dyDescent="0.3">
      <c r="A137" t="s">
        <v>41</v>
      </c>
      <c r="B137" t="s">
        <v>42</v>
      </c>
      <c r="C137" t="s">
        <v>43</v>
      </c>
      <c r="D137" s="2">
        <v>45139</v>
      </c>
      <c r="E137" s="1">
        <v>45139</v>
      </c>
      <c r="F137" s="1">
        <v>45169</v>
      </c>
      <c r="G137" t="s">
        <v>54</v>
      </c>
      <c r="H137" t="s">
        <v>55</v>
      </c>
      <c r="I137" t="s">
        <v>56</v>
      </c>
      <c r="J137" t="s">
        <v>47</v>
      </c>
      <c r="K137" t="s">
        <v>48</v>
      </c>
      <c r="L137" t="s">
        <v>48</v>
      </c>
      <c r="M137" t="s">
        <v>49</v>
      </c>
      <c r="N137">
        <v>2023</v>
      </c>
      <c r="O137" t="s">
        <v>46</v>
      </c>
      <c r="P137" t="s">
        <v>57</v>
      </c>
      <c r="Q137" s="3">
        <v>195</v>
      </c>
      <c r="R137" t="s">
        <v>262</v>
      </c>
      <c r="S137" t="s">
        <v>51</v>
      </c>
      <c r="T137" t="s">
        <v>48</v>
      </c>
      <c r="U137" t="s">
        <v>52</v>
      </c>
      <c r="V137" t="s">
        <v>52</v>
      </c>
      <c r="W137" t="s">
        <v>51</v>
      </c>
      <c r="X137" t="s">
        <v>51</v>
      </c>
      <c r="Y137" t="s">
        <v>51</v>
      </c>
      <c r="Z137" t="s">
        <v>51</v>
      </c>
      <c r="AA137" t="s">
        <v>51</v>
      </c>
      <c r="AB137" t="s">
        <v>51</v>
      </c>
      <c r="AC137" t="s">
        <v>51</v>
      </c>
      <c r="AD137" t="s">
        <v>59</v>
      </c>
      <c r="AE137" t="s">
        <v>51</v>
      </c>
      <c r="AF137" t="s">
        <v>51</v>
      </c>
      <c r="AG137" t="s">
        <v>51</v>
      </c>
      <c r="AH137" t="s">
        <v>51</v>
      </c>
      <c r="AI137" t="s">
        <v>51</v>
      </c>
      <c r="AJ137" t="s">
        <v>51</v>
      </c>
      <c r="AK137" t="s">
        <v>51</v>
      </c>
      <c r="AL137" t="s">
        <v>51</v>
      </c>
    </row>
    <row r="138" spans="1:38" x14ac:dyDescent="0.3">
      <c r="A138" t="s">
        <v>41</v>
      </c>
      <c r="B138" t="s">
        <v>42</v>
      </c>
      <c r="C138" t="s">
        <v>43</v>
      </c>
      <c r="D138" s="2">
        <v>44986</v>
      </c>
      <c r="E138" s="1">
        <v>44986</v>
      </c>
      <c r="F138" s="1">
        <v>45016</v>
      </c>
      <c r="G138" t="s">
        <v>169</v>
      </c>
      <c r="H138" t="s">
        <v>170</v>
      </c>
      <c r="I138" t="s">
        <v>76</v>
      </c>
      <c r="J138" t="s">
        <v>47</v>
      </c>
      <c r="K138" t="s">
        <v>48</v>
      </c>
      <c r="L138" t="s">
        <v>48</v>
      </c>
      <c r="M138" t="s">
        <v>49</v>
      </c>
      <c r="N138">
        <v>2023</v>
      </c>
      <c r="O138" t="s">
        <v>46</v>
      </c>
      <c r="P138" t="s">
        <v>57</v>
      </c>
      <c r="Q138" s="3">
        <v>11235</v>
      </c>
      <c r="R138" t="s">
        <v>263</v>
      </c>
      <c r="S138" t="s">
        <v>51</v>
      </c>
      <c r="T138" t="s">
        <v>48</v>
      </c>
      <c r="U138" t="s">
        <v>70</v>
      </c>
      <c r="V138" t="s">
        <v>70</v>
      </c>
      <c r="W138" t="s">
        <v>51</v>
      </c>
      <c r="X138" t="s">
        <v>51</v>
      </c>
      <c r="Y138" t="s">
        <v>51</v>
      </c>
      <c r="Z138" t="s">
        <v>51</v>
      </c>
      <c r="AA138" t="s">
        <v>51</v>
      </c>
      <c r="AB138" t="s">
        <v>51</v>
      </c>
      <c r="AC138" t="s">
        <v>51</v>
      </c>
      <c r="AD138" t="s">
        <v>59</v>
      </c>
      <c r="AE138" t="s">
        <v>51</v>
      </c>
      <c r="AF138" t="s">
        <v>51</v>
      </c>
      <c r="AG138" t="s">
        <v>51</v>
      </c>
      <c r="AH138" t="s">
        <v>51</v>
      </c>
      <c r="AI138" t="s">
        <v>51</v>
      </c>
      <c r="AJ138" t="s">
        <v>51</v>
      </c>
      <c r="AK138" t="s">
        <v>51</v>
      </c>
      <c r="AL138" t="s">
        <v>51</v>
      </c>
    </row>
    <row r="139" spans="1:38" x14ac:dyDescent="0.3">
      <c r="A139" t="s">
        <v>41</v>
      </c>
      <c r="B139" t="s">
        <v>42</v>
      </c>
      <c r="C139" t="s">
        <v>43</v>
      </c>
      <c r="D139" s="2">
        <v>45139</v>
      </c>
      <c r="E139" s="1">
        <v>45139</v>
      </c>
      <c r="F139" s="1">
        <v>45169</v>
      </c>
      <c r="G139" t="s">
        <v>264</v>
      </c>
      <c r="H139" t="s">
        <v>265</v>
      </c>
      <c r="I139" t="s">
        <v>46</v>
      </c>
      <c r="J139" t="s">
        <v>47</v>
      </c>
      <c r="K139" t="s">
        <v>48</v>
      </c>
      <c r="L139" t="s">
        <v>48</v>
      </c>
      <c r="M139" t="s">
        <v>49</v>
      </c>
      <c r="N139">
        <v>2023</v>
      </c>
      <c r="O139" t="s">
        <v>46</v>
      </c>
      <c r="P139" t="s">
        <v>119</v>
      </c>
      <c r="Q139" s="3">
        <v>27566</v>
      </c>
      <c r="R139" t="s">
        <v>266</v>
      </c>
      <c r="S139" t="s">
        <v>51</v>
      </c>
      <c r="T139" t="s">
        <v>48</v>
      </c>
      <c r="U139" t="s">
        <v>70</v>
      </c>
      <c r="V139" t="s">
        <v>70</v>
      </c>
      <c r="W139" t="s">
        <v>51</v>
      </c>
      <c r="X139" t="s">
        <v>51</v>
      </c>
      <c r="Y139" t="s">
        <v>51</v>
      </c>
      <c r="Z139" t="s">
        <v>51</v>
      </c>
      <c r="AA139" t="s">
        <v>51</v>
      </c>
      <c r="AB139" t="s">
        <v>51</v>
      </c>
      <c r="AC139" t="s">
        <v>51</v>
      </c>
      <c r="AD139" t="s">
        <v>51</v>
      </c>
      <c r="AE139" t="s">
        <v>51</v>
      </c>
      <c r="AF139" t="s">
        <v>51</v>
      </c>
      <c r="AG139" t="s">
        <v>51</v>
      </c>
      <c r="AH139" t="s">
        <v>51</v>
      </c>
      <c r="AI139" t="s">
        <v>121</v>
      </c>
      <c r="AJ139" t="s">
        <v>51</v>
      </c>
      <c r="AK139" t="s">
        <v>51</v>
      </c>
      <c r="AL139" t="s">
        <v>51</v>
      </c>
    </row>
    <row r="140" spans="1:38" x14ac:dyDescent="0.3">
      <c r="A140" t="s">
        <v>41</v>
      </c>
      <c r="B140" t="s">
        <v>42</v>
      </c>
      <c r="C140" t="s">
        <v>43</v>
      </c>
      <c r="D140" s="2">
        <v>45261</v>
      </c>
      <c r="E140" s="1">
        <v>45261</v>
      </c>
      <c r="F140" s="1">
        <v>45291</v>
      </c>
      <c r="G140" t="s">
        <v>114</v>
      </c>
      <c r="H140" t="s">
        <v>115</v>
      </c>
      <c r="I140" t="s">
        <v>46</v>
      </c>
      <c r="J140" t="s">
        <v>47</v>
      </c>
      <c r="K140" t="s">
        <v>48</v>
      </c>
      <c r="L140" t="s">
        <v>48</v>
      </c>
      <c r="M140" t="s">
        <v>49</v>
      </c>
      <c r="N140">
        <v>2023</v>
      </c>
      <c r="O140" t="s">
        <v>46</v>
      </c>
      <c r="P140" t="s">
        <v>48</v>
      </c>
      <c r="Q140" s="3">
        <v>1977</v>
      </c>
      <c r="R140" t="s">
        <v>267</v>
      </c>
      <c r="S140" t="s">
        <v>51</v>
      </c>
      <c r="T140" t="s">
        <v>48</v>
      </c>
      <c r="U140" t="s">
        <v>70</v>
      </c>
      <c r="V140" t="s">
        <v>70</v>
      </c>
      <c r="W140" t="s">
        <v>51</v>
      </c>
      <c r="X140" t="s">
        <v>51</v>
      </c>
      <c r="Y140" t="s">
        <v>51</v>
      </c>
      <c r="Z140" t="s">
        <v>51</v>
      </c>
      <c r="AA140" t="s">
        <v>51</v>
      </c>
      <c r="AB140" t="s">
        <v>51</v>
      </c>
      <c r="AC140" t="s">
        <v>51</v>
      </c>
      <c r="AD140" t="s">
        <v>51</v>
      </c>
      <c r="AE140" t="s">
        <v>51</v>
      </c>
      <c r="AF140" t="s">
        <v>51</v>
      </c>
      <c r="AG140" t="s">
        <v>51</v>
      </c>
      <c r="AH140" t="s">
        <v>51</v>
      </c>
      <c r="AI140" t="s">
        <v>51</v>
      </c>
      <c r="AJ140" t="s">
        <v>51</v>
      </c>
      <c r="AK140" t="s">
        <v>51</v>
      </c>
      <c r="AL140" t="s">
        <v>51</v>
      </c>
    </row>
    <row r="141" spans="1:38" x14ac:dyDescent="0.3">
      <c r="A141" t="s">
        <v>41</v>
      </c>
      <c r="B141" t="s">
        <v>42</v>
      </c>
      <c r="C141" t="s">
        <v>43</v>
      </c>
      <c r="D141" s="2">
        <v>45231</v>
      </c>
      <c r="E141" s="1">
        <v>45231</v>
      </c>
      <c r="F141" s="1">
        <v>45260</v>
      </c>
      <c r="G141" t="s">
        <v>154</v>
      </c>
      <c r="H141" t="s">
        <v>155</v>
      </c>
      <c r="I141" t="s">
        <v>76</v>
      </c>
      <c r="J141" t="s">
        <v>47</v>
      </c>
      <c r="K141" t="s">
        <v>48</v>
      </c>
      <c r="L141" t="s">
        <v>48</v>
      </c>
      <c r="M141" t="s">
        <v>49</v>
      </c>
      <c r="N141">
        <v>2023</v>
      </c>
      <c r="O141" t="s">
        <v>46</v>
      </c>
      <c r="P141" t="s">
        <v>57</v>
      </c>
      <c r="Q141" s="3">
        <v>854</v>
      </c>
      <c r="R141" t="s">
        <v>268</v>
      </c>
      <c r="S141" t="s">
        <v>51</v>
      </c>
      <c r="T141" t="s">
        <v>48</v>
      </c>
      <c r="U141" t="s">
        <v>52</v>
      </c>
      <c r="V141" t="s">
        <v>52</v>
      </c>
      <c r="W141" t="s">
        <v>51</v>
      </c>
      <c r="X141" t="s">
        <v>51</v>
      </c>
      <c r="Y141" t="s">
        <v>51</v>
      </c>
      <c r="Z141" t="s">
        <v>51</v>
      </c>
      <c r="AA141" t="s">
        <v>51</v>
      </c>
      <c r="AB141" t="s">
        <v>51</v>
      </c>
      <c r="AC141" t="s">
        <v>51</v>
      </c>
      <c r="AD141" t="s">
        <v>59</v>
      </c>
      <c r="AE141" t="s">
        <v>51</v>
      </c>
      <c r="AF141" t="s">
        <v>51</v>
      </c>
      <c r="AG141" t="s">
        <v>51</v>
      </c>
      <c r="AH141" t="s">
        <v>51</v>
      </c>
      <c r="AI141" t="s">
        <v>51</v>
      </c>
      <c r="AJ141" t="s">
        <v>51</v>
      </c>
      <c r="AK141" t="s">
        <v>51</v>
      </c>
      <c r="AL141" t="s">
        <v>51</v>
      </c>
    </row>
    <row r="142" spans="1:38" x14ac:dyDescent="0.3">
      <c r="A142" t="s">
        <v>41</v>
      </c>
      <c r="B142" t="s">
        <v>42</v>
      </c>
      <c r="C142" t="s">
        <v>43</v>
      </c>
      <c r="D142" s="2">
        <v>45170</v>
      </c>
      <c r="E142" s="1">
        <v>45170</v>
      </c>
      <c r="F142" s="1">
        <v>45199</v>
      </c>
      <c r="G142" t="s">
        <v>78</v>
      </c>
      <c r="H142" t="s">
        <v>79</v>
      </c>
      <c r="I142" t="s">
        <v>46</v>
      </c>
      <c r="J142" t="s">
        <v>47</v>
      </c>
      <c r="K142" t="s">
        <v>48</v>
      </c>
      <c r="L142" t="s">
        <v>48</v>
      </c>
      <c r="M142" t="s">
        <v>49</v>
      </c>
      <c r="N142">
        <v>2023</v>
      </c>
      <c r="O142" t="s">
        <v>46</v>
      </c>
      <c r="P142" t="s">
        <v>48</v>
      </c>
      <c r="Q142" s="3">
        <v>3765</v>
      </c>
      <c r="R142" t="s">
        <v>269</v>
      </c>
      <c r="S142" t="s">
        <v>51</v>
      </c>
      <c r="T142" t="s">
        <v>48</v>
      </c>
      <c r="U142" t="s">
        <v>70</v>
      </c>
      <c r="V142" t="s">
        <v>70</v>
      </c>
      <c r="W142" t="s">
        <v>51</v>
      </c>
      <c r="X142" t="s">
        <v>51</v>
      </c>
      <c r="Y142" t="s">
        <v>51</v>
      </c>
      <c r="Z142" t="s">
        <v>51</v>
      </c>
      <c r="AA142" t="s">
        <v>51</v>
      </c>
      <c r="AB142" t="s">
        <v>51</v>
      </c>
      <c r="AC142" t="s">
        <v>51</v>
      </c>
      <c r="AD142" t="s">
        <v>51</v>
      </c>
      <c r="AE142" t="s">
        <v>51</v>
      </c>
      <c r="AF142" t="s">
        <v>51</v>
      </c>
      <c r="AG142" t="s">
        <v>51</v>
      </c>
      <c r="AH142" t="s">
        <v>51</v>
      </c>
      <c r="AI142" t="s">
        <v>51</v>
      </c>
      <c r="AJ142" t="s">
        <v>51</v>
      </c>
      <c r="AK142" t="s">
        <v>51</v>
      </c>
      <c r="AL142" t="s">
        <v>51</v>
      </c>
    </row>
    <row r="143" spans="1:38" x14ac:dyDescent="0.3">
      <c r="A143" t="s">
        <v>41</v>
      </c>
      <c r="B143" t="s">
        <v>42</v>
      </c>
      <c r="C143" t="s">
        <v>43</v>
      </c>
      <c r="D143" s="2">
        <v>45261</v>
      </c>
      <c r="E143" s="1">
        <v>45261</v>
      </c>
      <c r="F143" s="1">
        <v>45291</v>
      </c>
      <c r="G143" t="s">
        <v>211</v>
      </c>
      <c r="H143" t="s">
        <v>212</v>
      </c>
      <c r="I143" t="s">
        <v>46</v>
      </c>
      <c r="J143" t="s">
        <v>47</v>
      </c>
      <c r="K143" t="s">
        <v>48</v>
      </c>
      <c r="L143" t="s">
        <v>48</v>
      </c>
      <c r="M143" t="s">
        <v>49</v>
      </c>
      <c r="N143">
        <v>2023</v>
      </c>
      <c r="O143" t="s">
        <v>46</v>
      </c>
      <c r="P143" t="s">
        <v>48</v>
      </c>
      <c r="Q143" s="3">
        <v>797</v>
      </c>
      <c r="R143" t="s">
        <v>270</v>
      </c>
      <c r="S143" t="s">
        <v>51</v>
      </c>
      <c r="T143" t="s">
        <v>48</v>
      </c>
      <c r="U143" t="s">
        <v>70</v>
      </c>
      <c r="V143" t="s">
        <v>70</v>
      </c>
      <c r="W143" t="s">
        <v>51</v>
      </c>
      <c r="X143" t="s">
        <v>51</v>
      </c>
      <c r="Y143" t="s">
        <v>51</v>
      </c>
      <c r="Z143" t="s">
        <v>51</v>
      </c>
      <c r="AA143" t="s">
        <v>51</v>
      </c>
      <c r="AB143" t="s">
        <v>51</v>
      </c>
      <c r="AC143" t="s">
        <v>51</v>
      </c>
      <c r="AD143" t="s">
        <v>51</v>
      </c>
      <c r="AE143" t="s">
        <v>51</v>
      </c>
      <c r="AF143" t="s">
        <v>51</v>
      </c>
      <c r="AG143" t="s">
        <v>51</v>
      </c>
      <c r="AH143" t="s">
        <v>51</v>
      </c>
      <c r="AI143" t="s">
        <v>51</v>
      </c>
      <c r="AJ143" t="s">
        <v>51</v>
      </c>
      <c r="AK143" t="s">
        <v>51</v>
      </c>
      <c r="AL143" t="s">
        <v>51</v>
      </c>
    </row>
    <row r="144" spans="1:38" x14ac:dyDescent="0.3">
      <c r="A144" t="s">
        <v>41</v>
      </c>
      <c r="B144" t="s">
        <v>42</v>
      </c>
      <c r="C144" t="s">
        <v>43</v>
      </c>
      <c r="D144" s="2">
        <v>44958</v>
      </c>
      <c r="E144" s="1">
        <v>44958</v>
      </c>
      <c r="F144" s="1">
        <v>44985</v>
      </c>
      <c r="G144" t="s">
        <v>67</v>
      </c>
      <c r="H144" t="s">
        <v>68</v>
      </c>
      <c r="I144" t="s">
        <v>46</v>
      </c>
      <c r="J144" t="s">
        <v>47</v>
      </c>
      <c r="K144" t="s">
        <v>48</v>
      </c>
      <c r="L144" t="s">
        <v>48</v>
      </c>
      <c r="M144" t="s">
        <v>49</v>
      </c>
      <c r="N144">
        <v>2023</v>
      </c>
      <c r="O144" t="s">
        <v>46</v>
      </c>
      <c r="P144" t="s">
        <v>48</v>
      </c>
      <c r="Q144" s="3">
        <v>1905</v>
      </c>
      <c r="R144" t="s">
        <v>271</v>
      </c>
      <c r="S144" t="s">
        <v>51</v>
      </c>
      <c r="T144" t="s">
        <v>48</v>
      </c>
      <c r="U144" t="s">
        <v>70</v>
      </c>
      <c r="V144" t="s">
        <v>70</v>
      </c>
      <c r="W144" t="s">
        <v>51</v>
      </c>
      <c r="X144" t="s">
        <v>51</v>
      </c>
      <c r="Y144" t="s">
        <v>51</v>
      </c>
      <c r="Z144" t="s">
        <v>51</v>
      </c>
      <c r="AA144" t="s">
        <v>51</v>
      </c>
      <c r="AB144" t="s">
        <v>51</v>
      </c>
      <c r="AC144" t="s">
        <v>51</v>
      </c>
      <c r="AD144" t="s">
        <v>51</v>
      </c>
      <c r="AE144" t="s">
        <v>51</v>
      </c>
      <c r="AF144" t="s">
        <v>51</v>
      </c>
      <c r="AG144" t="s">
        <v>51</v>
      </c>
      <c r="AH144" t="s">
        <v>51</v>
      </c>
      <c r="AI144" t="s">
        <v>51</v>
      </c>
      <c r="AJ144" t="s">
        <v>51</v>
      </c>
      <c r="AK144" t="s">
        <v>51</v>
      </c>
      <c r="AL144" t="s">
        <v>51</v>
      </c>
    </row>
    <row r="145" spans="1:38" x14ac:dyDescent="0.3">
      <c r="A145" t="s">
        <v>41</v>
      </c>
      <c r="B145" t="s">
        <v>42</v>
      </c>
      <c r="C145" t="s">
        <v>93</v>
      </c>
      <c r="D145" s="2">
        <v>44986</v>
      </c>
      <c r="E145" s="1">
        <v>44986</v>
      </c>
      <c r="F145" s="1">
        <v>45016</v>
      </c>
      <c r="G145" t="s">
        <v>94</v>
      </c>
      <c r="H145" t="s">
        <v>95</v>
      </c>
      <c r="I145" t="s">
        <v>46</v>
      </c>
      <c r="J145" t="s">
        <v>47</v>
      </c>
      <c r="K145" t="s">
        <v>48</v>
      </c>
      <c r="L145" t="s">
        <v>48</v>
      </c>
      <c r="M145" t="s">
        <v>49</v>
      </c>
      <c r="N145">
        <v>2023</v>
      </c>
      <c r="O145" t="s">
        <v>46</v>
      </c>
      <c r="P145" t="s">
        <v>28</v>
      </c>
      <c r="Q145" s="3">
        <v>223</v>
      </c>
      <c r="R145" t="s">
        <v>272</v>
      </c>
      <c r="S145" t="s">
        <v>51</v>
      </c>
      <c r="T145" t="s">
        <v>48</v>
      </c>
      <c r="U145" t="s">
        <v>70</v>
      </c>
      <c r="V145" t="s">
        <v>70</v>
      </c>
      <c r="W145" t="s">
        <v>51</v>
      </c>
      <c r="X145" t="s">
        <v>51</v>
      </c>
      <c r="Y145" t="s">
        <v>51</v>
      </c>
      <c r="Z145" t="s">
        <v>97</v>
      </c>
      <c r="AA145" t="s">
        <v>51</v>
      </c>
      <c r="AB145" t="s">
        <v>51</v>
      </c>
      <c r="AC145" t="s">
        <v>51</v>
      </c>
      <c r="AD145" t="s">
        <v>51</v>
      </c>
      <c r="AE145" t="s">
        <v>51</v>
      </c>
      <c r="AF145" t="s">
        <v>51</v>
      </c>
      <c r="AG145" t="s">
        <v>51</v>
      </c>
      <c r="AH145" t="s">
        <v>51</v>
      </c>
      <c r="AI145" t="s">
        <v>51</v>
      </c>
      <c r="AJ145" t="s">
        <v>51</v>
      </c>
      <c r="AK145" t="s">
        <v>51</v>
      </c>
      <c r="AL145" t="s">
        <v>51</v>
      </c>
    </row>
    <row r="146" spans="1:38" x14ac:dyDescent="0.3">
      <c r="A146" t="s">
        <v>41</v>
      </c>
      <c r="B146" t="s">
        <v>42</v>
      </c>
      <c r="C146" t="s">
        <v>43</v>
      </c>
      <c r="D146" s="2">
        <v>45108</v>
      </c>
      <c r="E146" s="1">
        <v>45108</v>
      </c>
      <c r="F146" s="1">
        <v>45138</v>
      </c>
      <c r="G146" t="s">
        <v>124</v>
      </c>
      <c r="H146" t="s">
        <v>125</v>
      </c>
      <c r="I146" t="s">
        <v>76</v>
      </c>
      <c r="J146" t="s">
        <v>47</v>
      </c>
      <c r="K146" t="s">
        <v>48</v>
      </c>
      <c r="L146" t="s">
        <v>48</v>
      </c>
      <c r="M146" t="s">
        <v>49</v>
      </c>
      <c r="N146">
        <v>2023</v>
      </c>
      <c r="O146" t="s">
        <v>46</v>
      </c>
      <c r="P146" t="s">
        <v>57</v>
      </c>
      <c r="Q146" s="3">
        <v>1126</v>
      </c>
      <c r="R146" t="s">
        <v>273</v>
      </c>
      <c r="S146" t="s">
        <v>51</v>
      </c>
      <c r="T146" t="s">
        <v>48</v>
      </c>
      <c r="U146" t="s">
        <v>52</v>
      </c>
      <c r="V146" t="s">
        <v>52</v>
      </c>
      <c r="W146" t="s">
        <v>51</v>
      </c>
      <c r="X146" t="s">
        <v>51</v>
      </c>
      <c r="Y146" t="s">
        <v>51</v>
      </c>
      <c r="Z146" t="s">
        <v>51</v>
      </c>
      <c r="AA146" t="s">
        <v>51</v>
      </c>
      <c r="AB146" t="s">
        <v>51</v>
      </c>
      <c r="AC146" t="s">
        <v>51</v>
      </c>
      <c r="AD146" t="s">
        <v>59</v>
      </c>
      <c r="AE146" t="s">
        <v>51</v>
      </c>
      <c r="AF146" t="s">
        <v>51</v>
      </c>
      <c r="AG146" t="s">
        <v>51</v>
      </c>
      <c r="AH146" t="s">
        <v>51</v>
      </c>
      <c r="AI146" t="s">
        <v>51</v>
      </c>
      <c r="AJ146" t="s">
        <v>51</v>
      </c>
      <c r="AK146" t="s">
        <v>51</v>
      </c>
      <c r="AL146" t="s">
        <v>51</v>
      </c>
    </row>
    <row r="147" spans="1:38" x14ac:dyDescent="0.3">
      <c r="A147" t="s">
        <v>41</v>
      </c>
      <c r="B147" t="s">
        <v>42</v>
      </c>
      <c r="C147" t="s">
        <v>43</v>
      </c>
      <c r="D147" s="2">
        <v>45139</v>
      </c>
      <c r="E147" s="1">
        <v>45139</v>
      </c>
      <c r="F147" s="1">
        <v>45169</v>
      </c>
      <c r="G147" t="s">
        <v>154</v>
      </c>
      <c r="H147" t="s">
        <v>155</v>
      </c>
      <c r="I147" t="s">
        <v>76</v>
      </c>
      <c r="J147" t="s">
        <v>47</v>
      </c>
      <c r="K147" t="s">
        <v>48</v>
      </c>
      <c r="L147" t="s">
        <v>48</v>
      </c>
      <c r="M147" t="s">
        <v>49</v>
      </c>
      <c r="N147">
        <v>2023</v>
      </c>
      <c r="O147" t="s">
        <v>46</v>
      </c>
      <c r="P147" t="s">
        <v>57</v>
      </c>
      <c r="Q147" s="3">
        <v>1611</v>
      </c>
      <c r="R147" t="s">
        <v>274</v>
      </c>
      <c r="S147" t="s">
        <v>51</v>
      </c>
      <c r="T147" t="s">
        <v>48</v>
      </c>
      <c r="U147" t="s">
        <v>52</v>
      </c>
      <c r="V147" t="s">
        <v>52</v>
      </c>
      <c r="W147" t="s">
        <v>51</v>
      </c>
      <c r="X147" t="s">
        <v>51</v>
      </c>
      <c r="Y147" t="s">
        <v>51</v>
      </c>
      <c r="Z147" t="s">
        <v>51</v>
      </c>
      <c r="AA147" t="s">
        <v>51</v>
      </c>
      <c r="AB147" t="s">
        <v>51</v>
      </c>
      <c r="AC147" t="s">
        <v>51</v>
      </c>
      <c r="AD147" t="s">
        <v>59</v>
      </c>
      <c r="AE147" t="s">
        <v>51</v>
      </c>
      <c r="AF147" t="s">
        <v>51</v>
      </c>
      <c r="AG147" t="s">
        <v>51</v>
      </c>
      <c r="AH147" t="s">
        <v>51</v>
      </c>
      <c r="AI147" t="s">
        <v>51</v>
      </c>
      <c r="AJ147" t="s">
        <v>51</v>
      </c>
      <c r="AK147" t="s">
        <v>51</v>
      </c>
      <c r="AL147" t="s">
        <v>51</v>
      </c>
    </row>
    <row r="148" spans="1:38" x14ac:dyDescent="0.3">
      <c r="A148" t="s">
        <v>41</v>
      </c>
      <c r="B148" t="s">
        <v>42</v>
      </c>
      <c r="C148" t="s">
        <v>43</v>
      </c>
      <c r="D148" s="2">
        <v>45108</v>
      </c>
      <c r="E148" s="1">
        <v>45108</v>
      </c>
      <c r="F148" s="1">
        <v>45138</v>
      </c>
      <c r="G148" t="s">
        <v>54</v>
      </c>
      <c r="H148" t="s">
        <v>55</v>
      </c>
      <c r="I148" t="s">
        <v>56</v>
      </c>
      <c r="J148" t="s">
        <v>47</v>
      </c>
      <c r="K148" t="s">
        <v>48</v>
      </c>
      <c r="L148" t="s">
        <v>48</v>
      </c>
      <c r="M148" t="s">
        <v>49</v>
      </c>
      <c r="N148">
        <v>2023</v>
      </c>
      <c r="O148" t="s">
        <v>46</v>
      </c>
      <c r="P148" t="s">
        <v>57</v>
      </c>
      <c r="Q148" s="3">
        <v>8572</v>
      </c>
      <c r="R148" t="s">
        <v>275</v>
      </c>
      <c r="S148" t="s">
        <v>51</v>
      </c>
      <c r="T148" t="s">
        <v>48</v>
      </c>
      <c r="U148" t="s">
        <v>70</v>
      </c>
      <c r="V148" t="s">
        <v>70</v>
      </c>
      <c r="W148" t="s">
        <v>51</v>
      </c>
      <c r="X148" t="s">
        <v>51</v>
      </c>
      <c r="Y148" t="s">
        <v>51</v>
      </c>
      <c r="Z148" t="s">
        <v>51</v>
      </c>
      <c r="AA148" t="s">
        <v>51</v>
      </c>
      <c r="AB148" t="s">
        <v>51</v>
      </c>
      <c r="AC148" t="s">
        <v>51</v>
      </c>
      <c r="AD148" t="s">
        <v>59</v>
      </c>
      <c r="AE148" t="s">
        <v>51</v>
      </c>
      <c r="AF148" t="s">
        <v>51</v>
      </c>
      <c r="AG148" t="s">
        <v>51</v>
      </c>
      <c r="AH148" t="s">
        <v>51</v>
      </c>
      <c r="AI148" t="s">
        <v>51</v>
      </c>
      <c r="AJ148" t="s">
        <v>51</v>
      </c>
      <c r="AK148" t="s">
        <v>51</v>
      </c>
      <c r="AL148" t="s">
        <v>51</v>
      </c>
    </row>
    <row r="149" spans="1:38" x14ac:dyDescent="0.3">
      <c r="A149" t="s">
        <v>41</v>
      </c>
      <c r="B149" t="s">
        <v>42</v>
      </c>
      <c r="C149" t="s">
        <v>43</v>
      </c>
      <c r="D149" s="2">
        <v>44958</v>
      </c>
      <c r="E149" s="1">
        <v>44958</v>
      </c>
      <c r="F149" s="1">
        <v>44985</v>
      </c>
      <c r="G149" t="s">
        <v>169</v>
      </c>
      <c r="H149" t="s">
        <v>170</v>
      </c>
      <c r="I149" t="s">
        <v>76</v>
      </c>
      <c r="J149" t="s">
        <v>47</v>
      </c>
      <c r="K149" t="s">
        <v>48</v>
      </c>
      <c r="L149" t="s">
        <v>48</v>
      </c>
      <c r="M149" t="s">
        <v>49</v>
      </c>
      <c r="N149">
        <v>2023</v>
      </c>
      <c r="O149" t="s">
        <v>46</v>
      </c>
      <c r="P149" t="s">
        <v>57</v>
      </c>
      <c r="Q149" s="3">
        <v>7</v>
      </c>
      <c r="R149" t="s">
        <v>276</v>
      </c>
      <c r="S149" t="s">
        <v>51</v>
      </c>
      <c r="T149" t="s">
        <v>48</v>
      </c>
      <c r="U149" t="s">
        <v>52</v>
      </c>
      <c r="V149" t="s">
        <v>52</v>
      </c>
      <c r="W149" t="s">
        <v>51</v>
      </c>
      <c r="X149" t="s">
        <v>51</v>
      </c>
      <c r="Y149" t="s">
        <v>51</v>
      </c>
      <c r="Z149" t="s">
        <v>51</v>
      </c>
      <c r="AA149" t="s">
        <v>51</v>
      </c>
      <c r="AB149" t="s">
        <v>51</v>
      </c>
      <c r="AC149" t="s">
        <v>51</v>
      </c>
      <c r="AD149" t="s">
        <v>59</v>
      </c>
      <c r="AE149" t="s">
        <v>51</v>
      </c>
      <c r="AF149" t="s">
        <v>51</v>
      </c>
      <c r="AG149" t="s">
        <v>51</v>
      </c>
      <c r="AH149" t="s">
        <v>51</v>
      </c>
      <c r="AI149" t="s">
        <v>51</v>
      </c>
      <c r="AJ149" t="s">
        <v>51</v>
      </c>
      <c r="AK149" t="s">
        <v>51</v>
      </c>
      <c r="AL149" t="s">
        <v>51</v>
      </c>
    </row>
    <row r="150" spans="1:38" x14ac:dyDescent="0.3">
      <c r="A150" t="s">
        <v>41</v>
      </c>
      <c r="B150" t="s">
        <v>42</v>
      </c>
      <c r="C150" t="s">
        <v>43</v>
      </c>
      <c r="D150" s="2">
        <v>44958</v>
      </c>
      <c r="E150" s="1">
        <v>44958</v>
      </c>
      <c r="F150" s="1">
        <v>44985</v>
      </c>
      <c r="G150" t="s">
        <v>124</v>
      </c>
      <c r="H150" t="s">
        <v>125</v>
      </c>
      <c r="I150" t="s">
        <v>76</v>
      </c>
      <c r="J150" t="s">
        <v>47</v>
      </c>
      <c r="K150" t="s">
        <v>48</v>
      </c>
      <c r="L150" t="s">
        <v>48</v>
      </c>
      <c r="M150" t="s">
        <v>49</v>
      </c>
      <c r="N150">
        <v>2023</v>
      </c>
      <c r="O150" t="s">
        <v>46</v>
      </c>
      <c r="P150" t="s">
        <v>57</v>
      </c>
      <c r="Q150" s="3">
        <v>10</v>
      </c>
      <c r="R150" t="s">
        <v>277</v>
      </c>
      <c r="S150" t="s">
        <v>51</v>
      </c>
      <c r="T150" t="s">
        <v>48</v>
      </c>
      <c r="U150" t="s">
        <v>52</v>
      </c>
      <c r="V150" t="s">
        <v>52</v>
      </c>
      <c r="W150" t="s">
        <v>51</v>
      </c>
      <c r="X150" t="s">
        <v>51</v>
      </c>
      <c r="Y150" t="s">
        <v>51</v>
      </c>
      <c r="Z150" t="s">
        <v>51</v>
      </c>
      <c r="AA150" t="s">
        <v>51</v>
      </c>
      <c r="AB150" t="s">
        <v>51</v>
      </c>
      <c r="AC150" t="s">
        <v>51</v>
      </c>
      <c r="AD150" t="s">
        <v>59</v>
      </c>
      <c r="AE150" t="s">
        <v>51</v>
      </c>
      <c r="AF150" t="s">
        <v>51</v>
      </c>
      <c r="AG150" t="s">
        <v>51</v>
      </c>
      <c r="AH150" t="s">
        <v>51</v>
      </c>
      <c r="AI150" t="s">
        <v>51</v>
      </c>
      <c r="AJ150" t="s">
        <v>51</v>
      </c>
      <c r="AK150" t="s">
        <v>51</v>
      </c>
      <c r="AL150" t="s">
        <v>51</v>
      </c>
    </row>
    <row r="151" spans="1:38" x14ac:dyDescent="0.3">
      <c r="A151" t="s">
        <v>41</v>
      </c>
      <c r="B151" t="s">
        <v>42</v>
      </c>
      <c r="C151" t="s">
        <v>43</v>
      </c>
      <c r="D151" s="2">
        <v>45047</v>
      </c>
      <c r="E151" s="1">
        <v>45047</v>
      </c>
      <c r="F151" s="1">
        <v>45077</v>
      </c>
      <c r="G151" t="s">
        <v>169</v>
      </c>
      <c r="H151" t="s">
        <v>170</v>
      </c>
      <c r="I151" t="s">
        <v>76</v>
      </c>
      <c r="J151" t="s">
        <v>47</v>
      </c>
      <c r="K151" t="s">
        <v>48</v>
      </c>
      <c r="L151" t="s">
        <v>48</v>
      </c>
      <c r="M151" t="s">
        <v>49</v>
      </c>
      <c r="N151">
        <v>2023</v>
      </c>
      <c r="O151" t="s">
        <v>46</v>
      </c>
      <c r="P151" t="s">
        <v>57</v>
      </c>
      <c r="Q151" s="3">
        <v>66371</v>
      </c>
      <c r="R151" t="s">
        <v>278</v>
      </c>
      <c r="S151" t="s">
        <v>51</v>
      </c>
      <c r="T151" t="s">
        <v>48</v>
      </c>
      <c r="U151" t="s">
        <v>70</v>
      </c>
      <c r="V151" t="s">
        <v>70</v>
      </c>
      <c r="W151" t="s">
        <v>51</v>
      </c>
      <c r="X151" t="s">
        <v>51</v>
      </c>
      <c r="Y151" t="s">
        <v>51</v>
      </c>
      <c r="Z151" t="s">
        <v>51</v>
      </c>
      <c r="AA151" t="s">
        <v>51</v>
      </c>
      <c r="AB151" t="s">
        <v>51</v>
      </c>
      <c r="AC151" t="s">
        <v>51</v>
      </c>
      <c r="AD151" t="s">
        <v>59</v>
      </c>
      <c r="AE151" t="s">
        <v>51</v>
      </c>
      <c r="AF151" t="s">
        <v>51</v>
      </c>
      <c r="AG151" t="s">
        <v>51</v>
      </c>
      <c r="AH151" t="s">
        <v>51</v>
      </c>
      <c r="AI151" t="s">
        <v>51</v>
      </c>
      <c r="AJ151" t="s">
        <v>51</v>
      </c>
      <c r="AK151" t="s">
        <v>51</v>
      </c>
      <c r="AL151" t="s">
        <v>51</v>
      </c>
    </row>
    <row r="152" spans="1:38" x14ac:dyDescent="0.3">
      <c r="A152" t="s">
        <v>41</v>
      </c>
      <c r="B152" t="s">
        <v>42</v>
      </c>
      <c r="C152" t="s">
        <v>93</v>
      </c>
      <c r="D152" s="2">
        <v>45017</v>
      </c>
      <c r="E152" s="1">
        <v>45017</v>
      </c>
      <c r="F152" s="1">
        <v>45046</v>
      </c>
      <c r="G152" t="s">
        <v>94</v>
      </c>
      <c r="H152" t="s">
        <v>95</v>
      </c>
      <c r="I152" t="s">
        <v>46</v>
      </c>
      <c r="J152" t="s">
        <v>47</v>
      </c>
      <c r="K152" t="s">
        <v>48</v>
      </c>
      <c r="L152" t="s">
        <v>48</v>
      </c>
      <c r="M152" t="s">
        <v>49</v>
      </c>
      <c r="N152">
        <v>2023</v>
      </c>
      <c r="O152" t="s">
        <v>46</v>
      </c>
      <c r="P152" t="s">
        <v>28</v>
      </c>
      <c r="Q152" s="3">
        <v>21974</v>
      </c>
      <c r="R152" t="s">
        <v>279</v>
      </c>
      <c r="S152" t="s">
        <v>51</v>
      </c>
      <c r="T152" t="s">
        <v>48</v>
      </c>
      <c r="U152" t="s">
        <v>52</v>
      </c>
      <c r="V152" t="s">
        <v>52</v>
      </c>
      <c r="W152" t="s">
        <v>51</v>
      </c>
      <c r="X152" t="s">
        <v>51</v>
      </c>
      <c r="Y152" t="s">
        <v>51</v>
      </c>
      <c r="Z152" t="s">
        <v>97</v>
      </c>
      <c r="AA152" t="s">
        <v>51</v>
      </c>
      <c r="AB152" t="s">
        <v>51</v>
      </c>
      <c r="AC152" t="s">
        <v>51</v>
      </c>
      <c r="AD152" t="s">
        <v>51</v>
      </c>
      <c r="AE152" t="s">
        <v>51</v>
      </c>
      <c r="AF152" t="s">
        <v>51</v>
      </c>
      <c r="AG152" t="s">
        <v>51</v>
      </c>
      <c r="AH152" t="s">
        <v>51</v>
      </c>
      <c r="AI152" t="s">
        <v>51</v>
      </c>
      <c r="AJ152" t="s">
        <v>51</v>
      </c>
      <c r="AK152" t="s">
        <v>51</v>
      </c>
      <c r="AL152" t="s">
        <v>51</v>
      </c>
    </row>
    <row r="153" spans="1:38" x14ac:dyDescent="0.3">
      <c r="A153" t="s">
        <v>41</v>
      </c>
      <c r="B153" t="s">
        <v>42</v>
      </c>
      <c r="C153" t="s">
        <v>43</v>
      </c>
      <c r="D153" s="2">
        <v>44927</v>
      </c>
      <c r="E153" s="1">
        <v>44927</v>
      </c>
      <c r="F153" s="1">
        <v>44957</v>
      </c>
      <c r="G153" t="s">
        <v>82</v>
      </c>
      <c r="H153" t="s">
        <v>83</v>
      </c>
      <c r="I153" t="s">
        <v>46</v>
      </c>
      <c r="J153" t="s">
        <v>47</v>
      </c>
      <c r="K153" t="s">
        <v>48</v>
      </c>
      <c r="L153" t="s">
        <v>48</v>
      </c>
      <c r="M153" t="s">
        <v>49</v>
      </c>
      <c r="N153">
        <v>2023</v>
      </c>
      <c r="O153" t="s">
        <v>46</v>
      </c>
      <c r="P153" t="s">
        <v>28</v>
      </c>
      <c r="Q153" s="3">
        <v>1934</v>
      </c>
      <c r="R153" t="s">
        <v>280</v>
      </c>
      <c r="S153" t="s">
        <v>51</v>
      </c>
      <c r="T153" t="s">
        <v>48</v>
      </c>
      <c r="U153" t="s">
        <v>52</v>
      </c>
      <c r="V153" t="s">
        <v>52</v>
      </c>
      <c r="W153" t="s">
        <v>51</v>
      </c>
      <c r="X153" t="s">
        <v>51</v>
      </c>
      <c r="Y153" t="s">
        <v>51</v>
      </c>
      <c r="Z153" t="s">
        <v>53</v>
      </c>
      <c r="AA153" t="s">
        <v>51</v>
      </c>
      <c r="AB153" t="s">
        <v>51</v>
      </c>
      <c r="AC153" t="s">
        <v>51</v>
      </c>
      <c r="AD153" t="s">
        <v>51</v>
      </c>
      <c r="AE153" t="s">
        <v>51</v>
      </c>
      <c r="AF153" t="s">
        <v>51</v>
      </c>
      <c r="AG153" t="s">
        <v>51</v>
      </c>
      <c r="AH153" t="s">
        <v>51</v>
      </c>
      <c r="AI153" t="s">
        <v>51</v>
      </c>
      <c r="AJ153" t="s">
        <v>51</v>
      </c>
      <c r="AK153" t="s">
        <v>51</v>
      </c>
      <c r="AL153" t="s">
        <v>51</v>
      </c>
    </row>
    <row r="154" spans="1:38" x14ac:dyDescent="0.3">
      <c r="A154" t="s">
        <v>41</v>
      </c>
      <c r="B154" t="s">
        <v>42</v>
      </c>
      <c r="C154" t="s">
        <v>43</v>
      </c>
      <c r="D154" s="2">
        <v>45261</v>
      </c>
      <c r="E154" s="1">
        <v>45261</v>
      </c>
      <c r="F154" s="1">
        <v>45291</v>
      </c>
      <c r="G154" t="s">
        <v>143</v>
      </c>
      <c r="H154" t="s">
        <v>144</v>
      </c>
      <c r="I154" t="s">
        <v>56</v>
      </c>
      <c r="J154" t="s">
        <v>47</v>
      </c>
      <c r="K154" t="s">
        <v>48</v>
      </c>
      <c r="L154" t="s">
        <v>48</v>
      </c>
      <c r="M154" t="s">
        <v>49</v>
      </c>
      <c r="N154">
        <v>2023</v>
      </c>
      <c r="O154" t="s">
        <v>46</v>
      </c>
      <c r="P154" t="s">
        <v>28</v>
      </c>
      <c r="Q154" s="3">
        <v>8</v>
      </c>
      <c r="R154" t="s">
        <v>281</v>
      </c>
      <c r="S154" t="s">
        <v>51</v>
      </c>
      <c r="T154" t="s">
        <v>48</v>
      </c>
      <c r="U154" t="s">
        <v>70</v>
      </c>
      <c r="V154" t="s">
        <v>70</v>
      </c>
      <c r="W154" t="s">
        <v>51</v>
      </c>
      <c r="X154" t="s">
        <v>51</v>
      </c>
      <c r="Y154" t="s">
        <v>51</v>
      </c>
      <c r="Z154" t="s">
        <v>146</v>
      </c>
      <c r="AA154" t="s">
        <v>51</v>
      </c>
      <c r="AB154" t="s">
        <v>51</v>
      </c>
      <c r="AC154" t="s">
        <v>51</v>
      </c>
      <c r="AD154" t="s">
        <v>51</v>
      </c>
      <c r="AE154" t="s">
        <v>51</v>
      </c>
      <c r="AF154" t="s">
        <v>51</v>
      </c>
      <c r="AG154" t="s">
        <v>51</v>
      </c>
      <c r="AH154" t="s">
        <v>51</v>
      </c>
      <c r="AI154" t="s">
        <v>51</v>
      </c>
      <c r="AJ154" t="s">
        <v>51</v>
      </c>
      <c r="AK154" t="s">
        <v>51</v>
      </c>
      <c r="AL154" t="s">
        <v>51</v>
      </c>
    </row>
    <row r="155" spans="1:38" x14ac:dyDescent="0.3">
      <c r="A155" t="s">
        <v>41</v>
      </c>
      <c r="B155" t="s">
        <v>42</v>
      </c>
      <c r="C155" t="s">
        <v>43</v>
      </c>
      <c r="D155" s="2">
        <v>45108</v>
      </c>
      <c r="E155" s="1">
        <v>45108</v>
      </c>
      <c r="F155" s="1">
        <v>45138</v>
      </c>
      <c r="G155" t="s">
        <v>102</v>
      </c>
      <c r="H155" t="s">
        <v>103</v>
      </c>
      <c r="I155" t="s">
        <v>46</v>
      </c>
      <c r="J155" t="s">
        <v>47</v>
      </c>
      <c r="K155" t="s">
        <v>48</v>
      </c>
      <c r="L155" t="s">
        <v>48</v>
      </c>
      <c r="M155" t="s">
        <v>49</v>
      </c>
      <c r="N155">
        <v>2023</v>
      </c>
      <c r="O155" t="s">
        <v>46</v>
      </c>
      <c r="P155" t="s">
        <v>48</v>
      </c>
      <c r="Q155" s="3">
        <v>2248</v>
      </c>
      <c r="R155" t="s">
        <v>282</v>
      </c>
      <c r="S155" t="s">
        <v>51</v>
      </c>
      <c r="T155" t="s">
        <v>48</v>
      </c>
      <c r="U155" t="s">
        <v>70</v>
      </c>
      <c r="V155" t="s">
        <v>70</v>
      </c>
      <c r="W155" t="s">
        <v>51</v>
      </c>
      <c r="X155" t="s">
        <v>51</v>
      </c>
      <c r="Y155" t="s">
        <v>51</v>
      </c>
      <c r="Z155" t="s">
        <v>51</v>
      </c>
      <c r="AA155" t="s">
        <v>51</v>
      </c>
      <c r="AB155" t="s">
        <v>51</v>
      </c>
      <c r="AC155" t="s">
        <v>51</v>
      </c>
      <c r="AD155" t="s">
        <v>51</v>
      </c>
      <c r="AE155" t="s">
        <v>51</v>
      </c>
      <c r="AF155" t="s">
        <v>51</v>
      </c>
      <c r="AG155" t="s">
        <v>51</v>
      </c>
      <c r="AH155" t="s">
        <v>51</v>
      </c>
      <c r="AI155" t="s">
        <v>51</v>
      </c>
      <c r="AJ155" t="s">
        <v>51</v>
      </c>
      <c r="AK155" t="s">
        <v>51</v>
      </c>
      <c r="AL155" t="s">
        <v>51</v>
      </c>
    </row>
    <row r="156" spans="1:38" x14ac:dyDescent="0.3">
      <c r="A156" t="s">
        <v>41</v>
      </c>
      <c r="B156" t="s">
        <v>42</v>
      </c>
      <c r="C156" t="s">
        <v>43</v>
      </c>
      <c r="D156" s="2">
        <v>45139</v>
      </c>
      <c r="E156" s="1">
        <v>45139</v>
      </c>
      <c r="F156" s="1">
        <v>45169</v>
      </c>
      <c r="G156" t="s">
        <v>169</v>
      </c>
      <c r="H156" t="s">
        <v>170</v>
      </c>
      <c r="I156" t="s">
        <v>76</v>
      </c>
      <c r="J156" t="s">
        <v>47</v>
      </c>
      <c r="K156" t="s">
        <v>48</v>
      </c>
      <c r="L156" t="s">
        <v>48</v>
      </c>
      <c r="M156" t="s">
        <v>49</v>
      </c>
      <c r="N156">
        <v>2023</v>
      </c>
      <c r="O156" t="s">
        <v>46</v>
      </c>
      <c r="P156" t="s">
        <v>57</v>
      </c>
      <c r="Q156" s="3">
        <v>203</v>
      </c>
      <c r="R156" t="s">
        <v>283</v>
      </c>
      <c r="S156" t="s">
        <v>51</v>
      </c>
      <c r="T156" t="s">
        <v>48</v>
      </c>
      <c r="U156" t="s">
        <v>52</v>
      </c>
      <c r="V156" t="s">
        <v>52</v>
      </c>
      <c r="W156" t="s">
        <v>51</v>
      </c>
      <c r="X156" t="s">
        <v>51</v>
      </c>
      <c r="Y156" t="s">
        <v>51</v>
      </c>
      <c r="Z156" t="s">
        <v>51</v>
      </c>
      <c r="AA156" t="s">
        <v>51</v>
      </c>
      <c r="AB156" t="s">
        <v>51</v>
      </c>
      <c r="AC156" t="s">
        <v>51</v>
      </c>
      <c r="AD156" t="s">
        <v>59</v>
      </c>
      <c r="AE156" t="s">
        <v>51</v>
      </c>
      <c r="AF156" t="s">
        <v>51</v>
      </c>
      <c r="AG156" t="s">
        <v>51</v>
      </c>
      <c r="AH156" t="s">
        <v>51</v>
      </c>
      <c r="AI156" t="s">
        <v>51</v>
      </c>
      <c r="AJ156" t="s">
        <v>51</v>
      </c>
      <c r="AK156" t="s">
        <v>51</v>
      </c>
      <c r="AL156" t="s">
        <v>51</v>
      </c>
    </row>
    <row r="157" spans="1:38" x14ac:dyDescent="0.3">
      <c r="A157" t="s">
        <v>41</v>
      </c>
      <c r="B157" t="s">
        <v>42</v>
      </c>
      <c r="C157" t="s">
        <v>43</v>
      </c>
      <c r="D157" s="2">
        <v>45231</v>
      </c>
      <c r="E157" s="1">
        <v>45231</v>
      </c>
      <c r="F157" s="1">
        <v>45260</v>
      </c>
      <c r="G157" t="s">
        <v>284</v>
      </c>
      <c r="H157" t="s">
        <v>285</v>
      </c>
      <c r="I157" t="s">
        <v>46</v>
      </c>
      <c r="J157" t="s">
        <v>47</v>
      </c>
      <c r="K157" t="s">
        <v>48</v>
      </c>
      <c r="L157" t="s">
        <v>48</v>
      </c>
      <c r="M157" t="s">
        <v>49</v>
      </c>
      <c r="N157">
        <v>2023</v>
      </c>
      <c r="O157" t="s">
        <v>46</v>
      </c>
      <c r="P157" t="s">
        <v>48</v>
      </c>
      <c r="Q157" s="3">
        <v>448</v>
      </c>
      <c r="R157" t="s">
        <v>286</v>
      </c>
      <c r="S157" t="s">
        <v>51</v>
      </c>
      <c r="T157" t="s">
        <v>48</v>
      </c>
      <c r="U157" t="s">
        <v>70</v>
      </c>
      <c r="V157" t="s">
        <v>70</v>
      </c>
      <c r="W157" t="s">
        <v>51</v>
      </c>
      <c r="X157" t="s">
        <v>51</v>
      </c>
      <c r="Y157" t="s">
        <v>51</v>
      </c>
      <c r="Z157" t="s">
        <v>51</v>
      </c>
      <c r="AA157" t="s">
        <v>51</v>
      </c>
      <c r="AB157" t="s">
        <v>51</v>
      </c>
      <c r="AC157" t="s">
        <v>51</v>
      </c>
      <c r="AD157" t="s">
        <v>51</v>
      </c>
      <c r="AE157" t="s">
        <v>51</v>
      </c>
      <c r="AF157" t="s">
        <v>51</v>
      </c>
      <c r="AG157" t="s">
        <v>51</v>
      </c>
      <c r="AH157" t="s">
        <v>51</v>
      </c>
      <c r="AI157" t="s">
        <v>51</v>
      </c>
      <c r="AJ157" t="s">
        <v>51</v>
      </c>
      <c r="AK157" t="s">
        <v>51</v>
      </c>
      <c r="AL157" t="s">
        <v>51</v>
      </c>
    </row>
    <row r="158" spans="1:38" x14ac:dyDescent="0.3">
      <c r="A158" t="s">
        <v>41</v>
      </c>
      <c r="B158" t="s">
        <v>42</v>
      </c>
      <c r="C158" t="s">
        <v>93</v>
      </c>
      <c r="D158" s="2">
        <v>45200</v>
      </c>
      <c r="E158" s="1">
        <v>45200</v>
      </c>
      <c r="F158" s="1">
        <v>45230</v>
      </c>
      <c r="G158" t="s">
        <v>230</v>
      </c>
      <c r="H158" t="s">
        <v>231</v>
      </c>
      <c r="I158" t="s">
        <v>46</v>
      </c>
      <c r="J158" t="s">
        <v>47</v>
      </c>
      <c r="K158" t="s">
        <v>48</v>
      </c>
      <c r="L158" t="s">
        <v>48</v>
      </c>
      <c r="M158" t="s">
        <v>49</v>
      </c>
      <c r="N158">
        <v>2023</v>
      </c>
      <c r="O158" t="s">
        <v>46</v>
      </c>
      <c r="P158" t="s">
        <v>63</v>
      </c>
      <c r="Q158" s="3">
        <v>12091</v>
      </c>
      <c r="R158" t="s">
        <v>287</v>
      </c>
      <c r="S158" t="s">
        <v>51</v>
      </c>
      <c r="T158" t="s">
        <v>48</v>
      </c>
      <c r="U158" t="s">
        <v>52</v>
      </c>
      <c r="V158" t="s">
        <v>52</v>
      </c>
      <c r="W158" t="s">
        <v>51</v>
      </c>
      <c r="X158" t="s">
        <v>51</v>
      </c>
      <c r="Y158" t="s">
        <v>51</v>
      </c>
      <c r="Z158" t="s">
        <v>233</v>
      </c>
      <c r="AA158" t="s">
        <v>51</v>
      </c>
      <c r="AB158" t="s">
        <v>51</v>
      </c>
      <c r="AC158" t="s">
        <v>51</v>
      </c>
      <c r="AD158" t="s">
        <v>51</v>
      </c>
      <c r="AE158" t="s">
        <v>51</v>
      </c>
      <c r="AF158" t="s">
        <v>51</v>
      </c>
      <c r="AG158" t="s">
        <v>51</v>
      </c>
      <c r="AH158" t="s">
        <v>51</v>
      </c>
      <c r="AI158" t="s">
        <v>51</v>
      </c>
      <c r="AJ158" t="s">
        <v>51</v>
      </c>
      <c r="AK158" t="s">
        <v>51</v>
      </c>
      <c r="AL158" t="s">
        <v>234</v>
      </c>
    </row>
    <row r="159" spans="1:38" x14ac:dyDescent="0.3">
      <c r="A159" t="s">
        <v>41</v>
      </c>
      <c r="B159" t="s">
        <v>42</v>
      </c>
      <c r="C159" t="s">
        <v>43</v>
      </c>
      <c r="D159" s="2">
        <v>45078</v>
      </c>
      <c r="E159" s="1">
        <v>45078</v>
      </c>
      <c r="F159" s="1">
        <v>45107</v>
      </c>
      <c r="G159" t="s">
        <v>85</v>
      </c>
      <c r="H159" t="s">
        <v>86</v>
      </c>
      <c r="I159" t="s">
        <v>56</v>
      </c>
      <c r="J159" t="s">
        <v>47</v>
      </c>
      <c r="K159" t="s">
        <v>48</v>
      </c>
      <c r="L159" t="s">
        <v>48</v>
      </c>
      <c r="M159" t="s">
        <v>49</v>
      </c>
      <c r="N159">
        <v>2023</v>
      </c>
      <c r="O159" t="s">
        <v>46</v>
      </c>
      <c r="P159" t="s">
        <v>57</v>
      </c>
      <c r="Q159" s="3">
        <v>30539</v>
      </c>
      <c r="R159" t="s">
        <v>288</v>
      </c>
      <c r="S159" t="s">
        <v>51</v>
      </c>
      <c r="T159" t="s">
        <v>48</v>
      </c>
      <c r="U159" t="s">
        <v>70</v>
      </c>
      <c r="V159" t="s">
        <v>70</v>
      </c>
      <c r="W159" t="s">
        <v>51</v>
      </c>
      <c r="X159" t="s">
        <v>51</v>
      </c>
      <c r="Y159" t="s">
        <v>51</v>
      </c>
      <c r="Z159" t="s">
        <v>51</v>
      </c>
      <c r="AA159" t="s">
        <v>51</v>
      </c>
      <c r="AB159" t="s">
        <v>51</v>
      </c>
      <c r="AC159" t="s">
        <v>51</v>
      </c>
      <c r="AD159" t="s">
        <v>59</v>
      </c>
      <c r="AE159" t="s">
        <v>51</v>
      </c>
      <c r="AF159" t="s">
        <v>51</v>
      </c>
      <c r="AG159" t="s">
        <v>51</v>
      </c>
      <c r="AH159" t="s">
        <v>51</v>
      </c>
      <c r="AI159" t="s">
        <v>51</v>
      </c>
      <c r="AJ159" t="s">
        <v>51</v>
      </c>
      <c r="AK159" t="s">
        <v>51</v>
      </c>
      <c r="AL159" t="s">
        <v>51</v>
      </c>
    </row>
    <row r="160" spans="1:38" x14ac:dyDescent="0.3">
      <c r="A160" t="s">
        <v>41</v>
      </c>
      <c r="B160" t="s">
        <v>42</v>
      </c>
      <c r="C160" t="s">
        <v>43</v>
      </c>
      <c r="D160" s="2">
        <v>45017</v>
      </c>
      <c r="E160" s="1">
        <v>45017</v>
      </c>
      <c r="F160" s="1">
        <v>45046</v>
      </c>
      <c r="G160" t="s">
        <v>85</v>
      </c>
      <c r="H160" t="s">
        <v>86</v>
      </c>
      <c r="I160" t="s">
        <v>56</v>
      </c>
      <c r="J160" t="s">
        <v>47</v>
      </c>
      <c r="K160" t="s">
        <v>48</v>
      </c>
      <c r="L160" t="s">
        <v>48</v>
      </c>
      <c r="M160" t="s">
        <v>49</v>
      </c>
      <c r="N160">
        <v>2023</v>
      </c>
      <c r="O160" t="s">
        <v>46</v>
      </c>
      <c r="P160" t="s">
        <v>57</v>
      </c>
      <c r="Q160" s="3">
        <v>694</v>
      </c>
      <c r="R160" t="s">
        <v>289</v>
      </c>
      <c r="S160" t="s">
        <v>51</v>
      </c>
      <c r="T160" t="s">
        <v>48</v>
      </c>
      <c r="U160" t="s">
        <v>52</v>
      </c>
      <c r="V160" t="s">
        <v>52</v>
      </c>
      <c r="W160" t="s">
        <v>51</v>
      </c>
      <c r="X160" t="s">
        <v>51</v>
      </c>
      <c r="Y160" t="s">
        <v>51</v>
      </c>
      <c r="Z160" t="s">
        <v>51</v>
      </c>
      <c r="AA160" t="s">
        <v>51</v>
      </c>
      <c r="AB160" t="s">
        <v>51</v>
      </c>
      <c r="AC160" t="s">
        <v>51</v>
      </c>
      <c r="AD160" t="s">
        <v>59</v>
      </c>
      <c r="AE160" t="s">
        <v>51</v>
      </c>
      <c r="AF160" t="s">
        <v>51</v>
      </c>
      <c r="AG160" t="s">
        <v>51</v>
      </c>
      <c r="AH160" t="s">
        <v>51</v>
      </c>
      <c r="AI160" t="s">
        <v>51</v>
      </c>
      <c r="AJ160" t="s">
        <v>51</v>
      </c>
      <c r="AK160" t="s">
        <v>51</v>
      </c>
      <c r="AL160" t="s">
        <v>51</v>
      </c>
    </row>
    <row r="161" spans="1:38" x14ac:dyDescent="0.3">
      <c r="A161" t="s">
        <v>41</v>
      </c>
      <c r="B161" t="s">
        <v>42</v>
      </c>
      <c r="C161" t="s">
        <v>43</v>
      </c>
      <c r="D161" s="2">
        <v>44958</v>
      </c>
      <c r="E161" s="1">
        <v>44958</v>
      </c>
      <c r="F161" s="1">
        <v>44985</v>
      </c>
      <c r="G161" t="s">
        <v>124</v>
      </c>
      <c r="H161" t="s">
        <v>125</v>
      </c>
      <c r="I161" t="s">
        <v>76</v>
      </c>
      <c r="J161" t="s">
        <v>47</v>
      </c>
      <c r="K161" t="s">
        <v>48</v>
      </c>
      <c r="L161" t="s">
        <v>48</v>
      </c>
      <c r="M161" t="s">
        <v>49</v>
      </c>
      <c r="N161">
        <v>2023</v>
      </c>
      <c r="O161" t="s">
        <v>46</v>
      </c>
      <c r="P161" t="s">
        <v>57</v>
      </c>
      <c r="Q161" s="3">
        <v>377</v>
      </c>
      <c r="R161" t="s">
        <v>290</v>
      </c>
      <c r="S161" t="s">
        <v>51</v>
      </c>
      <c r="T161" t="s">
        <v>48</v>
      </c>
      <c r="U161" t="s">
        <v>52</v>
      </c>
      <c r="V161" t="s">
        <v>52</v>
      </c>
      <c r="W161" t="s">
        <v>51</v>
      </c>
      <c r="X161" t="s">
        <v>51</v>
      </c>
      <c r="Y161" t="s">
        <v>51</v>
      </c>
      <c r="Z161" t="s">
        <v>51</v>
      </c>
      <c r="AA161" t="s">
        <v>51</v>
      </c>
      <c r="AB161" t="s">
        <v>51</v>
      </c>
      <c r="AC161" t="s">
        <v>51</v>
      </c>
      <c r="AD161" t="s">
        <v>59</v>
      </c>
      <c r="AE161" t="s">
        <v>51</v>
      </c>
      <c r="AF161" t="s">
        <v>51</v>
      </c>
      <c r="AG161" t="s">
        <v>51</v>
      </c>
      <c r="AH161" t="s">
        <v>51</v>
      </c>
      <c r="AI161" t="s">
        <v>51</v>
      </c>
      <c r="AJ161" t="s">
        <v>51</v>
      </c>
      <c r="AK161" t="s">
        <v>51</v>
      </c>
      <c r="AL161" t="s">
        <v>51</v>
      </c>
    </row>
    <row r="162" spans="1:38" x14ac:dyDescent="0.3">
      <c r="A162" t="s">
        <v>41</v>
      </c>
      <c r="B162" t="s">
        <v>42</v>
      </c>
      <c r="C162" t="s">
        <v>43</v>
      </c>
      <c r="D162" s="2">
        <v>45047</v>
      </c>
      <c r="E162" s="1">
        <v>45047</v>
      </c>
      <c r="F162" s="1">
        <v>45077</v>
      </c>
      <c r="G162" t="s">
        <v>154</v>
      </c>
      <c r="H162" t="s">
        <v>155</v>
      </c>
      <c r="I162" t="s">
        <v>76</v>
      </c>
      <c r="J162" t="s">
        <v>47</v>
      </c>
      <c r="K162" t="s">
        <v>48</v>
      </c>
      <c r="L162" t="s">
        <v>48</v>
      </c>
      <c r="M162" t="s">
        <v>49</v>
      </c>
      <c r="N162">
        <v>2023</v>
      </c>
      <c r="O162" t="s">
        <v>46</v>
      </c>
      <c r="P162" t="s">
        <v>57</v>
      </c>
      <c r="Q162" s="3">
        <v>58028</v>
      </c>
      <c r="R162" t="s">
        <v>291</v>
      </c>
      <c r="S162" t="s">
        <v>51</v>
      </c>
      <c r="T162" t="s">
        <v>48</v>
      </c>
      <c r="U162" t="s">
        <v>70</v>
      </c>
      <c r="V162" t="s">
        <v>70</v>
      </c>
      <c r="W162" t="s">
        <v>51</v>
      </c>
      <c r="X162" t="s">
        <v>51</v>
      </c>
      <c r="Y162" t="s">
        <v>51</v>
      </c>
      <c r="Z162" t="s">
        <v>51</v>
      </c>
      <c r="AA162" t="s">
        <v>51</v>
      </c>
      <c r="AB162" t="s">
        <v>51</v>
      </c>
      <c r="AC162" t="s">
        <v>51</v>
      </c>
      <c r="AD162" t="s">
        <v>59</v>
      </c>
      <c r="AE162" t="s">
        <v>51</v>
      </c>
      <c r="AF162" t="s">
        <v>51</v>
      </c>
      <c r="AG162" t="s">
        <v>51</v>
      </c>
      <c r="AH162" t="s">
        <v>51</v>
      </c>
      <c r="AI162" t="s">
        <v>51</v>
      </c>
      <c r="AJ162" t="s">
        <v>51</v>
      </c>
      <c r="AK162" t="s">
        <v>51</v>
      </c>
      <c r="AL162" t="s">
        <v>51</v>
      </c>
    </row>
    <row r="163" spans="1:38" x14ac:dyDescent="0.3">
      <c r="A163" t="s">
        <v>41</v>
      </c>
      <c r="B163" t="s">
        <v>42</v>
      </c>
      <c r="C163" t="s">
        <v>60</v>
      </c>
      <c r="D163" s="2">
        <v>45108</v>
      </c>
      <c r="E163" s="1">
        <v>45108</v>
      </c>
      <c r="F163" s="1">
        <v>45138</v>
      </c>
      <c r="G163" t="s">
        <v>61</v>
      </c>
      <c r="H163" t="s">
        <v>62</v>
      </c>
      <c r="I163" t="s">
        <v>46</v>
      </c>
      <c r="J163" t="s">
        <v>47</v>
      </c>
      <c r="K163" t="s">
        <v>48</v>
      </c>
      <c r="L163" t="s">
        <v>48</v>
      </c>
      <c r="M163" t="s">
        <v>49</v>
      </c>
      <c r="N163">
        <v>2023</v>
      </c>
      <c r="O163" t="s">
        <v>46</v>
      </c>
      <c r="P163" t="s">
        <v>63</v>
      </c>
      <c r="Q163" s="3">
        <v>43</v>
      </c>
      <c r="R163" t="s">
        <v>292</v>
      </c>
      <c r="S163" t="s">
        <v>51</v>
      </c>
      <c r="T163" t="s">
        <v>48</v>
      </c>
      <c r="U163" t="s">
        <v>52</v>
      </c>
      <c r="V163" t="s">
        <v>52</v>
      </c>
      <c r="W163" t="s">
        <v>51</v>
      </c>
      <c r="X163" t="s">
        <v>51</v>
      </c>
      <c r="Y163" t="s">
        <v>51</v>
      </c>
      <c r="Z163" t="s">
        <v>65</v>
      </c>
      <c r="AA163" t="s">
        <v>51</v>
      </c>
      <c r="AB163" t="s">
        <v>51</v>
      </c>
      <c r="AC163" t="s">
        <v>51</v>
      </c>
      <c r="AD163" t="s">
        <v>51</v>
      </c>
      <c r="AE163" t="s">
        <v>51</v>
      </c>
      <c r="AF163" t="s">
        <v>51</v>
      </c>
      <c r="AG163" t="s">
        <v>51</v>
      </c>
      <c r="AH163" t="s">
        <v>51</v>
      </c>
      <c r="AI163" t="s">
        <v>51</v>
      </c>
      <c r="AJ163" t="s">
        <v>51</v>
      </c>
      <c r="AK163" t="s">
        <v>51</v>
      </c>
      <c r="AL163" t="s">
        <v>66</v>
      </c>
    </row>
    <row r="164" spans="1:38" x14ac:dyDescent="0.3">
      <c r="A164" t="s">
        <v>41</v>
      </c>
      <c r="B164" t="s">
        <v>42</v>
      </c>
      <c r="C164" t="s">
        <v>43</v>
      </c>
      <c r="D164" s="2">
        <v>45108</v>
      </c>
      <c r="E164" s="1">
        <v>45108</v>
      </c>
      <c r="F164" s="1">
        <v>45138</v>
      </c>
      <c r="G164" t="s">
        <v>114</v>
      </c>
      <c r="H164" t="s">
        <v>115</v>
      </c>
      <c r="I164" t="s">
        <v>46</v>
      </c>
      <c r="J164" t="s">
        <v>47</v>
      </c>
      <c r="K164" t="s">
        <v>48</v>
      </c>
      <c r="L164" t="s">
        <v>48</v>
      </c>
      <c r="M164" t="s">
        <v>49</v>
      </c>
      <c r="N164">
        <v>2023</v>
      </c>
      <c r="O164" t="s">
        <v>46</v>
      </c>
      <c r="P164" t="s">
        <v>48</v>
      </c>
      <c r="Q164" s="3">
        <v>579</v>
      </c>
      <c r="R164" t="s">
        <v>293</v>
      </c>
      <c r="S164" t="s">
        <v>51</v>
      </c>
      <c r="T164" t="s">
        <v>48</v>
      </c>
      <c r="U164" t="s">
        <v>52</v>
      </c>
      <c r="V164" t="s">
        <v>52</v>
      </c>
      <c r="W164" t="s">
        <v>51</v>
      </c>
      <c r="X164" t="s">
        <v>51</v>
      </c>
      <c r="Y164" t="s">
        <v>51</v>
      </c>
      <c r="Z164" t="s">
        <v>51</v>
      </c>
      <c r="AA164" t="s">
        <v>51</v>
      </c>
      <c r="AB164" t="s">
        <v>51</v>
      </c>
      <c r="AC164" t="s">
        <v>51</v>
      </c>
      <c r="AD164" t="s">
        <v>51</v>
      </c>
      <c r="AE164" t="s">
        <v>51</v>
      </c>
      <c r="AF164" t="s">
        <v>51</v>
      </c>
      <c r="AG164" t="s">
        <v>51</v>
      </c>
      <c r="AH164" t="s">
        <v>51</v>
      </c>
      <c r="AI164" t="s">
        <v>51</v>
      </c>
      <c r="AJ164" t="s">
        <v>51</v>
      </c>
      <c r="AK164" t="s">
        <v>51</v>
      </c>
      <c r="AL164" t="s">
        <v>51</v>
      </c>
    </row>
    <row r="165" spans="1:38" x14ac:dyDescent="0.3">
      <c r="A165" t="s">
        <v>41</v>
      </c>
      <c r="B165" t="s">
        <v>42</v>
      </c>
      <c r="C165" t="s">
        <v>43</v>
      </c>
      <c r="D165" s="2">
        <v>45170</v>
      </c>
      <c r="E165" s="1">
        <v>45170</v>
      </c>
      <c r="F165" s="1">
        <v>45199</v>
      </c>
      <c r="G165" t="s">
        <v>124</v>
      </c>
      <c r="H165" t="s">
        <v>125</v>
      </c>
      <c r="I165" t="s">
        <v>76</v>
      </c>
      <c r="J165" t="s">
        <v>47</v>
      </c>
      <c r="K165" t="s">
        <v>48</v>
      </c>
      <c r="L165" t="s">
        <v>48</v>
      </c>
      <c r="M165" t="s">
        <v>49</v>
      </c>
      <c r="N165">
        <v>2023</v>
      </c>
      <c r="O165" t="s">
        <v>46</v>
      </c>
      <c r="P165" t="s">
        <v>57</v>
      </c>
      <c r="Q165" s="3">
        <v>239</v>
      </c>
      <c r="R165" t="s">
        <v>294</v>
      </c>
      <c r="S165" t="s">
        <v>51</v>
      </c>
      <c r="T165" t="s">
        <v>48</v>
      </c>
      <c r="U165" t="s">
        <v>52</v>
      </c>
      <c r="V165" t="s">
        <v>52</v>
      </c>
      <c r="W165" t="s">
        <v>51</v>
      </c>
      <c r="X165" t="s">
        <v>51</v>
      </c>
      <c r="Y165" t="s">
        <v>51</v>
      </c>
      <c r="Z165" t="s">
        <v>51</v>
      </c>
      <c r="AA165" t="s">
        <v>51</v>
      </c>
      <c r="AB165" t="s">
        <v>51</v>
      </c>
      <c r="AC165" t="s">
        <v>51</v>
      </c>
      <c r="AD165" t="s">
        <v>59</v>
      </c>
      <c r="AE165" t="s">
        <v>51</v>
      </c>
      <c r="AF165" t="s">
        <v>51</v>
      </c>
      <c r="AG165" t="s">
        <v>51</v>
      </c>
      <c r="AH165" t="s">
        <v>51</v>
      </c>
      <c r="AI165" t="s">
        <v>51</v>
      </c>
      <c r="AJ165" t="s">
        <v>51</v>
      </c>
      <c r="AK165" t="s">
        <v>51</v>
      </c>
      <c r="AL165" t="s">
        <v>51</v>
      </c>
    </row>
    <row r="166" spans="1:38" x14ac:dyDescent="0.3">
      <c r="A166" t="s">
        <v>41</v>
      </c>
      <c r="B166" t="s">
        <v>42</v>
      </c>
      <c r="C166" t="s">
        <v>43</v>
      </c>
      <c r="D166" s="2">
        <v>44927</v>
      </c>
      <c r="E166" s="1">
        <v>44927</v>
      </c>
      <c r="F166" s="1">
        <v>44957</v>
      </c>
      <c r="G166" t="s">
        <v>295</v>
      </c>
      <c r="H166" t="s">
        <v>296</v>
      </c>
      <c r="I166" t="s">
        <v>56</v>
      </c>
      <c r="J166" t="s">
        <v>47</v>
      </c>
      <c r="K166" t="s">
        <v>48</v>
      </c>
      <c r="L166" t="s">
        <v>48</v>
      </c>
      <c r="M166" t="s">
        <v>49</v>
      </c>
      <c r="N166">
        <v>2023</v>
      </c>
      <c r="O166" t="s">
        <v>46</v>
      </c>
      <c r="P166" t="s">
        <v>28</v>
      </c>
      <c r="Q166" s="3">
        <v>525</v>
      </c>
      <c r="R166" t="s">
        <v>297</v>
      </c>
      <c r="S166" t="s">
        <v>51</v>
      </c>
      <c r="T166" t="s">
        <v>48</v>
      </c>
      <c r="U166" t="s">
        <v>70</v>
      </c>
      <c r="V166" t="s">
        <v>70</v>
      </c>
      <c r="W166" t="s">
        <v>51</v>
      </c>
      <c r="X166" t="s">
        <v>51</v>
      </c>
      <c r="Y166" t="s">
        <v>51</v>
      </c>
      <c r="Z166" t="s">
        <v>146</v>
      </c>
      <c r="AA166" t="s">
        <v>51</v>
      </c>
      <c r="AB166" t="s">
        <v>51</v>
      </c>
      <c r="AC166" t="s">
        <v>51</v>
      </c>
      <c r="AD166" t="s">
        <v>51</v>
      </c>
      <c r="AE166" t="s">
        <v>51</v>
      </c>
      <c r="AF166" t="s">
        <v>51</v>
      </c>
      <c r="AG166" t="s">
        <v>51</v>
      </c>
      <c r="AH166" t="s">
        <v>51</v>
      </c>
      <c r="AI166" t="s">
        <v>51</v>
      </c>
      <c r="AJ166" t="s">
        <v>51</v>
      </c>
      <c r="AK166" t="s">
        <v>51</v>
      </c>
      <c r="AL166" t="s">
        <v>51</v>
      </c>
    </row>
    <row r="167" spans="1:38" x14ac:dyDescent="0.3">
      <c r="A167" t="s">
        <v>41</v>
      </c>
      <c r="B167" t="s">
        <v>42</v>
      </c>
      <c r="C167" t="s">
        <v>43</v>
      </c>
      <c r="D167" s="2">
        <v>45231</v>
      </c>
      <c r="E167" s="1">
        <v>45231</v>
      </c>
      <c r="F167" s="1">
        <v>45260</v>
      </c>
      <c r="G167" t="s">
        <v>124</v>
      </c>
      <c r="H167" t="s">
        <v>125</v>
      </c>
      <c r="I167" t="s">
        <v>76</v>
      </c>
      <c r="J167" t="s">
        <v>47</v>
      </c>
      <c r="K167" t="s">
        <v>48</v>
      </c>
      <c r="L167" t="s">
        <v>48</v>
      </c>
      <c r="M167" t="s">
        <v>49</v>
      </c>
      <c r="N167">
        <v>2023</v>
      </c>
      <c r="O167" t="s">
        <v>46</v>
      </c>
      <c r="P167" t="s">
        <v>57</v>
      </c>
      <c r="Q167" s="3">
        <v>635</v>
      </c>
      <c r="R167" t="s">
        <v>298</v>
      </c>
      <c r="S167" t="s">
        <v>51</v>
      </c>
      <c r="T167" t="s">
        <v>48</v>
      </c>
      <c r="U167" t="s">
        <v>52</v>
      </c>
      <c r="V167" t="s">
        <v>52</v>
      </c>
      <c r="W167" t="s">
        <v>51</v>
      </c>
      <c r="X167" t="s">
        <v>51</v>
      </c>
      <c r="Y167" t="s">
        <v>51</v>
      </c>
      <c r="Z167" t="s">
        <v>51</v>
      </c>
      <c r="AA167" t="s">
        <v>51</v>
      </c>
      <c r="AB167" t="s">
        <v>51</v>
      </c>
      <c r="AC167" t="s">
        <v>51</v>
      </c>
      <c r="AD167" t="s">
        <v>59</v>
      </c>
      <c r="AE167" t="s">
        <v>51</v>
      </c>
      <c r="AF167" t="s">
        <v>51</v>
      </c>
      <c r="AG167" t="s">
        <v>51</v>
      </c>
      <c r="AH167" t="s">
        <v>51</v>
      </c>
      <c r="AI167" t="s">
        <v>51</v>
      </c>
      <c r="AJ167" t="s">
        <v>51</v>
      </c>
      <c r="AK167" t="s">
        <v>51</v>
      </c>
      <c r="AL167" t="s">
        <v>51</v>
      </c>
    </row>
    <row r="168" spans="1:38" x14ac:dyDescent="0.3">
      <c r="A168" t="s">
        <v>41</v>
      </c>
      <c r="B168" t="s">
        <v>42</v>
      </c>
      <c r="C168" t="s">
        <v>93</v>
      </c>
      <c r="D168" s="2">
        <v>45047</v>
      </c>
      <c r="E168" s="1">
        <v>45047</v>
      </c>
      <c r="F168" s="1">
        <v>45077</v>
      </c>
      <c r="G168" t="s">
        <v>230</v>
      </c>
      <c r="H168" t="s">
        <v>231</v>
      </c>
      <c r="I168" t="s">
        <v>46</v>
      </c>
      <c r="J168" t="s">
        <v>47</v>
      </c>
      <c r="K168" t="s">
        <v>48</v>
      </c>
      <c r="L168" t="s">
        <v>48</v>
      </c>
      <c r="M168" t="s">
        <v>49</v>
      </c>
      <c r="N168">
        <v>2023</v>
      </c>
      <c r="O168" t="s">
        <v>46</v>
      </c>
      <c r="P168" t="s">
        <v>63</v>
      </c>
      <c r="Q168" s="3">
        <v>14757</v>
      </c>
      <c r="R168" t="s">
        <v>299</v>
      </c>
      <c r="S168" t="s">
        <v>51</v>
      </c>
      <c r="T168" t="s">
        <v>48</v>
      </c>
      <c r="U168" t="s">
        <v>52</v>
      </c>
      <c r="V168" t="s">
        <v>52</v>
      </c>
      <c r="W168" t="s">
        <v>51</v>
      </c>
      <c r="X168" t="s">
        <v>51</v>
      </c>
      <c r="Y168" t="s">
        <v>51</v>
      </c>
      <c r="Z168" t="s">
        <v>233</v>
      </c>
      <c r="AA168" t="s">
        <v>51</v>
      </c>
      <c r="AB168" t="s">
        <v>51</v>
      </c>
      <c r="AC168" t="s">
        <v>51</v>
      </c>
      <c r="AD168" t="s">
        <v>51</v>
      </c>
      <c r="AE168" t="s">
        <v>51</v>
      </c>
      <c r="AF168" t="s">
        <v>51</v>
      </c>
      <c r="AG168" t="s">
        <v>51</v>
      </c>
      <c r="AH168" t="s">
        <v>51</v>
      </c>
      <c r="AI168" t="s">
        <v>51</v>
      </c>
      <c r="AJ168" t="s">
        <v>51</v>
      </c>
      <c r="AK168" t="s">
        <v>51</v>
      </c>
      <c r="AL168" t="s">
        <v>234</v>
      </c>
    </row>
    <row r="169" spans="1:38" x14ac:dyDescent="0.3">
      <c r="A169" t="s">
        <v>41</v>
      </c>
      <c r="B169" t="s">
        <v>42</v>
      </c>
      <c r="C169" t="s">
        <v>43</v>
      </c>
      <c r="D169" s="2">
        <v>45139</v>
      </c>
      <c r="E169" s="1">
        <v>45139</v>
      </c>
      <c r="F169" s="1">
        <v>45169</v>
      </c>
      <c r="G169" t="s">
        <v>148</v>
      </c>
      <c r="H169" t="s">
        <v>149</v>
      </c>
      <c r="I169" t="s">
        <v>56</v>
      </c>
      <c r="J169" t="s">
        <v>47</v>
      </c>
      <c r="K169" t="s">
        <v>48</v>
      </c>
      <c r="L169" t="s">
        <v>48</v>
      </c>
      <c r="M169" t="s">
        <v>49</v>
      </c>
      <c r="N169">
        <v>2023</v>
      </c>
      <c r="O169" t="s">
        <v>46</v>
      </c>
      <c r="P169" t="s">
        <v>57</v>
      </c>
      <c r="Q169" s="3">
        <v>23379</v>
      </c>
      <c r="R169" t="s">
        <v>300</v>
      </c>
      <c r="S169" t="s">
        <v>51</v>
      </c>
      <c r="T169" t="s">
        <v>48</v>
      </c>
      <c r="U169" t="s">
        <v>70</v>
      </c>
      <c r="V169" t="s">
        <v>70</v>
      </c>
      <c r="W169" t="s">
        <v>51</v>
      </c>
      <c r="X169" t="s">
        <v>51</v>
      </c>
      <c r="Y169" t="s">
        <v>51</v>
      </c>
      <c r="Z169" t="s">
        <v>51</v>
      </c>
      <c r="AA169" t="s">
        <v>51</v>
      </c>
      <c r="AB169" t="s">
        <v>51</v>
      </c>
      <c r="AC169" t="s">
        <v>51</v>
      </c>
      <c r="AD169" t="s">
        <v>59</v>
      </c>
      <c r="AE169" t="s">
        <v>51</v>
      </c>
      <c r="AF169" t="s">
        <v>51</v>
      </c>
      <c r="AG169" t="s">
        <v>51</v>
      </c>
      <c r="AH169" t="s">
        <v>51</v>
      </c>
      <c r="AI169" t="s">
        <v>51</v>
      </c>
      <c r="AJ169" t="s">
        <v>51</v>
      </c>
      <c r="AK169" t="s">
        <v>51</v>
      </c>
      <c r="AL169" t="s">
        <v>51</v>
      </c>
    </row>
    <row r="170" spans="1:38" x14ac:dyDescent="0.3">
      <c r="A170" t="s">
        <v>41</v>
      </c>
      <c r="B170" t="s">
        <v>42</v>
      </c>
      <c r="C170" t="s">
        <v>43</v>
      </c>
      <c r="D170" s="2">
        <v>45108</v>
      </c>
      <c r="E170" s="1">
        <v>45108</v>
      </c>
      <c r="F170" s="1">
        <v>45138</v>
      </c>
      <c r="G170" t="s">
        <v>85</v>
      </c>
      <c r="H170" t="s">
        <v>86</v>
      </c>
      <c r="I170" t="s">
        <v>56</v>
      </c>
      <c r="J170" t="s">
        <v>47</v>
      </c>
      <c r="K170" t="s">
        <v>48</v>
      </c>
      <c r="L170" t="s">
        <v>48</v>
      </c>
      <c r="M170" t="s">
        <v>49</v>
      </c>
      <c r="N170">
        <v>2023</v>
      </c>
      <c r="O170" t="s">
        <v>46</v>
      </c>
      <c r="P170" t="s">
        <v>57</v>
      </c>
      <c r="Q170" s="3">
        <v>10324</v>
      </c>
      <c r="R170" t="s">
        <v>301</v>
      </c>
      <c r="S170" t="s">
        <v>51</v>
      </c>
      <c r="T170" t="s">
        <v>48</v>
      </c>
      <c r="U170" t="s">
        <v>70</v>
      </c>
      <c r="V170" t="s">
        <v>70</v>
      </c>
      <c r="W170" t="s">
        <v>51</v>
      </c>
      <c r="X170" t="s">
        <v>51</v>
      </c>
      <c r="Y170" t="s">
        <v>51</v>
      </c>
      <c r="Z170" t="s">
        <v>51</v>
      </c>
      <c r="AA170" t="s">
        <v>51</v>
      </c>
      <c r="AB170" t="s">
        <v>51</v>
      </c>
      <c r="AC170" t="s">
        <v>51</v>
      </c>
      <c r="AD170" t="s">
        <v>59</v>
      </c>
      <c r="AE170" t="s">
        <v>51</v>
      </c>
      <c r="AF170" t="s">
        <v>51</v>
      </c>
      <c r="AG170" t="s">
        <v>51</v>
      </c>
      <c r="AH170" t="s">
        <v>51</v>
      </c>
      <c r="AI170" t="s">
        <v>51</v>
      </c>
      <c r="AJ170" t="s">
        <v>51</v>
      </c>
      <c r="AK170" t="s">
        <v>51</v>
      </c>
      <c r="AL170" t="s">
        <v>51</v>
      </c>
    </row>
    <row r="171" spans="1:38" x14ac:dyDescent="0.3">
      <c r="A171" t="s">
        <v>41</v>
      </c>
      <c r="B171" t="s">
        <v>42</v>
      </c>
      <c r="C171" t="s">
        <v>93</v>
      </c>
      <c r="D171" s="2">
        <v>45078</v>
      </c>
      <c r="E171" s="1">
        <v>45078</v>
      </c>
      <c r="F171" s="1">
        <v>45107</v>
      </c>
      <c r="G171" t="s">
        <v>94</v>
      </c>
      <c r="H171" t="s">
        <v>95</v>
      </c>
      <c r="I171" t="s">
        <v>46</v>
      </c>
      <c r="J171" t="s">
        <v>47</v>
      </c>
      <c r="K171" t="s">
        <v>48</v>
      </c>
      <c r="L171" t="s">
        <v>48</v>
      </c>
      <c r="M171" t="s">
        <v>49</v>
      </c>
      <c r="N171">
        <v>2023</v>
      </c>
      <c r="O171" t="s">
        <v>46</v>
      </c>
      <c r="P171" t="s">
        <v>28</v>
      </c>
      <c r="Q171" s="3">
        <v>6777</v>
      </c>
      <c r="R171" t="s">
        <v>302</v>
      </c>
      <c r="S171" t="s">
        <v>51</v>
      </c>
      <c r="T171" t="s">
        <v>48</v>
      </c>
      <c r="U171" t="s">
        <v>70</v>
      </c>
      <c r="V171" t="s">
        <v>70</v>
      </c>
      <c r="W171" t="s">
        <v>51</v>
      </c>
      <c r="X171" t="s">
        <v>51</v>
      </c>
      <c r="Y171" t="s">
        <v>51</v>
      </c>
      <c r="Z171" t="s">
        <v>97</v>
      </c>
      <c r="AA171" t="s">
        <v>51</v>
      </c>
      <c r="AB171" t="s">
        <v>51</v>
      </c>
      <c r="AC171" t="s">
        <v>51</v>
      </c>
      <c r="AD171" t="s">
        <v>51</v>
      </c>
      <c r="AE171" t="s">
        <v>51</v>
      </c>
      <c r="AF171" t="s">
        <v>51</v>
      </c>
      <c r="AG171" t="s">
        <v>51</v>
      </c>
      <c r="AH171" t="s">
        <v>51</v>
      </c>
      <c r="AI171" t="s">
        <v>51</v>
      </c>
      <c r="AJ171" t="s">
        <v>51</v>
      </c>
      <c r="AK171" t="s">
        <v>51</v>
      </c>
      <c r="AL171" t="s">
        <v>51</v>
      </c>
    </row>
    <row r="172" spans="1:38" x14ac:dyDescent="0.3">
      <c r="A172" t="s">
        <v>41</v>
      </c>
      <c r="B172" t="s">
        <v>42</v>
      </c>
      <c r="C172" t="s">
        <v>43</v>
      </c>
      <c r="D172" s="2">
        <v>45139</v>
      </c>
      <c r="E172" s="1">
        <v>45139</v>
      </c>
      <c r="F172" s="1">
        <v>45169</v>
      </c>
      <c r="G172" t="s">
        <v>303</v>
      </c>
      <c r="H172" t="s">
        <v>304</v>
      </c>
      <c r="I172" t="s">
        <v>46</v>
      </c>
      <c r="J172" t="s">
        <v>47</v>
      </c>
      <c r="K172" t="s">
        <v>48</v>
      </c>
      <c r="L172" t="s">
        <v>48</v>
      </c>
      <c r="M172" t="s">
        <v>49</v>
      </c>
      <c r="N172">
        <v>2023</v>
      </c>
      <c r="O172" t="s">
        <v>46</v>
      </c>
      <c r="P172" t="s">
        <v>48</v>
      </c>
      <c r="Q172" s="3">
        <v>1444</v>
      </c>
      <c r="R172" t="s">
        <v>305</v>
      </c>
      <c r="S172" t="s">
        <v>51</v>
      </c>
      <c r="T172" t="s">
        <v>48</v>
      </c>
      <c r="U172" t="s">
        <v>70</v>
      </c>
      <c r="V172" t="s">
        <v>70</v>
      </c>
      <c r="W172" t="s">
        <v>51</v>
      </c>
      <c r="X172" t="s">
        <v>51</v>
      </c>
      <c r="Y172" t="s">
        <v>51</v>
      </c>
      <c r="Z172" t="s">
        <v>51</v>
      </c>
      <c r="AA172" t="s">
        <v>51</v>
      </c>
      <c r="AB172" t="s">
        <v>51</v>
      </c>
      <c r="AC172" t="s">
        <v>51</v>
      </c>
      <c r="AD172" t="s">
        <v>51</v>
      </c>
      <c r="AE172" t="s">
        <v>51</v>
      </c>
      <c r="AF172" t="s">
        <v>51</v>
      </c>
      <c r="AG172" t="s">
        <v>51</v>
      </c>
      <c r="AH172" t="s">
        <v>51</v>
      </c>
      <c r="AI172" t="s">
        <v>51</v>
      </c>
      <c r="AJ172" t="s">
        <v>51</v>
      </c>
      <c r="AK172" t="s">
        <v>51</v>
      </c>
      <c r="AL172" t="s">
        <v>51</v>
      </c>
    </row>
    <row r="173" spans="1:38" x14ac:dyDescent="0.3">
      <c r="A173" t="s">
        <v>41</v>
      </c>
      <c r="B173" t="s">
        <v>42</v>
      </c>
      <c r="C173" t="s">
        <v>43</v>
      </c>
      <c r="D173" s="2">
        <v>44986</v>
      </c>
      <c r="E173" s="1">
        <v>44986</v>
      </c>
      <c r="F173" s="1">
        <v>45016</v>
      </c>
      <c r="G173" t="s">
        <v>44</v>
      </c>
      <c r="H173" t="s">
        <v>45</v>
      </c>
      <c r="I173" t="s">
        <v>46</v>
      </c>
      <c r="J173" t="s">
        <v>47</v>
      </c>
      <c r="K173" t="s">
        <v>48</v>
      </c>
      <c r="L173" t="s">
        <v>48</v>
      </c>
      <c r="M173" t="s">
        <v>49</v>
      </c>
      <c r="N173">
        <v>2023</v>
      </c>
      <c r="O173" t="s">
        <v>46</v>
      </c>
      <c r="P173" t="s">
        <v>28</v>
      </c>
      <c r="Q173" s="3">
        <v>1302</v>
      </c>
      <c r="R173" t="s">
        <v>306</v>
      </c>
      <c r="S173" t="s">
        <v>51</v>
      </c>
      <c r="T173" t="s">
        <v>48</v>
      </c>
      <c r="U173" t="s">
        <v>70</v>
      </c>
      <c r="V173" t="s">
        <v>70</v>
      </c>
      <c r="W173" t="s">
        <v>51</v>
      </c>
      <c r="X173" t="s">
        <v>51</v>
      </c>
      <c r="Y173" t="s">
        <v>51</v>
      </c>
      <c r="Z173" t="s">
        <v>53</v>
      </c>
      <c r="AA173" t="s">
        <v>51</v>
      </c>
      <c r="AB173" t="s">
        <v>51</v>
      </c>
      <c r="AC173" t="s">
        <v>51</v>
      </c>
      <c r="AD173" t="s">
        <v>51</v>
      </c>
      <c r="AE173" t="s">
        <v>51</v>
      </c>
      <c r="AF173" t="s">
        <v>51</v>
      </c>
      <c r="AG173" t="s">
        <v>51</v>
      </c>
      <c r="AH173" t="s">
        <v>51</v>
      </c>
      <c r="AI173" t="s">
        <v>51</v>
      </c>
      <c r="AJ173" t="s">
        <v>51</v>
      </c>
      <c r="AK173" t="s">
        <v>51</v>
      </c>
      <c r="AL173" t="s">
        <v>51</v>
      </c>
    </row>
    <row r="174" spans="1:38" x14ac:dyDescent="0.3">
      <c r="A174" t="s">
        <v>41</v>
      </c>
      <c r="B174" t="s">
        <v>42</v>
      </c>
      <c r="C174" t="s">
        <v>43</v>
      </c>
      <c r="D174" s="2">
        <v>45047</v>
      </c>
      <c r="E174" s="1">
        <v>45047</v>
      </c>
      <c r="F174" s="1">
        <v>45077</v>
      </c>
      <c r="G174" t="s">
        <v>78</v>
      </c>
      <c r="H174" t="s">
        <v>79</v>
      </c>
      <c r="I174" t="s">
        <v>46</v>
      </c>
      <c r="J174" t="s">
        <v>47</v>
      </c>
      <c r="K174" t="s">
        <v>48</v>
      </c>
      <c r="L174" t="s">
        <v>48</v>
      </c>
      <c r="M174" t="s">
        <v>49</v>
      </c>
      <c r="N174">
        <v>2023</v>
      </c>
      <c r="O174" t="s">
        <v>46</v>
      </c>
      <c r="P174" t="s">
        <v>48</v>
      </c>
      <c r="Q174" s="3">
        <v>3142</v>
      </c>
      <c r="R174" t="s">
        <v>307</v>
      </c>
      <c r="S174" t="s">
        <v>51</v>
      </c>
      <c r="T174" t="s">
        <v>48</v>
      </c>
      <c r="U174" t="s">
        <v>70</v>
      </c>
      <c r="V174" t="s">
        <v>70</v>
      </c>
      <c r="W174" t="s">
        <v>51</v>
      </c>
      <c r="X174" t="s">
        <v>51</v>
      </c>
      <c r="Y174" t="s">
        <v>51</v>
      </c>
      <c r="Z174" t="s">
        <v>51</v>
      </c>
      <c r="AA174" t="s">
        <v>51</v>
      </c>
      <c r="AB174" t="s">
        <v>51</v>
      </c>
      <c r="AC174" t="s">
        <v>51</v>
      </c>
      <c r="AD174" t="s">
        <v>51</v>
      </c>
      <c r="AE174" t="s">
        <v>51</v>
      </c>
      <c r="AF174" t="s">
        <v>51</v>
      </c>
      <c r="AG174" t="s">
        <v>51</v>
      </c>
      <c r="AH174" t="s">
        <v>51</v>
      </c>
      <c r="AI174" t="s">
        <v>51</v>
      </c>
      <c r="AJ174" t="s">
        <v>51</v>
      </c>
      <c r="AK174" t="s">
        <v>51</v>
      </c>
      <c r="AL174" t="s">
        <v>51</v>
      </c>
    </row>
    <row r="175" spans="1:38" x14ac:dyDescent="0.3">
      <c r="A175" t="s">
        <v>41</v>
      </c>
      <c r="B175" t="s">
        <v>42</v>
      </c>
      <c r="C175" t="s">
        <v>43</v>
      </c>
      <c r="D175" s="2">
        <v>45139</v>
      </c>
      <c r="E175" s="1">
        <v>45139</v>
      </c>
      <c r="F175" s="1">
        <v>45169</v>
      </c>
      <c r="G175" t="s">
        <v>264</v>
      </c>
      <c r="H175" t="s">
        <v>265</v>
      </c>
      <c r="I175" t="s">
        <v>46</v>
      </c>
      <c r="J175" t="s">
        <v>47</v>
      </c>
      <c r="K175" t="s">
        <v>48</v>
      </c>
      <c r="L175" t="s">
        <v>48</v>
      </c>
      <c r="M175" t="s">
        <v>49</v>
      </c>
      <c r="N175">
        <v>2023</v>
      </c>
      <c r="O175" t="s">
        <v>46</v>
      </c>
      <c r="P175" t="s">
        <v>119</v>
      </c>
      <c r="Q175" s="3">
        <v>13591</v>
      </c>
      <c r="R175" t="s">
        <v>308</v>
      </c>
      <c r="S175" t="s">
        <v>51</v>
      </c>
      <c r="T175" t="s">
        <v>48</v>
      </c>
      <c r="U175" t="s">
        <v>70</v>
      </c>
      <c r="V175" t="s">
        <v>70</v>
      </c>
      <c r="W175" t="s">
        <v>51</v>
      </c>
      <c r="X175" t="s">
        <v>51</v>
      </c>
      <c r="Y175" t="s">
        <v>51</v>
      </c>
      <c r="Z175" t="s">
        <v>51</v>
      </c>
      <c r="AA175" t="s">
        <v>51</v>
      </c>
      <c r="AB175" t="s">
        <v>51</v>
      </c>
      <c r="AC175" t="s">
        <v>51</v>
      </c>
      <c r="AD175" t="s">
        <v>51</v>
      </c>
      <c r="AE175" t="s">
        <v>51</v>
      </c>
      <c r="AF175" t="s">
        <v>51</v>
      </c>
      <c r="AG175" t="s">
        <v>51</v>
      </c>
      <c r="AH175" t="s">
        <v>51</v>
      </c>
      <c r="AI175" t="s">
        <v>121</v>
      </c>
      <c r="AJ175" t="s">
        <v>51</v>
      </c>
      <c r="AK175" t="s">
        <v>51</v>
      </c>
      <c r="AL175" t="s">
        <v>51</v>
      </c>
    </row>
    <row r="176" spans="1:38" x14ac:dyDescent="0.3">
      <c r="A176" t="s">
        <v>41</v>
      </c>
      <c r="B176" t="s">
        <v>42</v>
      </c>
      <c r="C176" t="s">
        <v>88</v>
      </c>
      <c r="D176" s="2">
        <v>44958</v>
      </c>
      <c r="E176" s="1">
        <v>44958</v>
      </c>
      <c r="F176" s="1">
        <v>44985</v>
      </c>
      <c r="G176" t="s">
        <v>89</v>
      </c>
      <c r="H176" t="s">
        <v>90</v>
      </c>
      <c r="I176" t="s">
        <v>46</v>
      </c>
      <c r="J176" t="s">
        <v>47</v>
      </c>
      <c r="K176" t="s">
        <v>48</v>
      </c>
      <c r="L176" t="s">
        <v>48</v>
      </c>
      <c r="M176" t="s">
        <v>49</v>
      </c>
      <c r="N176">
        <v>2023</v>
      </c>
      <c r="O176" t="s">
        <v>46</v>
      </c>
      <c r="P176" t="s">
        <v>48</v>
      </c>
      <c r="Q176" s="3">
        <v>28</v>
      </c>
      <c r="R176" t="s">
        <v>309</v>
      </c>
      <c r="S176" t="s">
        <v>51</v>
      </c>
      <c r="T176" t="s">
        <v>48</v>
      </c>
      <c r="U176" t="s">
        <v>52</v>
      </c>
      <c r="V176" t="s">
        <v>52</v>
      </c>
      <c r="W176" t="s">
        <v>51</v>
      </c>
      <c r="X176" t="s">
        <v>51</v>
      </c>
      <c r="Y176" t="s">
        <v>51</v>
      </c>
      <c r="Z176" t="s">
        <v>51</v>
      </c>
      <c r="AA176" t="s">
        <v>51</v>
      </c>
      <c r="AB176" t="s">
        <v>51</v>
      </c>
      <c r="AC176" t="s">
        <v>51</v>
      </c>
      <c r="AD176" t="s">
        <v>51</v>
      </c>
      <c r="AE176" t="s">
        <v>51</v>
      </c>
      <c r="AF176" t="s">
        <v>51</v>
      </c>
      <c r="AG176" t="s">
        <v>51</v>
      </c>
      <c r="AH176" t="s">
        <v>51</v>
      </c>
      <c r="AI176" t="s">
        <v>51</v>
      </c>
      <c r="AJ176" t="s">
        <v>51</v>
      </c>
      <c r="AK176" t="s">
        <v>51</v>
      </c>
      <c r="AL176" t="s">
        <v>51</v>
      </c>
    </row>
    <row r="177" spans="1:38" x14ac:dyDescent="0.3">
      <c r="A177" t="s">
        <v>41</v>
      </c>
      <c r="B177" t="s">
        <v>42</v>
      </c>
      <c r="C177" t="s">
        <v>43</v>
      </c>
      <c r="D177" s="2">
        <v>44958</v>
      </c>
      <c r="E177" s="1">
        <v>44958</v>
      </c>
      <c r="F177" s="1">
        <v>44985</v>
      </c>
      <c r="G177" t="s">
        <v>284</v>
      </c>
      <c r="H177" t="s">
        <v>285</v>
      </c>
      <c r="I177" t="s">
        <v>46</v>
      </c>
      <c r="J177" t="s">
        <v>47</v>
      </c>
      <c r="K177" t="s">
        <v>48</v>
      </c>
      <c r="L177" t="s">
        <v>48</v>
      </c>
      <c r="M177" t="s">
        <v>49</v>
      </c>
      <c r="N177">
        <v>2023</v>
      </c>
      <c r="O177" t="s">
        <v>46</v>
      </c>
      <c r="P177" t="s">
        <v>48</v>
      </c>
      <c r="Q177" s="3">
        <v>678</v>
      </c>
      <c r="R177" t="s">
        <v>310</v>
      </c>
      <c r="S177" t="s">
        <v>51</v>
      </c>
      <c r="T177" t="s">
        <v>48</v>
      </c>
      <c r="U177" t="s">
        <v>70</v>
      </c>
      <c r="V177" t="s">
        <v>70</v>
      </c>
      <c r="W177" t="s">
        <v>51</v>
      </c>
      <c r="X177" t="s">
        <v>51</v>
      </c>
      <c r="Y177" t="s">
        <v>51</v>
      </c>
      <c r="Z177" t="s">
        <v>51</v>
      </c>
      <c r="AA177" t="s">
        <v>51</v>
      </c>
      <c r="AB177" t="s">
        <v>51</v>
      </c>
      <c r="AC177" t="s">
        <v>51</v>
      </c>
      <c r="AD177" t="s">
        <v>51</v>
      </c>
      <c r="AE177" t="s">
        <v>51</v>
      </c>
      <c r="AF177" t="s">
        <v>51</v>
      </c>
      <c r="AG177" t="s">
        <v>51</v>
      </c>
      <c r="AH177" t="s">
        <v>51</v>
      </c>
      <c r="AI177" t="s">
        <v>51</v>
      </c>
      <c r="AJ177" t="s">
        <v>51</v>
      </c>
      <c r="AK177" t="s">
        <v>51</v>
      </c>
      <c r="AL177" t="s">
        <v>51</v>
      </c>
    </row>
    <row r="178" spans="1:38" x14ac:dyDescent="0.3">
      <c r="A178" t="s">
        <v>41</v>
      </c>
      <c r="B178" t="s">
        <v>42</v>
      </c>
      <c r="C178" t="s">
        <v>43</v>
      </c>
      <c r="D178" s="2">
        <v>45170</v>
      </c>
      <c r="E178" s="1">
        <v>45170</v>
      </c>
      <c r="F178" s="1">
        <v>45199</v>
      </c>
      <c r="G178" t="s">
        <v>85</v>
      </c>
      <c r="H178" t="s">
        <v>86</v>
      </c>
      <c r="I178" t="s">
        <v>56</v>
      </c>
      <c r="J178" t="s">
        <v>47</v>
      </c>
      <c r="K178" t="s">
        <v>48</v>
      </c>
      <c r="L178" t="s">
        <v>48</v>
      </c>
      <c r="M178" t="s">
        <v>49</v>
      </c>
      <c r="N178">
        <v>2023</v>
      </c>
      <c r="O178" t="s">
        <v>46</v>
      </c>
      <c r="P178" t="s">
        <v>57</v>
      </c>
      <c r="Q178" s="3">
        <v>1693</v>
      </c>
      <c r="R178" t="s">
        <v>311</v>
      </c>
      <c r="S178" t="s">
        <v>51</v>
      </c>
      <c r="T178" t="s">
        <v>48</v>
      </c>
      <c r="U178" t="s">
        <v>70</v>
      </c>
      <c r="V178" t="s">
        <v>70</v>
      </c>
      <c r="W178" t="s">
        <v>51</v>
      </c>
      <c r="X178" t="s">
        <v>51</v>
      </c>
      <c r="Y178" t="s">
        <v>51</v>
      </c>
      <c r="Z178" t="s">
        <v>51</v>
      </c>
      <c r="AA178" t="s">
        <v>51</v>
      </c>
      <c r="AB178" t="s">
        <v>51</v>
      </c>
      <c r="AC178" t="s">
        <v>51</v>
      </c>
      <c r="AD178" t="s">
        <v>59</v>
      </c>
      <c r="AE178" t="s">
        <v>51</v>
      </c>
      <c r="AF178" t="s">
        <v>51</v>
      </c>
      <c r="AG178" t="s">
        <v>51</v>
      </c>
      <c r="AH178" t="s">
        <v>51</v>
      </c>
      <c r="AI178" t="s">
        <v>51</v>
      </c>
      <c r="AJ178" t="s">
        <v>51</v>
      </c>
      <c r="AK178" t="s">
        <v>51</v>
      </c>
      <c r="AL178" t="s">
        <v>51</v>
      </c>
    </row>
    <row r="179" spans="1:38" x14ac:dyDescent="0.3">
      <c r="A179" t="s">
        <v>41</v>
      </c>
      <c r="B179" t="s">
        <v>42</v>
      </c>
      <c r="C179" t="s">
        <v>43</v>
      </c>
      <c r="D179" s="2">
        <v>45108</v>
      </c>
      <c r="E179" s="1">
        <v>45108</v>
      </c>
      <c r="F179" s="1">
        <v>45138</v>
      </c>
      <c r="G179" t="s">
        <v>303</v>
      </c>
      <c r="H179" t="s">
        <v>304</v>
      </c>
      <c r="I179" t="s">
        <v>46</v>
      </c>
      <c r="J179" t="s">
        <v>47</v>
      </c>
      <c r="K179" t="s">
        <v>48</v>
      </c>
      <c r="L179" t="s">
        <v>48</v>
      </c>
      <c r="M179" t="s">
        <v>49</v>
      </c>
      <c r="N179">
        <v>2023</v>
      </c>
      <c r="O179" t="s">
        <v>46</v>
      </c>
      <c r="P179" t="s">
        <v>48</v>
      </c>
      <c r="Q179" s="3">
        <v>495</v>
      </c>
      <c r="R179" t="s">
        <v>312</v>
      </c>
      <c r="S179" t="s">
        <v>51</v>
      </c>
      <c r="T179" t="s">
        <v>48</v>
      </c>
      <c r="U179" t="s">
        <v>70</v>
      </c>
      <c r="V179" t="s">
        <v>70</v>
      </c>
      <c r="W179" t="s">
        <v>51</v>
      </c>
      <c r="X179" t="s">
        <v>51</v>
      </c>
      <c r="Y179" t="s">
        <v>51</v>
      </c>
      <c r="Z179" t="s">
        <v>51</v>
      </c>
      <c r="AA179" t="s">
        <v>51</v>
      </c>
      <c r="AB179" t="s">
        <v>51</v>
      </c>
      <c r="AC179" t="s">
        <v>51</v>
      </c>
      <c r="AD179" t="s">
        <v>51</v>
      </c>
      <c r="AE179" t="s">
        <v>51</v>
      </c>
      <c r="AF179" t="s">
        <v>51</v>
      </c>
      <c r="AG179" t="s">
        <v>51</v>
      </c>
      <c r="AH179" t="s">
        <v>51</v>
      </c>
      <c r="AI179" t="s">
        <v>51</v>
      </c>
      <c r="AJ179" t="s">
        <v>51</v>
      </c>
      <c r="AK179" t="s">
        <v>51</v>
      </c>
      <c r="AL179" t="s">
        <v>51</v>
      </c>
    </row>
    <row r="180" spans="1:38" x14ac:dyDescent="0.3">
      <c r="A180" t="s">
        <v>41</v>
      </c>
      <c r="B180" t="s">
        <v>42</v>
      </c>
      <c r="C180" t="s">
        <v>43</v>
      </c>
      <c r="D180" s="2">
        <v>45078</v>
      </c>
      <c r="E180" s="1">
        <v>45078</v>
      </c>
      <c r="F180" s="1">
        <v>45107</v>
      </c>
      <c r="G180" t="s">
        <v>78</v>
      </c>
      <c r="H180" t="s">
        <v>79</v>
      </c>
      <c r="I180" t="s">
        <v>46</v>
      </c>
      <c r="J180" t="s">
        <v>47</v>
      </c>
      <c r="K180" t="s">
        <v>48</v>
      </c>
      <c r="L180" t="s">
        <v>48</v>
      </c>
      <c r="M180" t="s">
        <v>49</v>
      </c>
      <c r="N180">
        <v>2023</v>
      </c>
      <c r="O180" t="s">
        <v>46</v>
      </c>
      <c r="P180" t="s">
        <v>48</v>
      </c>
      <c r="Q180" s="3">
        <v>1961</v>
      </c>
      <c r="R180" t="s">
        <v>313</v>
      </c>
      <c r="S180" t="s">
        <v>51</v>
      </c>
      <c r="T180" t="s">
        <v>48</v>
      </c>
      <c r="U180" t="s">
        <v>70</v>
      </c>
      <c r="V180" t="s">
        <v>70</v>
      </c>
      <c r="W180" t="s">
        <v>51</v>
      </c>
      <c r="X180" t="s">
        <v>51</v>
      </c>
      <c r="Y180" t="s">
        <v>51</v>
      </c>
      <c r="Z180" t="s">
        <v>51</v>
      </c>
      <c r="AA180" t="s">
        <v>51</v>
      </c>
      <c r="AB180" t="s">
        <v>51</v>
      </c>
      <c r="AC180" t="s">
        <v>51</v>
      </c>
      <c r="AD180" t="s">
        <v>51</v>
      </c>
      <c r="AE180" t="s">
        <v>51</v>
      </c>
      <c r="AF180" t="s">
        <v>51</v>
      </c>
      <c r="AG180" t="s">
        <v>51</v>
      </c>
      <c r="AH180" t="s">
        <v>51</v>
      </c>
      <c r="AI180" t="s">
        <v>51</v>
      </c>
      <c r="AJ180" t="s">
        <v>51</v>
      </c>
      <c r="AK180" t="s">
        <v>51</v>
      </c>
      <c r="AL180" t="s">
        <v>51</v>
      </c>
    </row>
    <row r="181" spans="1:38" x14ac:dyDescent="0.3">
      <c r="A181" t="s">
        <v>41</v>
      </c>
      <c r="B181" t="s">
        <v>42</v>
      </c>
      <c r="C181" t="s">
        <v>43</v>
      </c>
      <c r="D181" s="2">
        <v>45200</v>
      </c>
      <c r="E181" s="1">
        <v>45200</v>
      </c>
      <c r="F181" s="1">
        <v>45230</v>
      </c>
      <c r="G181" t="s">
        <v>82</v>
      </c>
      <c r="H181" t="s">
        <v>83</v>
      </c>
      <c r="I181" t="s">
        <v>46</v>
      </c>
      <c r="J181" t="s">
        <v>47</v>
      </c>
      <c r="K181" t="s">
        <v>48</v>
      </c>
      <c r="L181" t="s">
        <v>48</v>
      </c>
      <c r="M181" t="s">
        <v>49</v>
      </c>
      <c r="N181">
        <v>2023</v>
      </c>
      <c r="O181" t="s">
        <v>46</v>
      </c>
      <c r="P181" t="s">
        <v>28</v>
      </c>
      <c r="Q181" s="3">
        <v>260</v>
      </c>
      <c r="R181" t="s">
        <v>314</v>
      </c>
      <c r="S181" t="s">
        <v>51</v>
      </c>
      <c r="T181" t="s">
        <v>48</v>
      </c>
      <c r="U181" t="s">
        <v>52</v>
      </c>
      <c r="V181" t="s">
        <v>52</v>
      </c>
      <c r="W181" t="s">
        <v>51</v>
      </c>
      <c r="X181" t="s">
        <v>51</v>
      </c>
      <c r="Y181" t="s">
        <v>51</v>
      </c>
      <c r="Z181" t="s">
        <v>53</v>
      </c>
      <c r="AA181" t="s">
        <v>51</v>
      </c>
      <c r="AB181" t="s">
        <v>51</v>
      </c>
      <c r="AC181" t="s">
        <v>51</v>
      </c>
      <c r="AD181" t="s">
        <v>51</v>
      </c>
      <c r="AE181" t="s">
        <v>51</v>
      </c>
      <c r="AF181" t="s">
        <v>51</v>
      </c>
      <c r="AG181" t="s">
        <v>51</v>
      </c>
      <c r="AH181" t="s">
        <v>51</v>
      </c>
      <c r="AI181" t="s">
        <v>51</v>
      </c>
      <c r="AJ181" t="s">
        <v>51</v>
      </c>
      <c r="AK181" t="s">
        <v>51</v>
      </c>
      <c r="AL181" t="s">
        <v>51</v>
      </c>
    </row>
    <row r="182" spans="1:38" x14ac:dyDescent="0.3">
      <c r="A182" t="s">
        <v>41</v>
      </c>
      <c r="B182" t="s">
        <v>42</v>
      </c>
      <c r="C182" t="s">
        <v>43</v>
      </c>
      <c r="D182" s="2">
        <v>45017</v>
      </c>
      <c r="E182" s="1">
        <v>45017</v>
      </c>
      <c r="F182" s="1">
        <v>45046</v>
      </c>
      <c r="G182" t="s">
        <v>284</v>
      </c>
      <c r="H182" t="s">
        <v>285</v>
      </c>
      <c r="I182" t="s">
        <v>46</v>
      </c>
      <c r="J182" t="s">
        <v>47</v>
      </c>
      <c r="K182" t="s">
        <v>48</v>
      </c>
      <c r="L182" t="s">
        <v>48</v>
      </c>
      <c r="M182" t="s">
        <v>49</v>
      </c>
      <c r="N182">
        <v>2023</v>
      </c>
      <c r="O182" t="s">
        <v>46</v>
      </c>
      <c r="P182" t="s">
        <v>48</v>
      </c>
      <c r="Q182" s="3">
        <v>3002</v>
      </c>
      <c r="R182" t="s">
        <v>315</v>
      </c>
      <c r="S182" t="s">
        <v>51</v>
      </c>
      <c r="T182" t="s">
        <v>48</v>
      </c>
      <c r="U182" t="s">
        <v>316</v>
      </c>
      <c r="V182" t="s">
        <v>316</v>
      </c>
      <c r="W182" t="s">
        <v>51</v>
      </c>
      <c r="X182" t="s">
        <v>51</v>
      </c>
      <c r="Y182" t="s">
        <v>51</v>
      </c>
      <c r="Z182" t="s">
        <v>51</v>
      </c>
      <c r="AA182" t="s">
        <v>51</v>
      </c>
      <c r="AB182" t="s">
        <v>51</v>
      </c>
      <c r="AC182" t="s">
        <v>51</v>
      </c>
      <c r="AD182" t="s">
        <v>51</v>
      </c>
      <c r="AE182" t="s">
        <v>51</v>
      </c>
      <c r="AF182" t="s">
        <v>51</v>
      </c>
      <c r="AG182" t="s">
        <v>51</v>
      </c>
      <c r="AH182" t="s">
        <v>51</v>
      </c>
      <c r="AI182" t="s">
        <v>51</v>
      </c>
      <c r="AJ182" t="s">
        <v>51</v>
      </c>
      <c r="AK182" t="s">
        <v>51</v>
      </c>
      <c r="AL182" t="s">
        <v>51</v>
      </c>
    </row>
    <row r="183" spans="1:38" x14ac:dyDescent="0.3">
      <c r="A183" t="s">
        <v>41</v>
      </c>
      <c r="B183" t="s">
        <v>42</v>
      </c>
      <c r="C183" t="s">
        <v>43</v>
      </c>
      <c r="D183" s="2">
        <v>45017</v>
      </c>
      <c r="E183" s="1">
        <v>45017</v>
      </c>
      <c r="F183" s="1">
        <v>45046</v>
      </c>
      <c r="G183" t="s">
        <v>44</v>
      </c>
      <c r="H183" t="s">
        <v>45</v>
      </c>
      <c r="I183" t="s">
        <v>46</v>
      </c>
      <c r="J183" t="s">
        <v>47</v>
      </c>
      <c r="K183" t="s">
        <v>48</v>
      </c>
      <c r="L183" t="s">
        <v>48</v>
      </c>
      <c r="M183" t="s">
        <v>49</v>
      </c>
      <c r="N183">
        <v>2023</v>
      </c>
      <c r="O183" t="s">
        <v>46</v>
      </c>
      <c r="P183" t="s">
        <v>28</v>
      </c>
      <c r="Q183" s="3">
        <v>2839</v>
      </c>
      <c r="R183" t="s">
        <v>317</v>
      </c>
      <c r="S183" t="s">
        <v>51</v>
      </c>
      <c r="T183" t="s">
        <v>48</v>
      </c>
      <c r="U183" t="s">
        <v>316</v>
      </c>
      <c r="V183" t="s">
        <v>316</v>
      </c>
      <c r="W183" t="s">
        <v>51</v>
      </c>
      <c r="X183" t="s">
        <v>51</v>
      </c>
      <c r="Y183" t="s">
        <v>51</v>
      </c>
      <c r="Z183" t="s">
        <v>53</v>
      </c>
      <c r="AA183" t="s">
        <v>51</v>
      </c>
      <c r="AB183" t="s">
        <v>51</v>
      </c>
      <c r="AC183" t="s">
        <v>51</v>
      </c>
      <c r="AD183" t="s">
        <v>51</v>
      </c>
      <c r="AE183" t="s">
        <v>51</v>
      </c>
      <c r="AF183" t="s">
        <v>51</v>
      </c>
      <c r="AG183" t="s">
        <v>51</v>
      </c>
      <c r="AH183" t="s">
        <v>51</v>
      </c>
      <c r="AI183" t="s">
        <v>51</v>
      </c>
      <c r="AJ183" t="s">
        <v>51</v>
      </c>
      <c r="AK183" t="s">
        <v>51</v>
      </c>
      <c r="AL183" t="s">
        <v>51</v>
      </c>
    </row>
    <row r="184" spans="1:38" x14ac:dyDescent="0.3">
      <c r="A184" t="s">
        <v>41</v>
      </c>
      <c r="B184" t="s">
        <v>42</v>
      </c>
      <c r="C184" t="s">
        <v>43</v>
      </c>
      <c r="D184" s="2">
        <v>45261</v>
      </c>
      <c r="E184" s="1">
        <v>45261</v>
      </c>
      <c r="F184" s="1">
        <v>45291</v>
      </c>
      <c r="G184" t="s">
        <v>124</v>
      </c>
      <c r="H184" t="s">
        <v>125</v>
      </c>
      <c r="I184" t="s">
        <v>76</v>
      </c>
      <c r="J184" t="s">
        <v>47</v>
      </c>
      <c r="K184" t="s">
        <v>48</v>
      </c>
      <c r="L184" t="s">
        <v>48</v>
      </c>
      <c r="M184" t="s">
        <v>49</v>
      </c>
      <c r="N184">
        <v>2023</v>
      </c>
      <c r="O184" t="s">
        <v>46</v>
      </c>
      <c r="P184" t="s">
        <v>57</v>
      </c>
      <c r="Q184" s="3">
        <v>1144</v>
      </c>
      <c r="R184" t="s">
        <v>318</v>
      </c>
      <c r="S184" t="s">
        <v>51</v>
      </c>
      <c r="T184" t="s">
        <v>48</v>
      </c>
      <c r="U184" t="s">
        <v>52</v>
      </c>
      <c r="V184" t="s">
        <v>52</v>
      </c>
      <c r="W184" t="s">
        <v>51</v>
      </c>
      <c r="X184" t="s">
        <v>51</v>
      </c>
      <c r="Y184" t="s">
        <v>51</v>
      </c>
      <c r="Z184" t="s">
        <v>51</v>
      </c>
      <c r="AA184" t="s">
        <v>51</v>
      </c>
      <c r="AB184" t="s">
        <v>51</v>
      </c>
      <c r="AC184" t="s">
        <v>51</v>
      </c>
      <c r="AD184" t="s">
        <v>59</v>
      </c>
      <c r="AE184" t="s">
        <v>51</v>
      </c>
      <c r="AF184" t="s">
        <v>51</v>
      </c>
      <c r="AG184" t="s">
        <v>51</v>
      </c>
      <c r="AH184" t="s">
        <v>51</v>
      </c>
      <c r="AI184" t="s">
        <v>51</v>
      </c>
      <c r="AJ184" t="s">
        <v>51</v>
      </c>
      <c r="AK184" t="s">
        <v>51</v>
      </c>
      <c r="AL184" t="s">
        <v>51</v>
      </c>
    </row>
    <row r="185" spans="1:38" x14ac:dyDescent="0.3">
      <c r="A185" t="s">
        <v>41</v>
      </c>
      <c r="B185" t="s">
        <v>42</v>
      </c>
      <c r="C185" t="s">
        <v>93</v>
      </c>
      <c r="D185" s="2">
        <v>45170</v>
      </c>
      <c r="E185" s="1">
        <v>45170</v>
      </c>
      <c r="F185" s="1">
        <v>45199</v>
      </c>
      <c r="G185" t="s">
        <v>94</v>
      </c>
      <c r="H185" t="s">
        <v>95</v>
      </c>
      <c r="I185" t="s">
        <v>46</v>
      </c>
      <c r="J185" t="s">
        <v>47</v>
      </c>
      <c r="K185" t="s">
        <v>48</v>
      </c>
      <c r="L185" t="s">
        <v>48</v>
      </c>
      <c r="M185" t="s">
        <v>49</v>
      </c>
      <c r="N185">
        <v>2023</v>
      </c>
      <c r="O185" t="s">
        <v>46</v>
      </c>
      <c r="P185" t="s">
        <v>28</v>
      </c>
      <c r="Q185" s="3">
        <v>19341</v>
      </c>
      <c r="R185" t="s">
        <v>319</v>
      </c>
      <c r="S185" t="s">
        <v>51</v>
      </c>
      <c r="T185" t="s">
        <v>48</v>
      </c>
      <c r="U185" t="s">
        <v>52</v>
      </c>
      <c r="V185" t="s">
        <v>52</v>
      </c>
      <c r="W185" t="s">
        <v>51</v>
      </c>
      <c r="X185" t="s">
        <v>51</v>
      </c>
      <c r="Y185" t="s">
        <v>51</v>
      </c>
      <c r="Z185" t="s">
        <v>97</v>
      </c>
      <c r="AA185" t="s">
        <v>51</v>
      </c>
      <c r="AB185" t="s">
        <v>51</v>
      </c>
      <c r="AC185" t="s">
        <v>51</v>
      </c>
      <c r="AD185" t="s">
        <v>51</v>
      </c>
      <c r="AE185" t="s">
        <v>51</v>
      </c>
      <c r="AF185" t="s">
        <v>51</v>
      </c>
      <c r="AG185" t="s">
        <v>51</v>
      </c>
      <c r="AH185" t="s">
        <v>51</v>
      </c>
      <c r="AI185" t="s">
        <v>51</v>
      </c>
      <c r="AJ185" t="s">
        <v>51</v>
      </c>
      <c r="AK185" t="s">
        <v>51</v>
      </c>
      <c r="AL185" t="s">
        <v>51</v>
      </c>
    </row>
    <row r="186" spans="1:38" x14ac:dyDescent="0.3">
      <c r="A186" t="s">
        <v>41</v>
      </c>
      <c r="B186" t="s">
        <v>42</v>
      </c>
      <c r="C186" t="s">
        <v>43</v>
      </c>
      <c r="D186" s="2">
        <v>45170</v>
      </c>
      <c r="E186" s="1">
        <v>45170</v>
      </c>
      <c r="F186" s="1">
        <v>45199</v>
      </c>
      <c r="G186" t="s">
        <v>182</v>
      </c>
      <c r="H186" t="s">
        <v>183</v>
      </c>
      <c r="I186" t="s">
        <v>46</v>
      </c>
      <c r="J186" t="s">
        <v>47</v>
      </c>
      <c r="K186" t="s">
        <v>48</v>
      </c>
      <c r="L186" t="s">
        <v>48</v>
      </c>
      <c r="M186" t="s">
        <v>49</v>
      </c>
      <c r="N186">
        <v>2023</v>
      </c>
      <c r="O186" t="s">
        <v>46</v>
      </c>
      <c r="P186" t="s">
        <v>48</v>
      </c>
      <c r="Q186" s="3">
        <v>90</v>
      </c>
      <c r="R186" t="s">
        <v>320</v>
      </c>
      <c r="S186" t="s">
        <v>51</v>
      </c>
      <c r="T186" t="s">
        <v>48</v>
      </c>
      <c r="U186" t="s">
        <v>316</v>
      </c>
      <c r="V186" t="s">
        <v>316</v>
      </c>
      <c r="W186" t="s">
        <v>51</v>
      </c>
      <c r="X186" t="s">
        <v>51</v>
      </c>
      <c r="Y186" t="s">
        <v>51</v>
      </c>
      <c r="Z186" t="s">
        <v>51</v>
      </c>
      <c r="AA186" t="s">
        <v>51</v>
      </c>
      <c r="AB186" t="s">
        <v>51</v>
      </c>
      <c r="AC186" t="s">
        <v>51</v>
      </c>
      <c r="AD186" t="s">
        <v>51</v>
      </c>
      <c r="AE186" t="s">
        <v>51</v>
      </c>
      <c r="AF186" t="s">
        <v>51</v>
      </c>
      <c r="AG186" t="s">
        <v>51</v>
      </c>
      <c r="AH186" t="s">
        <v>51</v>
      </c>
      <c r="AI186" t="s">
        <v>51</v>
      </c>
      <c r="AJ186" t="s">
        <v>51</v>
      </c>
      <c r="AK186" t="s">
        <v>51</v>
      </c>
      <c r="AL186" t="s">
        <v>51</v>
      </c>
    </row>
    <row r="187" spans="1:38" x14ac:dyDescent="0.3">
      <c r="A187" t="s">
        <v>41</v>
      </c>
      <c r="B187" t="s">
        <v>42</v>
      </c>
      <c r="C187" t="s">
        <v>43</v>
      </c>
      <c r="D187" s="2">
        <v>44927</v>
      </c>
      <c r="E187" s="1">
        <v>44927</v>
      </c>
      <c r="F187" s="1">
        <v>44957</v>
      </c>
      <c r="G187" t="s">
        <v>284</v>
      </c>
      <c r="H187" t="s">
        <v>285</v>
      </c>
      <c r="I187" t="s">
        <v>46</v>
      </c>
      <c r="J187" t="s">
        <v>47</v>
      </c>
      <c r="K187" t="s">
        <v>48</v>
      </c>
      <c r="L187" t="s">
        <v>48</v>
      </c>
      <c r="M187" t="s">
        <v>49</v>
      </c>
      <c r="N187">
        <v>2023</v>
      </c>
      <c r="O187" t="s">
        <v>46</v>
      </c>
      <c r="P187" t="s">
        <v>48</v>
      </c>
      <c r="Q187" s="3">
        <v>4931</v>
      </c>
      <c r="R187" t="s">
        <v>321</v>
      </c>
      <c r="S187" t="s">
        <v>51</v>
      </c>
      <c r="T187" t="s">
        <v>48</v>
      </c>
      <c r="U187" t="s">
        <v>316</v>
      </c>
      <c r="V187" t="s">
        <v>316</v>
      </c>
      <c r="W187" t="s">
        <v>51</v>
      </c>
      <c r="X187" t="s">
        <v>51</v>
      </c>
      <c r="Y187" t="s">
        <v>51</v>
      </c>
      <c r="Z187" t="s">
        <v>51</v>
      </c>
      <c r="AA187" t="s">
        <v>51</v>
      </c>
      <c r="AB187" t="s">
        <v>51</v>
      </c>
      <c r="AC187" t="s">
        <v>51</v>
      </c>
      <c r="AD187" t="s">
        <v>51</v>
      </c>
      <c r="AE187" t="s">
        <v>51</v>
      </c>
      <c r="AF187" t="s">
        <v>51</v>
      </c>
      <c r="AG187" t="s">
        <v>51</v>
      </c>
      <c r="AH187" t="s">
        <v>51</v>
      </c>
      <c r="AI187" t="s">
        <v>51</v>
      </c>
      <c r="AJ187" t="s">
        <v>51</v>
      </c>
      <c r="AK187" t="s">
        <v>51</v>
      </c>
      <c r="AL187" t="s">
        <v>51</v>
      </c>
    </row>
    <row r="188" spans="1:38" x14ac:dyDescent="0.3">
      <c r="A188" t="s">
        <v>41</v>
      </c>
      <c r="B188" t="s">
        <v>42</v>
      </c>
      <c r="C188" t="s">
        <v>43</v>
      </c>
      <c r="D188" s="2">
        <v>45231</v>
      </c>
      <c r="E188" s="1">
        <v>45231</v>
      </c>
      <c r="F188" s="1">
        <v>45260</v>
      </c>
      <c r="G188" t="s">
        <v>143</v>
      </c>
      <c r="H188" t="s">
        <v>144</v>
      </c>
      <c r="I188" t="s">
        <v>56</v>
      </c>
      <c r="J188" t="s">
        <v>47</v>
      </c>
      <c r="K188" t="s">
        <v>48</v>
      </c>
      <c r="L188" t="s">
        <v>48</v>
      </c>
      <c r="M188" t="s">
        <v>49</v>
      </c>
      <c r="N188">
        <v>2023</v>
      </c>
      <c r="O188" t="s">
        <v>46</v>
      </c>
      <c r="P188" t="s">
        <v>28</v>
      </c>
      <c r="Q188" s="3">
        <v>1393</v>
      </c>
      <c r="R188" t="s">
        <v>322</v>
      </c>
      <c r="S188" t="s">
        <v>51</v>
      </c>
      <c r="T188" t="s">
        <v>48</v>
      </c>
      <c r="U188" t="s">
        <v>316</v>
      </c>
      <c r="V188" t="s">
        <v>316</v>
      </c>
      <c r="W188" t="s">
        <v>51</v>
      </c>
      <c r="X188" t="s">
        <v>51</v>
      </c>
      <c r="Y188" t="s">
        <v>51</v>
      </c>
      <c r="Z188" t="s">
        <v>146</v>
      </c>
      <c r="AA188" t="s">
        <v>51</v>
      </c>
      <c r="AB188" t="s">
        <v>51</v>
      </c>
      <c r="AC188" t="s">
        <v>51</v>
      </c>
      <c r="AD188" t="s">
        <v>51</v>
      </c>
      <c r="AE188" t="s">
        <v>51</v>
      </c>
      <c r="AF188" t="s">
        <v>51</v>
      </c>
      <c r="AG188" t="s">
        <v>51</v>
      </c>
      <c r="AH188" t="s">
        <v>51</v>
      </c>
      <c r="AI188" t="s">
        <v>51</v>
      </c>
      <c r="AJ188" t="s">
        <v>51</v>
      </c>
      <c r="AK188" t="s">
        <v>51</v>
      </c>
      <c r="AL188" t="s">
        <v>51</v>
      </c>
    </row>
    <row r="189" spans="1:38" x14ac:dyDescent="0.3">
      <c r="A189" t="s">
        <v>41</v>
      </c>
      <c r="B189" t="s">
        <v>42</v>
      </c>
      <c r="C189" t="s">
        <v>43</v>
      </c>
      <c r="D189" s="2">
        <v>44958</v>
      </c>
      <c r="E189" s="1">
        <v>44958</v>
      </c>
      <c r="F189" s="1">
        <v>44985</v>
      </c>
      <c r="G189" t="s">
        <v>54</v>
      </c>
      <c r="H189" t="s">
        <v>55</v>
      </c>
      <c r="I189" t="s">
        <v>56</v>
      </c>
      <c r="J189" t="s">
        <v>47</v>
      </c>
      <c r="K189" t="s">
        <v>48</v>
      </c>
      <c r="L189" t="s">
        <v>48</v>
      </c>
      <c r="M189" t="s">
        <v>49</v>
      </c>
      <c r="N189">
        <v>2023</v>
      </c>
      <c r="O189" t="s">
        <v>46</v>
      </c>
      <c r="P189" t="s">
        <v>57</v>
      </c>
      <c r="Q189" s="3">
        <v>26</v>
      </c>
      <c r="R189" t="s">
        <v>323</v>
      </c>
      <c r="S189" t="s">
        <v>51</v>
      </c>
      <c r="T189" t="s">
        <v>48</v>
      </c>
      <c r="U189" t="s">
        <v>316</v>
      </c>
      <c r="V189" t="s">
        <v>316</v>
      </c>
      <c r="W189" t="s">
        <v>51</v>
      </c>
      <c r="X189" t="s">
        <v>51</v>
      </c>
      <c r="Y189" t="s">
        <v>51</v>
      </c>
      <c r="Z189" t="s">
        <v>51</v>
      </c>
      <c r="AA189" t="s">
        <v>51</v>
      </c>
      <c r="AB189" t="s">
        <v>51</v>
      </c>
      <c r="AC189" t="s">
        <v>51</v>
      </c>
      <c r="AD189" t="s">
        <v>59</v>
      </c>
      <c r="AE189" t="s">
        <v>51</v>
      </c>
      <c r="AF189" t="s">
        <v>51</v>
      </c>
      <c r="AG189" t="s">
        <v>51</v>
      </c>
      <c r="AH189" t="s">
        <v>51</v>
      </c>
      <c r="AI189" t="s">
        <v>51</v>
      </c>
      <c r="AJ189" t="s">
        <v>51</v>
      </c>
      <c r="AK189" t="s">
        <v>51</v>
      </c>
      <c r="AL189" t="s">
        <v>51</v>
      </c>
    </row>
    <row r="190" spans="1:38" x14ac:dyDescent="0.3">
      <c r="A190" t="s">
        <v>41</v>
      </c>
      <c r="B190" t="s">
        <v>42</v>
      </c>
      <c r="C190" t="s">
        <v>93</v>
      </c>
      <c r="D190" s="2">
        <v>44958</v>
      </c>
      <c r="E190" s="1">
        <v>44958</v>
      </c>
      <c r="F190" s="1">
        <v>44985</v>
      </c>
      <c r="G190" t="s">
        <v>230</v>
      </c>
      <c r="H190" t="s">
        <v>231</v>
      </c>
      <c r="I190" t="s">
        <v>46</v>
      </c>
      <c r="J190" t="s">
        <v>47</v>
      </c>
      <c r="K190" t="s">
        <v>48</v>
      </c>
      <c r="L190" t="s">
        <v>48</v>
      </c>
      <c r="M190" t="s">
        <v>49</v>
      </c>
      <c r="N190">
        <v>2023</v>
      </c>
      <c r="O190" t="s">
        <v>46</v>
      </c>
      <c r="P190" t="s">
        <v>63</v>
      </c>
      <c r="Q190" s="3">
        <v>35796</v>
      </c>
      <c r="R190" t="s">
        <v>324</v>
      </c>
      <c r="S190" t="s">
        <v>51</v>
      </c>
      <c r="T190" t="s">
        <v>48</v>
      </c>
      <c r="U190" t="s">
        <v>52</v>
      </c>
      <c r="V190" t="s">
        <v>52</v>
      </c>
      <c r="W190" t="s">
        <v>51</v>
      </c>
      <c r="X190" t="s">
        <v>51</v>
      </c>
      <c r="Y190" t="s">
        <v>51</v>
      </c>
      <c r="Z190" t="s">
        <v>233</v>
      </c>
      <c r="AA190" t="s">
        <v>51</v>
      </c>
      <c r="AB190" t="s">
        <v>51</v>
      </c>
      <c r="AC190" t="s">
        <v>51</v>
      </c>
      <c r="AD190" t="s">
        <v>51</v>
      </c>
      <c r="AE190" t="s">
        <v>51</v>
      </c>
      <c r="AF190" t="s">
        <v>51</v>
      </c>
      <c r="AG190" t="s">
        <v>51</v>
      </c>
      <c r="AH190" t="s">
        <v>51</v>
      </c>
      <c r="AI190" t="s">
        <v>51</v>
      </c>
      <c r="AJ190" t="s">
        <v>51</v>
      </c>
      <c r="AK190" t="s">
        <v>51</v>
      </c>
      <c r="AL190" t="s">
        <v>234</v>
      </c>
    </row>
    <row r="191" spans="1:38" x14ac:dyDescent="0.3">
      <c r="A191" t="s">
        <v>41</v>
      </c>
      <c r="B191" t="s">
        <v>42</v>
      </c>
      <c r="C191" t="s">
        <v>43</v>
      </c>
      <c r="D191" s="2">
        <v>45170</v>
      </c>
      <c r="E191" s="1">
        <v>45170</v>
      </c>
      <c r="F191" s="1">
        <v>45199</v>
      </c>
      <c r="G191" t="s">
        <v>124</v>
      </c>
      <c r="H191" t="s">
        <v>125</v>
      </c>
      <c r="I191" t="s">
        <v>76</v>
      </c>
      <c r="J191" t="s">
        <v>47</v>
      </c>
      <c r="K191" t="s">
        <v>48</v>
      </c>
      <c r="L191" t="s">
        <v>48</v>
      </c>
      <c r="M191" t="s">
        <v>49</v>
      </c>
      <c r="N191">
        <v>2023</v>
      </c>
      <c r="O191" t="s">
        <v>46</v>
      </c>
      <c r="P191" t="s">
        <v>57</v>
      </c>
      <c r="Q191" s="3">
        <v>6136</v>
      </c>
      <c r="R191" t="s">
        <v>325</v>
      </c>
      <c r="S191" t="s">
        <v>51</v>
      </c>
      <c r="T191" t="s">
        <v>48</v>
      </c>
      <c r="U191" t="s">
        <v>316</v>
      </c>
      <c r="V191" t="s">
        <v>316</v>
      </c>
      <c r="W191" t="s">
        <v>51</v>
      </c>
      <c r="X191" t="s">
        <v>51</v>
      </c>
      <c r="Y191" t="s">
        <v>51</v>
      </c>
      <c r="Z191" t="s">
        <v>51</v>
      </c>
      <c r="AA191" t="s">
        <v>51</v>
      </c>
      <c r="AB191" t="s">
        <v>51</v>
      </c>
      <c r="AC191" t="s">
        <v>51</v>
      </c>
      <c r="AD191" t="s">
        <v>59</v>
      </c>
      <c r="AE191" t="s">
        <v>51</v>
      </c>
      <c r="AF191" t="s">
        <v>51</v>
      </c>
      <c r="AG191" t="s">
        <v>51</v>
      </c>
      <c r="AH191" t="s">
        <v>51</v>
      </c>
      <c r="AI191" t="s">
        <v>51</v>
      </c>
      <c r="AJ191" t="s">
        <v>51</v>
      </c>
      <c r="AK191" t="s">
        <v>51</v>
      </c>
      <c r="AL191" t="s">
        <v>51</v>
      </c>
    </row>
    <row r="192" spans="1:38" x14ac:dyDescent="0.3">
      <c r="A192" t="s">
        <v>41</v>
      </c>
      <c r="B192" t="s">
        <v>42</v>
      </c>
      <c r="C192" t="s">
        <v>43</v>
      </c>
      <c r="D192" s="2">
        <v>44927</v>
      </c>
      <c r="E192" s="1">
        <v>44927</v>
      </c>
      <c r="F192" s="1">
        <v>44957</v>
      </c>
      <c r="G192" t="s">
        <v>154</v>
      </c>
      <c r="H192" t="s">
        <v>155</v>
      </c>
      <c r="I192" t="s">
        <v>76</v>
      </c>
      <c r="J192" t="s">
        <v>47</v>
      </c>
      <c r="K192" t="s">
        <v>48</v>
      </c>
      <c r="L192" t="s">
        <v>48</v>
      </c>
      <c r="M192" t="s">
        <v>49</v>
      </c>
      <c r="N192">
        <v>2023</v>
      </c>
      <c r="O192" t="s">
        <v>46</v>
      </c>
      <c r="P192" t="s">
        <v>57</v>
      </c>
      <c r="Q192" s="3">
        <v>19</v>
      </c>
      <c r="R192" t="s">
        <v>326</v>
      </c>
      <c r="S192" t="s">
        <v>51</v>
      </c>
      <c r="T192" t="s">
        <v>48</v>
      </c>
      <c r="U192" t="s">
        <v>316</v>
      </c>
      <c r="V192" t="s">
        <v>316</v>
      </c>
      <c r="W192" t="s">
        <v>51</v>
      </c>
      <c r="X192" t="s">
        <v>51</v>
      </c>
      <c r="Y192" t="s">
        <v>51</v>
      </c>
      <c r="Z192" t="s">
        <v>51</v>
      </c>
      <c r="AA192" t="s">
        <v>51</v>
      </c>
      <c r="AB192" t="s">
        <v>51</v>
      </c>
      <c r="AC192" t="s">
        <v>51</v>
      </c>
      <c r="AD192" t="s">
        <v>59</v>
      </c>
      <c r="AE192" t="s">
        <v>51</v>
      </c>
      <c r="AF192" t="s">
        <v>51</v>
      </c>
      <c r="AG192" t="s">
        <v>51</v>
      </c>
      <c r="AH192" t="s">
        <v>51</v>
      </c>
      <c r="AI192" t="s">
        <v>51</v>
      </c>
      <c r="AJ192" t="s">
        <v>51</v>
      </c>
      <c r="AK192" t="s">
        <v>51</v>
      </c>
      <c r="AL192" t="s">
        <v>51</v>
      </c>
    </row>
    <row r="193" spans="1:38" x14ac:dyDescent="0.3">
      <c r="A193" t="s">
        <v>41</v>
      </c>
      <c r="B193" t="s">
        <v>42</v>
      </c>
      <c r="C193" t="s">
        <v>43</v>
      </c>
      <c r="D193" s="2">
        <v>44958</v>
      </c>
      <c r="E193" s="1">
        <v>44958</v>
      </c>
      <c r="F193" s="1">
        <v>44985</v>
      </c>
      <c r="G193" t="s">
        <v>85</v>
      </c>
      <c r="H193" t="s">
        <v>86</v>
      </c>
      <c r="I193" t="s">
        <v>56</v>
      </c>
      <c r="J193" t="s">
        <v>47</v>
      </c>
      <c r="K193" t="s">
        <v>48</v>
      </c>
      <c r="L193" t="s">
        <v>48</v>
      </c>
      <c r="M193" t="s">
        <v>49</v>
      </c>
      <c r="N193">
        <v>2023</v>
      </c>
      <c r="O193" t="s">
        <v>46</v>
      </c>
      <c r="P193" t="s">
        <v>57</v>
      </c>
      <c r="Q193" s="3">
        <v>12</v>
      </c>
      <c r="R193" t="s">
        <v>327</v>
      </c>
      <c r="S193" t="s">
        <v>51</v>
      </c>
      <c r="T193" t="s">
        <v>48</v>
      </c>
      <c r="U193" t="s">
        <v>52</v>
      </c>
      <c r="V193" t="s">
        <v>52</v>
      </c>
      <c r="W193" t="s">
        <v>51</v>
      </c>
      <c r="X193" t="s">
        <v>51</v>
      </c>
      <c r="Y193" t="s">
        <v>51</v>
      </c>
      <c r="Z193" t="s">
        <v>51</v>
      </c>
      <c r="AA193" t="s">
        <v>51</v>
      </c>
      <c r="AB193" t="s">
        <v>51</v>
      </c>
      <c r="AC193" t="s">
        <v>51</v>
      </c>
      <c r="AD193" t="s">
        <v>59</v>
      </c>
      <c r="AE193" t="s">
        <v>51</v>
      </c>
      <c r="AF193" t="s">
        <v>51</v>
      </c>
      <c r="AG193" t="s">
        <v>51</v>
      </c>
      <c r="AH193" t="s">
        <v>51</v>
      </c>
      <c r="AI193" t="s">
        <v>51</v>
      </c>
      <c r="AJ193" t="s">
        <v>51</v>
      </c>
      <c r="AK193" t="s">
        <v>51</v>
      </c>
      <c r="AL193" t="s">
        <v>51</v>
      </c>
    </row>
    <row r="194" spans="1:38" x14ac:dyDescent="0.3">
      <c r="A194" t="s">
        <v>41</v>
      </c>
      <c r="B194" t="s">
        <v>42</v>
      </c>
      <c r="C194" t="s">
        <v>43</v>
      </c>
      <c r="D194" s="2">
        <v>45261</v>
      </c>
      <c r="E194" s="1">
        <v>45261</v>
      </c>
      <c r="F194" s="1">
        <v>45291</v>
      </c>
      <c r="G194" t="s">
        <v>124</v>
      </c>
      <c r="H194" t="s">
        <v>125</v>
      </c>
      <c r="I194" t="s">
        <v>76</v>
      </c>
      <c r="J194" t="s">
        <v>47</v>
      </c>
      <c r="K194" t="s">
        <v>48</v>
      </c>
      <c r="L194" t="s">
        <v>48</v>
      </c>
      <c r="M194" t="s">
        <v>49</v>
      </c>
      <c r="N194">
        <v>2023</v>
      </c>
      <c r="O194" t="s">
        <v>46</v>
      </c>
      <c r="P194" t="s">
        <v>57</v>
      </c>
      <c r="Q194" s="3">
        <v>29375</v>
      </c>
      <c r="R194" t="s">
        <v>328</v>
      </c>
      <c r="S194" t="s">
        <v>51</v>
      </c>
      <c r="T194" t="s">
        <v>48</v>
      </c>
      <c r="U194" t="s">
        <v>316</v>
      </c>
      <c r="V194" t="s">
        <v>316</v>
      </c>
      <c r="W194" t="s">
        <v>51</v>
      </c>
      <c r="X194" t="s">
        <v>51</v>
      </c>
      <c r="Y194" t="s">
        <v>51</v>
      </c>
      <c r="Z194" t="s">
        <v>51</v>
      </c>
      <c r="AA194" t="s">
        <v>51</v>
      </c>
      <c r="AB194" t="s">
        <v>51</v>
      </c>
      <c r="AC194" t="s">
        <v>51</v>
      </c>
      <c r="AD194" t="s">
        <v>59</v>
      </c>
      <c r="AE194" t="s">
        <v>51</v>
      </c>
      <c r="AF194" t="s">
        <v>51</v>
      </c>
      <c r="AG194" t="s">
        <v>51</v>
      </c>
      <c r="AH194" t="s">
        <v>51</v>
      </c>
      <c r="AI194" t="s">
        <v>51</v>
      </c>
      <c r="AJ194" t="s">
        <v>51</v>
      </c>
      <c r="AK194" t="s">
        <v>51</v>
      </c>
      <c r="AL194" t="s">
        <v>51</v>
      </c>
    </row>
    <row r="195" spans="1:38" x14ac:dyDescent="0.3">
      <c r="A195" t="s">
        <v>41</v>
      </c>
      <c r="B195" t="s">
        <v>42</v>
      </c>
      <c r="C195" t="s">
        <v>43</v>
      </c>
      <c r="D195" s="2">
        <v>45017</v>
      </c>
      <c r="E195" s="1">
        <v>45017</v>
      </c>
      <c r="F195" s="1">
        <v>45046</v>
      </c>
      <c r="G195" t="s">
        <v>124</v>
      </c>
      <c r="H195" t="s">
        <v>125</v>
      </c>
      <c r="I195" t="s">
        <v>76</v>
      </c>
      <c r="J195" t="s">
        <v>47</v>
      </c>
      <c r="K195" t="s">
        <v>48</v>
      </c>
      <c r="L195" t="s">
        <v>48</v>
      </c>
      <c r="M195" t="s">
        <v>49</v>
      </c>
      <c r="N195">
        <v>2023</v>
      </c>
      <c r="O195" t="s">
        <v>46</v>
      </c>
      <c r="P195" t="s">
        <v>57</v>
      </c>
      <c r="Q195" s="3">
        <v>934</v>
      </c>
      <c r="R195" t="s">
        <v>329</v>
      </c>
      <c r="S195" t="s">
        <v>51</v>
      </c>
      <c r="T195" t="s">
        <v>48</v>
      </c>
      <c r="U195" t="s">
        <v>52</v>
      </c>
      <c r="V195" t="s">
        <v>52</v>
      </c>
      <c r="W195" t="s">
        <v>51</v>
      </c>
      <c r="X195" t="s">
        <v>51</v>
      </c>
      <c r="Y195" t="s">
        <v>51</v>
      </c>
      <c r="Z195" t="s">
        <v>51</v>
      </c>
      <c r="AA195" t="s">
        <v>51</v>
      </c>
      <c r="AB195" t="s">
        <v>51</v>
      </c>
      <c r="AC195" t="s">
        <v>51</v>
      </c>
      <c r="AD195" t="s">
        <v>59</v>
      </c>
      <c r="AE195" t="s">
        <v>51</v>
      </c>
      <c r="AF195" t="s">
        <v>51</v>
      </c>
      <c r="AG195" t="s">
        <v>51</v>
      </c>
      <c r="AH195" t="s">
        <v>51</v>
      </c>
      <c r="AI195" t="s">
        <v>51</v>
      </c>
      <c r="AJ195" t="s">
        <v>51</v>
      </c>
      <c r="AK195" t="s">
        <v>51</v>
      </c>
      <c r="AL195" t="s">
        <v>51</v>
      </c>
    </row>
    <row r="196" spans="1:38" x14ac:dyDescent="0.3">
      <c r="A196" t="s">
        <v>41</v>
      </c>
      <c r="B196" t="s">
        <v>42</v>
      </c>
      <c r="C196" t="s">
        <v>43</v>
      </c>
      <c r="D196" s="2">
        <v>45231</v>
      </c>
      <c r="E196" s="1">
        <v>45231</v>
      </c>
      <c r="F196" s="1">
        <v>45260</v>
      </c>
      <c r="G196" t="s">
        <v>82</v>
      </c>
      <c r="H196" t="s">
        <v>83</v>
      </c>
      <c r="I196" t="s">
        <v>46</v>
      </c>
      <c r="J196" t="s">
        <v>47</v>
      </c>
      <c r="K196" t="s">
        <v>48</v>
      </c>
      <c r="L196" t="s">
        <v>48</v>
      </c>
      <c r="M196" t="s">
        <v>49</v>
      </c>
      <c r="N196">
        <v>2023</v>
      </c>
      <c r="O196" t="s">
        <v>46</v>
      </c>
      <c r="P196" t="s">
        <v>28</v>
      </c>
      <c r="Q196" s="3">
        <v>1223</v>
      </c>
      <c r="R196" t="s">
        <v>330</v>
      </c>
      <c r="S196" t="s">
        <v>51</v>
      </c>
      <c r="T196" t="s">
        <v>48</v>
      </c>
      <c r="U196" t="s">
        <v>52</v>
      </c>
      <c r="V196" t="s">
        <v>52</v>
      </c>
      <c r="W196" t="s">
        <v>51</v>
      </c>
      <c r="X196" t="s">
        <v>51</v>
      </c>
      <c r="Y196" t="s">
        <v>51</v>
      </c>
      <c r="Z196" t="s">
        <v>53</v>
      </c>
      <c r="AA196" t="s">
        <v>51</v>
      </c>
      <c r="AB196" t="s">
        <v>51</v>
      </c>
      <c r="AC196" t="s">
        <v>51</v>
      </c>
      <c r="AD196" t="s">
        <v>51</v>
      </c>
      <c r="AE196" t="s">
        <v>51</v>
      </c>
      <c r="AF196" t="s">
        <v>51</v>
      </c>
      <c r="AG196" t="s">
        <v>51</v>
      </c>
      <c r="AH196" t="s">
        <v>51</v>
      </c>
      <c r="AI196" t="s">
        <v>51</v>
      </c>
      <c r="AJ196" t="s">
        <v>51</v>
      </c>
      <c r="AK196" t="s">
        <v>51</v>
      </c>
      <c r="AL196" t="s">
        <v>51</v>
      </c>
    </row>
    <row r="197" spans="1:38" x14ac:dyDescent="0.3">
      <c r="A197" t="s">
        <v>41</v>
      </c>
      <c r="B197" t="s">
        <v>42</v>
      </c>
      <c r="C197" t="s">
        <v>43</v>
      </c>
      <c r="D197" s="2">
        <v>45078</v>
      </c>
      <c r="E197" s="1">
        <v>45078</v>
      </c>
      <c r="F197" s="1">
        <v>45107</v>
      </c>
      <c r="G197" t="s">
        <v>114</v>
      </c>
      <c r="H197" t="s">
        <v>115</v>
      </c>
      <c r="I197" t="s">
        <v>46</v>
      </c>
      <c r="J197" t="s">
        <v>47</v>
      </c>
      <c r="K197" t="s">
        <v>48</v>
      </c>
      <c r="L197" t="s">
        <v>48</v>
      </c>
      <c r="M197" t="s">
        <v>49</v>
      </c>
      <c r="N197">
        <v>2023</v>
      </c>
      <c r="O197" t="s">
        <v>46</v>
      </c>
      <c r="P197" t="s">
        <v>48</v>
      </c>
      <c r="Q197" s="3">
        <v>1017</v>
      </c>
      <c r="R197" t="s">
        <v>331</v>
      </c>
      <c r="S197" t="s">
        <v>51</v>
      </c>
      <c r="T197" t="s">
        <v>48</v>
      </c>
      <c r="U197" t="s">
        <v>52</v>
      </c>
      <c r="V197" t="s">
        <v>52</v>
      </c>
      <c r="W197" t="s">
        <v>51</v>
      </c>
      <c r="X197" t="s">
        <v>51</v>
      </c>
      <c r="Y197" t="s">
        <v>51</v>
      </c>
      <c r="Z197" t="s">
        <v>51</v>
      </c>
      <c r="AA197" t="s">
        <v>51</v>
      </c>
      <c r="AB197" t="s">
        <v>51</v>
      </c>
      <c r="AC197" t="s">
        <v>51</v>
      </c>
      <c r="AD197" t="s">
        <v>51</v>
      </c>
      <c r="AE197" t="s">
        <v>51</v>
      </c>
      <c r="AF197" t="s">
        <v>51</v>
      </c>
      <c r="AG197" t="s">
        <v>51</v>
      </c>
      <c r="AH197" t="s">
        <v>51</v>
      </c>
      <c r="AI197" t="s">
        <v>51</v>
      </c>
      <c r="AJ197" t="s">
        <v>51</v>
      </c>
      <c r="AK197" t="s">
        <v>51</v>
      </c>
      <c r="AL197" t="s">
        <v>51</v>
      </c>
    </row>
    <row r="198" spans="1:38" x14ac:dyDescent="0.3">
      <c r="A198" t="s">
        <v>41</v>
      </c>
      <c r="B198" t="s">
        <v>42</v>
      </c>
      <c r="C198" t="s">
        <v>43</v>
      </c>
      <c r="D198" s="2">
        <v>44927</v>
      </c>
      <c r="E198" s="1">
        <v>44927</v>
      </c>
      <c r="F198" s="1">
        <v>44957</v>
      </c>
      <c r="G198" t="s">
        <v>332</v>
      </c>
      <c r="H198" t="s">
        <v>333</v>
      </c>
      <c r="I198" t="s">
        <v>56</v>
      </c>
      <c r="J198" t="s">
        <v>47</v>
      </c>
      <c r="K198" t="s">
        <v>48</v>
      </c>
      <c r="L198" t="s">
        <v>48</v>
      </c>
      <c r="M198" t="s">
        <v>49</v>
      </c>
      <c r="N198">
        <v>2023</v>
      </c>
      <c r="O198" t="s">
        <v>46</v>
      </c>
      <c r="P198" t="s">
        <v>28</v>
      </c>
      <c r="Q198" s="3">
        <v>834</v>
      </c>
      <c r="R198" t="s">
        <v>334</v>
      </c>
      <c r="S198" t="s">
        <v>51</v>
      </c>
      <c r="T198" t="s">
        <v>48</v>
      </c>
      <c r="U198" t="s">
        <v>316</v>
      </c>
      <c r="V198" t="s">
        <v>316</v>
      </c>
      <c r="W198" t="s">
        <v>51</v>
      </c>
      <c r="X198" t="s">
        <v>51</v>
      </c>
      <c r="Y198" t="s">
        <v>51</v>
      </c>
      <c r="Z198" t="s">
        <v>146</v>
      </c>
      <c r="AA198" t="s">
        <v>51</v>
      </c>
      <c r="AB198" t="s">
        <v>51</v>
      </c>
      <c r="AC198" t="s">
        <v>51</v>
      </c>
      <c r="AD198" t="s">
        <v>51</v>
      </c>
      <c r="AE198" t="s">
        <v>51</v>
      </c>
      <c r="AF198" t="s">
        <v>51</v>
      </c>
      <c r="AG198" t="s">
        <v>51</v>
      </c>
      <c r="AH198" t="s">
        <v>51</v>
      </c>
      <c r="AI198" t="s">
        <v>51</v>
      </c>
      <c r="AJ198" t="s">
        <v>51</v>
      </c>
      <c r="AK198" t="s">
        <v>51</v>
      </c>
      <c r="AL198" t="s">
        <v>51</v>
      </c>
    </row>
    <row r="199" spans="1:38" x14ac:dyDescent="0.3">
      <c r="A199" t="s">
        <v>41</v>
      </c>
      <c r="B199" t="s">
        <v>42</v>
      </c>
      <c r="C199" t="s">
        <v>43</v>
      </c>
      <c r="D199" s="2">
        <v>45170</v>
      </c>
      <c r="E199" s="1">
        <v>45170</v>
      </c>
      <c r="F199" s="1">
        <v>45199</v>
      </c>
      <c r="G199" t="s">
        <v>82</v>
      </c>
      <c r="H199" t="s">
        <v>83</v>
      </c>
      <c r="I199" t="s">
        <v>46</v>
      </c>
      <c r="J199" t="s">
        <v>47</v>
      </c>
      <c r="K199" t="s">
        <v>48</v>
      </c>
      <c r="L199" t="s">
        <v>48</v>
      </c>
      <c r="M199" t="s">
        <v>49</v>
      </c>
      <c r="N199">
        <v>2023</v>
      </c>
      <c r="O199" t="s">
        <v>46</v>
      </c>
      <c r="P199" t="s">
        <v>28</v>
      </c>
      <c r="Q199" s="3">
        <v>276</v>
      </c>
      <c r="R199" t="s">
        <v>335</v>
      </c>
      <c r="S199" t="s">
        <v>51</v>
      </c>
      <c r="T199" t="s">
        <v>48</v>
      </c>
      <c r="U199" t="s">
        <v>52</v>
      </c>
      <c r="V199" t="s">
        <v>52</v>
      </c>
      <c r="W199" t="s">
        <v>51</v>
      </c>
      <c r="X199" t="s">
        <v>51</v>
      </c>
      <c r="Y199" t="s">
        <v>51</v>
      </c>
      <c r="Z199" t="s">
        <v>53</v>
      </c>
      <c r="AA199" t="s">
        <v>51</v>
      </c>
      <c r="AB199" t="s">
        <v>51</v>
      </c>
      <c r="AC199" t="s">
        <v>51</v>
      </c>
      <c r="AD199" t="s">
        <v>51</v>
      </c>
      <c r="AE199" t="s">
        <v>51</v>
      </c>
      <c r="AF199" t="s">
        <v>51</v>
      </c>
      <c r="AG199" t="s">
        <v>51</v>
      </c>
      <c r="AH199" t="s">
        <v>51</v>
      </c>
      <c r="AI199" t="s">
        <v>51</v>
      </c>
      <c r="AJ199" t="s">
        <v>51</v>
      </c>
      <c r="AK199" t="s">
        <v>51</v>
      </c>
      <c r="AL199" t="s">
        <v>51</v>
      </c>
    </row>
    <row r="200" spans="1:38" x14ac:dyDescent="0.3">
      <c r="A200" t="s">
        <v>41</v>
      </c>
      <c r="B200" t="s">
        <v>42</v>
      </c>
      <c r="C200" t="s">
        <v>43</v>
      </c>
      <c r="D200" s="2">
        <v>44958</v>
      </c>
      <c r="E200" s="1">
        <v>44958</v>
      </c>
      <c r="F200" s="1">
        <v>44985</v>
      </c>
      <c r="G200" t="s">
        <v>82</v>
      </c>
      <c r="H200" t="s">
        <v>83</v>
      </c>
      <c r="I200" t="s">
        <v>46</v>
      </c>
      <c r="J200" t="s">
        <v>47</v>
      </c>
      <c r="K200" t="s">
        <v>48</v>
      </c>
      <c r="L200" t="s">
        <v>48</v>
      </c>
      <c r="M200" t="s">
        <v>49</v>
      </c>
      <c r="N200">
        <v>2023</v>
      </c>
      <c r="O200" t="s">
        <v>46</v>
      </c>
      <c r="P200" t="s">
        <v>28</v>
      </c>
      <c r="Q200" s="3">
        <v>1</v>
      </c>
      <c r="R200" t="s">
        <v>336</v>
      </c>
      <c r="S200" t="s">
        <v>51</v>
      </c>
      <c r="T200" t="s">
        <v>48</v>
      </c>
      <c r="U200" t="s">
        <v>316</v>
      </c>
      <c r="V200" t="s">
        <v>316</v>
      </c>
      <c r="W200" t="s">
        <v>51</v>
      </c>
      <c r="X200" t="s">
        <v>51</v>
      </c>
      <c r="Y200" t="s">
        <v>51</v>
      </c>
      <c r="Z200" t="s">
        <v>53</v>
      </c>
      <c r="AA200" t="s">
        <v>51</v>
      </c>
      <c r="AB200" t="s">
        <v>51</v>
      </c>
      <c r="AC200" t="s">
        <v>51</v>
      </c>
      <c r="AD200" t="s">
        <v>51</v>
      </c>
      <c r="AE200" t="s">
        <v>51</v>
      </c>
      <c r="AF200" t="s">
        <v>51</v>
      </c>
      <c r="AG200" t="s">
        <v>51</v>
      </c>
      <c r="AH200" t="s">
        <v>51</v>
      </c>
      <c r="AI200" t="s">
        <v>51</v>
      </c>
      <c r="AJ200" t="s">
        <v>51</v>
      </c>
      <c r="AK200" t="s">
        <v>51</v>
      </c>
      <c r="AL200" t="s">
        <v>51</v>
      </c>
    </row>
    <row r="201" spans="1:38" x14ac:dyDescent="0.3">
      <c r="A201" t="s">
        <v>41</v>
      </c>
      <c r="B201" t="s">
        <v>42</v>
      </c>
      <c r="C201" t="s">
        <v>43</v>
      </c>
      <c r="D201" s="2">
        <v>45108</v>
      </c>
      <c r="E201" s="1">
        <v>45108</v>
      </c>
      <c r="F201" s="1">
        <v>45138</v>
      </c>
      <c r="G201" t="s">
        <v>110</v>
      </c>
      <c r="H201" t="s">
        <v>111</v>
      </c>
      <c r="I201" t="s">
        <v>46</v>
      </c>
      <c r="J201" t="s">
        <v>47</v>
      </c>
      <c r="K201" t="s">
        <v>48</v>
      </c>
      <c r="L201" t="s">
        <v>48</v>
      </c>
      <c r="M201" t="s">
        <v>49</v>
      </c>
      <c r="N201">
        <v>2023</v>
      </c>
      <c r="O201" t="s">
        <v>46</v>
      </c>
      <c r="P201" t="s">
        <v>28</v>
      </c>
      <c r="Q201" s="3">
        <v>1541</v>
      </c>
      <c r="R201" t="s">
        <v>337</v>
      </c>
      <c r="S201" t="s">
        <v>51</v>
      </c>
      <c r="T201" t="s">
        <v>48</v>
      </c>
      <c r="U201" t="s">
        <v>316</v>
      </c>
      <c r="V201" t="s">
        <v>316</v>
      </c>
      <c r="W201" t="s">
        <v>51</v>
      </c>
      <c r="X201" t="s">
        <v>51</v>
      </c>
      <c r="Y201" t="s">
        <v>51</v>
      </c>
      <c r="Z201" t="s">
        <v>113</v>
      </c>
      <c r="AA201" t="s">
        <v>51</v>
      </c>
      <c r="AB201" t="s">
        <v>51</v>
      </c>
      <c r="AC201" t="s">
        <v>51</v>
      </c>
      <c r="AD201" t="s">
        <v>51</v>
      </c>
      <c r="AE201" t="s">
        <v>51</v>
      </c>
      <c r="AF201" t="s">
        <v>51</v>
      </c>
      <c r="AG201" t="s">
        <v>51</v>
      </c>
      <c r="AH201" t="s">
        <v>51</v>
      </c>
      <c r="AI201" t="s">
        <v>51</v>
      </c>
      <c r="AJ201" t="s">
        <v>51</v>
      </c>
      <c r="AK201" t="s">
        <v>51</v>
      </c>
      <c r="AL201" t="s">
        <v>51</v>
      </c>
    </row>
    <row r="202" spans="1:38" x14ac:dyDescent="0.3">
      <c r="A202" t="s">
        <v>41</v>
      </c>
      <c r="B202" t="s">
        <v>42</v>
      </c>
      <c r="C202" t="s">
        <v>43</v>
      </c>
      <c r="D202" s="2">
        <v>45108</v>
      </c>
      <c r="E202" s="1">
        <v>45108</v>
      </c>
      <c r="F202" s="1">
        <v>45138</v>
      </c>
      <c r="G202" t="s">
        <v>148</v>
      </c>
      <c r="H202" t="s">
        <v>149</v>
      </c>
      <c r="I202" t="s">
        <v>56</v>
      </c>
      <c r="J202" t="s">
        <v>47</v>
      </c>
      <c r="K202" t="s">
        <v>48</v>
      </c>
      <c r="L202" t="s">
        <v>48</v>
      </c>
      <c r="M202" t="s">
        <v>49</v>
      </c>
      <c r="N202">
        <v>2023</v>
      </c>
      <c r="O202" t="s">
        <v>46</v>
      </c>
      <c r="P202" t="s">
        <v>57</v>
      </c>
      <c r="Q202" s="3">
        <v>8975</v>
      </c>
      <c r="R202" t="s">
        <v>338</v>
      </c>
      <c r="S202" t="s">
        <v>51</v>
      </c>
      <c r="T202" t="s">
        <v>48</v>
      </c>
      <c r="U202" t="s">
        <v>316</v>
      </c>
      <c r="V202" t="s">
        <v>316</v>
      </c>
      <c r="W202" t="s">
        <v>51</v>
      </c>
      <c r="X202" t="s">
        <v>51</v>
      </c>
      <c r="Y202" t="s">
        <v>51</v>
      </c>
      <c r="Z202" t="s">
        <v>51</v>
      </c>
      <c r="AA202" t="s">
        <v>51</v>
      </c>
      <c r="AB202" t="s">
        <v>51</v>
      </c>
      <c r="AC202" t="s">
        <v>51</v>
      </c>
      <c r="AD202" t="s">
        <v>59</v>
      </c>
      <c r="AE202" t="s">
        <v>51</v>
      </c>
      <c r="AF202" t="s">
        <v>51</v>
      </c>
      <c r="AG202" t="s">
        <v>51</v>
      </c>
      <c r="AH202" t="s">
        <v>51</v>
      </c>
      <c r="AI202" t="s">
        <v>51</v>
      </c>
      <c r="AJ202" t="s">
        <v>51</v>
      </c>
      <c r="AK202" t="s">
        <v>51</v>
      </c>
      <c r="AL202" t="s">
        <v>51</v>
      </c>
    </row>
    <row r="203" spans="1:38" x14ac:dyDescent="0.3">
      <c r="A203" t="s">
        <v>41</v>
      </c>
      <c r="B203" t="s">
        <v>42</v>
      </c>
      <c r="C203" t="s">
        <v>88</v>
      </c>
      <c r="D203" s="2">
        <v>45170</v>
      </c>
      <c r="E203" s="1">
        <v>45170</v>
      </c>
      <c r="F203" s="1">
        <v>45199</v>
      </c>
      <c r="G203" t="s">
        <v>89</v>
      </c>
      <c r="H203" t="s">
        <v>90</v>
      </c>
      <c r="I203" t="s">
        <v>46</v>
      </c>
      <c r="J203" t="s">
        <v>47</v>
      </c>
      <c r="K203" t="s">
        <v>48</v>
      </c>
      <c r="L203" t="s">
        <v>48</v>
      </c>
      <c r="M203" t="s">
        <v>49</v>
      </c>
      <c r="N203">
        <v>2023</v>
      </c>
      <c r="O203" t="s">
        <v>46</v>
      </c>
      <c r="P203" t="s">
        <v>48</v>
      </c>
      <c r="Q203" s="3">
        <v>6</v>
      </c>
      <c r="R203" t="s">
        <v>339</v>
      </c>
      <c r="S203" t="s">
        <v>51</v>
      </c>
      <c r="T203" t="s">
        <v>48</v>
      </c>
      <c r="U203" t="s">
        <v>52</v>
      </c>
      <c r="V203" t="s">
        <v>52</v>
      </c>
      <c r="W203" t="s">
        <v>51</v>
      </c>
      <c r="X203" t="s">
        <v>51</v>
      </c>
      <c r="Y203" t="s">
        <v>51</v>
      </c>
      <c r="Z203" t="s">
        <v>51</v>
      </c>
      <c r="AA203" t="s">
        <v>51</v>
      </c>
      <c r="AB203" t="s">
        <v>51</v>
      </c>
      <c r="AC203" t="s">
        <v>51</v>
      </c>
      <c r="AD203" t="s">
        <v>51</v>
      </c>
      <c r="AE203" t="s">
        <v>51</v>
      </c>
      <c r="AF203" t="s">
        <v>51</v>
      </c>
      <c r="AG203" t="s">
        <v>51</v>
      </c>
      <c r="AH203" t="s">
        <v>51</v>
      </c>
      <c r="AI203" t="s">
        <v>51</v>
      </c>
      <c r="AJ203" t="s">
        <v>51</v>
      </c>
      <c r="AK203" t="s">
        <v>51</v>
      </c>
      <c r="AL203" t="s">
        <v>51</v>
      </c>
    </row>
    <row r="204" spans="1:38" x14ac:dyDescent="0.3">
      <c r="A204" t="s">
        <v>41</v>
      </c>
      <c r="B204" t="s">
        <v>42</v>
      </c>
      <c r="C204" t="s">
        <v>93</v>
      </c>
      <c r="D204" s="2">
        <v>45231</v>
      </c>
      <c r="E204" s="1">
        <v>45231</v>
      </c>
      <c r="F204" s="1">
        <v>45260</v>
      </c>
      <c r="G204" t="s">
        <v>230</v>
      </c>
      <c r="H204" t="s">
        <v>231</v>
      </c>
      <c r="I204" t="s">
        <v>46</v>
      </c>
      <c r="J204" t="s">
        <v>47</v>
      </c>
      <c r="K204" t="s">
        <v>48</v>
      </c>
      <c r="L204" t="s">
        <v>48</v>
      </c>
      <c r="M204" t="s">
        <v>49</v>
      </c>
      <c r="N204">
        <v>2023</v>
      </c>
      <c r="O204" t="s">
        <v>46</v>
      </c>
      <c r="P204" t="s">
        <v>63</v>
      </c>
      <c r="Q204" s="3">
        <v>16477</v>
      </c>
      <c r="R204" t="s">
        <v>340</v>
      </c>
      <c r="S204" t="s">
        <v>51</v>
      </c>
      <c r="T204" t="s">
        <v>48</v>
      </c>
      <c r="U204" t="s">
        <v>52</v>
      </c>
      <c r="V204" t="s">
        <v>52</v>
      </c>
      <c r="W204" t="s">
        <v>51</v>
      </c>
      <c r="X204" t="s">
        <v>51</v>
      </c>
      <c r="Y204" t="s">
        <v>51</v>
      </c>
      <c r="Z204" t="s">
        <v>233</v>
      </c>
      <c r="AA204" t="s">
        <v>51</v>
      </c>
      <c r="AB204" t="s">
        <v>51</v>
      </c>
      <c r="AC204" t="s">
        <v>51</v>
      </c>
      <c r="AD204" t="s">
        <v>51</v>
      </c>
      <c r="AE204" t="s">
        <v>51</v>
      </c>
      <c r="AF204" t="s">
        <v>51</v>
      </c>
      <c r="AG204" t="s">
        <v>51</v>
      </c>
      <c r="AH204" t="s">
        <v>51</v>
      </c>
      <c r="AI204" t="s">
        <v>51</v>
      </c>
      <c r="AJ204" t="s">
        <v>51</v>
      </c>
      <c r="AK204" t="s">
        <v>51</v>
      </c>
      <c r="AL204" t="s">
        <v>234</v>
      </c>
    </row>
    <row r="205" spans="1:38" x14ac:dyDescent="0.3">
      <c r="A205" t="s">
        <v>41</v>
      </c>
      <c r="B205" t="s">
        <v>42</v>
      </c>
      <c r="C205" t="s">
        <v>43</v>
      </c>
      <c r="D205" s="2">
        <v>45200</v>
      </c>
      <c r="E205" s="1">
        <v>45200</v>
      </c>
      <c r="F205" s="1">
        <v>45230</v>
      </c>
      <c r="G205" t="s">
        <v>102</v>
      </c>
      <c r="H205" t="s">
        <v>103</v>
      </c>
      <c r="I205" t="s">
        <v>46</v>
      </c>
      <c r="J205" t="s">
        <v>47</v>
      </c>
      <c r="K205" t="s">
        <v>48</v>
      </c>
      <c r="L205" t="s">
        <v>48</v>
      </c>
      <c r="M205" t="s">
        <v>49</v>
      </c>
      <c r="N205">
        <v>2023</v>
      </c>
      <c r="O205" t="s">
        <v>46</v>
      </c>
      <c r="P205" t="s">
        <v>48</v>
      </c>
      <c r="Q205" s="3">
        <v>603</v>
      </c>
      <c r="R205" t="s">
        <v>341</v>
      </c>
      <c r="S205" t="s">
        <v>51</v>
      </c>
      <c r="T205" t="s">
        <v>48</v>
      </c>
      <c r="U205" t="s">
        <v>316</v>
      </c>
      <c r="V205" t="s">
        <v>316</v>
      </c>
      <c r="W205" t="s">
        <v>51</v>
      </c>
      <c r="X205" t="s">
        <v>51</v>
      </c>
      <c r="Y205" t="s">
        <v>51</v>
      </c>
      <c r="Z205" t="s">
        <v>51</v>
      </c>
      <c r="AA205" t="s">
        <v>51</v>
      </c>
      <c r="AB205" t="s">
        <v>51</v>
      </c>
      <c r="AC205" t="s">
        <v>51</v>
      </c>
      <c r="AD205" t="s">
        <v>51</v>
      </c>
      <c r="AE205" t="s">
        <v>51</v>
      </c>
      <c r="AF205" t="s">
        <v>51</v>
      </c>
      <c r="AG205" t="s">
        <v>51</v>
      </c>
      <c r="AH205" t="s">
        <v>51</v>
      </c>
      <c r="AI205" t="s">
        <v>51</v>
      </c>
      <c r="AJ205" t="s">
        <v>51</v>
      </c>
      <c r="AK205" t="s">
        <v>51</v>
      </c>
      <c r="AL205" t="s">
        <v>51</v>
      </c>
    </row>
    <row r="206" spans="1:38" x14ac:dyDescent="0.3">
      <c r="A206" t="s">
        <v>41</v>
      </c>
      <c r="B206" t="s">
        <v>42</v>
      </c>
      <c r="C206" t="s">
        <v>43</v>
      </c>
      <c r="D206" s="2">
        <v>44958</v>
      </c>
      <c r="E206" s="1">
        <v>44958</v>
      </c>
      <c r="F206" s="1">
        <v>44985</v>
      </c>
      <c r="G206" t="s">
        <v>85</v>
      </c>
      <c r="H206" t="s">
        <v>86</v>
      </c>
      <c r="I206" t="s">
        <v>56</v>
      </c>
      <c r="J206" t="s">
        <v>47</v>
      </c>
      <c r="K206" t="s">
        <v>48</v>
      </c>
      <c r="L206" t="s">
        <v>48</v>
      </c>
      <c r="M206" t="s">
        <v>49</v>
      </c>
      <c r="N206">
        <v>2023</v>
      </c>
      <c r="O206" t="s">
        <v>46</v>
      </c>
      <c r="P206" t="s">
        <v>57</v>
      </c>
      <c r="Q206" s="3">
        <v>4938</v>
      </c>
      <c r="R206" t="s">
        <v>342</v>
      </c>
      <c r="S206" t="s">
        <v>51</v>
      </c>
      <c r="T206" t="s">
        <v>48</v>
      </c>
      <c r="U206" t="s">
        <v>316</v>
      </c>
      <c r="V206" t="s">
        <v>316</v>
      </c>
      <c r="W206" t="s">
        <v>51</v>
      </c>
      <c r="X206" t="s">
        <v>51</v>
      </c>
      <c r="Y206" t="s">
        <v>51</v>
      </c>
      <c r="Z206" t="s">
        <v>51</v>
      </c>
      <c r="AA206" t="s">
        <v>51</v>
      </c>
      <c r="AB206" t="s">
        <v>51</v>
      </c>
      <c r="AC206" t="s">
        <v>51</v>
      </c>
      <c r="AD206" t="s">
        <v>59</v>
      </c>
      <c r="AE206" t="s">
        <v>51</v>
      </c>
      <c r="AF206" t="s">
        <v>51</v>
      </c>
      <c r="AG206" t="s">
        <v>51</v>
      </c>
      <c r="AH206" t="s">
        <v>51</v>
      </c>
      <c r="AI206" t="s">
        <v>51</v>
      </c>
      <c r="AJ206" t="s">
        <v>51</v>
      </c>
      <c r="AK206" t="s">
        <v>51</v>
      </c>
      <c r="AL206" t="s">
        <v>51</v>
      </c>
    </row>
    <row r="207" spans="1:38" x14ac:dyDescent="0.3">
      <c r="A207" t="s">
        <v>41</v>
      </c>
      <c r="B207" t="s">
        <v>42</v>
      </c>
      <c r="C207" t="s">
        <v>43</v>
      </c>
      <c r="D207" s="2">
        <v>45170</v>
      </c>
      <c r="E207" s="1">
        <v>45170</v>
      </c>
      <c r="F207" s="1">
        <v>45199</v>
      </c>
      <c r="G207" t="s">
        <v>284</v>
      </c>
      <c r="H207" t="s">
        <v>285</v>
      </c>
      <c r="I207" t="s">
        <v>46</v>
      </c>
      <c r="J207" t="s">
        <v>47</v>
      </c>
      <c r="K207" t="s">
        <v>48</v>
      </c>
      <c r="L207" t="s">
        <v>48</v>
      </c>
      <c r="M207" t="s">
        <v>49</v>
      </c>
      <c r="N207">
        <v>2023</v>
      </c>
      <c r="O207" t="s">
        <v>46</v>
      </c>
      <c r="P207" t="s">
        <v>48</v>
      </c>
      <c r="Q207" s="3">
        <v>31</v>
      </c>
      <c r="R207" t="s">
        <v>343</v>
      </c>
      <c r="S207" t="s">
        <v>51</v>
      </c>
      <c r="T207" t="s">
        <v>48</v>
      </c>
      <c r="U207" t="s">
        <v>316</v>
      </c>
      <c r="V207" t="s">
        <v>316</v>
      </c>
      <c r="W207" t="s">
        <v>51</v>
      </c>
      <c r="X207" t="s">
        <v>51</v>
      </c>
      <c r="Y207" t="s">
        <v>51</v>
      </c>
      <c r="Z207" t="s">
        <v>51</v>
      </c>
      <c r="AA207" t="s">
        <v>51</v>
      </c>
      <c r="AB207" t="s">
        <v>51</v>
      </c>
      <c r="AC207" t="s">
        <v>51</v>
      </c>
      <c r="AD207" t="s">
        <v>51</v>
      </c>
      <c r="AE207" t="s">
        <v>51</v>
      </c>
      <c r="AF207" t="s">
        <v>51</v>
      </c>
      <c r="AG207" t="s">
        <v>51</v>
      </c>
      <c r="AH207" t="s">
        <v>51</v>
      </c>
      <c r="AI207" t="s">
        <v>51</v>
      </c>
      <c r="AJ207" t="s">
        <v>51</v>
      </c>
      <c r="AK207" t="s">
        <v>51</v>
      </c>
      <c r="AL207" t="s">
        <v>51</v>
      </c>
    </row>
    <row r="208" spans="1:38" x14ac:dyDescent="0.3">
      <c r="A208" t="s">
        <v>41</v>
      </c>
      <c r="B208" t="s">
        <v>42</v>
      </c>
      <c r="C208" t="s">
        <v>43</v>
      </c>
      <c r="D208" s="2">
        <v>45078</v>
      </c>
      <c r="E208" s="1">
        <v>45078</v>
      </c>
      <c r="F208" s="1">
        <v>45107</v>
      </c>
      <c r="G208" t="s">
        <v>140</v>
      </c>
      <c r="H208" t="s">
        <v>141</v>
      </c>
      <c r="I208" t="s">
        <v>76</v>
      </c>
      <c r="J208" t="s">
        <v>47</v>
      </c>
      <c r="K208" t="s">
        <v>48</v>
      </c>
      <c r="L208" t="s">
        <v>48</v>
      </c>
      <c r="M208" t="s">
        <v>49</v>
      </c>
      <c r="N208">
        <v>2023</v>
      </c>
      <c r="O208" t="s">
        <v>46</v>
      </c>
      <c r="P208" t="s">
        <v>57</v>
      </c>
      <c r="Q208" s="3">
        <v>26787</v>
      </c>
      <c r="R208" t="s">
        <v>344</v>
      </c>
      <c r="S208" t="s">
        <v>51</v>
      </c>
      <c r="T208" t="s">
        <v>48</v>
      </c>
      <c r="U208" t="s">
        <v>316</v>
      </c>
      <c r="V208" t="s">
        <v>316</v>
      </c>
      <c r="W208" t="s">
        <v>51</v>
      </c>
      <c r="X208" t="s">
        <v>51</v>
      </c>
      <c r="Y208" t="s">
        <v>51</v>
      </c>
      <c r="Z208" t="s">
        <v>51</v>
      </c>
      <c r="AA208" t="s">
        <v>51</v>
      </c>
      <c r="AB208" t="s">
        <v>51</v>
      </c>
      <c r="AC208" t="s">
        <v>51</v>
      </c>
      <c r="AD208" t="s">
        <v>59</v>
      </c>
      <c r="AE208" t="s">
        <v>51</v>
      </c>
      <c r="AF208" t="s">
        <v>51</v>
      </c>
      <c r="AG208" t="s">
        <v>51</v>
      </c>
      <c r="AH208" t="s">
        <v>51</v>
      </c>
      <c r="AI208" t="s">
        <v>51</v>
      </c>
      <c r="AJ208" t="s">
        <v>51</v>
      </c>
      <c r="AK208" t="s">
        <v>51</v>
      </c>
      <c r="AL208" t="s">
        <v>51</v>
      </c>
    </row>
    <row r="209" spans="1:38" x14ac:dyDescent="0.3">
      <c r="A209" t="s">
        <v>41</v>
      </c>
      <c r="B209" t="s">
        <v>42</v>
      </c>
      <c r="C209" t="s">
        <v>43</v>
      </c>
      <c r="D209" s="2">
        <v>45078</v>
      </c>
      <c r="E209" s="1">
        <v>45078</v>
      </c>
      <c r="F209" s="1">
        <v>45107</v>
      </c>
      <c r="G209" t="s">
        <v>182</v>
      </c>
      <c r="H209" t="s">
        <v>183</v>
      </c>
      <c r="I209" t="s">
        <v>46</v>
      </c>
      <c r="J209" t="s">
        <v>47</v>
      </c>
      <c r="K209" t="s">
        <v>48</v>
      </c>
      <c r="L209" t="s">
        <v>48</v>
      </c>
      <c r="M209" t="s">
        <v>49</v>
      </c>
      <c r="N209">
        <v>2023</v>
      </c>
      <c r="O209" t="s">
        <v>46</v>
      </c>
      <c r="P209" t="s">
        <v>48</v>
      </c>
      <c r="Q209" s="3">
        <v>9266</v>
      </c>
      <c r="R209" t="s">
        <v>345</v>
      </c>
      <c r="S209" t="s">
        <v>51</v>
      </c>
      <c r="T209" t="s">
        <v>48</v>
      </c>
      <c r="U209" t="s">
        <v>316</v>
      </c>
      <c r="V209" t="s">
        <v>316</v>
      </c>
      <c r="W209" t="s">
        <v>51</v>
      </c>
      <c r="X209" t="s">
        <v>51</v>
      </c>
      <c r="Y209" t="s">
        <v>51</v>
      </c>
      <c r="Z209" t="s">
        <v>51</v>
      </c>
      <c r="AA209" t="s">
        <v>51</v>
      </c>
      <c r="AB209" t="s">
        <v>51</v>
      </c>
      <c r="AC209" t="s">
        <v>51</v>
      </c>
      <c r="AD209" t="s">
        <v>51</v>
      </c>
      <c r="AE209" t="s">
        <v>51</v>
      </c>
      <c r="AF209" t="s">
        <v>51</v>
      </c>
      <c r="AG209" t="s">
        <v>51</v>
      </c>
      <c r="AH209" t="s">
        <v>51</v>
      </c>
      <c r="AI209" t="s">
        <v>51</v>
      </c>
      <c r="AJ209" t="s">
        <v>51</v>
      </c>
      <c r="AK209" t="s">
        <v>51</v>
      </c>
      <c r="AL209" t="s">
        <v>51</v>
      </c>
    </row>
    <row r="210" spans="1:38" x14ac:dyDescent="0.3">
      <c r="A210" t="s">
        <v>41</v>
      </c>
      <c r="B210" t="s">
        <v>42</v>
      </c>
      <c r="C210" t="s">
        <v>43</v>
      </c>
      <c r="D210" s="2">
        <v>44958</v>
      </c>
      <c r="E210" s="1">
        <v>44958</v>
      </c>
      <c r="F210" s="1">
        <v>44985</v>
      </c>
      <c r="G210" t="s">
        <v>332</v>
      </c>
      <c r="H210" t="s">
        <v>333</v>
      </c>
      <c r="I210" t="s">
        <v>56</v>
      </c>
      <c r="J210" t="s">
        <v>47</v>
      </c>
      <c r="K210" t="s">
        <v>48</v>
      </c>
      <c r="L210" t="s">
        <v>48</v>
      </c>
      <c r="M210" t="s">
        <v>49</v>
      </c>
      <c r="N210">
        <v>2023</v>
      </c>
      <c r="O210" t="s">
        <v>46</v>
      </c>
      <c r="P210" t="s">
        <v>28</v>
      </c>
      <c r="Q210" s="3">
        <v>742</v>
      </c>
      <c r="R210" t="s">
        <v>346</v>
      </c>
      <c r="S210" t="s">
        <v>51</v>
      </c>
      <c r="T210" t="s">
        <v>48</v>
      </c>
      <c r="U210" t="s">
        <v>316</v>
      </c>
      <c r="V210" t="s">
        <v>316</v>
      </c>
      <c r="W210" t="s">
        <v>51</v>
      </c>
      <c r="X210" t="s">
        <v>51</v>
      </c>
      <c r="Y210" t="s">
        <v>51</v>
      </c>
      <c r="Z210" t="s">
        <v>146</v>
      </c>
      <c r="AA210" t="s">
        <v>51</v>
      </c>
      <c r="AB210" t="s">
        <v>51</v>
      </c>
      <c r="AC210" t="s">
        <v>51</v>
      </c>
      <c r="AD210" t="s">
        <v>51</v>
      </c>
      <c r="AE210" t="s">
        <v>51</v>
      </c>
      <c r="AF210" t="s">
        <v>51</v>
      </c>
      <c r="AG210" t="s">
        <v>51</v>
      </c>
      <c r="AH210" t="s">
        <v>51</v>
      </c>
      <c r="AI210" t="s">
        <v>51</v>
      </c>
      <c r="AJ210" t="s">
        <v>51</v>
      </c>
      <c r="AK210" t="s">
        <v>51</v>
      </c>
      <c r="AL210" t="s">
        <v>51</v>
      </c>
    </row>
    <row r="211" spans="1:38" x14ac:dyDescent="0.3">
      <c r="A211" t="s">
        <v>41</v>
      </c>
      <c r="B211" t="s">
        <v>42</v>
      </c>
      <c r="C211" t="s">
        <v>60</v>
      </c>
      <c r="D211" s="2">
        <v>45231</v>
      </c>
      <c r="E211" s="1">
        <v>45231</v>
      </c>
      <c r="F211" s="1">
        <v>45260</v>
      </c>
      <c r="G211" t="s">
        <v>61</v>
      </c>
      <c r="H211" t="s">
        <v>62</v>
      </c>
      <c r="I211" t="s">
        <v>46</v>
      </c>
      <c r="J211" t="s">
        <v>47</v>
      </c>
      <c r="K211" t="s">
        <v>48</v>
      </c>
      <c r="L211" t="s">
        <v>48</v>
      </c>
      <c r="M211" t="s">
        <v>49</v>
      </c>
      <c r="N211">
        <v>2023</v>
      </c>
      <c r="O211" t="s">
        <v>46</v>
      </c>
      <c r="P211" t="s">
        <v>63</v>
      </c>
      <c r="Q211" s="3">
        <v>18749</v>
      </c>
      <c r="R211" t="s">
        <v>347</v>
      </c>
      <c r="S211" t="s">
        <v>51</v>
      </c>
      <c r="T211" t="s">
        <v>48</v>
      </c>
      <c r="U211" t="s">
        <v>52</v>
      </c>
      <c r="V211" t="s">
        <v>52</v>
      </c>
      <c r="W211" t="s">
        <v>51</v>
      </c>
      <c r="X211" t="s">
        <v>51</v>
      </c>
      <c r="Y211" t="s">
        <v>51</v>
      </c>
      <c r="Z211" t="s">
        <v>65</v>
      </c>
      <c r="AA211" t="s">
        <v>51</v>
      </c>
      <c r="AB211" t="s">
        <v>51</v>
      </c>
      <c r="AC211" t="s">
        <v>51</v>
      </c>
      <c r="AD211" t="s">
        <v>51</v>
      </c>
      <c r="AE211" t="s">
        <v>51</v>
      </c>
      <c r="AF211" t="s">
        <v>51</v>
      </c>
      <c r="AG211" t="s">
        <v>51</v>
      </c>
      <c r="AH211" t="s">
        <v>51</v>
      </c>
      <c r="AI211" t="s">
        <v>51</v>
      </c>
      <c r="AJ211" t="s">
        <v>51</v>
      </c>
      <c r="AK211" t="s">
        <v>51</v>
      </c>
      <c r="AL211" t="s">
        <v>66</v>
      </c>
    </row>
    <row r="212" spans="1:38" x14ac:dyDescent="0.3">
      <c r="A212" t="s">
        <v>41</v>
      </c>
      <c r="B212" t="s">
        <v>42</v>
      </c>
      <c r="C212" t="s">
        <v>43</v>
      </c>
      <c r="D212" s="2">
        <v>45170</v>
      </c>
      <c r="E212" s="1">
        <v>45170</v>
      </c>
      <c r="F212" s="1">
        <v>45199</v>
      </c>
      <c r="G212" t="s">
        <v>99</v>
      </c>
      <c r="H212" t="s">
        <v>100</v>
      </c>
      <c r="I212" t="s">
        <v>46</v>
      </c>
      <c r="J212" t="s">
        <v>47</v>
      </c>
      <c r="K212" t="s">
        <v>48</v>
      </c>
      <c r="L212" t="s">
        <v>48</v>
      </c>
      <c r="M212" t="s">
        <v>49</v>
      </c>
      <c r="N212">
        <v>2023</v>
      </c>
      <c r="O212" t="s">
        <v>46</v>
      </c>
      <c r="P212" t="s">
        <v>48</v>
      </c>
      <c r="Q212" s="3">
        <v>637</v>
      </c>
      <c r="R212" t="s">
        <v>348</v>
      </c>
      <c r="S212" t="s">
        <v>51</v>
      </c>
      <c r="T212" t="s">
        <v>48</v>
      </c>
      <c r="U212" t="s">
        <v>316</v>
      </c>
      <c r="V212" t="s">
        <v>316</v>
      </c>
      <c r="W212" t="s">
        <v>51</v>
      </c>
      <c r="X212" t="s">
        <v>51</v>
      </c>
      <c r="Y212" t="s">
        <v>51</v>
      </c>
      <c r="Z212" t="s">
        <v>51</v>
      </c>
      <c r="AA212" t="s">
        <v>51</v>
      </c>
      <c r="AB212" t="s">
        <v>51</v>
      </c>
      <c r="AC212" t="s">
        <v>51</v>
      </c>
      <c r="AD212" t="s">
        <v>51</v>
      </c>
      <c r="AE212" t="s">
        <v>51</v>
      </c>
      <c r="AF212" t="s">
        <v>51</v>
      </c>
      <c r="AG212" t="s">
        <v>51</v>
      </c>
      <c r="AH212" t="s">
        <v>51</v>
      </c>
      <c r="AI212" t="s">
        <v>51</v>
      </c>
      <c r="AJ212" t="s">
        <v>51</v>
      </c>
      <c r="AK212" t="s">
        <v>51</v>
      </c>
      <c r="AL212" t="s">
        <v>51</v>
      </c>
    </row>
    <row r="213" spans="1:38" x14ac:dyDescent="0.3">
      <c r="A213" t="s">
        <v>41</v>
      </c>
      <c r="B213" t="s">
        <v>42</v>
      </c>
      <c r="C213" t="s">
        <v>43</v>
      </c>
      <c r="D213" s="2">
        <v>45231</v>
      </c>
      <c r="E213" s="1">
        <v>45231</v>
      </c>
      <c r="F213" s="1">
        <v>45260</v>
      </c>
      <c r="G213" t="s">
        <v>44</v>
      </c>
      <c r="H213" t="s">
        <v>45</v>
      </c>
      <c r="I213" t="s">
        <v>46</v>
      </c>
      <c r="J213" t="s">
        <v>47</v>
      </c>
      <c r="K213" t="s">
        <v>48</v>
      </c>
      <c r="L213" t="s">
        <v>48</v>
      </c>
      <c r="M213" t="s">
        <v>49</v>
      </c>
      <c r="N213">
        <v>2023</v>
      </c>
      <c r="O213" t="s">
        <v>46</v>
      </c>
      <c r="P213" t="s">
        <v>28</v>
      </c>
      <c r="Q213" s="3">
        <v>2156</v>
      </c>
      <c r="R213" t="s">
        <v>349</v>
      </c>
      <c r="S213" t="s">
        <v>51</v>
      </c>
      <c r="T213" t="s">
        <v>48</v>
      </c>
      <c r="U213" t="s">
        <v>316</v>
      </c>
      <c r="V213" t="s">
        <v>316</v>
      </c>
      <c r="W213" t="s">
        <v>51</v>
      </c>
      <c r="X213" t="s">
        <v>51</v>
      </c>
      <c r="Y213" t="s">
        <v>51</v>
      </c>
      <c r="Z213" t="s">
        <v>53</v>
      </c>
      <c r="AA213" t="s">
        <v>51</v>
      </c>
      <c r="AB213" t="s">
        <v>51</v>
      </c>
      <c r="AC213" t="s">
        <v>51</v>
      </c>
      <c r="AD213" t="s">
        <v>51</v>
      </c>
      <c r="AE213" t="s">
        <v>51</v>
      </c>
      <c r="AF213" t="s">
        <v>51</v>
      </c>
      <c r="AG213" t="s">
        <v>51</v>
      </c>
      <c r="AH213" t="s">
        <v>51</v>
      </c>
      <c r="AI213" t="s">
        <v>51</v>
      </c>
      <c r="AJ213" t="s">
        <v>51</v>
      </c>
      <c r="AK213" t="s">
        <v>51</v>
      </c>
      <c r="AL213" t="s">
        <v>51</v>
      </c>
    </row>
    <row r="214" spans="1:38" x14ac:dyDescent="0.3">
      <c r="A214" t="s">
        <v>41</v>
      </c>
      <c r="B214" t="s">
        <v>42</v>
      </c>
      <c r="C214" t="s">
        <v>88</v>
      </c>
      <c r="D214" s="2">
        <v>45017</v>
      </c>
      <c r="E214" s="1">
        <v>45017</v>
      </c>
      <c r="F214" s="1">
        <v>45046</v>
      </c>
      <c r="G214" t="s">
        <v>89</v>
      </c>
      <c r="H214" t="s">
        <v>90</v>
      </c>
      <c r="I214" t="s">
        <v>46</v>
      </c>
      <c r="J214" t="s">
        <v>47</v>
      </c>
      <c r="K214" t="s">
        <v>48</v>
      </c>
      <c r="L214" t="s">
        <v>48</v>
      </c>
      <c r="M214" t="s">
        <v>49</v>
      </c>
      <c r="N214">
        <v>2023</v>
      </c>
      <c r="O214" t="s">
        <v>46</v>
      </c>
      <c r="P214" t="s">
        <v>48</v>
      </c>
      <c r="Q214" s="3">
        <v>50</v>
      </c>
      <c r="R214" t="s">
        <v>350</v>
      </c>
      <c r="S214" t="s">
        <v>51</v>
      </c>
      <c r="T214" t="s">
        <v>48</v>
      </c>
      <c r="U214" t="s">
        <v>316</v>
      </c>
      <c r="V214" t="s">
        <v>316</v>
      </c>
      <c r="W214" t="s">
        <v>51</v>
      </c>
      <c r="X214" t="s">
        <v>51</v>
      </c>
      <c r="Y214" t="s">
        <v>51</v>
      </c>
      <c r="Z214" t="s">
        <v>51</v>
      </c>
      <c r="AA214" t="s">
        <v>51</v>
      </c>
      <c r="AB214" t="s">
        <v>51</v>
      </c>
      <c r="AC214" t="s">
        <v>51</v>
      </c>
      <c r="AD214" t="s">
        <v>51</v>
      </c>
      <c r="AE214" t="s">
        <v>51</v>
      </c>
      <c r="AF214" t="s">
        <v>51</v>
      </c>
      <c r="AG214" t="s">
        <v>51</v>
      </c>
      <c r="AH214" t="s">
        <v>51</v>
      </c>
      <c r="AI214" t="s">
        <v>51</v>
      </c>
      <c r="AJ214" t="s">
        <v>51</v>
      </c>
      <c r="AK214" t="s">
        <v>51</v>
      </c>
      <c r="AL214" t="s">
        <v>51</v>
      </c>
    </row>
    <row r="215" spans="1:38" x14ac:dyDescent="0.3">
      <c r="A215" t="s">
        <v>41</v>
      </c>
      <c r="B215" t="s">
        <v>42</v>
      </c>
      <c r="C215" t="s">
        <v>43</v>
      </c>
      <c r="D215" s="2">
        <v>44986</v>
      </c>
      <c r="E215" s="1">
        <v>44986</v>
      </c>
      <c r="F215" s="1">
        <v>45016</v>
      </c>
      <c r="G215" t="s">
        <v>169</v>
      </c>
      <c r="H215" t="s">
        <v>170</v>
      </c>
      <c r="I215" t="s">
        <v>76</v>
      </c>
      <c r="J215" t="s">
        <v>47</v>
      </c>
      <c r="K215" t="s">
        <v>48</v>
      </c>
      <c r="L215" t="s">
        <v>48</v>
      </c>
      <c r="M215" t="s">
        <v>49</v>
      </c>
      <c r="N215">
        <v>2023</v>
      </c>
      <c r="O215" t="s">
        <v>46</v>
      </c>
      <c r="P215" t="s">
        <v>57</v>
      </c>
      <c r="Q215" s="3">
        <v>273</v>
      </c>
      <c r="R215" t="s">
        <v>351</v>
      </c>
      <c r="S215" t="s">
        <v>51</v>
      </c>
      <c r="T215" t="s">
        <v>48</v>
      </c>
      <c r="U215" t="s">
        <v>52</v>
      </c>
      <c r="V215" t="s">
        <v>52</v>
      </c>
      <c r="W215" t="s">
        <v>51</v>
      </c>
      <c r="X215" t="s">
        <v>51</v>
      </c>
      <c r="Y215" t="s">
        <v>51</v>
      </c>
      <c r="Z215" t="s">
        <v>51</v>
      </c>
      <c r="AA215" t="s">
        <v>51</v>
      </c>
      <c r="AB215" t="s">
        <v>51</v>
      </c>
      <c r="AC215" t="s">
        <v>51</v>
      </c>
      <c r="AD215" t="s">
        <v>59</v>
      </c>
      <c r="AE215" t="s">
        <v>51</v>
      </c>
      <c r="AF215" t="s">
        <v>51</v>
      </c>
      <c r="AG215" t="s">
        <v>51</v>
      </c>
      <c r="AH215" t="s">
        <v>51</v>
      </c>
      <c r="AI215" t="s">
        <v>51</v>
      </c>
      <c r="AJ215" t="s">
        <v>51</v>
      </c>
      <c r="AK215" t="s">
        <v>51</v>
      </c>
      <c r="AL215" t="s">
        <v>51</v>
      </c>
    </row>
    <row r="216" spans="1:38" x14ac:dyDescent="0.3">
      <c r="A216" t="s">
        <v>41</v>
      </c>
      <c r="B216" t="s">
        <v>42</v>
      </c>
      <c r="C216" t="s">
        <v>60</v>
      </c>
      <c r="D216" s="2">
        <v>44927</v>
      </c>
      <c r="E216" s="1">
        <v>44927</v>
      </c>
      <c r="F216" s="1">
        <v>44957</v>
      </c>
      <c r="G216" t="s">
        <v>61</v>
      </c>
      <c r="H216" t="s">
        <v>62</v>
      </c>
      <c r="I216" t="s">
        <v>46</v>
      </c>
      <c r="J216" t="s">
        <v>47</v>
      </c>
      <c r="K216" t="s">
        <v>48</v>
      </c>
      <c r="L216" t="s">
        <v>48</v>
      </c>
      <c r="M216" t="s">
        <v>49</v>
      </c>
      <c r="N216">
        <v>2023</v>
      </c>
      <c r="O216" t="s">
        <v>46</v>
      </c>
      <c r="P216" t="s">
        <v>63</v>
      </c>
      <c r="Q216" s="3">
        <v>267</v>
      </c>
      <c r="R216" t="s">
        <v>352</v>
      </c>
      <c r="S216" t="s">
        <v>51</v>
      </c>
      <c r="T216" t="s">
        <v>48</v>
      </c>
      <c r="U216" t="s">
        <v>52</v>
      </c>
      <c r="V216" t="s">
        <v>52</v>
      </c>
      <c r="W216" t="s">
        <v>51</v>
      </c>
      <c r="X216" t="s">
        <v>51</v>
      </c>
      <c r="Y216" t="s">
        <v>51</v>
      </c>
      <c r="Z216" t="s">
        <v>65</v>
      </c>
      <c r="AA216" t="s">
        <v>51</v>
      </c>
      <c r="AB216" t="s">
        <v>51</v>
      </c>
      <c r="AC216" t="s">
        <v>51</v>
      </c>
      <c r="AD216" t="s">
        <v>51</v>
      </c>
      <c r="AE216" t="s">
        <v>51</v>
      </c>
      <c r="AF216" t="s">
        <v>51</v>
      </c>
      <c r="AG216" t="s">
        <v>51</v>
      </c>
      <c r="AH216" t="s">
        <v>51</v>
      </c>
      <c r="AI216" t="s">
        <v>51</v>
      </c>
      <c r="AJ216" t="s">
        <v>51</v>
      </c>
      <c r="AK216" t="s">
        <v>51</v>
      </c>
      <c r="AL216" t="s">
        <v>66</v>
      </c>
    </row>
    <row r="217" spans="1:38" x14ac:dyDescent="0.3">
      <c r="A217" t="s">
        <v>41</v>
      </c>
      <c r="B217" t="s">
        <v>42</v>
      </c>
      <c r="C217" t="s">
        <v>43</v>
      </c>
      <c r="D217" s="2">
        <v>45108</v>
      </c>
      <c r="E217" s="1">
        <v>45108</v>
      </c>
      <c r="F217" s="1">
        <v>45138</v>
      </c>
      <c r="G217" t="s">
        <v>44</v>
      </c>
      <c r="H217" t="s">
        <v>45</v>
      </c>
      <c r="I217" t="s">
        <v>46</v>
      </c>
      <c r="J217" t="s">
        <v>47</v>
      </c>
      <c r="K217" t="s">
        <v>48</v>
      </c>
      <c r="L217" t="s">
        <v>48</v>
      </c>
      <c r="M217" t="s">
        <v>49</v>
      </c>
      <c r="N217">
        <v>2023</v>
      </c>
      <c r="O217" t="s">
        <v>46</v>
      </c>
      <c r="P217" t="s">
        <v>28</v>
      </c>
      <c r="Q217" s="3">
        <v>628</v>
      </c>
      <c r="R217" t="s">
        <v>353</v>
      </c>
      <c r="S217" t="s">
        <v>51</v>
      </c>
      <c r="T217" t="s">
        <v>48</v>
      </c>
      <c r="U217" t="s">
        <v>52</v>
      </c>
      <c r="V217" t="s">
        <v>52</v>
      </c>
      <c r="W217" t="s">
        <v>51</v>
      </c>
      <c r="X217" t="s">
        <v>51</v>
      </c>
      <c r="Y217" t="s">
        <v>51</v>
      </c>
      <c r="Z217" t="s">
        <v>53</v>
      </c>
      <c r="AA217" t="s">
        <v>51</v>
      </c>
      <c r="AB217" t="s">
        <v>51</v>
      </c>
      <c r="AC217" t="s">
        <v>51</v>
      </c>
      <c r="AD217" t="s">
        <v>51</v>
      </c>
      <c r="AE217" t="s">
        <v>51</v>
      </c>
      <c r="AF217" t="s">
        <v>51</v>
      </c>
      <c r="AG217" t="s">
        <v>51</v>
      </c>
      <c r="AH217" t="s">
        <v>51</v>
      </c>
      <c r="AI217" t="s">
        <v>51</v>
      </c>
      <c r="AJ217" t="s">
        <v>51</v>
      </c>
      <c r="AK217" t="s">
        <v>51</v>
      </c>
      <c r="AL217" t="s">
        <v>51</v>
      </c>
    </row>
    <row r="218" spans="1:38" x14ac:dyDescent="0.3">
      <c r="A218" t="s">
        <v>41</v>
      </c>
      <c r="B218" t="s">
        <v>42</v>
      </c>
      <c r="C218" t="s">
        <v>43</v>
      </c>
      <c r="D218" s="2">
        <v>45200</v>
      </c>
      <c r="E218" s="1">
        <v>45200</v>
      </c>
      <c r="F218" s="1">
        <v>45230</v>
      </c>
      <c r="G218" t="s">
        <v>154</v>
      </c>
      <c r="H218" t="s">
        <v>155</v>
      </c>
      <c r="I218" t="s">
        <v>76</v>
      </c>
      <c r="J218" t="s">
        <v>47</v>
      </c>
      <c r="K218" t="s">
        <v>48</v>
      </c>
      <c r="L218" t="s">
        <v>48</v>
      </c>
      <c r="M218" t="s">
        <v>49</v>
      </c>
      <c r="N218">
        <v>2023</v>
      </c>
      <c r="O218" t="s">
        <v>46</v>
      </c>
      <c r="P218" t="s">
        <v>57</v>
      </c>
      <c r="Q218" s="3">
        <v>19810</v>
      </c>
      <c r="R218" t="s">
        <v>354</v>
      </c>
      <c r="S218" t="s">
        <v>51</v>
      </c>
      <c r="T218" t="s">
        <v>48</v>
      </c>
      <c r="U218" t="s">
        <v>316</v>
      </c>
      <c r="V218" t="s">
        <v>316</v>
      </c>
      <c r="W218" t="s">
        <v>51</v>
      </c>
      <c r="X218" t="s">
        <v>51</v>
      </c>
      <c r="Y218" t="s">
        <v>51</v>
      </c>
      <c r="Z218" t="s">
        <v>51</v>
      </c>
      <c r="AA218" t="s">
        <v>51</v>
      </c>
      <c r="AB218" t="s">
        <v>51</v>
      </c>
      <c r="AC218" t="s">
        <v>51</v>
      </c>
      <c r="AD218" t="s">
        <v>59</v>
      </c>
      <c r="AE218" t="s">
        <v>51</v>
      </c>
      <c r="AF218" t="s">
        <v>51</v>
      </c>
      <c r="AG218" t="s">
        <v>51</v>
      </c>
      <c r="AH218" t="s">
        <v>51</v>
      </c>
      <c r="AI218" t="s">
        <v>51</v>
      </c>
      <c r="AJ218" t="s">
        <v>51</v>
      </c>
      <c r="AK218" t="s">
        <v>51</v>
      </c>
      <c r="AL218" t="s">
        <v>51</v>
      </c>
    </row>
    <row r="219" spans="1:38" x14ac:dyDescent="0.3">
      <c r="A219" t="s">
        <v>41</v>
      </c>
      <c r="B219" t="s">
        <v>42</v>
      </c>
      <c r="C219" t="s">
        <v>93</v>
      </c>
      <c r="D219" s="2">
        <v>44958</v>
      </c>
      <c r="E219" s="1">
        <v>44958</v>
      </c>
      <c r="F219" s="1">
        <v>44985</v>
      </c>
      <c r="G219" t="s">
        <v>94</v>
      </c>
      <c r="H219" t="s">
        <v>95</v>
      </c>
      <c r="I219" t="s">
        <v>46</v>
      </c>
      <c r="J219" t="s">
        <v>47</v>
      </c>
      <c r="K219" t="s">
        <v>48</v>
      </c>
      <c r="L219" t="s">
        <v>48</v>
      </c>
      <c r="M219" t="s">
        <v>49</v>
      </c>
      <c r="N219">
        <v>2023</v>
      </c>
      <c r="O219" t="s">
        <v>46</v>
      </c>
      <c r="P219" t="s">
        <v>28</v>
      </c>
      <c r="Q219" s="3">
        <v>8796</v>
      </c>
      <c r="R219" t="s">
        <v>355</v>
      </c>
      <c r="S219" t="s">
        <v>51</v>
      </c>
      <c r="T219" t="s">
        <v>48</v>
      </c>
      <c r="U219" t="s">
        <v>52</v>
      </c>
      <c r="V219" t="s">
        <v>52</v>
      </c>
      <c r="W219" t="s">
        <v>51</v>
      </c>
      <c r="X219" t="s">
        <v>51</v>
      </c>
      <c r="Y219" t="s">
        <v>51</v>
      </c>
      <c r="Z219" t="s">
        <v>97</v>
      </c>
      <c r="AA219" t="s">
        <v>51</v>
      </c>
      <c r="AB219" t="s">
        <v>51</v>
      </c>
      <c r="AC219" t="s">
        <v>51</v>
      </c>
      <c r="AD219" t="s">
        <v>51</v>
      </c>
      <c r="AE219" t="s">
        <v>51</v>
      </c>
      <c r="AF219" t="s">
        <v>51</v>
      </c>
      <c r="AG219" t="s">
        <v>51</v>
      </c>
      <c r="AH219" t="s">
        <v>51</v>
      </c>
      <c r="AI219" t="s">
        <v>51</v>
      </c>
      <c r="AJ219" t="s">
        <v>51</v>
      </c>
      <c r="AK219" t="s">
        <v>51</v>
      </c>
      <c r="AL219" t="s">
        <v>51</v>
      </c>
    </row>
    <row r="220" spans="1:38" x14ac:dyDescent="0.3">
      <c r="A220" t="s">
        <v>41</v>
      </c>
      <c r="B220" t="s">
        <v>42</v>
      </c>
      <c r="C220" t="s">
        <v>43</v>
      </c>
      <c r="D220" s="2">
        <v>44958</v>
      </c>
      <c r="E220" s="1">
        <v>44958</v>
      </c>
      <c r="F220" s="1">
        <v>44985</v>
      </c>
      <c r="G220" t="s">
        <v>140</v>
      </c>
      <c r="H220" t="s">
        <v>141</v>
      </c>
      <c r="I220" t="s">
        <v>76</v>
      </c>
      <c r="J220" t="s">
        <v>47</v>
      </c>
      <c r="K220" t="s">
        <v>48</v>
      </c>
      <c r="L220" t="s">
        <v>48</v>
      </c>
      <c r="M220" t="s">
        <v>49</v>
      </c>
      <c r="N220">
        <v>2023</v>
      </c>
      <c r="O220" t="s">
        <v>46</v>
      </c>
      <c r="P220" t="s">
        <v>57</v>
      </c>
      <c r="Q220" s="3">
        <v>2176</v>
      </c>
      <c r="R220" t="s">
        <v>356</v>
      </c>
      <c r="S220" t="s">
        <v>51</v>
      </c>
      <c r="T220" t="s">
        <v>48</v>
      </c>
      <c r="U220" t="s">
        <v>52</v>
      </c>
      <c r="V220" t="s">
        <v>52</v>
      </c>
      <c r="W220" t="s">
        <v>51</v>
      </c>
      <c r="X220" t="s">
        <v>51</v>
      </c>
      <c r="Y220" t="s">
        <v>51</v>
      </c>
      <c r="Z220" t="s">
        <v>51</v>
      </c>
      <c r="AA220" t="s">
        <v>51</v>
      </c>
      <c r="AB220" t="s">
        <v>51</v>
      </c>
      <c r="AC220" t="s">
        <v>51</v>
      </c>
      <c r="AD220" t="s">
        <v>59</v>
      </c>
      <c r="AE220" t="s">
        <v>51</v>
      </c>
      <c r="AF220" t="s">
        <v>51</v>
      </c>
      <c r="AG220" t="s">
        <v>51</v>
      </c>
      <c r="AH220" t="s">
        <v>51</v>
      </c>
      <c r="AI220" t="s">
        <v>51</v>
      </c>
      <c r="AJ220" t="s">
        <v>51</v>
      </c>
      <c r="AK220" t="s">
        <v>51</v>
      </c>
      <c r="AL220" t="s">
        <v>51</v>
      </c>
    </row>
    <row r="221" spans="1:38" x14ac:dyDescent="0.3">
      <c r="A221" t="s">
        <v>41</v>
      </c>
      <c r="B221" t="s">
        <v>42</v>
      </c>
      <c r="C221" t="s">
        <v>43</v>
      </c>
      <c r="D221" s="2">
        <v>44927</v>
      </c>
      <c r="E221" s="1">
        <v>44927</v>
      </c>
      <c r="F221" s="1">
        <v>44957</v>
      </c>
      <c r="G221" t="s">
        <v>140</v>
      </c>
      <c r="H221" t="s">
        <v>141</v>
      </c>
      <c r="I221" t="s">
        <v>76</v>
      </c>
      <c r="J221" t="s">
        <v>47</v>
      </c>
      <c r="K221" t="s">
        <v>48</v>
      </c>
      <c r="L221" t="s">
        <v>48</v>
      </c>
      <c r="M221" t="s">
        <v>49</v>
      </c>
      <c r="N221">
        <v>2023</v>
      </c>
      <c r="O221" t="s">
        <v>46</v>
      </c>
      <c r="P221" t="s">
        <v>57</v>
      </c>
      <c r="Q221" s="3">
        <v>9</v>
      </c>
      <c r="R221" t="s">
        <v>357</v>
      </c>
      <c r="S221" t="s">
        <v>51</v>
      </c>
      <c r="T221" t="s">
        <v>48</v>
      </c>
      <c r="U221" t="s">
        <v>52</v>
      </c>
      <c r="V221" t="s">
        <v>52</v>
      </c>
      <c r="W221" t="s">
        <v>51</v>
      </c>
      <c r="X221" t="s">
        <v>51</v>
      </c>
      <c r="Y221" t="s">
        <v>51</v>
      </c>
      <c r="Z221" t="s">
        <v>51</v>
      </c>
      <c r="AA221" t="s">
        <v>51</v>
      </c>
      <c r="AB221" t="s">
        <v>51</v>
      </c>
      <c r="AC221" t="s">
        <v>51</v>
      </c>
      <c r="AD221" t="s">
        <v>59</v>
      </c>
      <c r="AE221" t="s">
        <v>51</v>
      </c>
      <c r="AF221" t="s">
        <v>51</v>
      </c>
      <c r="AG221" t="s">
        <v>51</v>
      </c>
      <c r="AH221" t="s">
        <v>51</v>
      </c>
      <c r="AI221" t="s">
        <v>51</v>
      </c>
      <c r="AJ221" t="s">
        <v>51</v>
      </c>
      <c r="AK221" t="s">
        <v>51</v>
      </c>
      <c r="AL221" t="s">
        <v>51</v>
      </c>
    </row>
    <row r="222" spans="1:38" x14ac:dyDescent="0.3">
      <c r="A222" t="s">
        <v>41</v>
      </c>
      <c r="B222" t="s">
        <v>42</v>
      </c>
      <c r="C222" t="s">
        <v>43</v>
      </c>
      <c r="D222" s="2">
        <v>45200</v>
      </c>
      <c r="E222" s="1">
        <v>45200</v>
      </c>
      <c r="F222" s="1">
        <v>45230</v>
      </c>
      <c r="G222" t="s">
        <v>74</v>
      </c>
      <c r="H222" t="s">
        <v>75</v>
      </c>
      <c r="I222" t="s">
        <v>76</v>
      </c>
      <c r="J222" t="s">
        <v>47</v>
      </c>
      <c r="K222" t="s">
        <v>48</v>
      </c>
      <c r="L222" t="s">
        <v>48</v>
      </c>
      <c r="M222" t="s">
        <v>49</v>
      </c>
      <c r="N222">
        <v>2023</v>
      </c>
      <c r="O222" t="s">
        <v>46</v>
      </c>
      <c r="P222" t="s">
        <v>57</v>
      </c>
      <c r="Q222" s="3">
        <v>13</v>
      </c>
      <c r="R222" t="s">
        <v>358</v>
      </c>
      <c r="S222" t="s">
        <v>51</v>
      </c>
      <c r="T222" t="s">
        <v>48</v>
      </c>
      <c r="U222" t="s">
        <v>316</v>
      </c>
      <c r="V222" t="s">
        <v>316</v>
      </c>
      <c r="W222" t="s">
        <v>51</v>
      </c>
      <c r="X222" t="s">
        <v>51</v>
      </c>
      <c r="Y222" t="s">
        <v>51</v>
      </c>
      <c r="Z222" t="s">
        <v>51</v>
      </c>
      <c r="AA222" t="s">
        <v>51</v>
      </c>
      <c r="AB222" t="s">
        <v>51</v>
      </c>
      <c r="AC222" t="s">
        <v>51</v>
      </c>
      <c r="AD222" t="s">
        <v>59</v>
      </c>
      <c r="AE222" t="s">
        <v>51</v>
      </c>
      <c r="AF222" t="s">
        <v>51</v>
      </c>
      <c r="AG222" t="s">
        <v>51</v>
      </c>
      <c r="AH222" t="s">
        <v>51</v>
      </c>
      <c r="AI222" t="s">
        <v>51</v>
      </c>
      <c r="AJ222" t="s">
        <v>51</v>
      </c>
      <c r="AK222" t="s">
        <v>51</v>
      </c>
      <c r="AL222" t="s">
        <v>51</v>
      </c>
    </row>
    <row r="223" spans="1:38" x14ac:dyDescent="0.3">
      <c r="A223" t="s">
        <v>41</v>
      </c>
      <c r="B223" t="s">
        <v>42</v>
      </c>
      <c r="C223" t="s">
        <v>359</v>
      </c>
      <c r="D223" s="2">
        <v>45261</v>
      </c>
      <c r="E223" s="1">
        <v>45261</v>
      </c>
      <c r="F223" s="1">
        <v>45291</v>
      </c>
      <c r="G223" t="s">
        <v>360</v>
      </c>
      <c r="H223" t="s">
        <v>361</v>
      </c>
      <c r="I223" t="s">
        <v>46</v>
      </c>
      <c r="J223" t="s">
        <v>47</v>
      </c>
      <c r="K223" t="s">
        <v>48</v>
      </c>
      <c r="L223" t="s">
        <v>48</v>
      </c>
      <c r="M223" t="s">
        <v>49</v>
      </c>
      <c r="N223">
        <v>2023</v>
      </c>
      <c r="O223" t="s">
        <v>46</v>
      </c>
      <c r="P223" t="s">
        <v>46</v>
      </c>
      <c r="Q223" s="3">
        <v>849</v>
      </c>
      <c r="R223" t="s">
        <v>362</v>
      </c>
      <c r="S223" t="s">
        <v>51</v>
      </c>
      <c r="T223" t="s">
        <v>48</v>
      </c>
      <c r="U223" t="s">
        <v>316</v>
      </c>
      <c r="V223" t="s">
        <v>316</v>
      </c>
      <c r="W223" t="s">
        <v>51</v>
      </c>
      <c r="X223" t="s">
        <v>51</v>
      </c>
      <c r="Y223" t="s">
        <v>51</v>
      </c>
      <c r="Z223" t="s">
        <v>51</v>
      </c>
      <c r="AA223" t="s">
        <v>51</v>
      </c>
      <c r="AB223" t="s">
        <v>51</v>
      </c>
      <c r="AC223" t="s">
        <v>51</v>
      </c>
      <c r="AD223" t="s">
        <v>51</v>
      </c>
      <c r="AE223" t="s">
        <v>51</v>
      </c>
      <c r="AF223" t="s">
        <v>51</v>
      </c>
      <c r="AG223" t="s">
        <v>51</v>
      </c>
      <c r="AH223" t="s">
        <v>51</v>
      </c>
      <c r="AI223" t="s">
        <v>51</v>
      </c>
      <c r="AJ223" t="s">
        <v>51</v>
      </c>
      <c r="AK223" t="s">
        <v>51</v>
      </c>
      <c r="AL223" t="s">
        <v>363</v>
      </c>
    </row>
    <row r="224" spans="1:38" x14ac:dyDescent="0.3">
      <c r="A224" t="s">
        <v>41</v>
      </c>
      <c r="B224" t="s">
        <v>42</v>
      </c>
      <c r="C224" t="s">
        <v>43</v>
      </c>
      <c r="D224" s="2">
        <v>45261</v>
      </c>
      <c r="E224" s="1">
        <v>45261</v>
      </c>
      <c r="F224" s="1">
        <v>45291</v>
      </c>
      <c r="G224" t="s">
        <v>105</v>
      </c>
      <c r="H224" t="s">
        <v>106</v>
      </c>
      <c r="I224" t="s">
        <v>56</v>
      </c>
      <c r="J224" t="s">
        <v>47</v>
      </c>
      <c r="K224" t="s">
        <v>48</v>
      </c>
      <c r="L224" t="s">
        <v>48</v>
      </c>
      <c r="M224" t="s">
        <v>49</v>
      </c>
      <c r="N224">
        <v>2023</v>
      </c>
      <c r="O224" t="s">
        <v>46</v>
      </c>
      <c r="P224" t="s">
        <v>57</v>
      </c>
      <c r="Q224" s="3">
        <v>17893</v>
      </c>
      <c r="R224" t="s">
        <v>364</v>
      </c>
      <c r="S224" t="s">
        <v>51</v>
      </c>
      <c r="T224" t="s">
        <v>48</v>
      </c>
      <c r="U224" t="s">
        <v>316</v>
      </c>
      <c r="V224" t="s">
        <v>316</v>
      </c>
      <c r="W224" t="s">
        <v>51</v>
      </c>
      <c r="X224" t="s">
        <v>51</v>
      </c>
      <c r="Y224" t="s">
        <v>51</v>
      </c>
      <c r="Z224" t="s">
        <v>51</v>
      </c>
      <c r="AA224" t="s">
        <v>51</v>
      </c>
      <c r="AB224" t="s">
        <v>51</v>
      </c>
      <c r="AC224" t="s">
        <v>51</v>
      </c>
      <c r="AD224" t="s">
        <v>59</v>
      </c>
      <c r="AE224" t="s">
        <v>51</v>
      </c>
      <c r="AF224" t="s">
        <v>51</v>
      </c>
      <c r="AG224" t="s">
        <v>51</v>
      </c>
      <c r="AH224" t="s">
        <v>51</v>
      </c>
      <c r="AI224" t="s">
        <v>51</v>
      </c>
      <c r="AJ224" t="s">
        <v>51</v>
      </c>
      <c r="AK224" t="s">
        <v>51</v>
      </c>
      <c r="AL224" t="s">
        <v>51</v>
      </c>
    </row>
    <row r="225" spans="1:38" x14ac:dyDescent="0.3">
      <c r="A225" t="s">
        <v>41</v>
      </c>
      <c r="B225" t="s">
        <v>42</v>
      </c>
      <c r="C225" t="s">
        <v>43</v>
      </c>
      <c r="D225" s="2">
        <v>45231</v>
      </c>
      <c r="E225" s="1">
        <v>45231</v>
      </c>
      <c r="F225" s="1">
        <v>45260</v>
      </c>
      <c r="G225" t="s">
        <v>105</v>
      </c>
      <c r="H225" t="s">
        <v>106</v>
      </c>
      <c r="I225" t="s">
        <v>56</v>
      </c>
      <c r="J225" t="s">
        <v>47</v>
      </c>
      <c r="K225" t="s">
        <v>48</v>
      </c>
      <c r="L225" t="s">
        <v>48</v>
      </c>
      <c r="M225" t="s">
        <v>49</v>
      </c>
      <c r="N225">
        <v>2023</v>
      </c>
      <c r="O225" t="s">
        <v>46</v>
      </c>
      <c r="P225" t="s">
        <v>57</v>
      </c>
      <c r="Q225" s="3">
        <v>740</v>
      </c>
      <c r="R225" t="s">
        <v>365</v>
      </c>
      <c r="S225" t="s">
        <v>51</v>
      </c>
      <c r="T225" t="s">
        <v>48</v>
      </c>
      <c r="U225" t="s">
        <v>52</v>
      </c>
      <c r="V225" t="s">
        <v>52</v>
      </c>
      <c r="W225" t="s">
        <v>51</v>
      </c>
      <c r="X225" t="s">
        <v>51</v>
      </c>
      <c r="Y225" t="s">
        <v>51</v>
      </c>
      <c r="Z225" t="s">
        <v>51</v>
      </c>
      <c r="AA225" t="s">
        <v>51</v>
      </c>
      <c r="AB225" t="s">
        <v>51</v>
      </c>
      <c r="AC225" t="s">
        <v>51</v>
      </c>
      <c r="AD225" t="s">
        <v>59</v>
      </c>
      <c r="AE225" t="s">
        <v>51</v>
      </c>
      <c r="AF225" t="s">
        <v>51</v>
      </c>
      <c r="AG225" t="s">
        <v>51</v>
      </c>
      <c r="AH225" t="s">
        <v>51</v>
      </c>
      <c r="AI225" t="s">
        <v>51</v>
      </c>
      <c r="AJ225" t="s">
        <v>51</v>
      </c>
      <c r="AK225" t="s">
        <v>51</v>
      </c>
      <c r="AL225" t="s">
        <v>51</v>
      </c>
    </row>
    <row r="226" spans="1:38" x14ac:dyDescent="0.3">
      <c r="A226" t="s">
        <v>41</v>
      </c>
      <c r="B226" t="s">
        <v>42</v>
      </c>
      <c r="C226" t="s">
        <v>43</v>
      </c>
      <c r="D226" s="2">
        <v>45231</v>
      </c>
      <c r="E226" s="1">
        <v>45231</v>
      </c>
      <c r="F226" s="1">
        <v>45260</v>
      </c>
      <c r="G226" t="s">
        <v>54</v>
      </c>
      <c r="H226" t="s">
        <v>55</v>
      </c>
      <c r="I226" t="s">
        <v>56</v>
      </c>
      <c r="J226" t="s">
        <v>47</v>
      </c>
      <c r="K226" t="s">
        <v>48</v>
      </c>
      <c r="L226" t="s">
        <v>48</v>
      </c>
      <c r="M226" t="s">
        <v>49</v>
      </c>
      <c r="N226">
        <v>2023</v>
      </c>
      <c r="O226" t="s">
        <v>46</v>
      </c>
      <c r="P226" t="s">
        <v>57</v>
      </c>
      <c r="Q226" s="3">
        <v>143</v>
      </c>
      <c r="R226" t="s">
        <v>366</v>
      </c>
      <c r="S226" t="s">
        <v>51</v>
      </c>
      <c r="T226" t="s">
        <v>48</v>
      </c>
      <c r="U226" t="s">
        <v>52</v>
      </c>
      <c r="V226" t="s">
        <v>52</v>
      </c>
      <c r="W226" t="s">
        <v>51</v>
      </c>
      <c r="X226" t="s">
        <v>51</v>
      </c>
      <c r="Y226" t="s">
        <v>51</v>
      </c>
      <c r="Z226" t="s">
        <v>51</v>
      </c>
      <c r="AA226" t="s">
        <v>51</v>
      </c>
      <c r="AB226" t="s">
        <v>51</v>
      </c>
      <c r="AC226" t="s">
        <v>51</v>
      </c>
      <c r="AD226" t="s">
        <v>59</v>
      </c>
      <c r="AE226" t="s">
        <v>51</v>
      </c>
      <c r="AF226" t="s">
        <v>51</v>
      </c>
      <c r="AG226" t="s">
        <v>51</v>
      </c>
      <c r="AH226" t="s">
        <v>51</v>
      </c>
      <c r="AI226" t="s">
        <v>51</v>
      </c>
      <c r="AJ226" t="s">
        <v>51</v>
      </c>
      <c r="AK226" t="s">
        <v>51</v>
      </c>
      <c r="AL226" t="s">
        <v>51</v>
      </c>
    </row>
    <row r="227" spans="1:38" x14ac:dyDescent="0.3">
      <c r="A227" t="s">
        <v>41</v>
      </c>
      <c r="B227" t="s">
        <v>42</v>
      </c>
      <c r="C227" t="s">
        <v>43</v>
      </c>
      <c r="D227" s="2">
        <v>45200</v>
      </c>
      <c r="E227" s="1">
        <v>45200</v>
      </c>
      <c r="F227" s="1">
        <v>45230</v>
      </c>
      <c r="G227" t="s">
        <v>44</v>
      </c>
      <c r="H227" t="s">
        <v>45</v>
      </c>
      <c r="I227" t="s">
        <v>46</v>
      </c>
      <c r="J227" t="s">
        <v>47</v>
      </c>
      <c r="K227" t="s">
        <v>48</v>
      </c>
      <c r="L227" t="s">
        <v>48</v>
      </c>
      <c r="M227" t="s">
        <v>49</v>
      </c>
      <c r="N227">
        <v>2023</v>
      </c>
      <c r="O227" t="s">
        <v>46</v>
      </c>
      <c r="P227" t="s">
        <v>28</v>
      </c>
      <c r="Q227" s="3">
        <v>1200</v>
      </c>
      <c r="R227" t="s">
        <v>367</v>
      </c>
      <c r="S227" t="s">
        <v>51</v>
      </c>
      <c r="T227" t="s">
        <v>48</v>
      </c>
      <c r="U227" t="s">
        <v>52</v>
      </c>
      <c r="V227" t="s">
        <v>52</v>
      </c>
      <c r="W227" t="s">
        <v>51</v>
      </c>
      <c r="X227" t="s">
        <v>51</v>
      </c>
      <c r="Y227" t="s">
        <v>51</v>
      </c>
      <c r="Z227" t="s">
        <v>53</v>
      </c>
      <c r="AA227" t="s">
        <v>51</v>
      </c>
      <c r="AB227" t="s">
        <v>51</v>
      </c>
      <c r="AC227" t="s">
        <v>51</v>
      </c>
      <c r="AD227" t="s">
        <v>51</v>
      </c>
      <c r="AE227" t="s">
        <v>51</v>
      </c>
      <c r="AF227" t="s">
        <v>51</v>
      </c>
      <c r="AG227" t="s">
        <v>51</v>
      </c>
      <c r="AH227" t="s">
        <v>51</v>
      </c>
      <c r="AI227" t="s">
        <v>51</v>
      </c>
      <c r="AJ227" t="s">
        <v>51</v>
      </c>
      <c r="AK227" t="s">
        <v>51</v>
      </c>
      <c r="AL227" t="s">
        <v>51</v>
      </c>
    </row>
    <row r="228" spans="1:38" x14ac:dyDescent="0.3">
      <c r="A228" t="s">
        <v>41</v>
      </c>
      <c r="B228" t="s">
        <v>42</v>
      </c>
      <c r="C228" t="s">
        <v>43</v>
      </c>
      <c r="D228" s="2">
        <v>45261</v>
      </c>
      <c r="E228" s="1">
        <v>45261</v>
      </c>
      <c r="F228" s="1">
        <v>45291</v>
      </c>
      <c r="G228" t="s">
        <v>154</v>
      </c>
      <c r="H228" t="s">
        <v>155</v>
      </c>
      <c r="I228" t="s">
        <v>76</v>
      </c>
      <c r="J228" t="s">
        <v>47</v>
      </c>
      <c r="K228" t="s">
        <v>48</v>
      </c>
      <c r="L228" t="s">
        <v>48</v>
      </c>
      <c r="M228" t="s">
        <v>49</v>
      </c>
      <c r="N228">
        <v>2023</v>
      </c>
      <c r="O228" t="s">
        <v>46</v>
      </c>
      <c r="P228" t="s">
        <v>57</v>
      </c>
      <c r="Q228" s="3">
        <v>12527</v>
      </c>
      <c r="R228" t="s">
        <v>368</v>
      </c>
      <c r="S228" t="s">
        <v>51</v>
      </c>
      <c r="T228" t="s">
        <v>48</v>
      </c>
      <c r="U228" t="s">
        <v>316</v>
      </c>
      <c r="V228" t="s">
        <v>316</v>
      </c>
      <c r="W228" t="s">
        <v>51</v>
      </c>
      <c r="X228" t="s">
        <v>51</v>
      </c>
      <c r="Y228" t="s">
        <v>51</v>
      </c>
      <c r="Z228" t="s">
        <v>51</v>
      </c>
      <c r="AA228" t="s">
        <v>51</v>
      </c>
      <c r="AB228" t="s">
        <v>51</v>
      </c>
      <c r="AC228" t="s">
        <v>51</v>
      </c>
      <c r="AD228" t="s">
        <v>59</v>
      </c>
      <c r="AE228" t="s">
        <v>51</v>
      </c>
      <c r="AF228" t="s">
        <v>51</v>
      </c>
      <c r="AG228" t="s">
        <v>51</v>
      </c>
      <c r="AH228" t="s">
        <v>51</v>
      </c>
      <c r="AI228" t="s">
        <v>51</v>
      </c>
      <c r="AJ228" t="s">
        <v>51</v>
      </c>
      <c r="AK228" t="s">
        <v>51</v>
      </c>
      <c r="AL228" t="s">
        <v>51</v>
      </c>
    </row>
    <row r="229" spans="1:38" x14ac:dyDescent="0.3">
      <c r="A229" t="s">
        <v>41</v>
      </c>
      <c r="B229" t="s">
        <v>42</v>
      </c>
      <c r="C229" t="s">
        <v>43</v>
      </c>
      <c r="D229" s="2">
        <v>45017</v>
      </c>
      <c r="E229" s="1">
        <v>45017</v>
      </c>
      <c r="F229" s="1">
        <v>45046</v>
      </c>
      <c r="G229" t="s">
        <v>169</v>
      </c>
      <c r="H229" t="s">
        <v>170</v>
      </c>
      <c r="I229" t="s">
        <v>76</v>
      </c>
      <c r="J229" t="s">
        <v>47</v>
      </c>
      <c r="K229" t="s">
        <v>48</v>
      </c>
      <c r="L229" t="s">
        <v>48</v>
      </c>
      <c r="M229" t="s">
        <v>49</v>
      </c>
      <c r="N229">
        <v>2023</v>
      </c>
      <c r="O229" t="s">
        <v>46</v>
      </c>
      <c r="P229" t="s">
        <v>57</v>
      </c>
      <c r="Q229" s="3">
        <v>818</v>
      </c>
      <c r="R229" t="s">
        <v>369</v>
      </c>
      <c r="S229" t="s">
        <v>51</v>
      </c>
      <c r="T229" t="s">
        <v>48</v>
      </c>
      <c r="U229" t="s">
        <v>52</v>
      </c>
      <c r="V229" t="s">
        <v>52</v>
      </c>
      <c r="W229" t="s">
        <v>51</v>
      </c>
      <c r="X229" t="s">
        <v>51</v>
      </c>
      <c r="Y229" t="s">
        <v>51</v>
      </c>
      <c r="Z229" t="s">
        <v>51</v>
      </c>
      <c r="AA229" t="s">
        <v>51</v>
      </c>
      <c r="AB229" t="s">
        <v>51</v>
      </c>
      <c r="AC229" t="s">
        <v>51</v>
      </c>
      <c r="AD229" t="s">
        <v>59</v>
      </c>
      <c r="AE229" t="s">
        <v>51</v>
      </c>
      <c r="AF229" t="s">
        <v>51</v>
      </c>
      <c r="AG229" t="s">
        <v>51</v>
      </c>
      <c r="AH229" t="s">
        <v>51</v>
      </c>
      <c r="AI229" t="s">
        <v>51</v>
      </c>
      <c r="AJ229" t="s">
        <v>51</v>
      </c>
      <c r="AK229" t="s">
        <v>51</v>
      </c>
      <c r="AL229" t="s">
        <v>51</v>
      </c>
    </row>
    <row r="230" spans="1:38" x14ac:dyDescent="0.3">
      <c r="A230" t="s">
        <v>41</v>
      </c>
      <c r="B230" t="s">
        <v>42</v>
      </c>
      <c r="C230" t="s">
        <v>93</v>
      </c>
      <c r="D230" s="2">
        <v>45017</v>
      </c>
      <c r="E230" s="1">
        <v>45017</v>
      </c>
      <c r="F230" s="1">
        <v>45046</v>
      </c>
      <c r="G230" t="s">
        <v>94</v>
      </c>
      <c r="H230" t="s">
        <v>95</v>
      </c>
      <c r="I230" t="s">
        <v>46</v>
      </c>
      <c r="J230" t="s">
        <v>47</v>
      </c>
      <c r="K230" t="s">
        <v>48</v>
      </c>
      <c r="L230" t="s">
        <v>48</v>
      </c>
      <c r="M230" t="s">
        <v>49</v>
      </c>
      <c r="N230">
        <v>2023</v>
      </c>
      <c r="O230" t="s">
        <v>46</v>
      </c>
      <c r="P230" t="s">
        <v>28</v>
      </c>
      <c r="Q230" s="3">
        <v>9</v>
      </c>
      <c r="R230" t="s">
        <v>370</v>
      </c>
      <c r="S230" t="s">
        <v>51</v>
      </c>
      <c r="T230" t="s">
        <v>48</v>
      </c>
      <c r="U230" t="s">
        <v>52</v>
      </c>
      <c r="V230" t="s">
        <v>52</v>
      </c>
      <c r="W230" t="s">
        <v>51</v>
      </c>
      <c r="X230" t="s">
        <v>51</v>
      </c>
      <c r="Y230" t="s">
        <v>51</v>
      </c>
      <c r="Z230" t="s">
        <v>97</v>
      </c>
      <c r="AA230" t="s">
        <v>51</v>
      </c>
      <c r="AB230" t="s">
        <v>51</v>
      </c>
      <c r="AC230" t="s">
        <v>51</v>
      </c>
      <c r="AD230" t="s">
        <v>51</v>
      </c>
      <c r="AE230" t="s">
        <v>51</v>
      </c>
      <c r="AF230" t="s">
        <v>51</v>
      </c>
      <c r="AG230" t="s">
        <v>51</v>
      </c>
      <c r="AH230" t="s">
        <v>51</v>
      </c>
      <c r="AI230" t="s">
        <v>51</v>
      </c>
      <c r="AJ230" t="s">
        <v>51</v>
      </c>
      <c r="AK230" t="s">
        <v>51</v>
      </c>
      <c r="AL230" t="s">
        <v>51</v>
      </c>
    </row>
    <row r="231" spans="1:38" x14ac:dyDescent="0.3">
      <c r="A231" t="s">
        <v>41</v>
      </c>
      <c r="B231" t="s">
        <v>42</v>
      </c>
      <c r="C231" t="s">
        <v>359</v>
      </c>
      <c r="D231" s="2">
        <v>45139</v>
      </c>
      <c r="E231" s="1">
        <v>45139</v>
      </c>
      <c r="F231" s="1">
        <v>45169</v>
      </c>
      <c r="G231" t="s">
        <v>371</v>
      </c>
      <c r="H231" t="s">
        <v>372</v>
      </c>
      <c r="I231" t="s">
        <v>46</v>
      </c>
      <c r="J231" t="s">
        <v>47</v>
      </c>
      <c r="K231" t="s">
        <v>48</v>
      </c>
      <c r="L231" t="s">
        <v>48</v>
      </c>
      <c r="M231" t="s">
        <v>49</v>
      </c>
      <c r="N231">
        <v>2023</v>
      </c>
      <c r="O231" t="s">
        <v>46</v>
      </c>
      <c r="P231" t="s">
        <v>46</v>
      </c>
      <c r="Q231" s="3">
        <v>3282</v>
      </c>
      <c r="R231" t="s">
        <v>373</v>
      </c>
      <c r="S231" t="s">
        <v>51</v>
      </c>
      <c r="T231" t="s">
        <v>48</v>
      </c>
      <c r="U231" t="s">
        <v>316</v>
      </c>
      <c r="V231" t="s">
        <v>316</v>
      </c>
      <c r="W231" t="s">
        <v>51</v>
      </c>
      <c r="X231" t="s">
        <v>51</v>
      </c>
      <c r="Y231" t="s">
        <v>51</v>
      </c>
      <c r="Z231" t="s">
        <v>51</v>
      </c>
      <c r="AA231" t="s">
        <v>51</v>
      </c>
      <c r="AB231" t="s">
        <v>51</v>
      </c>
      <c r="AC231" t="s">
        <v>51</v>
      </c>
      <c r="AD231" t="s">
        <v>51</v>
      </c>
      <c r="AE231" t="s">
        <v>51</v>
      </c>
      <c r="AF231" t="s">
        <v>51</v>
      </c>
      <c r="AG231" t="s">
        <v>51</v>
      </c>
      <c r="AH231" t="s">
        <v>51</v>
      </c>
      <c r="AI231" t="s">
        <v>51</v>
      </c>
      <c r="AJ231" t="s">
        <v>51</v>
      </c>
      <c r="AK231" t="s">
        <v>51</v>
      </c>
      <c r="AL231" t="s">
        <v>374</v>
      </c>
    </row>
    <row r="232" spans="1:38" x14ac:dyDescent="0.3">
      <c r="A232" t="s">
        <v>41</v>
      </c>
      <c r="B232" t="s">
        <v>42</v>
      </c>
      <c r="C232" t="s">
        <v>93</v>
      </c>
      <c r="D232" s="2">
        <v>45170</v>
      </c>
      <c r="E232" s="1">
        <v>45170</v>
      </c>
      <c r="F232" s="1">
        <v>45199</v>
      </c>
      <c r="G232" t="s">
        <v>230</v>
      </c>
      <c r="H232" t="s">
        <v>231</v>
      </c>
      <c r="I232" t="s">
        <v>46</v>
      </c>
      <c r="J232" t="s">
        <v>47</v>
      </c>
      <c r="K232" t="s">
        <v>48</v>
      </c>
      <c r="L232" t="s">
        <v>48</v>
      </c>
      <c r="M232" t="s">
        <v>49</v>
      </c>
      <c r="N232">
        <v>2023</v>
      </c>
      <c r="O232" t="s">
        <v>46</v>
      </c>
      <c r="P232" t="s">
        <v>63</v>
      </c>
      <c r="Q232" s="3">
        <v>14271</v>
      </c>
      <c r="R232" t="s">
        <v>375</v>
      </c>
      <c r="S232" t="s">
        <v>51</v>
      </c>
      <c r="T232" t="s">
        <v>48</v>
      </c>
      <c r="U232" t="s">
        <v>52</v>
      </c>
      <c r="V232" t="s">
        <v>52</v>
      </c>
      <c r="W232" t="s">
        <v>51</v>
      </c>
      <c r="X232" t="s">
        <v>51</v>
      </c>
      <c r="Y232" t="s">
        <v>51</v>
      </c>
      <c r="Z232" t="s">
        <v>233</v>
      </c>
      <c r="AA232" t="s">
        <v>51</v>
      </c>
      <c r="AB232" t="s">
        <v>51</v>
      </c>
      <c r="AC232" t="s">
        <v>51</v>
      </c>
      <c r="AD232" t="s">
        <v>51</v>
      </c>
      <c r="AE232" t="s">
        <v>51</v>
      </c>
      <c r="AF232" t="s">
        <v>51</v>
      </c>
      <c r="AG232" t="s">
        <v>51</v>
      </c>
      <c r="AH232" t="s">
        <v>51</v>
      </c>
      <c r="AI232" t="s">
        <v>51</v>
      </c>
      <c r="AJ232" t="s">
        <v>51</v>
      </c>
      <c r="AK232" t="s">
        <v>51</v>
      </c>
      <c r="AL232" t="s">
        <v>234</v>
      </c>
    </row>
    <row r="233" spans="1:38" x14ac:dyDescent="0.3">
      <c r="A233" t="s">
        <v>41</v>
      </c>
      <c r="B233" t="s">
        <v>42</v>
      </c>
      <c r="C233" t="s">
        <v>43</v>
      </c>
      <c r="D233" s="2">
        <v>45078</v>
      </c>
      <c r="E233" s="1">
        <v>45078</v>
      </c>
      <c r="F233" s="1">
        <v>45107</v>
      </c>
      <c r="G233" t="s">
        <v>85</v>
      </c>
      <c r="H233" t="s">
        <v>86</v>
      </c>
      <c r="I233" t="s">
        <v>56</v>
      </c>
      <c r="J233" t="s">
        <v>47</v>
      </c>
      <c r="K233" t="s">
        <v>48</v>
      </c>
      <c r="L233" t="s">
        <v>48</v>
      </c>
      <c r="M233" t="s">
        <v>49</v>
      </c>
      <c r="N233">
        <v>2023</v>
      </c>
      <c r="O233" t="s">
        <v>46</v>
      </c>
      <c r="P233" t="s">
        <v>57</v>
      </c>
      <c r="Q233" s="3">
        <v>3640</v>
      </c>
      <c r="R233" t="s">
        <v>376</v>
      </c>
      <c r="S233" t="s">
        <v>51</v>
      </c>
      <c r="T233" t="s">
        <v>48</v>
      </c>
      <c r="U233" t="s">
        <v>52</v>
      </c>
      <c r="V233" t="s">
        <v>52</v>
      </c>
      <c r="W233" t="s">
        <v>51</v>
      </c>
      <c r="X233" t="s">
        <v>51</v>
      </c>
      <c r="Y233" t="s">
        <v>51</v>
      </c>
      <c r="Z233" t="s">
        <v>51</v>
      </c>
      <c r="AA233" t="s">
        <v>51</v>
      </c>
      <c r="AB233" t="s">
        <v>51</v>
      </c>
      <c r="AC233" t="s">
        <v>51</v>
      </c>
      <c r="AD233" t="s">
        <v>59</v>
      </c>
      <c r="AE233" t="s">
        <v>51</v>
      </c>
      <c r="AF233" t="s">
        <v>51</v>
      </c>
      <c r="AG233" t="s">
        <v>51</v>
      </c>
      <c r="AH233" t="s">
        <v>51</v>
      </c>
      <c r="AI233" t="s">
        <v>51</v>
      </c>
      <c r="AJ233" t="s">
        <v>51</v>
      </c>
      <c r="AK233" t="s">
        <v>51</v>
      </c>
      <c r="AL233" t="s">
        <v>51</v>
      </c>
    </row>
    <row r="234" spans="1:38" x14ac:dyDescent="0.3">
      <c r="A234" t="s">
        <v>41</v>
      </c>
      <c r="B234" t="s">
        <v>42</v>
      </c>
      <c r="C234" t="s">
        <v>43</v>
      </c>
      <c r="D234" s="2">
        <v>44986</v>
      </c>
      <c r="E234" s="1">
        <v>44986</v>
      </c>
      <c r="F234" s="1">
        <v>45016</v>
      </c>
      <c r="G234" t="s">
        <v>44</v>
      </c>
      <c r="H234" t="s">
        <v>45</v>
      </c>
      <c r="I234" t="s">
        <v>46</v>
      </c>
      <c r="J234" t="s">
        <v>47</v>
      </c>
      <c r="K234" t="s">
        <v>48</v>
      </c>
      <c r="L234" t="s">
        <v>48</v>
      </c>
      <c r="M234" t="s">
        <v>49</v>
      </c>
      <c r="N234">
        <v>2023</v>
      </c>
      <c r="O234" t="s">
        <v>46</v>
      </c>
      <c r="P234" t="s">
        <v>28</v>
      </c>
      <c r="Q234" s="3">
        <v>1463</v>
      </c>
      <c r="R234" t="s">
        <v>377</v>
      </c>
      <c r="S234" t="s">
        <v>51</v>
      </c>
      <c r="T234" t="s">
        <v>48</v>
      </c>
      <c r="U234" t="s">
        <v>52</v>
      </c>
      <c r="V234" t="s">
        <v>52</v>
      </c>
      <c r="W234" t="s">
        <v>51</v>
      </c>
      <c r="X234" t="s">
        <v>51</v>
      </c>
      <c r="Y234" t="s">
        <v>51</v>
      </c>
      <c r="Z234" t="s">
        <v>53</v>
      </c>
      <c r="AA234" t="s">
        <v>51</v>
      </c>
      <c r="AB234" t="s">
        <v>51</v>
      </c>
      <c r="AC234" t="s">
        <v>51</v>
      </c>
      <c r="AD234" t="s">
        <v>51</v>
      </c>
      <c r="AE234" t="s">
        <v>51</v>
      </c>
      <c r="AF234" t="s">
        <v>51</v>
      </c>
      <c r="AG234" t="s">
        <v>51</v>
      </c>
      <c r="AH234" t="s">
        <v>51</v>
      </c>
      <c r="AI234" t="s">
        <v>51</v>
      </c>
      <c r="AJ234" t="s">
        <v>51</v>
      </c>
      <c r="AK234" t="s">
        <v>51</v>
      </c>
      <c r="AL234" t="s">
        <v>51</v>
      </c>
    </row>
    <row r="235" spans="1:38" x14ac:dyDescent="0.3">
      <c r="A235" t="s">
        <v>41</v>
      </c>
      <c r="B235" t="s">
        <v>42</v>
      </c>
      <c r="C235" t="s">
        <v>93</v>
      </c>
      <c r="D235" s="2">
        <v>45017</v>
      </c>
      <c r="E235" s="1">
        <v>45017</v>
      </c>
      <c r="F235" s="1">
        <v>45046</v>
      </c>
      <c r="G235" t="s">
        <v>94</v>
      </c>
      <c r="H235" t="s">
        <v>95</v>
      </c>
      <c r="I235" t="s">
        <v>46</v>
      </c>
      <c r="J235" t="s">
        <v>47</v>
      </c>
      <c r="K235" t="s">
        <v>48</v>
      </c>
      <c r="L235" t="s">
        <v>48</v>
      </c>
      <c r="M235" t="s">
        <v>49</v>
      </c>
      <c r="N235">
        <v>2023</v>
      </c>
      <c r="O235" t="s">
        <v>46</v>
      </c>
      <c r="P235" t="s">
        <v>28</v>
      </c>
      <c r="Q235" s="3">
        <v>11</v>
      </c>
      <c r="R235" t="s">
        <v>378</v>
      </c>
      <c r="S235" t="s">
        <v>51</v>
      </c>
      <c r="T235" t="s">
        <v>48</v>
      </c>
      <c r="U235" t="s">
        <v>52</v>
      </c>
      <c r="V235" t="s">
        <v>52</v>
      </c>
      <c r="W235" t="s">
        <v>51</v>
      </c>
      <c r="X235" t="s">
        <v>51</v>
      </c>
      <c r="Y235" t="s">
        <v>51</v>
      </c>
      <c r="Z235" t="s">
        <v>97</v>
      </c>
      <c r="AA235" t="s">
        <v>51</v>
      </c>
      <c r="AB235" t="s">
        <v>51</v>
      </c>
      <c r="AC235" t="s">
        <v>51</v>
      </c>
      <c r="AD235" t="s">
        <v>51</v>
      </c>
      <c r="AE235" t="s">
        <v>51</v>
      </c>
      <c r="AF235" t="s">
        <v>51</v>
      </c>
      <c r="AG235" t="s">
        <v>51</v>
      </c>
      <c r="AH235" t="s">
        <v>51</v>
      </c>
      <c r="AI235" t="s">
        <v>51</v>
      </c>
      <c r="AJ235" t="s">
        <v>51</v>
      </c>
      <c r="AK235" t="s">
        <v>51</v>
      </c>
      <c r="AL235" t="s">
        <v>51</v>
      </c>
    </row>
    <row r="236" spans="1:38" x14ac:dyDescent="0.3">
      <c r="A236" t="s">
        <v>41</v>
      </c>
      <c r="B236" t="s">
        <v>42</v>
      </c>
      <c r="C236" t="s">
        <v>43</v>
      </c>
      <c r="D236" s="2">
        <v>45017</v>
      </c>
      <c r="E236" s="1">
        <v>45017</v>
      </c>
      <c r="F236" s="1">
        <v>45046</v>
      </c>
      <c r="G236" t="s">
        <v>140</v>
      </c>
      <c r="H236" t="s">
        <v>141</v>
      </c>
      <c r="I236" t="s">
        <v>76</v>
      </c>
      <c r="J236" t="s">
        <v>47</v>
      </c>
      <c r="K236" t="s">
        <v>48</v>
      </c>
      <c r="L236" t="s">
        <v>48</v>
      </c>
      <c r="M236" t="s">
        <v>49</v>
      </c>
      <c r="N236">
        <v>2023</v>
      </c>
      <c r="O236" t="s">
        <v>46</v>
      </c>
      <c r="P236" t="s">
        <v>57</v>
      </c>
      <c r="Q236" s="3">
        <v>1177</v>
      </c>
      <c r="R236" t="s">
        <v>379</v>
      </c>
      <c r="S236" t="s">
        <v>51</v>
      </c>
      <c r="T236" t="s">
        <v>48</v>
      </c>
      <c r="U236" t="s">
        <v>52</v>
      </c>
      <c r="V236" t="s">
        <v>52</v>
      </c>
      <c r="W236" t="s">
        <v>51</v>
      </c>
      <c r="X236" t="s">
        <v>51</v>
      </c>
      <c r="Y236" t="s">
        <v>51</v>
      </c>
      <c r="Z236" t="s">
        <v>51</v>
      </c>
      <c r="AA236" t="s">
        <v>51</v>
      </c>
      <c r="AB236" t="s">
        <v>51</v>
      </c>
      <c r="AC236" t="s">
        <v>51</v>
      </c>
      <c r="AD236" t="s">
        <v>59</v>
      </c>
      <c r="AE236" t="s">
        <v>51</v>
      </c>
      <c r="AF236" t="s">
        <v>51</v>
      </c>
      <c r="AG236" t="s">
        <v>51</v>
      </c>
      <c r="AH236" t="s">
        <v>51</v>
      </c>
      <c r="AI236" t="s">
        <v>51</v>
      </c>
      <c r="AJ236" t="s">
        <v>51</v>
      </c>
      <c r="AK236" t="s">
        <v>51</v>
      </c>
      <c r="AL236" t="s">
        <v>51</v>
      </c>
    </row>
    <row r="237" spans="1:38" x14ac:dyDescent="0.3">
      <c r="A237" t="s">
        <v>41</v>
      </c>
      <c r="B237" t="s">
        <v>42</v>
      </c>
      <c r="C237" t="s">
        <v>43</v>
      </c>
      <c r="D237" s="2">
        <v>45200</v>
      </c>
      <c r="E237" s="1">
        <v>45200</v>
      </c>
      <c r="F237" s="1">
        <v>45230</v>
      </c>
      <c r="G237" t="s">
        <v>124</v>
      </c>
      <c r="H237" t="s">
        <v>125</v>
      </c>
      <c r="I237" t="s">
        <v>76</v>
      </c>
      <c r="J237" t="s">
        <v>47</v>
      </c>
      <c r="K237" t="s">
        <v>48</v>
      </c>
      <c r="L237" t="s">
        <v>48</v>
      </c>
      <c r="M237" t="s">
        <v>49</v>
      </c>
      <c r="N237">
        <v>2023</v>
      </c>
      <c r="O237" t="s">
        <v>46</v>
      </c>
      <c r="P237" t="s">
        <v>57</v>
      </c>
      <c r="Q237" s="3">
        <v>1182</v>
      </c>
      <c r="R237" t="s">
        <v>380</v>
      </c>
      <c r="S237" t="s">
        <v>51</v>
      </c>
      <c r="T237" t="s">
        <v>48</v>
      </c>
      <c r="U237" t="s">
        <v>381</v>
      </c>
      <c r="V237" t="s">
        <v>381</v>
      </c>
      <c r="W237" t="s">
        <v>51</v>
      </c>
      <c r="X237" t="s">
        <v>51</v>
      </c>
      <c r="Y237" t="s">
        <v>51</v>
      </c>
      <c r="Z237" t="s">
        <v>51</v>
      </c>
      <c r="AA237" t="s">
        <v>51</v>
      </c>
      <c r="AB237" t="s">
        <v>51</v>
      </c>
      <c r="AC237" t="s">
        <v>51</v>
      </c>
      <c r="AD237" t="s">
        <v>59</v>
      </c>
      <c r="AE237" t="s">
        <v>51</v>
      </c>
      <c r="AF237" t="s">
        <v>51</v>
      </c>
      <c r="AG237" t="s">
        <v>51</v>
      </c>
      <c r="AH237" t="s">
        <v>51</v>
      </c>
      <c r="AI237" t="s">
        <v>51</v>
      </c>
      <c r="AJ237" t="s">
        <v>51</v>
      </c>
      <c r="AK237" t="s">
        <v>51</v>
      </c>
      <c r="AL237" t="s">
        <v>51</v>
      </c>
    </row>
    <row r="238" spans="1:38" x14ac:dyDescent="0.3">
      <c r="A238" t="s">
        <v>41</v>
      </c>
      <c r="B238" t="s">
        <v>42</v>
      </c>
      <c r="C238" t="s">
        <v>60</v>
      </c>
      <c r="D238" s="2">
        <v>44927</v>
      </c>
      <c r="E238" s="1">
        <v>44927</v>
      </c>
      <c r="F238" s="1">
        <v>44957</v>
      </c>
      <c r="G238" t="s">
        <v>61</v>
      </c>
      <c r="H238" t="s">
        <v>62</v>
      </c>
      <c r="I238" t="s">
        <v>46</v>
      </c>
      <c r="J238" t="s">
        <v>47</v>
      </c>
      <c r="K238" t="s">
        <v>48</v>
      </c>
      <c r="L238" t="s">
        <v>48</v>
      </c>
      <c r="M238" t="s">
        <v>49</v>
      </c>
      <c r="N238">
        <v>2023</v>
      </c>
      <c r="O238" t="s">
        <v>46</v>
      </c>
      <c r="P238" t="s">
        <v>63</v>
      </c>
      <c r="Q238" s="3">
        <v>11620</v>
      </c>
      <c r="R238" t="s">
        <v>382</v>
      </c>
      <c r="S238" t="s">
        <v>51</v>
      </c>
      <c r="T238" t="s">
        <v>48</v>
      </c>
      <c r="U238" t="s">
        <v>381</v>
      </c>
      <c r="V238" t="s">
        <v>381</v>
      </c>
      <c r="W238" t="s">
        <v>51</v>
      </c>
      <c r="X238" t="s">
        <v>51</v>
      </c>
      <c r="Y238" t="s">
        <v>51</v>
      </c>
      <c r="Z238" t="s">
        <v>65</v>
      </c>
      <c r="AA238" t="s">
        <v>51</v>
      </c>
      <c r="AB238" t="s">
        <v>51</v>
      </c>
      <c r="AC238" t="s">
        <v>51</v>
      </c>
      <c r="AD238" t="s">
        <v>51</v>
      </c>
      <c r="AE238" t="s">
        <v>51</v>
      </c>
      <c r="AF238" t="s">
        <v>51</v>
      </c>
      <c r="AG238" t="s">
        <v>51</v>
      </c>
      <c r="AH238" t="s">
        <v>51</v>
      </c>
      <c r="AI238" t="s">
        <v>51</v>
      </c>
      <c r="AJ238" t="s">
        <v>51</v>
      </c>
      <c r="AK238" t="s">
        <v>51</v>
      </c>
      <c r="AL238" t="s">
        <v>66</v>
      </c>
    </row>
    <row r="239" spans="1:38" x14ac:dyDescent="0.3">
      <c r="A239" t="s">
        <v>41</v>
      </c>
      <c r="B239" t="s">
        <v>42</v>
      </c>
      <c r="C239" t="s">
        <v>43</v>
      </c>
      <c r="D239" s="2">
        <v>45047</v>
      </c>
      <c r="E239" s="1">
        <v>45047</v>
      </c>
      <c r="F239" s="1">
        <v>45077</v>
      </c>
      <c r="G239" t="s">
        <v>148</v>
      </c>
      <c r="H239" t="s">
        <v>149</v>
      </c>
      <c r="I239" t="s">
        <v>56</v>
      </c>
      <c r="J239" t="s">
        <v>47</v>
      </c>
      <c r="K239" t="s">
        <v>48</v>
      </c>
      <c r="L239" t="s">
        <v>48</v>
      </c>
      <c r="M239" t="s">
        <v>49</v>
      </c>
      <c r="N239">
        <v>2023</v>
      </c>
      <c r="O239" t="s">
        <v>46</v>
      </c>
      <c r="P239" t="s">
        <v>57</v>
      </c>
      <c r="Q239" s="3">
        <v>4</v>
      </c>
      <c r="R239" t="s">
        <v>383</v>
      </c>
      <c r="S239" t="s">
        <v>51</v>
      </c>
      <c r="T239" t="s">
        <v>48</v>
      </c>
      <c r="U239" t="s">
        <v>316</v>
      </c>
      <c r="V239" t="s">
        <v>316</v>
      </c>
      <c r="W239" t="s">
        <v>51</v>
      </c>
      <c r="X239" t="s">
        <v>51</v>
      </c>
      <c r="Y239" t="s">
        <v>51</v>
      </c>
      <c r="Z239" t="s">
        <v>51</v>
      </c>
      <c r="AA239" t="s">
        <v>51</v>
      </c>
      <c r="AB239" t="s">
        <v>51</v>
      </c>
      <c r="AC239" t="s">
        <v>51</v>
      </c>
      <c r="AD239" t="s">
        <v>59</v>
      </c>
      <c r="AE239" t="s">
        <v>51</v>
      </c>
      <c r="AF239" t="s">
        <v>51</v>
      </c>
      <c r="AG239" t="s">
        <v>51</v>
      </c>
      <c r="AH239" t="s">
        <v>51</v>
      </c>
      <c r="AI239" t="s">
        <v>51</v>
      </c>
      <c r="AJ239" t="s">
        <v>51</v>
      </c>
      <c r="AK239" t="s">
        <v>51</v>
      </c>
      <c r="AL239" t="s">
        <v>51</v>
      </c>
    </row>
    <row r="240" spans="1:38" x14ac:dyDescent="0.3">
      <c r="A240" t="s">
        <v>41</v>
      </c>
      <c r="B240" t="s">
        <v>42</v>
      </c>
      <c r="C240" t="s">
        <v>43</v>
      </c>
      <c r="D240" s="2">
        <v>45047</v>
      </c>
      <c r="E240" s="1">
        <v>45047</v>
      </c>
      <c r="F240" s="1">
        <v>45077</v>
      </c>
      <c r="G240" t="s">
        <v>284</v>
      </c>
      <c r="H240" t="s">
        <v>285</v>
      </c>
      <c r="I240" t="s">
        <v>46</v>
      </c>
      <c r="J240" t="s">
        <v>47</v>
      </c>
      <c r="K240" t="s">
        <v>48</v>
      </c>
      <c r="L240" t="s">
        <v>48</v>
      </c>
      <c r="M240" t="s">
        <v>49</v>
      </c>
      <c r="N240">
        <v>2023</v>
      </c>
      <c r="O240" t="s">
        <v>46</v>
      </c>
      <c r="P240" t="s">
        <v>48</v>
      </c>
      <c r="Q240" s="3">
        <v>6257</v>
      </c>
      <c r="R240" t="s">
        <v>384</v>
      </c>
      <c r="S240" t="s">
        <v>51</v>
      </c>
      <c r="T240" t="s">
        <v>48</v>
      </c>
      <c r="U240" t="s">
        <v>316</v>
      </c>
      <c r="V240" t="s">
        <v>316</v>
      </c>
      <c r="W240" t="s">
        <v>51</v>
      </c>
      <c r="X240" t="s">
        <v>51</v>
      </c>
      <c r="Y240" t="s">
        <v>51</v>
      </c>
      <c r="Z240" t="s">
        <v>51</v>
      </c>
      <c r="AA240" t="s">
        <v>51</v>
      </c>
      <c r="AB240" t="s">
        <v>51</v>
      </c>
      <c r="AC240" t="s">
        <v>51</v>
      </c>
      <c r="AD240" t="s">
        <v>51</v>
      </c>
      <c r="AE240" t="s">
        <v>51</v>
      </c>
      <c r="AF240" t="s">
        <v>51</v>
      </c>
      <c r="AG240" t="s">
        <v>51</v>
      </c>
      <c r="AH240" t="s">
        <v>51</v>
      </c>
      <c r="AI240" t="s">
        <v>51</v>
      </c>
      <c r="AJ240" t="s">
        <v>51</v>
      </c>
      <c r="AK240" t="s">
        <v>51</v>
      </c>
      <c r="AL240" t="s">
        <v>51</v>
      </c>
    </row>
    <row r="241" spans="1:38" x14ac:dyDescent="0.3">
      <c r="A241" t="s">
        <v>41</v>
      </c>
      <c r="B241" t="s">
        <v>42</v>
      </c>
      <c r="C241" t="s">
        <v>43</v>
      </c>
      <c r="D241" s="2">
        <v>45078</v>
      </c>
      <c r="E241" s="1">
        <v>45078</v>
      </c>
      <c r="F241" s="1">
        <v>45107</v>
      </c>
      <c r="G241" t="s">
        <v>99</v>
      </c>
      <c r="H241" t="s">
        <v>100</v>
      </c>
      <c r="I241" t="s">
        <v>46</v>
      </c>
      <c r="J241" t="s">
        <v>47</v>
      </c>
      <c r="K241" t="s">
        <v>48</v>
      </c>
      <c r="L241" t="s">
        <v>48</v>
      </c>
      <c r="M241" t="s">
        <v>49</v>
      </c>
      <c r="N241">
        <v>2023</v>
      </c>
      <c r="O241" t="s">
        <v>46</v>
      </c>
      <c r="P241" t="s">
        <v>48</v>
      </c>
      <c r="Q241" s="3">
        <v>2502</v>
      </c>
      <c r="R241" t="s">
        <v>385</v>
      </c>
      <c r="S241" t="s">
        <v>51</v>
      </c>
      <c r="T241" t="s">
        <v>48</v>
      </c>
      <c r="U241" t="s">
        <v>316</v>
      </c>
      <c r="V241" t="s">
        <v>316</v>
      </c>
      <c r="W241" t="s">
        <v>51</v>
      </c>
      <c r="X241" t="s">
        <v>51</v>
      </c>
      <c r="Y241" t="s">
        <v>51</v>
      </c>
      <c r="Z241" t="s">
        <v>51</v>
      </c>
      <c r="AA241" t="s">
        <v>51</v>
      </c>
      <c r="AB241" t="s">
        <v>51</v>
      </c>
      <c r="AC241" t="s">
        <v>51</v>
      </c>
      <c r="AD241" t="s">
        <v>51</v>
      </c>
      <c r="AE241" t="s">
        <v>51</v>
      </c>
      <c r="AF241" t="s">
        <v>51</v>
      </c>
      <c r="AG241" t="s">
        <v>51</v>
      </c>
      <c r="AH241" t="s">
        <v>51</v>
      </c>
      <c r="AI241" t="s">
        <v>51</v>
      </c>
      <c r="AJ241" t="s">
        <v>51</v>
      </c>
      <c r="AK241" t="s">
        <v>51</v>
      </c>
      <c r="AL241" t="s">
        <v>51</v>
      </c>
    </row>
    <row r="242" spans="1:38" x14ac:dyDescent="0.3">
      <c r="A242" t="s">
        <v>41</v>
      </c>
      <c r="B242" t="s">
        <v>42</v>
      </c>
      <c r="C242" t="s">
        <v>43</v>
      </c>
      <c r="D242" s="2">
        <v>44927</v>
      </c>
      <c r="E242" s="1">
        <v>44927</v>
      </c>
      <c r="F242" s="1">
        <v>44957</v>
      </c>
      <c r="G242" t="s">
        <v>154</v>
      </c>
      <c r="H242" t="s">
        <v>155</v>
      </c>
      <c r="I242" t="s">
        <v>76</v>
      </c>
      <c r="J242" t="s">
        <v>47</v>
      </c>
      <c r="K242" t="s">
        <v>48</v>
      </c>
      <c r="L242" t="s">
        <v>48</v>
      </c>
      <c r="M242" t="s">
        <v>49</v>
      </c>
      <c r="N242">
        <v>2023</v>
      </c>
      <c r="O242" t="s">
        <v>46</v>
      </c>
      <c r="P242" t="s">
        <v>57</v>
      </c>
      <c r="Q242" s="3">
        <v>1296</v>
      </c>
      <c r="R242" t="s">
        <v>386</v>
      </c>
      <c r="S242" t="s">
        <v>51</v>
      </c>
      <c r="T242" t="s">
        <v>48</v>
      </c>
      <c r="U242" t="s">
        <v>381</v>
      </c>
      <c r="V242" t="s">
        <v>381</v>
      </c>
      <c r="W242" t="s">
        <v>51</v>
      </c>
      <c r="X242" t="s">
        <v>51</v>
      </c>
      <c r="Y242" t="s">
        <v>51</v>
      </c>
      <c r="Z242" t="s">
        <v>51</v>
      </c>
      <c r="AA242" t="s">
        <v>51</v>
      </c>
      <c r="AB242" t="s">
        <v>51</v>
      </c>
      <c r="AC242" t="s">
        <v>51</v>
      </c>
      <c r="AD242" t="s">
        <v>59</v>
      </c>
      <c r="AE242" t="s">
        <v>51</v>
      </c>
      <c r="AF242" t="s">
        <v>51</v>
      </c>
      <c r="AG242" t="s">
        <v>51</v>
      </c>
      <c r="AH242" t="s">
        <v>51</v>
      </c>
      <c r="AI242" t="s">
        <v>51</v>
      </c>
      <c r="AJ242" t="s">
        <v>51</v>
      </c>
      <c r="AK242" t="s">
        <v>51</v>
      </c>
      <c r="AL242" t="s">
        <v>51</v>
      </c>
    </row>
    <row r="243" spans="1:38" x14ac:dyDescent="0.3">
      <c r="A243" t="s">
        <v>41</v>
      </c>
      <c r="B243" t="s">
        <v>42</v>
      </c>
      <c r="C243" t="s">
        <v>43</v>
      </c>
      <c r="D243" s="2">
        <v>44986</v>
      </c>
      <c r="E243" s="1">
        <v>44986</v>
      </c>
      <c r="F243" s="1">
        <v>45016</v>
      </c>
      <c r="G243" t="s">
        <v>124</v>
      </c>
      <c r="H243" t="s">
        <v>125</v>
      </c>
      <c r="I243" t="s">
        <v>76</v>
      </c>
      <c r="J243" t="s">
        <v>47</v>
      </c>
      <c r="K243" t="s">
        <v>48</v>
      </c>
      <c r="L243" t="s">
        <v>48</v>
      </c>
      <c r="M243" t="s">
        <v>49</v>
      </c>
      <c r="N243">
        <v>2023</v>
      </c>
      <c r="O243" t="s">
        <v>46</v>
      </c>
      <c r="P243" t="s">
        <v>57</v>
      </c>
      <c r="Q243" s="3">
        <v>934</v>
      </c>
      <c r="R243" t="s">
        <v>387</v>
      </c>
      <c r="S243" t="s">
        <v>51</v>
      </c>
      <c r="T243" t="s">
        <v>48</v>
      </c>
      <c r="U243" t="s">
        <v>381</v>
      </c>
      <c r="V243" t="s">
        <v>381</v>
      </c>
      <c r="W243" t="s">
        <v>51</v>
      </c>
      <c r="X243" t="s">
        <v>51</v>
      </c>
      <c r="Y243" t="s">
        <v>51</v>
      </c>
      <c r="Z243" t="s">
        <v>51</v>
      </c>
      <c r="AA243" t="s">
        <v>51</v>
      </c>
      <c r="AB243" t="s">
        <v>51</v>
      </c>
      <c r="AC243" t="s">
        <v>51</v>
      </c>
      <c r="AD243" t="s">
        <v>59</v>
      </c>
      <c r="AE243" t="s">
        <v>51</v>
      </c>
      <c r="AF243" t="s">
        <v>51</v>
      </c>
      <c r="AG243" t="s">
        <v>51</v>
      </c>
      <c r="AH243" t="s">
        <v>51</v>
      </c>
      <c r="AI243" t="s">
        <v>51</v>
      </c>
      <c r="AJ243" t="s">
        <v>51</v>
      </c>
      <c r="AK243" t="s">
        <v>51</v>
      </c>
      <c r="AL243" t="s">
        <v>51</v>
      </c>
    </row>
    <row r="244" spans="1:38" x14ac:dyDescent="0.3">
      <c r="A244" t="s">
        <v>41</v>
      </c>
      <c r="B244" t="s">
        <v>42</v>
      </c>
      <c r="C244" t="s">
        <v>43</v>
      </c>
      <c r="D244" s="2">
        <v>45047</v>
      </c>
      <c r="E244" s="1">
        <v>45047</v>
      </c>
      <c r="F244" s="1">
        <v>45077</v>
      </c>
      <c r="G244" t="s">
        <v>82</v>
      </c>
      <c r="H244" t="s">
        <v>83</v>
      </c>
      <c r="I244" t="s">
        <v>46</v>
      </c>
      <c r="J244" t="s">
        <v>47</v>
      </c>
      <c r="K244" t="s">
        <v>48</v>
      </c>
      <c r="L244" t="s">
        <v>48</v>
      </c>
      <c r="M244" t="s">
        <v>49</v>
      </c>
      <c r="N244">
        <v>2023</v>
      </c>
      <c r="O244" t="s">
        <v>46</v>
      </c>
      <c r="P244" t="s">
        <v>28</v>
      </c>
      <c r="Q244" s="3">
        <v>2801</v>
      </c>
      <c r="R244" t="s">
        <v>388</v>
      </c>
      <c r="S244" t="s">
        <v>51</v>
      </c>
      <c r="T244" t="s">
        <v>48</v>
      </c>
      <c r="U244" t="s">
        <v>316</v>
      </c>
      <c r="V244" t="s">
        <v>316</v>
      </c>
      <c r="W244" t="s">
        <v>51</v>
      </c>
      <c r="X244" t="s">
        <v>51</v>
      </c>
      <c r="Y244" t="s">
        <v>51</v>
      </c>
      <c r="Z244" t="s">
        <v>53</v>
      </c>
      <c r="AA244" t="s">
        <v>51</v>
      </c>
      <c r="AB244" t="s">
        <v>51</v>
      </c>
      <c r="AC244" t="s">
        <v>51</v>
      </c>
      <c r="AD244" t="s">
        <v>51</v>
      </c>
      <c r="AE244" t="s">
        <v>51</v>
      </c>
      <c r="AF244" t="s">
        <v>51</v>
      </c>
      <c r="AG244" t="s">
        <v>51</v>
      </c>
      <c r="AH244" t="s">
        <v>51</v>
      </c>
      <c r="AI244" t="s">
        <v>51</v>
      </c>
      <c r="AJ244" t="s">
        <v>51</v>
      </c>
      <c r="AK244" t="s">
        <v>51</v>
      </c>
      <c r="AL244" t="s">
        <v>51</v>
      </c>
    </row>
    <row r="245" spans="1:38" x14ac:dyDescent="0.3">
      <c r="A245" t="s">
        <v>41</v>
      </c>
      <c r="B245" t="s">
        <v>42</v>
      </c>
      <c r="C245" t="s">
        <v>43</v>
      </c>
      <c r="D245" s="2">
        <v>45170</v>
      </c>
      <c r="E245" s="1">
        <v>45170</v>
      </c>
      <c r="F245" s="1">
        <v>45199</v>
      </c>
      <c r="G245" t="s">
        <v>110</v>
      </c>
      <c r="H245" t="s">
        <v>111</v>
      </c>
      <c r="I245" t="s">
        <v>46</v>
      </c>
      <c r="J245" t="s">
        <v>47</v>
      </c>
      <c r="K245" t="s">
        <v>48</v>
      </c>
      <c r="L245" t="s">
        <v>48</v>
      </c>
      <c r="M245" t="s">
        <v>49</v>
      </c>
      <c r="N245">
        <v>2023</v>
      </c>
      <c r="O245" t="s">
        <v>46</v>
      </c>
      <c r="P245" t="s">
        <v>28</v>
      </c>
      <c r="Q245" s="3">
        <v>1238</v>
      </c>
      <c r="R245" t="s">
        <v>389</v>
      </c>
      <c r="S245" t="s">
        <v>51</v>
      </c>
      <c r="T245" t="s">
        <v>48</v>
      </c>
      <c r="U245" t="s">
        <v>316</v>
      </c>
      <c r="V245" t="s">
        <v>316</v>
      </c>
      <c r="W245" t="s">
        <v>51</v>
      </c>
      <c r="X245" t="s">
        <v>51</v>
      </c>
      <c r="Y245" t="s">
        <v>51</v>
      </c>
      <c r="Z245" t="s">
        <v>113</v>
      </c>
      <c r="AA245" t="s">
        <v>51</v>
      </c>
      <c r="AB245" t="s">
        <v>51</v>
      </c>
      <c r="AC245" t="s">
        <v>51</v>
      </c>
      <c r="AD245" t="s">
        <v>51</v>
      </c>
      <c r="AE245" t="s">
        <v>51</v>
      </c>
      <c r="AF245" t="s">
        <v>51</v>
      </c>
      <c r="AG245" t="s">
        <v>51</v>
      </c>
      <c r="AH245" t="s">
        <v>51</v>
      </c>
      <c r="AI245" t="s">
        <v>51</v>
      </c>
      <c r="AJ245" t="s">
        <v>51</v>
      </c>
      <c r="AK245" t="s">
        <v>51</v>
      </c>
      <c r="AL245" t="s">
        <v>51</v>
      </c>
    </row>
    <row r="246" spans="1:38" x14ac:dyDescent="0.3">
      <c r="A246" t="s">
        <v>41</v>
      </c>
      <c r="B246" t="s">
        <v>42</v>
      </c>
      <c r="C246" t="s">
        <v>43</v>
      </c>
      <c r="D246" s="2">
        <v>45261</v>
      </c>
      <c r="E246" s="1">
        <v>45261</v>
      </c>
      <c r="F246" s="1">
        <v>45291</v>
      </c>
      <c r="G246" t="s">
        <v>114</v>
      </c>
      <c r="H246" t="s">
        <v>115</v>
      </c>
      <c r="I246" t="s">
        <v>46</v>
      </c>
      <c r="J246" t="s">
        <v>47</v>
      </c>
      <c r="K246" t="s">
        <v>48</v>
      </c>
      <c r="L246" t="s">
        <v>48</v>
      </c>
      <c r="M246" t="s">
        <v>49</v>
      </c>
      <c r="N246">
        <v>2023</v>
      </c>
      <c r="O246" t="s">
        <v>46</v>
      </c>
      <c r="P246" t="s">
        <v>48</v>
      </c>
      <c r="Q246" s="3">
        <v>1586</v>
      </c>
      <c r="R246" t="s">
        <v>390</v>
      </c>
      <c r="S246" t="s">
        <v>51</v>
      </c>
      <c r="T246" t="s">
        <v>48</v>
      </c>
      <c r="U246" t="s">
        <v>381</v>
      </c>
      <c r="V246" t="s">
        <v>381</v>
      </c>
      <c r="W246" t="s">
        <v>51</v>
      </c>
      <c r="X246" t="s">
        <v>51</v>
      </c>
      <c r="Y246" t="s">
        <v>51</v>
      </c>
      <c r="Z246" t="s">
        <v>51</v>
      </c>
      <c r="AA246" t="s">
        <v>51</v>
      </c>
      <c r="AB246" t="s">
        <v>51</v>
      </c>
      <c r="AC246" t="s">
        <v>51</v>
      </c>
      <c r="AD246" t="s">
        <v>51</v>
      </c>
      <c r="AE246" t="s">
        <v>51</v>
      </c>
      <c r="AF246" t="s">
        <v>51</v>
      </c>
      <c r="AG246" t="s">
        <v>51</v>
      </c>
      <c r="AH246" t="s">
        <v>51</v>
      </c>
      <c r="AI246" t="s">
        <v>51</v>
      </c>
      <c r="AJ246" t="s">
        <v>51</v>
      </c>
      <c r="AK246" t="s">
        <v>51</v>
      </c>
      <c r="AL246" t="s">
        <v>51</v>
      </c>
    </row>
    <row r="247" spans="1:38" x14ac:dyDescent="0.3">
      <c r="A247" t="s">
        <v>41</v>
      </c>
      <c r="B247" t="s">
        <v>42</v>
      </c>
      <c r="C247" t="s">
        <v>43</v>
      </c>
      <c r="D247" s="2">
        <v>44927</v>
      </c>
      <c r="E247" s="1">
        <v>44927</v>
      </c>
      <c r="F247" s="1">
        <v>44957</v>
      </c>
      <c r="G247" t="s">
        <v>140</v>
      </c>
      <c r="H247" t="s">
        <v>141</v>
      </c>
      <c r="I247" t="s">
        <v>76</v>
      </c>
      <c r="J247" t="s">
        <v>47</v>
      </c>
      <c r="K247" t="s">
        <v>48</v>
      </c>
      <c r="L247" t="s">
        <v>48</v>
      </c>
      <c r="M247" t="s">
        <v>49</v>
      </c>
      <c r="N247">
        <v>2023</v>
      </c>
      <c r="O247" t="s">
        <v>46</v>
      </c>
      <c r="P247" t="s">
        <v>57</v>
      </c>
      <c r="Q247" s="3">
        <v>34573</v>
      </c>
      <c r="R247" t="s">
        <v>391</v>
      </c>
      <c r="S247" t="s">
        <v>51</v>
      </c>
      <c r="T247" t="s">
        <v>48</v>
      </c>
      <c r="U247" t="s">
        <v>316</v>
      </c>
      <c r="V247" t="s">
        <v>316</v>
      </c>
      <c r="W247" t="s">
        <v>51</v>
      </c>
      <c r="X247" t="s">
        <v>51</v>
      </c>
      <c r="Y247" t="s">
        <v>51</v>
      </c>
      <c r="Z247" t="s">
        <v>51</v>
      </c>
      <c r="AA247" t="s">
        <v>51</v>
      </c>
      <c r="AB247" t="s">
        <v>51</v>
      </c>
      <c r="AC247" t="s">
        <v>51</v>
      </c>
      <c r="AD247" t="s">
        <v>59</v>
      </c>
      <c r="AE247" t="s">
        <v>51</v>
      </c>
      <c r="AF247" t="s">
        <v>51</v>
      </c>
      <c r="AG247" t="s">
        <v>51</v>
      </c>
      <c r="AH247" t="s">
        <v>51</v>
      </c>
      <c r="AI247" t="s">
        <v>51</v>
      </c>
      <c r="AJ247" t="s">
        <v>51</v>
      </c>
      <c r="AK247" t="s">
        <v>51</v>
      </c>
      <c r="AL247" t="s">
        <v>51</v>
      </c>
    </row>
    <row r="248" spans="1:38" x14ac:dyDescent="0.3">
      <c r="A248" t="s">
        <v>41</v>
      </c>
      <c r="B248" t="s">
        <v>42</v>
      </c>
      <c r="C248" t="s">
        <v>43</v>
      </c>
      <c r="D248" s="2">
        <v>44958</v>
      </c>
      <c r="E248" s="1">
        <v>44958</v>
      </c>
      <c r="F248" s="1">
        <v>44985</v>
      </c>
      <c r="G248" t="s">
        <v>140</v>
      </c>
      <c r="H248" t="s">
        <v>141</v>
      </c>
      <c r="I248" t="s">
        <v>76</v>
      </c>
      <c r="J248" t="s">
        <v>47</v>
      </c>
      <c r="K248" t="s">
        <v>48</v>
      </c>
      <c r="L248" t="s">
        <v>48</v>
      </c>
      <c r="M248" t="s">
        <v>49</v>
      </c>
      <c r="N248">
        <v>2023</v>
      </c>
      <c r="O248" t="s">
        <v>46</v>
      </c>
      <c r="P248" t="s">
        <v>57</v>
      </c>
      <c r="Q248" s="3">
        <v>17322</v>
      </c>
      <c r="R248" t="s">
        <v>392</v>
      </c>
      <c r="S248" t="s">
        <v>51</v>
      </c>
      <c r="T248" t="s">
        <v>48</v>
      </c>
      <c r="U248" t="s">
        <v>316</v>
      </c>
      <c r="V248" t="s">
        <v>316</v>
      </c>
      <c r="W248" t="s">
        <v>51</v>
      </c>
      <c r="X248" t="s">
        <v>51</v>
      </c>
      <c r="Y248" t="s">
        <v>51</v>
      </c>
      <c r="Z248" t="s">
        <v>51</v>
      </c>
      <c r="AA248" t="s">
        <v>51</v>
      </c>
      <c r="AB248" t="s">
        <v>51</v>
      </c>
      <c r="AC248" t="s">
        <v>51</v>
      </c>
      <c r="AD248" t="s">
        <v>59</v>
      </c>
      <c r="AE248" t="s">
        <v>51</v>
      </c>
      <c r="AF248" t="s">
        <v>51</v>
      </c>
      <c r="AG248" t="s">
        <v>51</v>
      </c>
      <c r="AH248" t="s">
        <v>51</v>
      </c>
      <c r="AI248" t="s">
        <v>51</v>
      </c>
      <c r="AJ248" t="s">
        <v>51</v>
      </c>
      <c r="AK248" t="s">
        <v>51</v>
      </c>
      <c r="AL248" t="s">
        <v>51</v>
      </c>
    </row>
    <row r="249" spans="1:38" x14ac:dyDescent="0.3">
      <c r="A249" t="s">
        <v>41</v>
      </c>
      <c r="B249" t="s">
        <v>42</v>
      </c>
      <c r="C249" t="s">
        <v>43</v>
      </c>
      <c r="D249" s="2">
        <v>45261</v>
      </c>
      <c r="E249" s="1">
        <v>45261</v>
      </c>
      <c r="F249" s="1">
        <v>45291</v>
      </c>
      <c r="G249" t="s">
        <v>74</v>
      </c>
      <c r="H249" t="s">
        <v>75</v>
      </c>
      <c r="I249" t="s">
        <v>76</v>
      </c>
      <c r="J249" t="s">
        <v>47</v>
      </c>
      <c r="K249" t="s">
        <v>48</v>
      </c>
      <c r="L249" t="s">
        <v>48</v>
      </c>
      <c r="M249" t="s">
        <v>49</v>
      </c>
      <c r="N249">
        <v>2023</v>
      </c>
      <c r="O249" t="s">
        <v>46</v>
      </c>
      <c r="P249" t="s">
        <v>57</v>
      </c>
      <c r="Q249" s="3">
        <v>72</v>
      </c>
      <c r="R249" t="s">
        <v>393</v>
      </c>
      <c r="S249" t="s">
        <v>51</v>
      </c>
      <c r="T249" t="s">
        <v>48</v>
      </c>
      <c r="U249" t="s">
        <v>316</v>
      </c>
      <c r="V249" t="s">
        <v>316</v>
      </c>
      <c r="W249" t="s">
        <v>51</v>
      </c>
      <c r="X249" t="s">
        <v>51</v>
      </c>
      <c r="Y249" t="s">
        <v>51</v>
      </c>
      <c r="Z249" t="s">
        <v>51</v>
      </c>
      <c r="AA249" t="s">
        <v>51</v>
      </c>
      <c r="AB249" t="s">
        <v>51</v>
      </c>
      <c r="AC249" t="s">
        <v>51</v>
      </c>
      <c r="AD249" t="s">
        <v>59</v>
      </c>
      <c r="AE249" t="s">
        <v>51</v>
      </c>
      <c r="AF249" t="s">
        <v>51</v>
      </c>
      <c r="AG249" t="s">
        <v>51</v>
      </c>
      <c r="AH249" t="s">
        <v>51</v>
      </c>
      <c r="AI249" t="s">
        <v>51</v>
      </c>
      <c r="AJ249" t="s">
        <v>51</v>
      </c>
      <c r="AK249" t="s">
        <v>51</v>
      </c>
      <c r="AL249" t="s">
        <v>51</v>
      </c>
    </row>
    <row r="250" spans="1:38" x14ac:dyDescent="0.3">
      <c r="A250" t="s">
        <v>41</v>
      </c>
      <c r="B250" t="s">
        <v>42</v>
      </c>
      <c r="C250" t="s">
        <v>43</v>
      </c>
      <c r="D250" s="2">
        <v>45200</v>
      </c>
      <c r="E250" s="1">
        <v>45200</v>
      </c>
      <c r="F250" s="1">
        <v>45230</v>
      </c>
      <c r="G250" t="s">
        <v>105</v>
      </c>
      <c r="H250" t="s">
        <v>106</v>
      </c>
      <c r="I250" t="s">
        <v>56</v>
      </c>
      <c r="J250" t="s">
        <v>47</v>
      </c>
      <c r="K250" t="s">
        <v>48</v>
      </c>
      <c r="L250" t="s">
        <v>48</v>
      </c>
      <c r="M250" t="s">
        <v>49</v>
      </c>
      <c r="N250">
        <v>2023</v>
      </c>
      <c r="O250" t="s">
        <v>46</v>
      </c>
      <c r="P250" t="s">
        <v>57</v>
      </c>
      <c r="Q250" s="3">
        <v>704</v>
      </c>
      <c r="R250" t="s">
        <v>394</v>
      </c>
      <c r="S250" t="s">
        <v>51</v>
      </c>
      <c r="T250" t="s">
        <v>48</v>
      </c>
      <c r="U250" t="s">
        <v>381</v>
      </c>
      <c r="V250" t="s">
        <v>381</v>
      </c>
      <c r="W250" t="s">
        <v>51</v>
      </c>
      <c r="X250" t="s">
        <v>51</v>
      </c>
      <c r="Y250" t="s">
        <v>51</v>
      </c>
      <c r="Z250" t="s">
        <v>51</v>
      </c>
      <c r="AA250" t="s">
        <v>51</v>
      </c>
      <c r="AB250" t="s">
        <v>51</v>
      </c>
      <c r="AC250" t="s">
        <v>51</v>
      </c>
      <c r="AD250" t="s">
        <v>59</v>
      </c>
      <c r="AE250" t="s">
        <v>51</v>
      </c>
      <c r="AF250" t="s">
        <v>51</v>
      </c>
      <c r="AG250" t="s">
        <v>51</v>
      </c>
      <c r="AH250" t="s">
        <v>51</v>
      </c>
      <c r="AI250" t="s">
        <v>51</v>
      </c>
      <c r="AJ250" t="s">
        <v>51</v>
      </c>
      <c r="AK250" t="s">
        <v>51</v>
      </c>
      <c r="AL250" t="s">
        <v>51</v>
      </c>
    </row>
    <row r="251" spans="1:38" x14ac:dyDescent="0.3">
      <c r="A251" t="s">
        <v>41</v>
      </c>
      <c r="B251" t="s">
        <v>42</v>
      </c>
      <c r="C251" t="s">
        <v>88</v>
      </c>
      <c r="D251" s="2">
        <v>45078</v>
      </c>
      <c r="E251" s="1">
        <v>45078</v>
      </c>
      <c r="F251" s="1">
        <v>45107</v>
      </c>
      <c r="G251" t="s">
        <v>89</v>
      </c>
      <c r="H251" t="s">
        <v>90</v>
      </c>
      <c r="I251" t="s">
        <v>46</v>
      </c>
      <c r="J251" t="s">
        <v>47</v>
      </c>
      <c r="K251" t="s">
        <v>48</v>
      </c>
      <c r="L251" t="s">
        <v>48</v>
      </c>
      <c r="M251" t="s">
        <v>49</v>
      </c>
      <c r="N251">
        <v>2023</v>
      </c>
      <c r="O251" t="s">
        <v>46</v>
      </c>
      <c r="P251" t="s">
        <v>48</v>
      </c>
      <c r="Q251" s="3">
        <v>63</v>
      </c>
      <c r="R251" t="s">
        <v>395</v>
      </c>
      <c r="S251" t="s">
        <v>51</v>
      </c>
      <c r="T251" t="s">
        <v>48</v>
      </c>
      <c r="U251" t="s">
        <v>381</v>
      </c>
      <c r="V251" t="s">
        <v>381</v>
      </c>
      <c r="W251" t="s">
        <v>51</v>
      </c>
      <c r="X251" t="s">
        <v>51</v>
      </c>
      <c r="Y251" t="s">
        <v>51</v>
      </c>
      <c r="Z251" t="s">
        <v>51</v>
      </c>
      <c r="AA251" t="s">
        <v>51</v>
      </c>
      <c r="AB251" t="s">
        <v>51</v>
      </c>
      <c r="AC251" t="s">
        <v>51</v>
      </c>
      <c r="AD251" t="s">
        <v>51</v>
      </c>
      <c r="AE251" t="s">
        <v>51</v>
      </c>
      <c r="AF251" t="s">
        <v>51</v>
      </c>
      <c r="AG251" t="s">
        <v>51</v>
      </c>
      <c r="AH251" t="s">
        <v>51</v>
      </c>
      <c r="AI251" t="s">
        <v>51</v>
      </c>
      <c r="AJ251" t="s">
        <v>51</v>
      </c>
      <c r="AK251" t="s">
        <v>51</v>
      </c>
      <c r="AL251" t="s">
        <v>51</v>
      </c>
    </row>
    <row r="252" spans="1:38" x14ac:dyDescent="0.3">
      <c r="A252" t="s">
        <v>41</v>
      </c>
      <c r="B252" t="s">
        <v>42</v>
      </c>
      <c r="C252" t="s">
        <v>43</v>
      </c>
      <c r="D252" s="2">
        <v>45170</v>
      </c>
      <c r="E252" s="1">
        <v>45170</v>
      </c>
      <c r="F252" s="1">
        <v>45199</v>
      </c>
      <c r="G252" t="s">
        <v>44</v>
      </c>
      <c r="H252" t="s">
        <v>45</v>
      </c>
      <c r="I252" t="s">
        <v>46</v>
      </c>
      <c r="J252" t="s">
        <v>47</v>
      </c>
      <c r="K252" t="s">
        <v>48</v>
      </c>
      <c r="L252" t="s">
        <v>48</v>
      </c>
      <c r="M252" t="s">
        <v>49</v>
      </c>
      <c r="N252">
        <v>2023</v>
      </c>
      <c r="O252" t="s">
        <v>46</v>
      </c>
      <c r="P252" t="s">
        <v>28</v>
      </c>
      <c r="Q252" s="3">
        <v>976</v>
      </c>
      <c r="R252" t="s">
        <v>396</v>
      </c>
      <c r="S252" t="s">
        <v>51</v>
      </c>
      <c r="T252" t="s">
        <v>48</v>
      </c>
      <c r="U252" t="s">
        <v>316</v>
      </c>
      <c r="V252" t="s">
        <v>316</v>
      </c>
      <c r="W252" t="s">
        <v>51</v>
      </c>
      <c r="X252" t="s">
        <v>51</v>
      </c>
      <c r="Y252" t="s">
        <v>51</v>
      </c>
      <c r="Z252" t="s">
        <v>53</v>
      </c>
      <c r="AA252" t="s">
        <v>51</v>
      </c>
      <c r="AB252" t="s">
        <v>51</v>
      </c>
      <c r="AC252" t="s">
        <v>51</v>
      </c>
      <c r="AD252" t="s">
        <v>51</v>
      </c>
      <c r="AE252" t="s">
        <v>51</v>
      </c>
      <c r="AF252" t="s">
        <v>51</v>
      </c>
      <c r="AG252" t="s">
        <v>51</v>
      </c>
      <c r="AH252" t="s">
        <v>51</v>
      </c>
      <c r="AI252" t="s">
        <v>51</v>
      </c>
      <c r="AJ252" t="s">
        <v>51</v>
      </c>
      <c r="AK252" t="s">
        <v>51</v>
      </c>
      <c r="AL252" t="s">
        <v>51</v>
      </c>
    </row>
    <row r="253" spans="1:38" x14ac:dyDescent="0.3">
      <c r="A253" t="s">
        <v>41</v>
      </c>
      <c r="B253" t="s">
        <v>42</v>
      </c>
      <c r="C253" t="s">
        <v>43</v>
      </c>
      <c r="D253" s="2">
        <v>45047</v>
      </c>
      <c r="E253" s="1">
        <v>45047</v>
      </c>
      <c r="F253" s="1">
        <v>45077</v>
      </c>
      <c r="G253" t="s">
        <v>148</v>
      </c>
      <c r="H253" t="s">
        <v>149</v>
      </c>
      <c r="I253" t="s">
        <v>56</v>
      </c>
      <c r="J253" t="s">
        <v>47</v>
      </c>
      <c r="K253" t="s">
        <v>48</v>
      </c>
      <c r="L253" t="s">
        <v>48</v>
      </c>
      <c r="M253" t="s">
        <v>49</v>
      </c>
      <c r="N253">
        <v>2023</v>
      </c>
      <c r="O253" t="s">
        <v>46</v>
      </c>
      <c r="P253" t="s">
        <v>57</v>
      </c>
      <c r="Q253" s="3">
        <v>10</v>
      </c>
      <c r="R253" t="s">
        <v>397</v>
      </c>
      <c r="S253" t="s">
        <v>51</v>
      </c>
      <c r="T253" t="s">
        <v>48</v>
      </c>
      <c r="U253" t="s">
        <v>316</v>
      </c>
      <c r="V253" t="s">
        <v>316</v>
      </c>
      <c r="W253" t="s">
        <v>51</v>
      </c>
      <c r="X253" t="s">
        <v>51</v>
      </c>
      <c r="Y253" t="s">
        <v>51</v>
      </c>
      <c r="Z253" t="s">
        <v>51</v>
      </c>
      <c r="AA253" t="s">
        <v>51</v>
      </c>
      <c r="AB253" t="s">
        <v>51</v>
      </c>
      <c r="AC253" t="s">
        <v>51</v>
      </c>
      <c r="AD253" t="s">
        <v>59</v>
      </c>
      <c r="AE253" t="s">
        <v>51</v>
      </c>
      <c r="AF253" t="s">
        <v>51</v>
      </c>
      <c r="AG253" t="s">
        <v>51</v>
      </c>
      <c r="AH253" t="s">
        <v>51</v>
      </c>
      <c r="AI253" t="s">
        <v>51</v>
      </c>
      <c r="AJ253" t="s">
        <v>51</v>
      </c>
      <c r="AK253" t="s">
        <v>51</v>
      </c>
      <c r="AL253" t="s">
        <v>51</v>
      </c>
    </row>
    <row r="254" spans="1:38" x14ac:dyDescent="0.3">
      <c r="A254" t="s">
        <v>41</v>
      </c>
      <c r="B254" t="s">
        <v>42</v>
      </c>
      <c r="C254" t="s">
        <v>43</v>
      </c>
      <c r="D254" s="2">
        <v>45139</v>
      </c>
      <c r="E254" s="1">
        <v>45139</v>
      </c>
      <c r="F254" s="1">
        <v>45169</v>
      </c>
      <c r="G254" t="s">
        <v>44</v>
      </c>
      <c r="H254" t="s">
        <v>45</v>
      </c>
      <c r="I254" t="s">
        <v>46</v>
      </c>
      <c r="J254" t="s">
        <v>47</v>
      </c>
      <c r="K254" t="s">
        <v>48</v>
      </c>
      <c r="L254" t="s">
        <v>48</v>
      </c>
      <c r="M254" t="s">
        <v>49</v>
      </c>
      <c r="N254">
        <v>2023</v>
      </c>
      <c r="O254" t="s">
        <v>46</v>
      </c>
      <c r="P254" t="s">
        <v>28</v>
      </c>
      <c r="Q254" s="3">
        <v>389</v>
      </c>
      <c r="R254" t="s">
        <v>398</v>
      </c>
      <c r="S254" t="s">
        <v>51</v>
      </c>
      <c r="T254" t="s">
        <v>48</v>
      </c>
      <c r="U254" t="s">
        <v>381</v>
      </c>
      <c r="V254" t="s">
        <v>381</v>
      </c>
      <c r="W254" t="s">
        <v>51</v>
      </c>
      <c r="X254" t="s">
        <v>51</v>
      </c>
      <c r="Y254" t="s">
        <v>51</v>
      </c>
      <c r="Z254" t="s">
        <v>53</v>
      </c>
      <c r="AA254" t="s">
        <v>51</v>
      </c>
      <c r="AB254" t="s">
        <v>51</v>
      </c>
      <c r="AC254" t="s">
        <v>51</v>
      </c>
      <c r="AD254" t="s">
        <v>51</v>
      </c>
      <c r="AE254" t="s">
        <v>51</v>
      </c>
      <c r="AF254" t="s">
        <v>51</v>
      </c>
      <c r="AG254" t="s">
        <v>51</v>
      </c>
      <c r="AH254" t="s">
        <v>51</v>
      </c>
      <c r="AI254" t="s">
        <v>51</v>
      </c>
      <c r="AJ254" t="s">
        <v>51</v>
      </c>
      <c r="AK254" t="s">
        <v>51</v>
      </c>
      <c r="AL254" t="s">
        <v>51</v>
      </c>
    </row>
    <row r="255" spans="1:38" x14ac:dyDescent="0.3">
      <c r="A255" t="s">
        <v>41</v>
      </c>
      <c r="B255" t="s">
        <v>42</v>
      </c>
      <c r="C255" t="s">
        <v>43</v>
      </c>
      <c r="D255" s="2">
        <v>44927</v>
      </c>
      <c r="E255" s="1">
        <v>44927</v>
      </c>
      <c r="F255" s="1">
        <v>44957</v>
      </c>
      <c r="G255" t="s">
        <v>99</v>
      </c>
      <c r="H255" t="s">
        <v>100</v>
      </c>
      <c r="I255" t="s">
        <v>46</v>
      </c>
      <c r="J255" t="s">
        <v>47</v>
      </c>
      <c r="K255" t="s">
        <v>48</v>
      </c>
      <c r="L255" t="s">
        <v>48</v>
      </c>
      <c r="M255" t="s">
        <v>49</v>
      </c>
      <c r="N255">
        <v>2023</v>
      </c>
      <c r="O255" t="s">
        <v>46</v>
      </c>
      <c r="P255" t="s">
        <v>48</v>
      </c>
      <c r="Q255" s="3">
        <v>33</v>
      </c>
      <c r="R255" t="s">
        <v>399</v>
      </c>
      <c r="S255" t="s">
        <v>51</v>
      </c>
      <c r="T255" t="s">
        <v>48</v>
      </c>
      <c r="U255" t="s">
        <v>381</v>
      </c>
      <c r="V255" t="s">
        <v>381</v>
      </c>
      <c r="W255" t="s">
        <v>51</v>
      </c>
      <c r="X255" t="s">
        <v>51</v>
      </c>
      <c r="Y255" t="s">
        <v>51</v>
      </c>
      <c r="Z255" t="s">
        <v>51</v>
      </c>
      <c r="AA255" t="s">
        <v>51</v>
      </c>
      <c r="AB255" t="s">
        <v>51</v>
      </c>
      <c r="AC255" t="s">
        <v>51</v>
      </c>
      <c r="AD255" t="s">
        <v>51</v>
      </c>
      <c r="AE255" t="s">
        <v>51</v>
      </c>
      <c r="AF255" t="s">
        <v>51</v>
      </c>
      <c r="AG255" t="s">
        <v>51</v>
      </c>
      <c r="AH255" t="s">
        <v>51</v>
      </c>
      <c r="AI255" t="s">
        <v>51</v>
      </c>
      <c r="AJ255" t="s">
        <v>51</v>
      </c>
      <c r="AK255" t="s">
        <v>51</v>
      </c>
      <c r="AL255" t="s">
        <v>51</v>
      </c>
    </row>
    <row r="256" spans="1:38" x14ac:dyDescent="0.3">
      <c r="A256" t="s">
        <v>41</v>
      </c>
      <c r="B256" t="s">
        <v>42</v>
      </c>
      <c r="C256" t="s">
        <v>359</v>
      </c>
      <c r="D256" s="2">
        <v>45231</v>
      </c>
      <c r="E256" s="1">
        <v>45231</v>
      </c>
      <c r="F256" s="1">
        <v>45260</v>
      </c>
      <c r="G256" t="s">
        <v>400</v>
      </c>
      <c r="H256" t="s">
        <v>401</v>
      </c>
      <c r="I256" t="s">
        <v>46</v>
      </c>
      <c r="J256" t="s">
        <v>47</v>
      </c>
      <c r="K256" t="s">
        <v>48</v>
      </c>
      <c r="L256" t="s">
        <v>48</v>
      </c>
      <c r="M256" t="s">
        <v>49</v>
      </c>
      <c r="N256">
        <v>2023</v>
      </c>
      <c r="O256" t="s">
        <v>46</v>
      </c>
      <c r="P256" t="s">
        <v>46</v>
      </c>
      <c r="Q256" s="3">
        <v>328</v>
      </c>
      <c r="R256" t="s">
        <v>402</v>
      </c>
      <c r="S256" t="s">
        <v>51</v>
      </c>
      <c r="T256" t="s">
        <v>48</v>
      </c>
      <c r="U256" t="s">
        <v>316</v>
      </c>
      <c r="V256" t="s">
        <v>316</v>
      </c>
      <c r="W256" t="s">
        <v>51</v>
      </c>
      <c r="X256" t="s">
        <v>51</v>
      </c>
      <c r="Y256" t="s">
        <v>51</v>
      </c>
      <c r="Z256" t="s">
        <v>51</v>
      </c>
      <c r="AA256" t="s">
        <v>51</v>
      </c>
      <c r="AB256" t="s">
        <v>51</v>
      </c>
      <c r="AC256" t="s">
        <v>51</v>
      </c>
      <c r="AD256" t="s">
        <v>51</v>
      </c>
      <c r="AE256" t="s">
        <v>51</v>
      </c>
      <c r="AF256" t="s">
        <v>51</v>
      </c>
      <c r="AG256" t="s">
        <v>51</v>
      </c>
      <c r="AH256" t="s">
        <v>51</v>
      </c>
      <c r="AI256" t="s">
        <v>51</v>
      </c>
      <c r="AJ256" t="s">
        <v>51</v>
      </c>
      <c r="AK256" t="s">
        <v>51</v>
      </c>
      <c r="AL256" t="s">
        <v>363</v>
      </c>
    </row>
    <row r="257" spans="1:38" x14ac:dyDescent="0.3">
      <c r="A257" t="s">
        <v>41</v>
      </c>
      <c r="B257" t="s">
        <v>42</v>
      </c>
      <c r="C257" t="s">
        <v>43</v>
      </c>
      <c r="D257" s="2">
        <v>45108</v>
      </c>
      <c r="E257" s="1">
        <v>45108</v>
      </c>
      <c r="F257" s="1">
        <v>45138</v>
      </c>
      <c r="G257" t="s">
        <v>99</v>
      </c>
      <c r="H257" t="s">
        <v>100</v>
      </c>
      <c r="I257" t="s">
        <v>46</v>
      </c>
      <c r="J257" t="s">
        <v>47</v>
      </c>
      <c r="K257" t="s">
        <v>48</v>
      </c>
      <c r="L257" t="s">
        <v>48</v>
      </c>
      <c r="M257" t="s">
        <v>49</v>
      </c>
      <c r="N257">
        <v>2023</v>
      </c>
      <c r="O257" t="s">
        <v>46</v>
      </c>
      <c r="P257" t="s">
        <v>48</v>
      </c>
      <c r="Q257" s="3">
        <v>1050</v>
      </c>
      <c r="R257" t="s">
        <v>403</v>
      </c>
      <c r="S257" t="s">
        <v>51</v>
      </c>
      <c r="T257" t="s">
        <v>48</v>
      </c>
      <c r="U257" t="s">
        <v>316</v>
      </c>
      <c r="V257" t="s">
        <v>316</v>
      </c>
      <c r="W257" t="s">
        <v>51</v>
      </c>
      <c r="X257" t="s">
        <v>51</v>
      </c>
      <c r="Y257" t="s">
        <v>51</v>
      </c>
      <c r="Z257" t="s">
        <v>51</v>
      </c>
      <c r="AA257" t="s">
        <v>51</v>
      </c>
      <c r="AB257" t="s">
        <v>51</v>
      </c>
      <c r="AC257" t="s">
        <v>51</v>
      </c>
      <c r="AD257" t="s">
        <v>51</v>
      </c>
      <c r="AE257" t="s">
        <v>51</v>
      </c>
      <c r="AF257" t="s">
        <v>51</v>
      </c>
      <c r="AG257" t="s">
        <v>51</v>
      </c>
      <c r="AH257" t="s">
        <v>51</v>
      </c>
      <c r="AI257" t="s">
        <v>51</v>
      </c>
      <c r="AJ257" t="s">
        <v>51</v>
      </c>
      <c r="AK257" t="s">
        <v>51</v>
      </c>
      <c r="AL257" t="s">
        <v>51</v>
      </c>
    </row>
    <row r="258" spans="1:38" x14ac:dyDescent="0.3">
      <c r="A258" t="s">
        <v>41</v>
      </c>
      <c r="B258" t="s">
        <v>42</v>
      </c>
      <c r="C258" t="s">
        <v>43</v>
      </c>
      <c r="D258" s="2">
        <v>45200</v>
      </c>
      <c r="E258" s="1">
        <v>45200</v>
      </c>
      <c r="F258" s="1">
        <v>45230</v>
      </c>
      <c r="G258" t="s">
        <v>135</v>
      </c>
      <c r="H258" t="s">
        <v>136</v>
      </c>
      <c r="I258" t="s">
        <v>46</v>
      </c>
      <c r="J258" t="s">
        <v>47</v>
      </c>
      <c r="K258" t="s">
        <v>48</v>
      </c>
      <c r="L258" t="s">
        <v>48</v>
      </c>
      <c r="M258" t="s">
        <v>49</v>
      </c>
      <c r="N258">
        <v>2023</v>
      </c>
      <c r="O258" t="s">
        <v>46</v>
      </c>
      <c r="P258" t="s">
        <v>48</v>
      </c>
      <c r="Q258" s="3">
        <v>14372</v>
      </c>
      <c r="R258" t="s">
        <v>404</v>
      </c>
      <c r="S258" t="s">
        <v>51</v>
      </c>
      <c r="T258" t="s">
        <v>48</v>
      </c>
      <c r="U258" t="s">
        <v>316</v>
      </c>
      <c r="V258" t="s">
        <v>316</v>
      </c>
      <c r="W258" t="s">
        <v>51</v>
      </c>
      <c r="X258" t="s">
        <v>51</v>
      </c>
      <c r="Y258" t="s">
        <v>51</v>
      </c>
      <c r="Z258" t="s">
        <v>51</v>
      </c>
      <c r="AA258" t="s">
        <v>51</v>
      </c>
      <c r="AB258" t="s">
        <v>51</v>
      </c>
      <c r="AC258" t="s">
        <v>51</v>
      </c>
      <c r="AD258" t="s">
        <v>51</v>
      </c>
      <c r="AE258" t="s">
        <v>51</v>
      </c>
      <c r="AF258" t="s">
        <v>51</v>
      </c>
      <c r="AG258" t="s">
        <v>51</v>
      </c>
      <c r="AH258" t="s">
        <v>51</v>
      </c>
      <c r="AI258" t="s">
        <v>51</v>
      </c>
      <c r="AJ258" t="s">
        <v>51</v>
      </c>
      <c r="AK258" t="s">
        <v>51</v>
      </c>
      <c r="AL258" t="s">
        <v>51</v>
      </c>
    </row>
    <row r="259" spans="1:38" x14ac:dyDescent="0.3">
      <c r="A259" t="s">
        <v>41</v>
      </c>
      <c r="B259" t="s">
        <v>42</v>
      </c>
      <c r="C259" t="s">
        <v>43</v>
      </c>
      <c r="D259" s="2">
        <v>45231</v>
      </c>
      <c r="E259" s="1">
        <v>45231</v>
      </c>
      <c r="F259" s="1">
        <v>45260</v>
      </c>
      <c r="G259" t="s">
        <v>44</v>
      </c>
      <c r="H259" t="s">
        <v>45</v>
      </c>
      <c r="I259" t="s">
        <v>46</v>
      </c>
      <c r="J259" t="s">
        <v>47</v>
      </c>
      <c r="K259" t="s">
        <v>48</v>
      </c>
      <c r="L259" t="s">
        <v>48</v>
      </c>
      <c r="M259" t="s">
        <v>49</v>
      </c>
      <c r="N259">
        <v>2023</v>
      </c>
      <c r="O259" t="s">
        <v>46</v>
      </c>
      <c r="P259" t="s">
        <v>28</v>
      </c>
      <c r="Q259" s="3">
        <v>1159</v>
      </c>
      <c r="R259" t="s">
        <v>405</v>
      </c>
      <c r="S259" t="s">
        <v>51</v>
      </c>
      <c r="T259" t="s">
        <v>48</v>
      </c>
      <c r="U259" t="s">
        <v>381</v>
      </c>
      <c r="V259" t="s">
        <v>381</v>
      </c>
      <c r="W259" t="s">
        <v>51</v>
      </c>
      <c r="X259" t="s">
        <v>51</v>
      </c>
      <c r="Y259" t="s">
        <v>51</v>
      </c>
      <c r="Z259" t="s">
        <v>53</v>
      </c>
      <c r="AA259" t="s">
        <v>51</v>
      </c>
      <c r="AB259" t="s">
        <v>51</v>
      </c>
      <c r="AC259" t="s">
        <v>51</v>
      </c>
      <c r="AD259" t="s">
        <v>51</v>
      </c>
      <c r="AE259" t="s">
        <v>51</v>
      </c>
      <c r="AF259" t="s">
        <v>51</v>
      </c>
      <c r="AG259" t="s">
        <v>51</v>
      </c>
      <c r="AH259" t="s">
        <v>51</v>
      </c>
      <c r="AI259" t="s">
        <v>51</v>
      </c>
      <c r="AJ259" t="s">
        <v>51</v>
      </c>
      <c r="AK259" t="s">
        <v>51</v>
      </c>
      <c r="AL259" t="s">
        <v>51</v>
      </c>
    </row>
    <row r="260" spans="1:38" x14ac:dyDescent="0.3">
      <c r="A260" t="s">
        <v>41</v>
      </c>
      <c r="B260" t="s">
        <v>42</v>
      </c>
      <c r="C260" t="s">
        <v>43</v>
      </c>
      <c r="D260" s="2">
        <v>45017</v>
      </c>
      <c r="E260" s="1">
        <v>45017</v>
      </c>
      <c r="F260" s="1">
        <v>45046</v>
      </c>
      <c r="G260" t="s">
        <v>140</v>
      </c>
      <c r="H260" t="s">
        <v>141</v>
      </c>
      <c r="I260" t="s">
        <v>76</v>
      </c>
      <c r="J260" t="s">
        <v>47</v>
      </c>
      <c r="K260" t="s">
        <v>48</v>
      </c>
      <c r="L260" t="s">
        <v>48</v>
      </c>
      <c r="M260" t="s">
        <v>49</v>
      </c>
      <c r="N260">
        <v>2023</v>
      </c>
      <c r="O260" t="s">
        <v>46</v>
      </c>
      <c r="P260" t="s">
        <v>57</v>
      </c>
      <c r="Q260" s="3">
        <v>15934</v>
      </c>
      <c r="R260" t="s">
        <v>406</v>
      </c>
      <c r="S260" t="s">
        <v>51</v>
      </c>
      <c r="T260" t="s">
        <v>48</v>
      </c>
      <c r="U260" t="s">
        <v>316</v>
      </c>
      <c r="V260" t="s">
        <v>316</v>
      </c>
      <c r="W260" t="s">
        <v>51</v>
      </c>
      <c r="X260" t="s">
        <v>51</v>
      </c>
      <c r="Y260" t="s">
        <v>51</v>
      </c>
      <c r="Z260" t="s">
        <v>51</v>
      </c>
      <c r="AA260" t="s">
        <v>51</v>
      </c>
      <c r="AB260" t="s">
        <v>51</v>
      </c>
      <c r="AC260" t="s">
        <v>51</v>
      </c>
      <c r="AD260" t="s">
        <v>59</v>
      </c>
      <c r="AE260" t="s">
        <v>51</v>
      </c>
      <c r="AF260" t="s">
        <v>51</v>
      </c>
      <c r="AG260" t="s">
        <v>51</v>
      </c>
      <c r="AH260" t="s">
        <v>51</v>
      </c>
      <c r="AI260" t="s">
        <v>51</v>
      </c>
      <c r="AJ260" t="s">
        <v>51</v>
      </c>
      <c r="AK260" t="s">
        <v>51</v>
      </c>
      <c r="AL260" t="s">
        <v>51</v>
      </c>
    </row>
    <row r="261" spans="1:38" x14ac:dyDescent="0.3">
      <c r="A261" t="s">
        <v>41</v>
      </c>
      <c r="B261" t="s">
        <v>42</v>
      </c>
      <c r="C261" t="s">
        <v>43</v>
      </c>
      <c r="D261" s="2">
        <v>45170</v>
      </c>
      <c r="E261" s="1">
        <v>45170</v>
      </c>
      <c r="F261" s="1">
        <v>45199</v>
      </c>
      <c r="G261" t="s">
        <v>117</v>
      </c>
      <c r="H261" t="s">
        <v>118</v>
      </c>
      <c r="I261" t="s">
        <v>46</v>
      </c>
      <c r="J261" t="s">
        <v>47</v>
      </c>
      <c r="K261" t="s">
        <v>48</v>
      </c>
      <c r="L261" t="s">
        <v>48</v>
      </c>
      <c r="M261" t="s">
        <v>49</v>
      </c>
      <c r="N261">
        <v>2023</v>
      </c>
      <c r="O261" t="s">
        <v>46</v>
      </c>
      <c r="P261" t="s">
        <v>119</v>
      </c>
      <c r="Q261" s="3">
        <v>14084</v>
      </c>
      <c r="R261" t="s">
        <v>407</v>
      </c>
      <c r="S261" t="s">
        <v>51</v>
      </c>
      <c r="T261" t="s">
        <v>48</v>
      </c>
      <c r="U261" t="s">
        <v>316</v>
      </c>
      <c r="V261" t="s">
        <v>316</v>
      </c>
      <c r="W261" t="s">
        <v>51</v>
      </c>
      <c r="X261" t="s">
        <v>51</v>
      </c>
      <c r="Y261" t="s">
        <v>51</v>
      </c>
      <c r="Z261" t="s">
        <v>51</v>
      </c>
      <c r="AA261" t="s">
        <v>51</v>
      </c>
      <c r="AB261" t="s">
        <v>51</v>
      </c>
      <c r="AC261" t="s">
        <v>51</v>
      </c>
      <c r="AD261" t="s">
        <v>51</v>
      </c>
      <c r="AE261" t="s">
        <v>51</v>
      </c>
      <c r="AF261" t="s">
        <v>51</v>
      </c>
      <c r="AG261" t="s">
        <v>51</v>
      </c>
      <c r="AH261" t="s">
        <v>51</v>
      </c>
      <c r="AI261" t="s">
        <v>121</v>
      </c>
      <c r="AJ261" t="s">
        <v>51</v>
      </c>
      <c r="AK261" t="s">
        <v>51</v>
      </c>
      <c r="AL261" t="s">
        <v>51</v>
      </c>
    </row>
    <row r="262" spans="1:38" x14ac:dyDescent="0.3">
      <c r="A262" t="s">
        <v>41</v>
      </c>
      <c r="B262" t="s">
        <v>42</v>
      </c>
      <c r="C262" t="s">
        <v>43</v>
      </c>
      <c r="D262" s="2">
        <v>45078</v>
      </c>
      <c r="E262" s="1">
        <v>45078</v>
      </c>
      <c r="F262" s="1">
        <v>45107</v>
      </c>
      <c r="G262" t="s">
        <v>74</v>
      </c>
      <c r="H262" t="s">
        <v>75</v>
      </c>
      <c r="I262" t="s">
        <v>76</v>
      </c>
      <c r="J262" t="s">
        <v>47</v>
      </c>
      <c r="K262" t="s">
        <v>48</v>
      </c>
      <c r="L262" t="s">
        <v>48</v>
      </c>
      <c r="M262" t="s">
        <v>49</v>
      </c>
      <c r="N262">
        <v>2023</v>
      </c>
      <c r="O262" t="s">
        <v>46</v>
      </c>
      <c r="P262" t="s">
        <v>57</v>
      </c>
      <c r="Q262" s="3">
        <v>82</v>
      </c>
      <c r="R262" t="s">
        <v>408</v>
      </c>
      <c r="S262" t="s">
        <v>51</v>
      </c>
      <c r="T262" t="s">
        <v>48</v>
      </c>
      <c r="U262" t="s">
        <v>316</v>
      </c>
      <c r="V262" t="s">
        <v>316</v>
      </c>
      <c r="W262" t="s">
        <v>51</v>
      </c>
      <c r="X262" t="s">
        <v>51</v>
      </c>
      <c r="Y262" t="s">
        <v>51</v>
      </c>
      <c r="Z262" t="s">
        <v>51</v>
      </c>
      <c r="AA262" t="s">
        <v>51</v>
      </c>
      <c r="AB262" t="s">
        <v>51</v>
      </c>
      <c r="AC262" t="s">
        <v>51</v>
      </c>
      <c r="AD262" t="s">
        <v>59</v>
      </c>
      <c r="AE262" t="s">
        <v>51</v>
      </c>
      <c r="AF262" t="s">
        <v>51</v>
      </c>
      <c r="AG262" t="s">
        <v>51</v>
      </c>
      <c r="AH262" t="s">
        <v>51</v>
      </c>
      <c r="AI262" t="s">
        <v>51</v>
      </c>
      <c r="AJ262" t="s">
        <v>51</v>
      </c>
      <c r="AK262" t="s">
        <v>51</v>
      </c>
      <c r="AL262" t="s">
        <v>51</v>
      </c>
    </row>
    <row r="263" spans="1:38" x14ac:dyDescent="0.3">
      <c r="A263" t="s">
        <v>41</v>
      </c>
      <c r="B263" t="s">
        <v>42</v>
      </c>
      <c r="C263" t="s">
        <v>359</v>
      </c>
      <c r="D263" s="2">
        <v>45139</v>
      </c>
      <c r="E263" s="1">
        <v>45139</v>
      </c>
      <c r="F263" s="1">
        <v>45169</v>
      </c>
      <c r="G263" t="s">
        <v>409</v>
      </c>
      <c r="H263" t="s">
        <v>410</v>
      </c>
      <c r="I263" t="s">
        <v>46</v>
      </c>
      <c r="J263" t="s">
        <v>47</v>
      </c>
      <c r="K263" t="s">
        <v>48</v>
      </c>
      <c r="L263" t="s">
        <v>48</v>
      </c>
      <c r="M263" t="s">
        <v>49</v>
      </c>
      <c r="N263">
        <v>2023</v>
      </c>
      <c r="O263" t="s">
        <v>46</v>
      </c>
      <c r="P263" t="s">
        <v>46</v>
      </c>
      <c r="Q263" s="3">
        <v>4263</v>
      </c>
      <c r="R263" t="s">
        <v>411</v>
      </c>
      <c r="S263" t="s">
        <v>51</v>
      </c>
      <c r="T263" t="s">
        <v>48</v>
      </c>
      <c r="U263" t="s">
        <v>316</v>
      </c>
      <c r="V263" t="s">
        <v>316</v>
      </c>
      <c r="W263" t="s">
        <v>51</v>
      </c>
      <c r="X263" t="s">
        <v>51</v>
      </c>
      <c r="Y263" t="s">
        <v>51</v>
      </c>
      <c r="Z263" t="s">
        <v>51</v>
      </c>
      <c r="AA263" t="s">
        <v>51</v>
      </c>
      <c r="AB263" t="s">
        <v>51</v>
      </c>
      <c r="AC263" t="s">
        <v>51</v>
      </c>
      <c r="AD263" t="s">
        <v>51</v>
      </c>
      <c r="AE263" t="s">
        <v>51</v>
      </c>
      <c r="AF263" t="s">
        <v>51</v>
      </c>
      <c r="AG263" t="s">
        <v>51</v>
      </c>
      <c r="AH263" t="s">
        <v>51</v>
      </c>
      <c r="AI263" t="s">
        <v>51</v>
      </c>
      <c r="AJ263" t="s">
        <v>51</v>
      </c>
      <c r="AK263" t="s">
        <v>51</v>
      </c>
      <c r="AL263" t="s">
        <v>374</v>
      </c>
    </row>
    <row r="264" spans="1:38" x14ac:dyDescent="0.3">
      <c r="A264" t="s">
        <v>41</v>
      </c>
      <c r="B264" t="s">
        <v>42</v>
      </c>
      <c r="C264" t="s">
        <v>43</v>
      </c>
      <c r="D264" s="2">
        <v>45017</v>
      </c>
      <c r="E264" s="1">
        <v>45017</v>
      </c>
      <c r="F264" s="1">
        <v>45046</v>
      </c>
      <c r="G264" t="s">
        <v>102</v>
      </c>
      <c r="H264" t="s">
        <v>103</v>
      </c>
      <c r="I264" t="s">
        <v>46</v>
      </c>
      <c r="J264" t="s">
        <v>47</v>
      </c>
      <c r="K264" t="s">
        <v>48</v>
      </c>
      <c r="L264" t="s">
        <v>48</v>
      </c>
      <c r="M264" t="s">
        <v>49</v>
      </c>
      <c r="N264">
        <v>2023</v>
      </c>
      <c r="O264" t="s">
        <v>46</v>
      </c>
      <c r="P264" t="s">
        <v>48</v>
      </c>
      <c r="Q264" s="3">
        <v>6685</v>
      </c>
      <c r="R264" t="s">
        <v>412</v>
      </c>
      <c r="S264" t="s">
        <v>51</v>
      </c>
      <c r="T264" t="s">
        <v>48</v>
      </c>
      <c r="U264" t="s">
        <v>316</v>
      </c>
      <c r="V264" t="s">
        <v>316</v>
      </c>
      <c r="W264" t="s">
        <v>51</v>
      </c>
      <c r="X264" t="s">
        <v>51</v>
      </c>
      <c r="Y264" t="s">
        <v>51</v>
      </c>
      <c r="Z264" t="s">
        <v>51</v>
      </c>
      <c r="AA264" t="s">
        <v>51</v>
      </c>
      <c r="AB264" t="s">
        <v>51</v>
      </c>
      <c r="AC264" t="s">
        <v>51</v>
      </c>
      <c r="AD264" t="s">
        <v>51</v>
      </c>
      <c r="AE264" t="s">
        <v>51</v>
      </c>
      <c r="AF264" t="s">
        <v>51</v>
      </c>
      <c r="AG264" t="s">
        <v>51</v>
      </c>
      <c r="AH264" t="s">
        <v>51</v>
      </c>
      <c r="AI264" t="s">
        <v>51</v>
      </c>
      <c r="AJ264" t="s">
        <v>51</v>
      </c>
      <c r="AK264" t="s">
        <v>51</v>
      </c>
      <c r="AL264" t="s">
        <v>51</v>
      </c>
    </row>
    <row r="265" spans="1:38" x14ac:dyDescent="0.3">
      <c r="A265" t="s">
        <v>41</v>
      </c>
      <c r="B265" t="s">
        <v>42</v>
      </c>
      <c r="C265" t="s">
        <v>43</v>
      </c>
      <c r="D265" s="2">
        <v>45170</v>
      </c>
      <c r="E265" s="1">
        <v>45170</v>
      </c>
      <c r="F265" s="1">
        <v>45199</v>
      </c>
      <c r="G265" t="s">
        <v>177</v>
      </c>
      <c r="H265" t="s">
        <v>178</v>
      </c>
      <c r="I265" t="s">
        <v>56</v>
      </c>
      <c r="J265" t="s">
        <v>47</v>
      </c>
      <c r="K265" t="s">
        <v>48</v>
      </c>
      <c r="L265" t="s">
        <v>48</v>
      </c>
      <c r="M265" t="s">
        <v>49</v>
      </c>
      <c r="N265">
        <v>2023</v>
      </c>
      <c r="O265" t="s">
        <v>46</v>
      </c>
      <c r="P265" t="s">
        <v>28</v>
      </c>
      <c r="Q265" s="3">
        <v>332</v>
      </c>
      <c r="R265" t="s">
        <v>413</v>
      </c>
      <c r="S265" t="s">
        <v>51</v>
      </c>
      <c r="T265" t="s">
        <v>48</v>
      </c>
      <c r="U265" t="s">
        <v>316</v>
      </c>
      <c r="V265" t="s">
        <v>316</v>
      </c>
      <c r="W265" t="s">
        <v>51</v>
      </c>
      <c r="X265" t="s">
        <v>51</v>
      </c>
      <c r="Y265" t="s">
        <v>51</v>
      </c>
      <c r="Z265" t="s">
        <v>146</v>
      </c>
      <c r="AA265" t="s">
        <v>51</v>
      </c>
      <c r="AB265" t="s">
        <v>51</v>
      </c>
      <c r="AC265" t="s">
        <v>51</v>
      </c>
      <c r="AD265" t="s">
        <v>51</v>
      </c>
      <c r="AE265" t="s">
        <v>51</v>
      </c>
      <c r="AF265" t="s">
        <v>51</v>
      </c>
      <c r="AG265" t="s">
        <v>51</v>
      </c>
      <c r="AH265" t="s">
        <v>51</v>
      </c>
      <c r="AI265" t="s">
        <v>51</v>
      </c>
      <c r="AJ265" t="s">
        <v>51</v>
      </c>
      <c r="AK265" t="s">
        <v>51</v>
      </c>
      <c r="AL265" t="s">
        <v>51</v>
      </c>
    </row>
    <row r="266" spans="1:38" x14ac:dyDescent="0.3">
      <c r="A266" t="s">
        <v>41</v>
      </c>
      <c r="B266" t="s">
        <v>42</v>
      </c>
      <c r="C266" t="s">
        <v>43</v>
      </c>
      <c r="D266" s="2">
        <v>45261</v>
      </c>
      <c r="E266" s="1">
        <v>45261</v>
      </c>
      <c r="F266" s="1">
        <v>45291</v>
      </c>
      <c r="G266" t="s">
        <v>154</v>
      </c>
      <c r="H266" t="s">
        <v>155</v>
      </c>
      <c r="I266" t="s">
        <v>76</v>
      </c>
      <c r="J266" t="s">
        <v>47</v>
      </c>
      <c r="K266" t="s">
        <v>48</v>
      </c>
      <c r="L266" t="s">
        <v>48</v>
      </c>
      <c r="M266" t="s">
        <v>49</v>
      </c>
      <c r="N266">
        <v>2023</v>
      </c>
      <c r="O266" t="s">
        <v>46</v>
      </c>
      <c r="P266" t="s">
        <v>57</v>
      </c>
      <c r="Q266" s="3">
        <v>814</v>
      </c>
      <c r="R266" t="s">
        <v>414</v>
      </c>
      <c r="S266" t="s">
        <v>51</v>
      </c>
      <c r="T266" t="s">
        <v>48</v>
      </c>
      <c r="U266" t="s">
        <v>381</v>
      </c>
      <c r="V266" t="s">
        <v>381</v>
      </c>
      <c r="W266" t="s">
        <v>51</v>
      </c>
      <c r="X266" t="s">
        <v>51</v>
      </c>
      <c r="Y266" t="s">
        <v>51</v>
      </c>
      <c r="Z266" t="s">
        <v>51</v>
      </c>
      <c r="AA266" t="s">
        <v>51</v>
      </c>
      <c r="AB266" t="s">
        <v>51</v>
      </c>
      <c r="AC266" t="s">
        <v>51</v>
      </c>
      <c r="AD266" t="s">
        <v>59</v>
      </c>
      <c r="AE266" t="s">
        <v>51</v>
      </c>
      <c r="AF266" t="s">
        <v>51</v>
      </c>
      <c r="AG266" t="s">
        <v>51</v>
      </c>
      <c r="AH266" t="s">
        <v>51</v>
      </c>
      <c r="AI266" t="s">
        <v>51</v>
      </c>
      <c r="AJ266" t="s">
        <v>51</v>
      </c>
      <c r="AK266" t="s">
        <v>51</v>
      </c>
      <c r="AL266" t="s">
        <v>51</v>
      </c>
    </row>
    <row r="267" spans="1:38" x14ac:dyDescent="0.3">
      <c r="A267" t="s">
        <v>41</v>
      </c>
      <c r="B267" t="s">
        <v>42</v>
      </c>
      <c r="C267" t="s">
        <v>43</v>
      </c>
      <c r="D267" s="2">
        <v>45108</v>
      </c>
      <c r="E267" s="1">
        <v>45108</v>
      </c>
      <c r="F267" s="1">
        <v>45138</v>
      </c>
      <c r="G267" t="s">
        <v>409</v>
      </c>
      <c r="H267" t="s">
        <v>410</v>
      </c>
      <c r="I267" t="s">
        <v>46</v>
      </c>
      <c r="J267" t="s">
        <v>47</v>
      </c>
      <c r="K267" t="s">
        <v>48</v>
      </c>
      <c r="L267" t="s">
        <v>48</v>
      </c>
      <c r="M267" t="s">
        <v>49</v>
      </c>
      <c r="N267">
        <v>2023</v>
      </c>
      <c r="O267" t="s">
        <v>46</v>
      </c>
      <c r="P267" t="s">
        <v>48</v>
      </c>
      <c r="Q267" s="3">
        <v>1242</v>
      </c>
      <c r="R267" t="s">
        <v>415</v>
      </c>
      <c r="S267" t="s">
        <v>51</v>
      </c>
      <c r="T267" t="s">
        <v>48</v>
      </c>
      <c r="U267" t="s">
        <v>316</v>
      </c>
      <c r="V267" t="s">
        <v>316</v>
      </c>
      <c r="W267" t="s">
        <v>51</v>
      </c>
      <c r="X267" t="s">
        <v>51</v>
      </c>
      <c r="Y267" t="s">
        <v>51</v>
      </c>
      <c r="Z267" t="s">
        <v>51</v>
      </c>
      <c r="AA267" t="s">
        <v>51</v>
      </c>
      <c r="AB267" t="s">
        <v>51</v>
      </c>
      <c r="AC267" t="s">
        <v>51</v>
      </c>
      <c r="AD267" t="s">
        <v>51</v>
      </c>
      <c r="AE267" t="s">
        <v>51</v>
      </c>
      <c r="AF267" t="s">
        <v>51</v>
      </c>
      <c r="AG267" t="s">
        <v>51</v>
      </c>
      <c r="AH267" t="s">
        <v>51</v>
      </c>
      <c r="AI267" t="s">
        <v>51</v>
      </c>
      <c r="AJ267" t="s">
        <v>51</v>
      </c>
      <c r="AK267" t="s">
        <v>51</v>
      </c>
      <c r="AL267" t="s">
        <v>51</v>
      </c>
    </row>
    <row r="268" spans="1:38" x14ac:dyDescent="0.3">
      <c r="A268" t="s">
        <v>41</v>
      </c>
      <c r="B268" t="s">
        <v>42</v>
      </c>
      <c r="C268" t="s">
        <v>43</v>
      </c>
      <c r="D268" s="2">
        <v>45078</v>
      </c>
      <c r="E268" s="1">
        <v>45078</v>
      </c>
      <c r="F268" s="1">
        <v>45107</v>
      </c>
      <c r="G268" t="s">
        <v>82</v>
      </c>
      <c r="H268" t="s">
        <v>83</v>
      </c>
      <c r="I268" t="s">
        <v>46</v>
      </c>
      <c r="J268" t="s">
        <v>47</v>
      </c>
      <c r="K268" t="s">
        <v>48</v>
      </c>
      <c r="L268" t="s">
        <v>48</v>
      </c>
      <c r="M268" t="s">
        <v>49</v>
      </c>
      <c r="N268">
        <v>2023</v>
      </c>
      <c r="O268" t="s">
        <v>46</v>
      </c>
      <c r="P268" t="s">
        <v>28</v>
      </c>
      <c r="Q268" s="3">
        <v>1540</v>
      </c>
      <c r="R268" t="s">
        <v>416</v>
      </c>
      <c r="S268" t="s">
        <v>51</v>
      </c>
      <c r="T268" t="s">
        <v>48</v>
      </c>
      <c r="U268" t="s">
        <v>381</v>
      </c>
      <c r="V268" t="s">
        <v>381</v>
      </c>
      <c r="W268" t="s">
        <v>51</v>
      </c>
      <c r="X268" t="s">
        <v>51</v>
      </c>
      <c r="Y268" t="s">
        <v>51</v>
      </c>
      <c r="Z268" t="s">
        <v>53</v>
      </c>
      <c r="AA268" t="s">
        <v>51</v>
      </c>
      <c r="AB268" t="s">
        <v>51</v>
      </c>
      <c r="AC268" t="s">
        <v>51</v>
      </c>
      <c r="AD268" t="s">
        <v>51</v>
      </c>
      <c r="AE268" t="s">
        <v>51</v>
      </c>
      <c r="AF268" t="s">
        <v>51</v>
      </c>
      <c r="AG268" t="s">
        <v>51</v>
      </c>
      <c r="AH268" t="s">
        <v>51</v>
      </c>
      <c r="AI268" t="s">
        <v>51</v>
      </c>
      <c r="AJ268" t="s">
        <v>51</v>
      </c>
      <c r="AK268" t="s">
        <v>51</v>
      </c>
      <c r="AL268" t="s">
        <v>51</v>
      </c>
    </row>
    <row r="269" spans="1:38" x14ac:dyDescent="0.3">
      <c r="A269" t="s">
        <v>41</v>
      </c>
      <c r="B269" t="s">
        <v>42</v>
      </c>
      <c r="C269" t="s">
        <v>43</v>
      </c>
      <c r="D269" s="2">
        <v>45078</v>
      </c>
      <c r="E269" s="1">
        <v>45078</v>
      </c>
      <c r="F269" s="1">
        <v>45107</v>
      </c>
      <c r="G269" t="s">
        <v>124</v>
      </c>
      <c r="H269" t="s">
        <v>125</v>
      </c>
      <c r="I269" t="s">
        <v>76</v>
      </c>
      <c r="J269" t="s">
        <v>47</v>
      </c>
      <c r="K269" t="s">
        <v>48</v>
      </c>
      <c r="L269" t="s">
        <v>48</v>
      </c>
      <c r="M269" t="s">
        <v>49</v>
      </c>
      <c r="N269">
        <v>2023</v>
      </c>
      <c r="O269" t="s">
        <v>46</v>
      </c>
      <c r="P269" t="s">
        <v>57</v>
      </c>
      <c r="Q269" s="3">
        <v>1906</v>
      </c>
      <c r="R269" t="s">
        <v>417</v>
      </c>
      <c r="S269" t="s">
        <v>51</v>
      </c>
      <c r="T269" t="s">
        <v>48</v>
      </c>
      <c r="U269" t="s">
        <v>381</v>
      </c>
      <c r="V269" t="s">
        <v>381</v>
      </c>
      <c r="W269" t="s">
        <v>51</v>
      </c>
      <c r="X269" t="s">
        <v>51</v>
      </c>
      <c r="Y269" t="s">
        <v>51</v>
      </c>
      <c r="Z269" t="s">
        <v>51</v>
      </c>
      <c r="AA269" t="s">
        <v>51</v>
      </c>
      <c r="AB269" t="s">
        <v>51</v>
      </c>
      <c r="AC269" t="s">
        <v>51</v>
      </c>
      <c r="AD269" t="s">
        <v>59</v>
      </c>
      <c r="AE269" t="s">
        <v>51</v>
      </c>
      <c r="AF269" t="s">
        <v>51</v>
      </c>
      <c r="AG269" t="s">
        <v>51</v>
      </c>
      <c r="AH269" t="s">
        <v>51</v>
      </c>
      <c r="AI269" t="s">
        <v>51</v>
      </c>
      <c r="AJ269" t="s">
        <v>51</v>
      </c>
      <c r="AK269" t="s">
        <v>51</v>
      </c>
      <c r="AL269" t="s">
        <v>51</v>
      </c>
    </row>
    <row r="270" spans="1:38" x14ac:dyDescent="0.3">
      <c r="A270" t="s">
        <v>41</v>
      </c>
      <c r="B270" t="s">
        <v>42</v>
      </c>
      <c r="C270" t="s">
        <v>43</v>
      </c>
      <c r="D270" s="2">
        <v>45200</v>
      </c>
      <c r="E270" s="1">
        <v>45200</v>
      </c>
      <c r="F270" s="1">
        <v>45230</v>
      </c>
      <c r="G270" t="s">
        <v>148</v>
      </c>
      <c r="H270" t="s">
        <v>149</v>
      </c>
      <c r="I270" t="s">
        <v>56</v>
      </c>
      <c r="J270" t="s">
        <v>47</v>
      </c>
      <c r="K270" t="s">
        <v>48</v>
      </c>
      <c r="L270" t="s">
        <v>48</v>
      </c>
      <c r="M270" t="s">
        <v>49</v>
      </c>
      <c r="N270">
        <v>2023</v>
      </c>
      <c r="O270" t="s">
        <v>46</v>
      </c>
      <c r="P270" t="s">
        <v>57</v>
      </c>
      <c r="Q270" s="3">
        <v>24782</v>
      </c>
      <c r="R270" t="s">
        <v>418</v>
      </c>
      <c r="S270" t="s">
        <v>51</v>
      </c>
      <c r="T270" t="s">
        <v>48</v>
      </c>
      <c r="U270" t="s">
        <v>316</v>
      </c>
      <c r="V270" t="s">
        <v>316</v>
      </c>
      <c r="W270" t="s">
        <v>51</v>
      </c>
      <c r="X270" t="s">
        <v>51</v>
      </c>
      <c r="Y270" t="s">
        <v>51</v>
      </c>
      <c r="Z270" t="s">
        <v>51</v>
      </c>
      <c r="AA270" t="s">
        <v>51</v>
      </c>
      <c r="AB270" t="s">
        <v>51</v>
      </c>
      <c r="AC270" t="s">
        <v>51</v>
      </c>
      <c r="AD270" t="s">
        <v>59</v>
      </c>
      <c r="AE270" t="s">
        <v>51</v>
      </c>
      <c r="AF270" t="s">
        <v>51</v>
      </c>
      <c r="AG270" t="s">
        <v>51</v>
      </c>
      <c r="AH270" t="s">
        <v>51</v>
      </c>
      <c r="AI270" t="s">
        <v>51</v>
      </c>
      <c r="AJ270" t="s">
        <v>51</v>
      </c>
      <c r="AK270" t="s">
        <v>51</v>
      </c>
      <c r="AL270" t="s">
        <v>51</v>
      </c>
    </row>
    <row r="271" spans="1:38" x14ac:dyDescent="0.3">
      <c r="A271" t="s">
        <v>41</v>
      </c>
      <c r="B271" t="s">
        <v>42</v>
      </c>
      <c r="C271" t="s">
        <v>93</v>
      </c>
      <c r="D271" s="2">
        <v>44986</v>
      </c>
      <c r="E271" s="1">
        <v>44986</v>
      </c>
      <c r="F271" s="1">
        <v>45016</v>
      </c>
      <c r="G271" t="s">
        <v>94</v>
      </c>
      <c r="H271" t="s">
        <v>95</v>
      </c>
      <c r="I271" t="s">
        <v>46</v>
      </c>
      <c r="J271" t="s">
        <v>47</v>
      </c>
      <c r="K271" t="s">
        <v>48</v>
      </c>
      <c r="L271" t="s">
        <v>48</v>
      </c>
      <c r="M271" t="s">
        <v>49</v>
      </c>
      <c r="N271">
        <v>2023</v>
      </c>
      <c r="O271" t="s">
        <v>46</v>
      </c>
      <c r="P271" t="s">
        <v>28</v>
      </c>
      <c r="Q271" s="3">
        <v>1492</v>
      </c>
      <c r="R271" t="s">
        <v>419</v>
      </c>
      <c r="S271" t="s">
        <v>51</v>
      </c>
      <c r="T271" t="s">
        <v>48</v>
      </c>
      <c r="U271" t="s">
        <v>381</v>
      </c>
      <c r="V271" t="s">
        <v>381</v>
      </c>
      <c r="W271" t="s">
        <v>51</v>
      </c>
      <c r="X271" t="s">
        <v>51</v>
      </c>
      <c r="Y271" t="s">
        <v>51</v>
      </c>
      <c r="Z271" t="s">
        <v>97</v>
      </c>
      <c r="AA271" t="s">
        <v>51</v>
      </c>
      <c r="AB271" t="s">
        <v>51</v>
      </c>
      <c r="AC271" t="s">
        <v>51</v>
      </c>
      <c r="AD271" t="s">
        <v>51</v>
      </c>
      <c r="AE271" t="s">
        <v>51</v>
      </c>
      <c r="AF271" t="s">
        <v>51</v>
      </c>
      <c r="AG271" t="s">
        <v>51</v>
      </c>
      <c r="AH271" t="s">
        <v>51</v>
      </c>
      <c r="AI271" t="s">
        <v>51</v>
      </c>
      <c r="AJ271" t="s">
        <v>51</v>
      </c>
      <c r="AK271" t="s">
        <v>51</v>
      </c>
      <c r="AL271" t="s">
        <v>51</v>
      </c>
    </row>
    <row r="272" spans="1:38" x14ac:dyDescent="0.3">
      <c r="A272" t="s">
        <v>41</v>
      </c>
      <c r="B272" t="s">
        <v>42</v>
      </c>
      <c r="C272" t="s">
        <v>60</v>
      </c>
      <c r="D272" s="2">
        <v>45170</v>
      </c>
      <c r="E272" s="1">
        <v>45170</v>
      </c>
      <c r="F272" s="1">
        <v>45199</v>
      </c>
      <c r="G272" t="s">
        <v>61</v>
      </c>
      <c r="H272" t="s">
        <v>62</v>
      </c>
      <c r="I272" t="s">
        <v>46</v>
      </c>
      <c r="J272" t="s">
        <v>47</v>
      </c>
      <c r="K272" t="s">
        <v>48</v>
      </c>
      <c r="L272" t="s">
        <v>48</v>
      </c>
      <c r="M272" t="s">
        <v>49</v>
      </c>
      <c r="N272">
        <v>2023</v>
      </c>
      <c r="O272" t="s">
        <v>46</v>
      </c>
      <c r="P272" t="s">
        <v>63</v>
      </c>
      <c r="Q272" s="3">
        <v>21517</v>
      </c>
      <c r="R272" t="s">
        <v>420</v>
      </c>
      <c r="S272" t="s">
        <v>51</v>
      </c>
      <c r="T272" t="s">
        <v>48</v>
      </c>
      <c r="U272" t="s">
        <v>381</v>
      </c>
      <c r="V272" t="s">
        <v>381</v>
      </c>
      <c r="W272" t="s">
        <v>51</v>
      </c>
      <c r="X272" t="s">
        <v>51</v>
      </c>
      <c r="Y272" t="s">
        <v>51</v>
      </c>
      <c r="Z272" t="s">
        <v>65</v>
      </c>
      <c r="AA272" t="s">
        <v>51</v>
      </c>
      <c r="AB272" t="s">
        <v>51</v>
      </c>
      <c r="AC272" t="s">
        <v>51</v>
      </c>
      <c r="AD272" t="s">
        <v>51</v>
      </c>
      <c r="AE272" t="s">
        <v>51</v>
      </c>
      <c r="AF272" t="s">
        <v>51</v>
      </c>
      <c r="AG272" t="s">
        <v>51</v>
      </c>
      <c r="AH272" t="s">
        <v>51</v>
      </c>
      <c r="AI272" t="s">
        <v>51</v>
      </c>
      <c r="AJ272" t="s">
        <v>51</v>
      </c>
      <c r="AK272" t="s">
        <v>51</v>
      </c>
      <c r="AL272" t="s">
        <v>66</v>
      </c>
    </row>
    <row r="273" spans="1:38" x14ac:dyDescent="0.3">
      <c r="A273" t="s">
        <v>41</v>
      </c>
      <c r="B273" t="s">
        <v>42</v>
      </c>
      <c r="C273" t="s">
        <v>43</v>
      </c>
      <c r="D273" s="2">
        <v>44927</v>
      </c>
      <c r="E273" s="1">
        <v>44927</v>
      </c>
      <c r="F273" s="1">
        <v>44957</v>
      </c>
      <c r="G273" t="s">
        <v>110</v>
      </c>
      <c r="H273" t="s">
        <v>111</v>
      </c>
      <c r="I273" t="s">
        <v>46</v>
      </c>
      <c r="J273" t="s">
        <v>47</v>
      </c>
      <c r="K273" t="s">
        <v>48</v>
      </c>
      <c r="L273" t="s">
        <v>48</v>
      </c>
      <c r="M273" t="s">
        <v>49</v>
      </c>
      <c r="N273">
        <v>2023</v>
      </c>
      <c r="O273" t="s">
        <v>46</v>
      </c>
      <c r="P273" t="s">
        <v>28</v>
      </c>
      <c r="Q273" s="3">
        <v>9486</v>
      </c>
      <c r="R273" t="s">
        <v>421</v>
      </c>
      <c r="S273" t="s">
        <v>51</v>
      </c>
      <c r="T273" t="s">
        <v>48</v>
      </c>
      <c r="U273" t="s">
        <v>316</v>
      </c>
      <c r="V273" t="s">
        <v>316</v>
      </c>
      <c r="W273" t="s">
        <v>51</v>
      </c>
      <c r="X273" t="s">
        <v>51</v>
      </c>
      <c r="Y273" t="s">
        <v>51</v>
      </c>
      <c r="Z273" t="s">
        <v>113</v>
      </c>
      <c r="AA273" t="s">
        <v>51</v>
      </c>
      <c r="AB273" t="s">
        <v>51</v>
      </c>
      <c r="AC273" t="s">
        <v>51</v>
      </c>
      <c r="AD273" t="s">
        <v>51</v>
      </c>
      <c r="AE273" t="s">
        <v>51</v>
      </c>
      <c r="AF273" t="s">
        <v>51</v>
      </c>
      <c r="AG273" t="s">
        <v>51</v>
      </c>
      <c r="AH273" t="s">
        <v>51</v>
      </c>
      <c r="AI273" t="s">
        <v>51</v>
      </c>
      <c r="AJ273" t="s">
        <v>51</v>
      </c>
      <c r="AK273" t="s">
        <v>51</v>
      </c>
      <c r="AL273" t="s">
        <v>51</v>
      </c>
    </row>
    <row r="274" spans="1:38" x14ac:dyDescent="0.3">
      <c r="A274" t="s">
        <v>41</v>
      </c>
      <c r="B274" t="s">
        <v>42</v>
      </c>
      <c r="C274" t="s">
        <v>43</v>
      </c>
      <c r="D274" s="2">
        <v>44986</v>
      </c>
      <c r="E274" s="1">
        <v>44986</v>
      </c>
      <c r="F274" s="1">
        <v>45016</v>
      </c>
      <c r="G274" t="s">
        <v>67</v>
      </c>
      <c r="H274" t="s">
        <v>68</v>
      </c>
      <c r="I274" t="s">
        <v>46</v>
      </c>
      <c r="J274" t="s">
        <v>47</v>
      </c>
      <c r="K274" t="s">
        <v>48</v>
      </c>
      <c r="L274" t="s">
        <v>48</v>
      </c>
      <c r="M274" t="s">
        <v>49</v>
      </c>
      <c r="N274">
        <v>2023</v>
      </c>
      <c r="O274" t="s">
        <v>46</v>
      </c>
      <c r="P274" t="s">
        <v>48</v>
      </c>
      <c r="Q274" s="3">
        <v>414</v>
      </c>
      <c r="R274" t="s">
        <v>422</v>
      </c>
      <c r="S274" t="s">
        <v>51</v>
      </c>
      <c r="T274" t="s">
        <v>48</v>
      </c>
      <c r="U274" t="s">
        <v>316</v>
      </c>
      <c r="V274" t="s">
        <v>316</v>
      </c>
      <c r="W274" t="s">
        <v>51</v>
      </c>
      <c r="X274" t="s">
        <v>51</v>
      </c>
      <c r="Y274" t="s">
        <v>51</v>
      </c>
      <c r="Z274" t="s">
        <v>51</v>
      </c>
      <c r="AA274" t="s">
        <v>51</v>
      </c>
      <c r="AB274" t="s">
        <v>51</v>
      </c>
      <c r="AC274" t="s">
        <v>51</v>
      </c>
      <c r="AD274" t="s">
        <v>51</v>
      </c>
      <c r="AE274" t="s">
        <v>51</v>
      </c>
      <c r="AF274" t="s">
        <v>51</v>
      </c>
      <c r="AG274" t="s">
        <v>51</v>
      </c>
      <c r="AH274" t="s">
        <v>51</v>
      </c>
      <c r="AI274" t="s">
        <v>51</v>
      </c>
      <c r="AJ274" t="s">
        <v>51</v>
      </c>
      <c r="AK274" t="s">
        <v>51</v>
      </c>
      <c r="AL274" t="s">
        <v>51</v>
      </c>
    </row>
    <row r="275" spans="1:38" x14ac:dyDescent="0.3">
      <c r="A275" t="s">
        <v>41</v>
      </c>
      <c r="B275" t="s">
        <v>42</v>
      </c>
      <c r="C275" t="s">
        <v>43</v>
      </c>
      <c r="D275" s="2">
        <v>45200</v>
      </c>
      <c r="E275" s="1">
        <v>45200</v>
      </c>
      <c r="F275" s="1">
        <v>45230</v>
      </c>
      <c r="G275" t="s">
        <v>54</v>
      </c>
      <c r="H275" t="s">
        <v>55</v>
      </c>
      <c r="I275" t="s">
        <v>56</v>
      </c>
      <c r="J275" t="s">
        <v>47</v>
      </c>
      <c r="K275" t="s">
        <v>48</v>
      </c>
      <c r="L275" t="s">
        <v>48</v>
      </c>
      <c r="M275" t="s">
        <v>49</v>
      </c>
      <c r="N275">
        <v>2023</v>
      </c>
      <c r="O275" t="s">
        <v>46</v>
      </c>
      <c r="P275" t="s">
        <v>57</v>
      </c>
      <c r="Q275" s="3">
        <v>2203</v>
      </c>
      <c r="R275" t="s">
        <v>423</v>
      </c>
      <c r="S275" t="s">
        <v>51</v>
      </c>
      <c r="T275" t="s">
        <v>48</v>
      </c>
      <c r="U275" t="s">
        <v>316</v>
      </c>
      <c r="V275" t="s">
        <v>316</v>
      </c>
      <c r="W275" t="s">
        <v>51</v>
      </c>
      <c r="X275" t="s">
        <v>51</v>
      </c>
      <c r="Y275" t="s">
        <v>51</v>
      </c>
      <c r="Z275" t="s">
        <v>51</v>
      </c>
      <c r="AA275" t="s">
        <v>51</v>
      </c>
      <c r="AB275" t="s">
        <v>51</v>
      </c>
      <c r="AC275" t="s">
        <v>51</v>
      </c>
      <c r="AD275" t="s">
        <v>59</v>
      </c>
      <c r="AE275" t="s">
        <v>51</v>
      </c>
      <c r="AF275" t="s">
        <v>51</v>
      </c>
      <c r="AG275" t="s">
        <v>51</v>
      </c>
      <c r="AH275" t="s">
        <v>51</v>
      </c>
      <c r="AI275" t="s">
        <v>51</v>
      </c>
      <c r="AJ275" t="s">
        <v>51</v>
      </c>
      <c r="AK275" t="s">
        <v>51</v>
      </c>
      <c r="AL275" t="s">
        <v>51</v>
      </c>
    </row>
    <row r="276" spans="1:38" x14ac:dyDescent="0.3">
      <c r="A276" t="s">
        <v>41</v>
      </c>
      <c r="B276" t="s">
        <v>42</v>
      </c>
      <c r="C276" t="s">
        <v>43</v>
      </c>
      <c r="D276" s="2">
        <v>45170</v>
      </c>
      <c r="E276" s="1">
        <v>45170</v>
      </c>
      <c r="F276" s="1">
        <v>45199</v>
      </c>
      <c r="G276" t="s">
        <v>424</v>
      </c>
      <c r="H276" t="s">
        <v>425</v>
      </c>
      <c r="I276" t="s">
        <v>46</v>
      </c>
      <c r="J276" t="s">
        <v>47</v>
      </c>
      <c r="K276" t="s">
        <v>48</v>
      </c>
      <c r="L276" t="s">
        <v>48</v>
      </c>
      <c r="M276" t="s">
        <v>49</v>
      </c>
      <c r="N276">
        <v>2023</v>
      </c>
      <c r="O276" t="s">
        <v>46</v>
      </c>
      <c r="P276" t="s">
        <v>48</v>
      </c>
      <c r="Q276" s="3">
        <v>4254</v>
      </c>
      <c r="R276" t="s">
        <v>426</v>
      </c>
      <c r="S276" t="s">
        <v>51</v>
      </c>
      <c r="T276" t="s">
        <v>48</v>
      </c>
      <c r="U276" t="s">
        <v>316</v>
      </c>
      <c r="V276" t="s">
        <v>316</v>
      </c>
      <c r="W276" t="s">
        <v>51</v>
      </c>
      <c r="X276" t="s">
        <v>51</v>
      </c>
      <c r="Y276" t="s">
        <v>51</v>
      </c>
      <c r="Z276" t="s">
        <v>51</v>
      </c>
      <c r="AA276" t="s">
        <v>51</v>
      </c>
      <c r="AB276" t="s">
        <v>51</v>
      </c>
      <c r="AC276" t="s">
        <v>51</v>
      </c>
      <c r="AD276" t="s">
        <v>51</v>
      </c>
      <c r="AE276" t="s">
        <v>51</v>
      </c>
      <c r="AF276" t="s">
        <v>51</v>
      </c>
      <c r="AG276" t="s">
        <v>51</v>
      </c>
      <c r="AH276" t="s">
        <v>51</v>
      </c>
      <c r="AI276" t="s">
        <v>51</v>
      </c>
      <c r="AJ276" t="s">
        <v>51</v>
      </c>
      <c r="AK276" t="s">
        <v>51</v>
      </c>
      <c r="AL276" t="s">
        <v>51</v>
      </c>
    </row>
    <row r="277" spans="1:38" x14ac:dyDescent="0.3">
      <c r="A277" t="s">
        <v>41</v>
      </c>
      <c r="B277" t="s">
        <v>42</v>
      </c>
      <c r="C277" t="s">
        <v>43</v>
      </c>
      <c r="D277" s="2">
        <v>44927</v>
      </c>
      <c r="E277" s="1">
        <v>44927</v>
      </c>
      <c r="F277" s="1">
        <v>44957</v>
      </c>
      <c r="G277" t="s">
        <v>54</v>
      </c>
      <c r="H277" t="s">
        <v>55</v>
      </c>
      <c r="I277" t="s">
        <v>56</v>
      </c>
      <c r="J277" t="s">
        <v>47</v>
      </c>
      <c r="K277" t="s">
        <v>48</v>
      </c>
      <c r="L277" t="s">
        <v>48</v>
      </c>
      <c r="M277" t="s">
        <v>49</v>
      </c>
      <c r="N277">
        <v>2023</v>
      </c>
      <c r="O277" t="s">
        <v>46</v>
      </c>
      <c r="P277" t="s">
        <v>57</v>
      </c>
      <c r="Q277" s="3">
        <v>345</v>
      </c>
      <c r="R277" t="s">
        <v>427</v>
      </c>
      <c r="S277" t="s">
        <v>51</v>
      </c>
      <c r="T277" t="s">
        <v>48</v>
      </c>
      <c r="U277" t="s">
        <v>381</v>
      </c>
      <c r="V277" t="s">
        <v>381</v>
      </c>
      <c r="W277" t="s">
        <v>51</v>
      </c>
      <c r="X277" t="s">
        <v>51</v>
      </c>
      <c r="Y277" t="s">
        <v>51</v>
      </c>
      <c r="Z277" t="s">
        <v>51</v>
      </c>
      <c r="AA277" t="s">
        <v>51</v>
      </c>
      <c r="AB277" t="s">
        <v>51</v>
      </c>
      <c r="AC277" t="s">
        <v>51</v>
      </c>
      <c r="AD277" t="s">
        <v>59</v>
      </c>
      <c r="AE277" t="s">
        <v>51</v>
      </c>
      <c r="AF277" t="s">
        <v>51</v>
      </c>
      <c r="AG277" t="s">
        <v>51</v>
      </c>
      <c r="AH277" t="s">
        <v>51</v>
      </c>
      <c r="AI277" t="s">
        <v>51</v>
      </c>
      <c r="AJ277" t="s">
        <v>51</v>
      </c>
      <c r="AK277" t="s">
        <v>51</v>
      </c>
      <c r="AL277" t="s">
        <v>51</v>
      </c>
    </row>
    <row r="278" spans="1:38" x14ac:dyDescent="0.3">
      <c r="A278" t="s">
        <v>41</v>
      </c>
      <c r="B278" t="s">
        <v>42</v>
      </c>
      <c r="C278" t="s">
        <v>43</v>
      </c>
      <c r="D278" s="2">
        <v>45231</v>
      </c>
      <c r="E278" s="1">
        <v>45231</v>
      </c>
      <c r="F278" s="1">
        <v>45260</v>
      </c>
      <c r="G278" t="s">
        <v>148</v>
      </c>
      <c r="H278" t="s">
        <v>149</v>
      </c>
      <c r="I278" t="s">
        <v>56</v>
      </c>
      <c r="J278" t="s">
        <v>47</v>
      </c>
      <c r="K278" t="s">
        <v>48</v>
      </c>
      <c r="L278" t="s">
        <v>48</v>
      </c>
      <c r="M278" t="s">
        <v>49</v>
      </c>
      <c r="N278">
        <v>2023</v>
      </c>
      <c r="O278" t="s">
        <v>46</v>
      </c>
      <c r="P278" t="s">
        <v>57</v>
      </c>
      <c r="Q278" s="3">
        <v>24185</v>
      </c>
      <c r="R278" t="s">
        <v>428</v>
      </c>
      <c r="S278" t="s">
        <v>51</v>
      </c>
      <c r="T278" t="s">
        <v>48</v>
      </c>
      <c r="U278" t="s">
        <v>316</v>
      </c>
      <c r="V278" t="s">
        <v>316</v>
      </c>
      <c r="W278" t="s">
        <v>51</v>
      </c>
      <c r="X278" t="s">
        <v>51</v>
      </c>
      <c r="Y278" t="s">
        <v>51</v>
      </c>
      <c r="Z278" t="s">
        <v>51</v>
      </c>
      <c r="AA278" t="s">
        <v>51</v>
      </c>
      <c r="AB278" t="s">
        <v>51</v>
      </c>
      <c r="AC278" t="s">
        <v>51</v>
      </c>
      <c r="AD278" t="s">
        <v>59</v>
      </c>
      <c r="AE278" t="s">
        <v>51</v>
      </c>
      <c r="AF278" t="s">
        <v>51</v>
      </c>
      <c r="AG278" t="s">
        <v>51</v>
      </c>
      <c r="AH278" t="s">
        <v>51</v>
      </c>
      <c r="AI278" t="s">
        <v>51</v>
      </c>
      <c r="AJ278" t="s">
        <v>51</v>
      </c>
      <c r="AK278" t="s">
        <v>51</v>
      </c>
      <c r="AL278" t="s">
        <v>51</v>
      </c>
    </row>
    <row r="279" spans="1:38" x14ac:dyDescent="0.3">
      <c r="A279" t="s">
        <v>41</v>
      </c>
      <c r="B279" t="s">
        <v>42</v>
      </c>
      <c r="C279" t="s">
        <v>43</v>
      </c>
      <c r="D279" s="2">
        <v>45108</v>
      </c>
      <c r="E279" s="1">
        <v>45108</v>
      </c>
      <c r="F279" s="1">
        <v>45138</v>
      </c>
      <c r="G279" t="s">
        <v>154</v>
      </c>
      <c r="H279" t="s">
        <v>155</v>
      </c>
      <c r="I279" t="s">
        <v>76</v>
      </c>
      <c r="J279" t="s">
        <v>47</v>
      </c>
      <c r="K279" t="s">
        <v>48</v>
      </c>
      <c r="L279" t="s">
        <v>48</v>
      </c>
      <c r="M279" t="s">
        <v>49</v>
      </c>
      <c r="N279">
        <v>2023</v>
      </c>
      <c r="O279" t="s">
        <v>46</v>
      </c>
      <c r="P279" t="s">
        <v>57</v>
      </c>
      <c r="Q279" s="3">
        <v>13261</v>
      </c>
      <c r="R279" t="s">
        <v>429</v>
      </c>
      <c r="S279" t="s">
        <v>51</v>
      </c>
      <c r="T279" t="s">
        <v>48</v>
      </c>
      <c r="U279" t="s">
        <v>316</v>
      </c>
      <c r="V279" t="s">
        <v>316</v>
      </c>
      <c r="W279" t="s">
        <v>51</v>
      </c>
      <c r="X279" t="s">
        <v>51</v>
      </c>
      <c r="Y279" t="s">
        <v>51</v>
      </c>
      <c r="Z279" t="s">
        <v>51</v>
      </c>
      <c r="AA279" t="s">
        <v>51</v>
      </c>
      <c r="AB279" t="s">
        <v>51</v>
      </c>
      <c r="AC279" t="s">
        <v>51</v>
      </c>
      <c r="AD279" t="s">
        <v>59</v>
      </c>
      <c r="AE279" t="s">
        <v>51</v>
      </c>
      <c r="AF279" t="s">
        <v>51</v>
      </c>
      <c r="AG279" t="s">
        <v>51</v>
      </c>
      <c r="AH279" t="s">
        <v>51</v>
      </c>
      <c r="AI279" t="s">
        <v>51</v>
      </c>
      <c r="AJ279" t="s">
        <v>51</v>
      </c>
      <c r="AK279" t="s">
        <v>51</v>
      </c>
      <c r="AL279" t="s">
        <v>51</v>
      </c>
    </row>
    <row r="280" spans="1:38" x14ac:dyDescent="0.3">
      <c r="A280" t="s">
        <v>41</v>
      </c>
      <c r="B280" t="s">
        <v>42</v>
      </c>
      <c r="C280" t="s">
        <v>43</v>
      </c>
      <c r="D280" s="2">
        <v>44958</v>
      </c>
      <c r="E280" s="1">
        <v>44958</v>
      </c>
      <c r="F280" s="1">
        <v>44985</v>
      </c>
      <c r="G280" t="s">
        <v>177</v>
      </c>
      <c r="H280" t="s">
        <v>178</v>
      </c>
      <c r="I280" t="s">
        <v>56</v>
      </c>
      <c r="J280" t="s">
        <v>47</v>
      </c>
      <c r="K280" t="s">
        <v>48</v>
      </c>
      <c r="L280" t="s">
        <v>48</v>
      </c>
      <c r="M280" t="s">
        <v>49</v>
      </c>
      <c r="N280">
        <v>2023</v>
      </c>
      <c r="O280" t="s">
        <v>46</v>
      </c>
      <c r="P280" t="s">
        <v>28</v>
      </c>
      <c r="Q280" s="3">
        <v>1181</v>
      </c>
      <c r="R280" t="s">
        <v>430</v>
      </c>
      <c r="S280" t="s">
        <v>51</v>
      </c>
      <c r="T280" t="s">
        <v>48</v>
      </c>
      <c r="U280" t="s">
        <v>316</v>
      </c>
      <c r="V280" t="s">
        <v>316</v>
      </c>
      <c r="W280" t="s">
        <v>51</v>
      </c>
      <c r="X280" t="s">
        <v>51</v>
      </c>
      <c r="Y280" t="s">
        <v>51</v>
      </c>
      <c r="Z280" t="s">
        <v>146</v>
      </c>
      <c r="AA280" t="s">
        <v>51</v>
      </c>
      <c r="AB280" t="s">
        <v>51</v>
      </c>
      <c r="AC280" t="s">
        <v>51</v>
      </c>
      <c r="AD280" t="s">
        <v>51</v>
      </c>
      <c r="AE280" t="s">
        <v>51</v>
      </c>
      <c r="AF280" t="s">
        <v>51</v>
      </c>
      <c r="AG280" t="s">
        <v>51</v>
      </c>
      <c r="AH280" t="s">
        <v>51</v>
      </c>
      <c r="AI280" t="s">
        <v>51</v>
      </c>
      <c r="AJ280" t="s">
        <v>51</v>
      </c>
      <c r="AK280" t="s">
        <v>51</v>
      </c>
      <c r="AL280" t="s">
        <v>51</v>
      </c>
    </row>
    <row r="281" spans="1:38" x14ac:dyDescent="0.3">
      <c r="A281" t="s">
        <v>41</v>
      </c>
      <c r="B281" t="s">
        <v>42</v>
      </c>
      <c r="C281" t="s">
        <v>43</v>
      </c>
      <c r="D281" s="2">
        <v>45047</v>
      </c>
      <c r="E281" s="1">
        <v>45047</v>
      </c>
      <c r="F281" s="1">
        <v>45077</v>
      </c>
      <c r="G281" t="s">
        <v>54</v>
      </c>
      <c r="H281" t="s">
        <v>55</v>
      </c>
      <c r="I281" t="s">
        <v>56</v>
      </c>
      <c r="J281" t="s">
        <v>47</v>
      </c>
      <c r="K281" t="s">
        <v>48</v>
      </c>
      <c r="L281" t="s">
        <v>48</v>
      </c>
      <c r="M281" t="s">
        <v>49</v>
      </c>
      <c r="N281">
        <v>2023</v>
      </c>
      <c r="O281" t="s">
        <v>46</v>
      </c>
      <c r="P281" t="s">
        <v>57</v>
      </c>
      <c r="Q281" s="3">
        <v>44868</v>
      </c>
      <c r="R281" t="s">
        <v>431</v>
      </c>
      <c r="S281" t="s">
        <v>51</v>
      </c>
      <c r="T281" t="s">
        <v>48</v>
      </c>
      <c r="U281" t="s">
        <v>316</v>
      </c>
      <c r="V281" t="s">
        <v>316</v>
      </c>
      <c r="W281" t="s">
        <v>51</v>
      </c>
      <c r="X281" t="s">
        <v>51</v>
      </c>
      <c r="Y281" t="s">
        <v>51</v>
      </c>
      <c r="Z281" t="s">
        <v>51</v>
      </c>
      <c r="AA281" t="s">
        <v>51</v>
      </c>
      <c r="AB281" t="s">
        <v>51</v>
      </c>
      <c r="AC281" t="s">
        <v>51</v>
      </c>
      <c r="AD281" t="s">
        <v>59</v>
      </c>
      <c r="AE281" t="s">
        <v>51</v>
      </c>
      <c r="AF281" t="s">
        <v>51</v>
      </c>
      <c r="AG281" t="s">
        <v>51</v>
      </c>
      <c r="AH281" t="s">
        <v>51</v>
      </c>
      <c r="AI281" t="s">
        <v>51</v>
      </c>
      <c r="AJ281" t="s">
        <v>51</v>
      </c>
      <c r="AK281" t="s">
        <v>51</v>
      </c>
      <c r="AL281" t="s">
        <v>51</v>
      </c>
    </row>
    <row r="282" spans="1:38" x14ac:dyDescent="0.3">
      <c r="A282" t="s">
        <v>41</v>
      </c>
      <c r="B282" t="s">
        <v>42</v>
      </c>
      <c r="C282" t="s">
        <v>43</v>
      </c>
      <c r="D282" s="2">
        <v>45108</v>
      </c>
      <c r="E282" s="1">
        <v>45108</v>
      </c>
      <c r="F282" s="1">
        <v>45138</v>
      </c>
      <c r="G282" t="s">
        <v>432</v>
      </c>
      <c r="H282" t="s">
        <v>433</v>
      </c>
      <c r="I282" t="s">
        <v>46</v>
      </c>
      <c r="J282" t="s">
        <v>47</v>
      </c>
      <c r="K282" t="s">
        <v>48</v>
      </c>
      <c r="L282" t="s">
        <v>48</v>
      </c>
      <c r="M282" t="s">
        <v>49</v>
      </c>
      <c r="N282">
        <v>2023</v>
      </c>
      <c r="O282" t="s">
        <v>46</v>
      </c>
      <c r="P282" t="s">
        <v>48</v>
      </c>
      <c r="Q282" s="3">
        <v>1572</v>
      </c>
      <c r="R282" t="s">
        <v>434</v>
      </c>
      <c r="S282" t="s">
        <v>51</v>
      </c>
      <c r="T282" t="s">
        <v>48</v>
      </c>
      <c r="U282" t="s">
        <v>316</v>
      </c>
      <c r="V282" t="s">
        <v>316</v>
      </c>
      <c r="W282" t="s">
        <v>51</v>
      </c>
      <c r="X282" t="s">
        <v>51</v>
      </c>
      <c r="Y282" t="s">
        <v>51</v>
      </c>
      <c r="Z282" t="s">
        <v>51</v>
      </c>
      <c r="AA282" t="s">
        <v>51</v>
      </c>
      <c r="AB282" t="s">
        <v>51</v>
      </c>
      <c r="AC282" t="s">
        <v>51</v>
      </c>
      <c r="AD282" t="s">
        <v>51</v>
      </c>
      <c r="AE282" t="s">
        <v>51</v>
      </c>
      <c r="AF282" t="s">
        <v>51</v>
      </c>
      <c r="AG282" t="s">
        <v>51</v>
      </c>
      <c r="AH282" t="s">
        <v>51</v>
      </c>
      <c r="AI282" t="s">
        <v>51</v>
      </c>
      <c r="AJ282" t="s">
        <v>51</v>
      </c>
      <c r="AK282" t="s">
        <v>51</v>
      </c>
      <c r="AL282" t="s">
        <v>51</v>
      </c>
    </row>
    <row r="283" spans="1:38" x14ac:dyDescent="0.3">
      <c r="A283" t="s">
        <v>41</v>
      </c>
      <c r="B283" t="s">
        <v>42</v>
      </c>
      <c r="C283" t="s">
        <v>43</v>
      </c>
      <c r="D283" s="2">
        <v>45231</v>
      </c>
      <c r="E283" s="1">
        <v>45231</v>
      </c>
      <c r="F283" s="1">
        <v>45260</v>
      </c>
      <c r="G283" t="s">
        <v>78</v>
      </c>
      <c r="H283" t="s">
        <v>79</v>
      </c>
      <c r="I283" t="s">
        <v>46</v>
      </c>
      <c r="J283" t="s">
        <v>47</v>
      </c>
      <c r="K283" t="s">
        <v>48</v>
      </c>
      <c r="L283" t="s">
        <v>48</v>
      </c>
      <c r="M283" t="s">
        <v>49</v>
      </c>
      <c r="N283">
        <v>2023</v>
      </c>
      <c r="O283" t="s">
        <v>46</v>
      </c>
      <c r="P283" t="s">
        <v>48</v>
      </c>
      <c r="Q283" s="3">
        <v>8701</v>
      </c>
      <c r="R283" t="s">
        <v>435</v>
      </c>
      <c r="S283" t="s">
        <v>51</v>
      </c>
      <c r="T283" t="s">
        <v>48</v>
      </c>
      <c r="U283" t="s">
        <v>316</v>
      </c>
      <c r="V283" t="s">
        <v>316</v>
      </c>
      <c r="W283" t="s">
        <v>51</v>
      </c>
      <c r="X283" t="s">
        <v>51</v>
      </c>
      <c r="Y283" t="s">
        <v>51</v>
      </c>
      <c r="Z283" t="s">
        <v>51</v>
      </c>
      <c r="AA283" t="s">
        <v>51</v>
      </c>
      <c r="AB283" t="s">
        <v>51</v>
      </c>
      <c r="AC283" t="s">
        <v>51</v>
      </c>
      <c r="AD283" t="s">
        <v>51</v>
      </c>
      <c r="AE283" t="s">
        <v>51</v>
      </c>
      <c r="AF283" t="s">
        <v>51</v>
      </c>
      <c r="AG283" t="s">
        <v>51</v>
      </c>
      <c r="AH283" t="s">
        <v>51</v>
      </c>
      <c r="AI283" t="s">
        <v>51</v>
      </c>
      <c r="AJ283" t="s">
        <v>51</v>
      </c>
      <c r="AK283" t="s">
        <v>51</v>
      </c>
      <c r="AL283" t="s">
        <v>51</v>
      </c>
    </row>
    <row r="284" spans="1:38" x14ac:dyDescent="0.3">
      <c r="A284" t="s">
        <v>41</v>
      </c>
      <c r="B284" t="s">
        <v>42</v>
      </c>
      <c r="C284" t="s">
        <v>43</v>
      </c>
      <c r="D284" s="2">
        <v>44986</v>
      </c>
      <c r="E284" s="1">
        <v>44986</v>
      </c>
      <c r="F284" s="1">
        <v>45016</v>
      </c>
      <c r="G284" t="s">
        <v>127</v>
      </c>
      <c r="H284" t="s">
        <v>128</v>
      </c>
      <c r="I284" t="s">
        <v>46</v>
      </c>
      <c r="J284" t="s">
        <v>47</v>
      </c>
      <c r="K284" t="s">
        <v>48</v>
      </c>
      <c r="L284" t="s">
        <v>48</v>
      </c>
      <c r="M284" t="s">
        <v>49</v>
      </c>
      <c r="N284">
        <v>2023</v>
      </c>
      <c r="O284" t="s">
        <v>46</v>
      </c>
      <c r="P284" t="s">
        <v>28</v>
      </c>
      <c r="Q284" s="3">
        <v>4998</v>
      </c>
      <c r="R284" t="s">
        <v>436</v>
      </c>
      <c r="S284" t="s">
        <v>51</v>
      </c>
      <c r="T284" t="s">
        <v>48</v>
      </c>
      <c r="U284" t="s">
        <v>316</v>
      </c>
      <c r="V284" t="s">
        <v>316</v>
      </c>
      <c r="W284" t="s">
        <v>51</v>
      </c>
      <c r="X284" t="s">
        <v>51</v>
      </c>
      <c r="Y284" t="s">
        <v>51</v>
      </c>
      <c r="Z284" t="s">
        <v>130</v>
      </c>
      <c r="AA284" t="s">
        <v>51</v>
      </c>
      <c r="AB284" t="s">
        <v>51</v>
      </c>
      <c r="AC284" t="s">
        <v>51</v>
      </c>
      <c r="AD284" t="s">
        <v>51</v>
      </c>
      <c r="AE284" t="s">
        <v>51</v>
      </c>
      <c r="AF284" t="s">
        <v>51</v>
      </c>
      <c r="AG284" t="s">
        <v>51</v>
      </c>
      <c r="AH284" t="s">
        <v>51</v>
      </c>
      <c r="AI284" t="s">
        <v>51</v>
      </c>
      <c r="AJ284" t="s">
        <v>51</v>
      </c>
      <c r="AK284" t="s">
        <v>51</v>
      </c>
      <c r="AL284" t="s">
        <v>51</v>
      </c>
    </row>
    <row r="285" spans="1:38" x14ac:dyDescent="0.3">
      <c r="A285" t="s">
        <v>41</v>
      </c>
      <c r="B285" t="s">
        <v>42</v>
      </c>
      <c r="C285" t="s">
        <v>88</v>
      </c>
      <c r="D285" s="2">
        <v>45047</v>
      </c>
      <c r="E285" s="1">
        <v>45047</v>
      </c>
      <c r="F285" s="1">
        <v>45077</v>
      </c>
      <c r="G285" t="s">
        <v>89</v>
      </c>
      <c r="H285" t="s">
        <v>90</v>
      </c>
      <c r="I285" t="s">
        <v>46</v>
      </c>
      <c r="J285" t="s">
        <v>47</v>
      </c>
      <c r="K285" t="s">
        <v>48</v>
      </c>
      <c r="L285" t="s">
        <v>48</v>
      </c>
      <c r="M285" t="s">
        <v>49</v>
      </c>
      <c r="N285">
        <v>2023</v>
      </c>
      <c r="O285" t="s">
        <v>46</v>
      </c>
      <c r="P285" t="s">
        <v>48</v>
      </c>
      <c r="Q285" s="3">
        <v>1</v>
      </c>
      <c r="R285" t="s">
        <v>437</v>
      </c>
      <c r="S285" t="s">
        <v>51</v>
      </c>
      <c r="T285" t="s">
        <v>48</v>
      </c>
      <c r="U285" t="s">
        <v>316</v>
      </c>
      <c r="V285" t="s">
        <v>316</v>
      </c>
      <c r="W285" t="s">
        <v>51</v>
      </c>
      <c r="X285" t="s">
        <v>51</v>
      </c>
      <c r="Y285" t="s">
        <v>51</v>
      </c>
      <c r="Z285" t="s">
        <v>51</v>
      </c>
      <c r="AA285" t="s">
        <v>51</v>
      </c>
      <c r="AB285" t="s">
        <v>51</v>
      </c>
      <c r="AC285" t="s">
        <v>51</v>
      </c>
      <c r="AD285" t="s">
        <v>51</v>
      </c>
      <c r="AE285" t="s">
        <v>51</v>
      </c>
      <c r="AF285" t="s">
        <v>51</v>
      </c>
      <c r="AG285" t="s">
        <v>51</v>
      </c>
      <c r="AH285" t="s">
        <v>51</v>
      </c>
      <c r="AI285" t="s">
        <v>51</v>
      </c>
      <c r="AJ285" t="s">
        <v>51</v>
      </c>
      <c r="AK285" t="s">
        <v>51</v>
      </c>
      <c r="AL285" t="s">
        <v>51</v>
      </c>
    </row>
    <row r="286" spans="1:38" x14ac:dyDescent="0.3">
      <c r="A286" t="s">
        <v>41</v>
      </c>
      <c r="B286" t="s">
        <v>42</v>
      </c>
      <c r="C286" t="s">
        <v>43</v>
      </c>
      <c r="D286" s="2">
        <v>44958</v>
      </c>
      <c r="E286" s="1">
        <v>44958</v>
      </c>
      <c r="F286" s="1">
        <v>44985</v>
      </c>
      <c r="G286" t="s">
        <v>154</v>
      </c>
      <c r="H286" t="s">
        <v>155</v>
      </c>
      <c r="I286" t="s">
        <v>76</v>
      </c>
      <c r="J286" t="s">
        <v>47</v>
      </c>
      <c r="K286" t="s">
        <v>48</v>
      </c>
      <c r="L286" t="s">
        <v>48</v>
      </c>
      <c r="M286" t="s">
        <v>49</v>
      </c>
      <c r="N286">
        <v>2023</v>
      </c>
      <c r="O286" t="s">
        <v>46</v>
      </c>
      <c r="P286" t="s">
        <v>57</v>
      </c>
      <c r="Q286" s="3">
        <v>34</v>
      </c>
      <c r="R286" t="s">
        <v>438</v>
      </c>
      <c r="S286" t="s">
        <v>51</v>
      </c>
      <c r="T286" t="s">
        <v>48</v>
      </c>
      <c r="U286" t="s">
        <v>316</v>
      </c>
      <c r="V286" t="s">
        <v>316</v>
      </c>
      <c r="W286" t="s">
        <v>51</v>
      </c>
      <c r="X286" t="s">
        <v>51</v>
      </c>
      <c r="Y286" t="s">
        <v>51</v>
      </c>
      <c r="Z286" t="s">
        <v>51</v>
      </c>
      <c r="AA286" t="s">
        <v>51</v>
      </c>
      <c r="AB286" t="s">
        <v>51</v>
      </c>
      <c r="AC286" t="s">
        <v>51</v>
      </c>
      <c r="AD286" t="s">
        <v>59</v>
      </c>
      <c r="AE286" t="s">
        <v>51</v>
      </c>
      <c r="AF286" t="s">
        <v>51</v>
      </c>
      <c r="AG286" t="s">
        <v>51</v>
      </c>
      <c r="AH286" t="s">
        <v>51</v>
      </c>
      <c r="AI286" t="s">
        <v>51</v>
      </c>
      <c r="AJ286" t="s">
        <v>51</v>
      </c>
      <c r="AK286" t="s">
        <v>51</v>
      </c>
      <c r="AL286" t="s">
        <v>51</v>
      </c>
    </row>
    <row r="287" spans="1:38" x14ac:dyDescent="0.3">
      <c r="A287" t="s">
        <v>41</v>
      </c>
      <c r="B287" t="s">
        <v>42</v>
      </c>
      <c r="C287" t="s">
        <v>93</v>
      </c>
      <c r="D287" s="2">
        <v>44986</v>
      </c>
      <c r="E287" s="1">
        <v>44986</v>
      </c>
      <c r="F287" s="1">
        <v>45016</v>
      </c>
      <c r="G287" t="s">
        <v>230</v>
      </c>
      <c r="H287" t="s">
        <v>231</v>
      </c>
      <c r="I287" t="s">
        <v>46</v>
      </c>
      <c r="J287" t="s">
        <v>47</v>
      </c>
      <c r="K287" t="s">
        <v>48</v>
      </c>
      <c r="L287" t="s">
        <v>48</v>
      </c>
      <c r="M287" t="s">
        <v>49</v>
      </c>
      <c r="N287">
        <v>2023</v>
      </c>
      <c r="O287" t="s">
        <v>46</v>
      </c>
      <c r="P287" t="s">
        <v>63</v>
      </c>
      <c r="Q287" s="3">
        <v>22289</v>
      </c>
      <c r="R287" t="s">
        <v>439</v>
      </c>
      <c r="S287" t="s">
        <v>51</v>
      </c>
      <c r="T287" t="s">
        <v>48</v>
      </c>
      <c r="U287" t="s">
        <v>381</v>
      </c>
      <c r="V287" t="s">
        <v>381</v>
      </c>
      <c r="W287" t="s">
        <v>51</v>
      </c>
      <c r="X287" t="s">
        <v>51</v>
      </c>
      <c r="Y287" t="s">
        <v>51</v>
      </c>
      <c r="Z287" t="s">
        <v>233</v>
      </c>
      <c r="AA287" t="s">
        <v>51</v>
      </c>
      <c r="AB287" t="s">
        <v>51</v>
      </c>
      <c r="AC287" t="s">
        <v>51</v>
      </c>
      <c r="AD287" t="s">
        <v>51</v>
      </c>
      <c r="AE287" t="s">
        <v>51</v>
      </c>
      <c r="AF287" t="s">
        <v>51</v>
      </c>
      <c r="AG287" t="s">
        <v>51</v>
      </c>
      <c r="AH287" t="s">
        <v>51</v>
      </c>
      <c r="AI287" t="s">
        <v>51</v>
      </c>
      <c r="AJ287" t="s">
        <v>51</v>
      </c>
      <c r="AK287" t="s">
        <v>51</v>
      </c>
      <c r="AL287" t="s">
        <v>234</v>
      </c>
    </row>
    <row r="288" spans="1:38" x14ac:dyDescent="0.3">
      <c r="A288" t="s">
        <v>41</v>
      </c>
      <c r="B288" t="s">
        <v>42</v>
      </c>
      <c r="C288" t="s">
        <v>43</v>
      </c>
      <c r="D288" s="2">
        <v>45017</v>
      </c>
      <c r="E288" s="1">
        <v>45017</v>
      </c>
      <c r="F288" s="1">
        <v>45046</v>
      </c>
      <c r="G288" t="s">
        <v>44</v>
      </c>
      <c r="H288" t="s">
        <v>45</v>
      </c>
      <c r="I288" t="s">
        <v>46</v>
      </c>
      <c r="J288" t="s">
        <v>47</v>
      </c>
      <c r="K288" t="s">
        <v>48</v>
      </c>
      <c r="L288" t="s">
        <v>48</v>
      </c>
      <c r="M288" t="s">
        <v>49</v>
      </c>
      <c r="N288">
        <v>2023</v>
      </c>
      <c r="O288" t="s">
        <v>46</v>
      </c>
      <c r="P288" t="s">
        <v>28</v>
      </c>
      <c r="Q288" s="3">
        <v>1856</v>
      </c>
      <c r="R288" t="s">
        <v>440</v>
      </c>
      <c r="S288" t="s">
        <v>51</v>
      </c>
      <c r="T288" t="s">
        <v>48</v>
      </c>
      <c r="U288" t="s">
        <v>381</v>
      </c>
      <c r="V288" t="s">
        <v>381</v>
      </c>
      <c r="W288" t="s">
        <v>51</v>
      </c>
      <c r="X288" t="s">
        <v>51</v>
      </c>
      <c r="Y288" t="s">
        <v>51</v>
      </c>
      <c r="Z288" t="s">
        <v>53</v>
      </c>
      <c r="AA288" t="s">
        <v>51</v>
      </c>
      <c r="AB288" t="s">
        <v>51</v>
      </c>
      <c r="AC288" t="s">
        <v>51</v>
      </c>
      <c r="AD288" t="s">
        <v>51</v>
      </c>
      <c r="AE288" t="s">
        <v>51</v>
      </c>
      <c r="AF288" t="s">
        <v>51</v>
      </c>
      <c r="AG288" t="s">
        <v>51</v>
      </c>
      <c r="AH288" t="s">
        <v>51</v>
      </c>
      <c r="AI288" t="s">
        <v>51</v>
      </c>
      <c r="AJ288" t="s">
        <v>51</v>
      </c>
      <c r="AK288" t="s">
        <v>51</v>
      </c>
      <c r="AL288" t="s">
        <v>51</v>
      </c>
    </row>
    <row r="289" spans="1:38" x14ac:dyDescent="0.3">
      <c r="A289" t="s">
        <v>41</v>
      </c>
      <c r="B289" t="s">
        <v>42</v>
      </c>
      <c r="C289" t="s">
        <v>43</v>
      </c>
      <c r="D289" s="2">
        <v>45078</v>
      </c>
      <c r="E289" s="1">
        <v>45078</v>
      </c>
      <c r="F289" s="1">
        <v>45107</v>
      </c>
      <c r="G289" t="s">
        <v>154</v>
      </c>
      <c r="H289" t="s">
        <v>155</v>
      </c>
      <c r="I289" t="s">
        <v>76</v>
      </c>
      <c r="J289" t="s">
        <v>47</v>
      </c>
      <c r="K289" t="s">
        <v>48</v>
      </c>
      <c r="L289" t="s">
        <v>48</v>
      </c>
      <c r="M289" t="s">
        <v>49</v>
      </c>
      <c r="N289">
        <v>2023</v>
      </c>
      <c r="O289" t="s">
        <v>46</v>
      </c>
      <c r="P289" t="s">
        <v>57</v>
      </c>
      <c r="Q289" s="3">
        <v>37449</v>
      </c>
      <c r="R289" t="s">
        <v>441</v>
      </c>
      <c r="S289" t="s">
        <v>51</v>
      </c>
      <c r="T289" t="s">
        <v>48</v>
      </c>
      <c r="U289" t="s">
        <v>316</v>
      </c>
      <c r="V289" t="s">
        <v>316</v>
      </c>
      <c r="W289" t="s">
        <v>51</v>
      </c>
      <c r="X289" t="s">
        <v>51</v>
      </c>
      <c r="Y289" t="s">
        <v>51</v>
      </c>
      <c r="Z289" t="s">
        <v>51</v>
      </c>
      <c r="AA289" t="s">
        <v>51</v>
      </c>
      <c r="AB289" t="s">
        <v>51</v>
      </c>
      <c r="AC289" t="s">
        <v>51</v>
      </c>
      <c r="AD289" t="s">
        <v>59</v>
      </c>
      <c r="AE289" t="s">
        <v>51</v>
      </c>
      <c r="AF289" t="s">
        <v>51</v>
      </c>
      <c r="AG289" t="s">
        <v>51</v>
      </c>
      <c r="AH289" t="s">
        <v>51</v>
      </c>
      <c r="AI289" t="s">
        <v>51</v>
      </c>
      <c r="AJ289" t="s">
        <v>51</v>
      </c>
      <c r="AK289" t="s">
        <v>51</v>
      </c>
      <c r="AL289" t="s">
        <v>51</v>
      </c>
    </row>
    <row r="290" spans="1:38" x14ac:dyDescent="0.3">
      <c r="A290" t="s">
        <v>41</v>
      </c>
      <c r="B290" t="s">
        <v>42</v>
      </c>
      <c r="C290" t="s">
        <v>93</v>
      </c>
      <c r="D290" s="2">
        <v>45231</v>
      </c>
      <c r="E290" s="1">
        <v>45231</v>
      </c>
      <c r="F290" s="1">
        <v>45260</v>
      </c>
      <c r="G290" t="s">
        <v>94</v>
      </c>
      <c r="H290" t="s">
        <v>95</v>
      </c>
      <c r="I290" t="s">
        <v>46</v>
      </c>
      <c r="J290" t="s">
        <v>47</v>
      </c>
      <c r="K290" t="s">
        <v>48</v>
      </c>
      <c r="L290" t="s">
        <v>48</v>
      </c>
      <c r="M290" t="s">
        <v>49</v>
      </c>
      <c r="N290">
        <v>2023</v>
      </c>
      <c r="O290" t="s">
        <v>46</v>
      </c>
      <c r="P290" t="s">
        <v>28</v>
      </c>
      <c r="Q290" s="3">
        <v>16546</v>
      </c>
      <c r="R290" t="s">
        <v>442</v>
      </c>
      <c r="S290" t="s">
        <v>51</v>
      </c>
      <c r="T290" t="s">
        <v>48</v>
      </c>
      <c r="U290" t="s">
        <v>381</v>
      </c>
      <c r="V290" t="s">
        <v>381</v>
      </c>
      <c r="W290" t="s">
        <v>51</v>
      </c>
      <c r="X290" t="s">
        <v>51</v>
      </c>
      <c r="Y290" t="s">
        <v>51</v>
      </c>
      <c r="Z290" t="s">
        <v>97</v>
      </c>
      <c r="AA290" t="s">
        <v>51</v>
      </c>
      <c r="AB290" t="s">
        <v>51</v>
      </c>
      <c r="AC290" t="s">
        <v>51</v>
      </c>
      <c r="AD290" t="s">
        <v>51</v>
      </c>
      <c r="AE290" t="s">
        <v>51</v>
      </c>
      <c r="AF290" t="s">
        <v>51</v>
      </c>
      <c r="AG290" t="s">
        <v>51</v>
      </c>
      <c r="AH290" t="s">
        <v>51</v>
      </c>
      <c r="AI290" t="s">
        <v>51</v>
      </c>
      <c r="AJ290" t="s">
        <v>51</v>
      </c>
      <c r="AK290" t="s">
        <v>51</v>
      </c>
      <c r="AL290" t="s">
        <v>51</v>
      </c>
    </row>
    <row r="291" spans="1:38" x14ac:dyDescent="0.3">
      <c r="A291" t="s">
        <v>41</v>
      </c>
      <c r="B291" t="s">
        <v>42</v>
      </c>
      <c r="C291" t="s">
        <v>43</v>
      </c>
      <c r="D291" s="2">
        <v>45261</v>
      </c>
      <c r="E291" s="1">
        <v>45261</v>
      </c>
      <c r="F291" s="1">
        <v>45291</v>
      </c>
      <c r="G291" t="s">
        <v>443</v>
      </c>
      <c r="H291" t="s">
        <v>444</v>
      </c>
      <c r="I291" t="s">
        <v>46</v>
      </c>
      <c r="J291" t="s">
        <v>47</v>
      </c>
      <c r="K291" t="s">
        <v>48</v>
      </c>
      <c r="L291" t="s">
        <v>48</v>
      </c>
      <c r="M291" t="s">
        <v>49</v>
      </c>
      <c r="N291">
        <v>2023</v>
      </c>
      <c r="O291" t="s">
        <v>46</v>
      </c>
      <c r="P291" t="s">
        <v>48</v>
      </c>
      <c r="Q291" s="3">
        <v>19822</v>
      </c>
      <c r="R291" t="s">
        <v>445</v>
      </c>
      <c r="S291" t="s">
        <v>51</v>
      </c>
      <c r="T291" t="s">
        <v>48</v>
      </c>
      <c r="U291" t="s">
        <v>316</v>
      </c>
      <c r="V291" t="s">
        <v>316</v>
      </c>
      <c r="W291" t="s">
        <v>51</v>
      </c>
      <c r="X291" t="s">
        <v>51</v>
      </c>
      <c r="Y291" t="s">
        <v>51</v>
      </c>
      <c r="Z291" t="s">
        <v>51</v>
      </c>
      <c r="AA291" t="s">
        <v>51</v>
      </c>
      <c r="AB291" t="s">
        <v>51</v>
      </c>
      <c r="AC291" t="s">
        <v>51</v>
      </c>
      <c r="AD291" t="s">
        <v>51</v>
      </c>
      <c r="AE291" t="s">
        <v>51</v>
      </c>
      <c r="AF291" t="s">
        <v>51</v>
      </c>
      <c r="AG291" t="s">
        <v>51</v>
      </c>
      <c r="AH291" t="s">
        <v>51</v>
      </c>
      <c r="AI291" t="s">
        <v>51</v>
      </c>
      <c r="AJ291" t="s">
        <v>51</v>
      </c>
      <c r="AK291" t="s">
        <v>51</v>
      </c>
      <c r="AL291" t="s">
        <v>51</v>
      </c>
    </row>
    <row r="292" spans="1:38" x14ac:dyDescent="0.3">
      <c r="A292" t="s">
        <v>41</v>
      </c>
      <c r="B292" t="s">
        <v>42</v>
      </c>
      <c r="C292" t="s">
        <v>43</v>
      </c>
      <c r="D292" s="2">
        <v>45231</v>
      </c>
      <c r="E292" s="1">
        <v>45231</v>
      </c>
      <c r="F292" s="1">
        <v>45260</v>
      </c>
      <c r="G292" t="s">
        <v>124</v>
      </c>
      <c r="H292" t="s">
        <v>125</v>
      </c>
      <c r="I292" t="s">
        <v>76</v>
      </c>
      <c r="J292" t="s">
        <v>47</v>
      </c>
      <c r="K292" t="s">
        <v>48</v>
      </c>
      <c r="L292" t="s">
        <v>48</v>
      </c>
      <c r="M292" t="s">
        <v>49</v>
      </c>
      <c r="N292">
        <v>2023</v>
      </c>
      <c r="O292" t="s">
        <v>46</v>
      </c>
      <c r="P292" t="s">
        <v>57</v>
      </c>
      <c r="Q292" s="3">
        <v>16287</v>
      </c>
      <c r="R292" t="s">
        <v>446</v>
      </c>
      <c r="S292" t="s">
        <v>51</v>
      </c>
      <c r="T292" t="s">
        <v>48</v>
      </c>
      <c r="U292" t="s">
        <v>316</v>
      </c>
      <c r="V292" t="s">
        <v>316</v>
      </c>
      <c r="W292" t="s">
        <v>51</v>
      </c>
      <c r="X292" t="s">
        <v>51</v>
      </c>
      <c r="Y292" t="s">
        <v>51</v>
      </c>
      <c r="Z292" t="s">
        <v>51</v>
      </c>
      <c r="AA292" t="s">
        <v>51</v>
      </c>
      <c r="AB292" t="s">
        <v>51</v>
      </c>
      <c r="AC292" t="s">
        <v>51</v>
      </c>
      <c r="AD292" t="s">
        <v>59</v>
      </c>
      <c r="AE292" t="s">
        <v>51</v>
      </c>
      <c r="AF292" t="s">
        <v>51</v>
      </c>
      <c r="AG292" t="s">
        <v>51</v>
      </c>
      <c r="AH292" t="s">
        <v>51</v>
      </c>
      <c r="AI292" t="s">
        <v>51</v>
      </c>
      <c r="AJ292" t="s">
        <v>51</v>
      </c>
      <c r="AK292" t="s">
        <v>51</v>
      </c>
      <c r="AL292" t="s">
        <v>51</v>
      </c>
    </row>
    <row r="293" spans="1:38" x14ac:dyDescent="0.3">
      <c r="A293" t="s">
        <v>41</v>
      </c>
      <c r="B293" t="s">
        <v>42</v>
      </c>
      <c r="C293" t="s">
        <v>43</v>
      </c>
      <c r="D293" s="2">
        <v>45047</v>
      </c>
      <c r="E293" s="1">
        <v>45047</v>
      </c>
      <c r="F293" s="1">
        <v>45077</v>
      </c>
      <c r="G293" t="s">
        <v>44</v>
      </c>
      <c r="H293" t="s">
        <v>45</v>
      </c>
      <c r="I293" t="s">
        <v>46</v>
      </c>
      <c r="J293" t="s">
        <v>47</v>
      </c>
      <c r="K293" t="s">
        <v>48</v>
      </c>
      <c r="L293" t="s">
        <v>48</v>
      </c>
      <c r="M293" t="s">
        <v>49</v>
      </c>
      <c r="N293">
        <v>2023</v>
      </c>
      <c r="O293" t="s">
        <v>46</v>
      </c>
      <c r="P293" t="s">
        <v>28</v>
      </c>
      <c r="Q293" s="3">
        <v>1666</v>
      </c>
      <c r="R293" t="s">
        <v>447</v>
      </c>
      <c r="S293" t="s">
        <v>51</v>
      </c>
      <c r="T293" t="s">
        <v>48</v>
      </c>
      <c r="U293" t="s">
        <v>381</v>
      </c>
      <c r="V293" t="s">
        <v>381</v>
      </c>
      <c r="W293" t="s">
        <v>51</v>
      </c>
      <c r="X293" t="s">
        <v>51</v>
      </c>
      <c r="Y293" t="s">
        <v>51</v>
      </c>
      <c r="Z293" t="s">
        <v>53</v>
      </c>
      <c r="AA293" t="s">
        <v>51</v>
      </c>
      <c r="AB293" t="s">
        <v>51</v>
      </c>
      <c r="AC293" t="s">
        <v>51</v>
      </c>
      <c r="AD293" t="s">
        <v>51</v>
      </c>
      <c r="AE293" t="s">
        <v>51</v>
      </c>
      <c r="AF293" t="s">
        <v>51</v>
      </c>
      <c r="AG293" t="s">
        <v>51</v>
      </c>
      <c r="AH293" t="s">
        <v>51</v>
      </c>
      <c r="AI293" t="s">
        <v>51</v>
      </c>
      <c r="AJ293" t="s">
        <v>51</v>
      </c>
      <c r="AK293" t="s">
        <v>51</v>
      </c>
      <c r="AL293" t="s">
        <v>51</v>
      </c>
    </row>
    <row r="294" spans="1:38" x14ac:dyDescent="0.3">
      <c r="A294" t="s">
        <v>41</v>
      </c>
      <c r="B294" t="s">
        <v>42</v>
      </c>
      <c r="C294" t="s">
        <v>43</v>
      </c>
      <c r="D294" s="2">
        <v>45261</v>
      </c>
      <c r="E294" s="1">
        <v>45261</v>
      </c>
      <c r="F294" s="1">
        <v>45291</v>
      </c>
      <c r="G294" t="s">
        <v>99</v>
      </c>
      <c r="H294" t="s">
        <v>100</v>
      </c>
      <c r="I294" t="s">
        <v>46</v>
      </c>
      <c r="J294" t="s">
        <v>47</v>
      </c>
      <c r="K294" t="s">
        <v>48</v>
      </c>
      <c r="L294" t="s">
        <v>48</v>
      </c>
      <c r="M294" t="s">
        <v>49</v>
      </c>
      <c r="N294">
        <v>2023</v>
      </c>
      <c r="O294" t="s">
        <v>46</v>
      </c>
      <c r="P294" t="s">
        <v>48</v>
      </c>
      <c r="Q294" s="3">
        <v>5462</v>
      </c>
      <c r="R294" t="s">
        <v>448</v>
      </c>
      <c r="S294" t="s">
        <v>51</v>
      </c>
      <c r="T294" t="s">
        <v>48</v>
      </c>
      <c r="U294" t="s">
        <v>316</v>
      </c>
      <c r="V294" t="s">
        <v>316</v>
      </c>
      <c r="W294" t="s">
        <v>51</v>
      </c>
      <c r="X294" t="s">
        <v>51</v>
      </c>
      <c r="Y294" t="s">
        <v>51</v>
      </c>
      <c r="Z294" t="s">
        <v>51</v>
      </c>
      <c r="AA294" t="s">
        <v>51</v>
      </c>
      <c r="AB294" t="s">
        <v>51</v>
      </c>
      <c r="AC294" t="s">
        <v>51</v>
      </c>
      <c r="AD294" t="s">
        <v>51</v>
      </c>
      <c r="AE294" t="s">
        <v>51</v>
      </c>
      <c r="AF294" t="s">
        <v>51</v>
      </c>
      <c r="AG294" t="s">
        <v>51</v>
      </c>
      <c r="AH294" t="s">
        <v>51</v>
      </c>
      <c r="AI294" t="s">
        <v>51</v>
      </c>
      <c r="AJ294" t="s">
        <v>51</v>
      </c>
      <c r="AK294" t="s">
        <v>51</v>
      </c>
      <c r="AL294" t="s">
        <v>51</v>
      </c>
    </row>
    <row r="295" spans="1:38" x14ac:dyDescent="0.3">
      <c r="A295" t="s">
        <v>41</v>
      </c>
      <c r="B295" t="s">
        <v>42</v>
      </c>
      <c r="C295" t="s">
        <v>43</v>
      </c>
      <c r="D295" s="2">
        <v>45200</v>
      </c>
      <c r="E295" s="1">
        <v>45200</v>
      </c>
      <c r="F295" s="1">
        <v>45230</v>
      </c>
      <c r="G295" t="s">
        <v>74</v>
      </c>
      <c r="H295" t="s">
        <v>75</v>
      </c>
      <c r="I295" t="s">
        <v>76</v>
      </c>
      <c r="J295" t="s">
        <v>47</v>
      </c>
      <c r="K295" t="s">
        <v>48</v>
      </c>
      <c r="L295" t="s">
        <v>48</v>
      </c>
      <c r="M295" t="s">
        <v>49</v>
      </c>
      <c r="N295">
        <v>2023</v>
      </c>
      <c r="O295" t="s">
        <v>46</v>
      </c>
      <c r="P295" t="s">
        <v>57</v>
      </c>
      <c r="Q295" s="3">
        <v>2</v>
      </c>
      <c r="R295" t="s">
        <v>449</v>
      </c>
      <c r="S295" t="s">
        <v>51</v>
      </c>
      <c r="T295" t="s">
        <v>48</v>
      </c>
      <c r="U295" t="s">
        <v>316</v>
      </c>
      <c r="V295" t="s">
        <v>316</v>
      </c>
      <c r="W295" t="s">
        <v>51</v>
      </c>
      <c r="X295" t="s">
        <v>51</v>
      </c>
      <c r="Y295" t="s">
        <v>51</v>
      </c>
      <c r="Z295" t="s">
        <v>51</v>
      </c>
      <c r="AA295" t="s">
        <v>51</v>
      </c>
      <c r="AB295" t="s">
        <v>51</v>
      </c>
      <c r="AC295" t="s">
        <v>51</v>
      </c>
      <c r="AD295" t="s">
        <v>59</v>
      </c>
      <c r="AE295" t="s">
        <v>51</v>
      </c>
      <c r="AF295" t="s">
        <v>51</v>
      </c>
      <c r="AG295" t="s">
        <v>51</v>
      </c>
      <c r="AH295" t="s">
        <v>51</v>
      </c>
      <c r="AI295" t="s">
        <v>51</v>
      </c>
      <c r="AJ295" t="s">
        <v>51</v>
      </c>
      <c r="AK295" t="s">
        <v>51</v>
      </c>
      <c r="AL295" t="s">
        <v>51</v>
      </c>
    </row>
    <row r="296" spans="1:38" x14ac:dyDescent="0.3">
      <c r="A296" t="s">
        <v>41</v>
      </c>
      <c r="B296" t="s">
        <v>42</v>
      </c>
      <c r="C296" t="s">
        <v>43</v>
      </c>
      <c r="D296" s="2">
        <v>45017</v>
      </c>
      <c r="E296" s="1">
        <v>45017</v>
      </c>
      <c r="F296" s="1">
        <v>45046</v>
      </c>
      <c r="G296" t="s">
        <v>85</v>
      </c>
      <c r="H296" t="s">
        <v>86</v>
      </c>
      <c r="I296" t="s">
        <v>56</v>
      </c>
      <c r="J296" t="s">
        <v>47</v>
      </c>
      <c r="K296" t="s">
        <v>48</v>
      </c>
      <c r="L296" t="s">
        <v>48</v>
      </c>
      <c r="M296" t="s">
        <v>49</v>
      </c>
      <c r="N296">
        <v>2023</v>
      </c>
      <c r="O296" t="s">
        <v>46</v>
      </c>
      <c r="P296" t="s">
        <v>57</v>
      </c>
      <c r="Q296" s="3">
        <v>5825</v>
      </c>
      <c r="R296" t="s">
        <v>450</v>
      </c>
      <c r="S296" t="s">
        <v>51</v>
      </c>
      <c r="T296" t="s">
        <v>48</v>
      </c>
      <c r="U296" t="s">
        <v>316</v>
      </c>
      <c r="V296" t="s">
        <v>316</v>
      </c>
      <c r="W296" t="s">
        <v>51</v>
      </c>
      <c r="X296" t="s">
        <v>51</v>
      </c>
      <c r="Y296" t="s">
        <v>51</v>
      </c>
      <c r="Z296" t="s">
        <v>51</v>
      </c>
      <c r="AA296" t="s">
        <v>51</v>
      </c>
      <c r="AB296" t="s">
        <v>51</v>
      </c>
      <c r="AC296" t="s">
        <v>51</v>
      </c>
      <c r="AD296" t="s">
        <v>59</v>
      </c>
      <c r="AE296" t="s">
        <v>51</v>
      </c>
      <c r="AF296" t="s">
        <v>51</v>
      </c>
      <c r="AG296" t="s">
        <v>51</v>
      </c>
      <c r="AH296" t="s">
        <v>51</v>
      </c>
      <c r="AI296" t="s">
        <v>51</v>
      </c>
      <c r="AJ296" t="s">
        <v>51</v>
      </c>
      <c r="AK296" t="s">
        <v>51</v>
      </c>
      <c r="AL296" t="s">
        <v>51</v>
      </c>
    </row>
    <row r="297" spans="1:38" x14ac:dyDescent="0.3">
      <c r="A297" t="s">
        <v>41</v>
      </c>
      <c r="B297" t="s">
        <v>42</v>
      </c>
      <c r="C297" t="s">
        <v>43</v>
      </c>
      <c r="D297" s="2">
        <v>44958</v>
      </c>
      <c r="E297" s="1">
        <v>44958</v>
      </c>
      <c r="F297" s="1">
        <v>44985</v>
      </c>
      <c r="G297" t="s">
        <v>54</v>
      </c>
      <c r="H297" t="s">
        <v>55</v>
      </c>
      <c r="I297" t="s">
        <v>56</v>
      </c>
      <c r="J297" t="s">
        <v>47</v>
      </c>
      <c r="K297" t="s">
        <v>48</v>
      </c>
      <c r="L297" t="s">
        <v>48</v>
      </c>
      <c r="M297" t="s">
        <v>49</v>
      </c>
      <c r="N297">
        <v>2023</v>
      </c>
      <c r="O297" t="s">
        <v>46</v>
      </c>
      <c r="P297" t="s">
        <v>57</v>
      </c>
      <c r="Q297" s="3">
        <v>359</v>
      </c>
      <c r="R297" t="s">
        <v>451</v>
      </c>
      <c r="S297" t="s">
        <v>51</v>
      </c>
      <c r="T297" t="s">
        <v>48</v>
      </c>
      <c r="U297" t="s">
        <v>381</v>
      </c>
      <c r="V297" t="s">
        <v>381</v>
      </c>
      <c r="W297" t="s">
        <v>51</v>
      </c>
      <c r="X297" t="s">
        <v>51</v>
      </c>
      <c r="Y297" t="s">
        <v>51</v>
      </c>
      <c r="Z297" t="s">
        <v>51</v>
      </c>
      <c r="AA297" t="s">
        <v>51</v>
      </c>
      <c r="AB297" t="s">
        <v>51</v>
      </c>
      <c r="AC297" t="s">
        <v>51</v>
      </c>
      <c r="AD297" t="s">
        <v>59</v>
      </c>
      <c r="AE297" t="s">
        <v>51</v>
      </c>
      <c r="AF297" t="s">
        <v>51</v>
      </c>
      <c r="AG297" t="s">
        <v>51</v>
      </c>
      <c r="AH297" t="s">
        <v>51</v>
      </c>
      <c r="AI297" t="s">
        <v>51</v>
      </c>
      <c r="AJ297" t="s">
        <v>51</v>
      </c>
      <c r="AK297" t="s">
        <v>51</v>
      </c>
      <c r="AL297" t="s">
        <v>51</v>
      </c>
    </row>
    <row r="298" spans="1:38" x14ac:dyDescent="0.3">
      <c r="A298" t="s">
        <v>41</v>
      </c>
      <c r="B298" t="s">
        <v>42</v>
      </c>
      <c r="C298" t="s">
        <v>43</v>
      </c>
      <c r="D298" s="2">
        <v>45047</v>
      </c>
      <c r="E298" s="1">
        <v>45047</v>
      </c>
      <c r="F298" s="1">
        <v>45077</v>
      </c>
      <c r="G298" t="s">
        <v>105</v>
      </c>
      <c r="H298" t="s">
        <v>106</v>
      </c>
      <c r="I298" t="s">
        <v>56</v>
      </c>
      <c r="J298" t="s">
        <v>47</v>
      </c>
      <c r="K298" t="s">
        <v>48</v>
      </c>
      <c r="L298" t="s">
        <v>48</v>
      </c>
      <c r="M298" t="s">
        <v>49</v>
      </c>
      <c r="N298">
        <v>2023</v>
      </c>
      <c r="O298" t="s">
        <v>46</v>
      </c>
      <c r="P298" t="s">
        <v>57</v>
      </c>
      <c r="Q298" s="3">
        <v>39996</v>
      </c>
      <c r="R298" t="s">
        <v>452</v>
      </c>
      <c r="S298" t="s">
        <v>51</v>
      </c>
      <c r="T298" t="s">
        <v>48</v>
      </c>
      <c r="U298" t="s">
        <v>316</v>
      </c>
      <c r="V298" t="s">
        <v>316</v>
      </c>
      <c r="W298" t="s">
        <v>51</v>
      </c>
      <c r="X298" t="s">
        <v>51</v>
      </c>
      <c r="Y298" t="s">
        <v>51</v>
      </c>
      <c r="Z298" t="s">
        <v>51</v>
      </c>
      <c r="AA298" t="s">
        <v>51</v>
      </c>
      <c r="AB298" t="s">
        <v>51</v>
      </c>
      <c r="AC298" t="s">
        <v>51</v>
      </c>
      <c r="AD298" t="s">
        <v>59</v>
      </c>
      <c r="AE298" t="s">
        <v>51</v>
      </c>
      <c r="AF298" t="s">
        <v>51</v>
      </c>
      <c r="AG298" t="s">
        <v>51</v>
      </c>
      <c r="AH298" t="s">
        <v>51</v>
      </c>
      <c r="AI298" t="s">
        <v>51</v>
      </c>
      <c r="AJ298" t="s">
        <v>51</v>
      </c>
      <c r="AK298" t="s">
        <v>51</v>
      </c>
      <c r="AL298" t="s">
        <v>51</v>
      </c>
    </row>
    <row r="299" spans="1:38" x14ac:dyDescent="0.3">
      <c r="A299" t="s">
        <v>41</v>
      </c>
      <c r="B299" t="s">
        <v>42</v>
      </c>
      <c r="C299" t="s">
        <v>43</v>
      </c>
      <c r="D299" s="2">
        <v>44958</v>
      </c>
      <c r="E299" s="1">
        <v>44958</v>
      </c>
      <c r="F299" s="1">
        <v>44985</v>
      </c>
      <c r="G299" t="s">
        <v>127</v>
      </c>
      <c r="H299" t="s">
        <v>128</v>
      </c>
      <c r="I299" t="s">
        <v>46</v>
      </c>
      <c r="J299" t="s">
        <v>47</v>
      </c>
      <c r="K299" t="s">
        <v>48</v>
      </c>
      <c r="L299" t="s">
        <v>48</v>
      </c>
      <c r="M299" t="s">
        <v>49</v>
      </c>
      <c r="N299">
        <v>2023</v>
      </c>
      <c r="O299" t="s">
        <v>46</v>
      </c>
      <c r="P299" t="s">
        <v>28</v>
      </c>
      <c r="Q299" s="3">
        <v>5700</v>
      </c>
      <c r="R299" t="s">
        <v>453</v>
      </c>
      <c r="S299" t="s">
        <v>51</v>
      </c>
      <c r="T299" t="s">
        <v>48</v>
      </c>
      <c r="U299" t="s">
        <v>316</v>
      </c>
      <c r="V299" t="s">
        <v>316</v>
      </c>
      <c r="W299" t="s">
        <v>51</v>
      </c>
      <c r="X299" t="s">
        <v>51</v>
      </c>
      <c r="Y299" t="s">
        <v>51</v>
      </c>
      <c r="Z299" t="s">
        <v>130</v>
      </c>
      <c r="AA299" t="s">
        <v>51</v>
      </c>
      <c r="AB299" t="s">
        <v>51</v>
      </c>
      <c r="AC299" t="s">
        <v>51</v>
      </c>
      <c r="AD299" t="s">
        <v>51</v>
      </c>
      <c r="AE299" t="s">
        <v>51</v>
      </c>
      <c r="AF299" t="s">
        <v>51</v>
      </c>
      <c r="AG299" t="s">
        <v>51</v>
      </c>
      <c r="AH299" t="s">
        <v>51</v>
      </c>
      <c r="AI299" t="s">
        <v>51</v>
      </c>
      <c r="AJ299" t="s">
        <v>51</v>
      </c>
      <c r="AK299" t="s">
        <v>51</v>
      </c>
      <c r="AL299" t="s">
        <v>51</v>
      </c>
    </row>
    <row r="300" spans="1:38" x14ac:dyDescent="0.3">
      <c r="A300" t="s">
        <v>41</v>
      </c>
      <c r="B300" t="s">
        <v>42</v>
      </c>
      <c r="C300" t="s">
        <v>43</v>
      </c>
      <c r="D300" s="2">
        <v>45047</v>
      </c>
      <c r="E300" s="1">
        <v>45047</v>
      </c>
      <c r="F300" s="1">
        <v>45077</v>
      </c>
      <c r="G300" t="s">
        <v>54</v>
      </c>
      <c r="H300" t="s">
        <v>55</v>
      </c>
      <c r="I300" t="s">
        <v>56</v>
      </c>
      <c r="J300" t="s">
        <v>47</v>
      </c>
      <c r="K300" t="s">
        <v>48</v>
      </c>
      <c r="L300" t="s">
        <v>48</v>
      </c>
      <c r="M300" t="s">
        <v>49</v>
      </c>
      <c r="N300">
        <v>2023</v>
      </c>
      <c r="O300" t="s">
        <v>46</v>
      </c>
      <c r="P300" t="s">
        <v>57</v>
      </c>
      <c r="Q300" s="3">
        <v>3764</v>
      </c>
      <c r="R300" t="s">
        <v>454</v>
      </c>
      <c r="S300" t="s">
        <v>51</v>
      </c>
      <c r="T300" t="s">
        <v>48</v>
      </c>
      <c r="U300" t="s">
        <v>381</v>
      </c>
      <c r="V300" t="s">
        <v>381</v>
      </c>
      <c r="W300" t="s">
        <v>51</v>
      </c>
      <c r="X300" t="s">
        <v>51</v>
      </c>
      <c r="Y300" t="s">
        <v>51</v>
      </c>
      <c r="Z300" t="s">
        <v>51</v>
      </c>
      <c r="AA300" t="s">
        <v>51</v>
      </c>
      <c r="AB300" t="s">
        <v>51</v>
      </c>
      <c r="AC300" t="s">
        <v>51</v>
      </c>
      <c r="AD300" t="s">
        <v>59</v>
      </c>
      <c r="AE300" t="s">
        <v>51</v>
      </c>
      <c r="AF300" t="s">
        <v>51</v>
      </c>
      <c r="AG300" t="s">
        <v>51</v>
      </c>
      <c r="AH300" t="s">
        <v>51</v>
      </c>
      <c r="AI300" t="s">
        <v>51</v>
      </c>
      <c r="AJ300" t="s">
        <v>51</v>
      </c>
      <c r="AK300" t="s">
        <v>51</v>
      </c>
      <c r="AL300" t="s">
        <v>51</v>
      </c>
    </row>
    <row r="301" spans="1:38" x14ac:dyDescent="0.3">
      <c r="A301" t="s">
        <v>41</v>
      </c>
      <c r="B301" t="s">
        <v>42</v>
      </c>
      <c r="C301" t="s">
        <v>43</v>
      </c>
      <c r="D301" s="2">
        <v>45047</v>
      </c>
      <c r="E301" s="1">
        <v>45047</v>
      </c>
      <c r="F301" s="1">
        <v>45077</v>
      </c>
      <c r="G301" t="s">
        <v>99</v>
      </c>
      <c r="H301" t="s">
        <v>100</v>
      </c>
      <c r="I301" t="s">
        <v>46</v>
      </c>
      <c r="J301" t="s">
        <v>47</v>
      </c>
      <c r="K301" t="s">
        <v>48</v>
      </c>
      <c r="L301" t="s">
        <v>48</v>
      </c>
      <c r="M301" t="s">
        <v>49</v>
      </c>
      <c r="N301">
        <v>2023</v>
      </c>
      <c r="O301" t="s">
        <v>46</v>
      </c>
      <c r="P301" t="s">
        <v>48</v>
      </c>
      <c r="Q301" s="3">
        <v>274</v>
      </c>
      <c r="R301" t="s">
        <v>455</v>
      </c>
      <c r="S301" t="s">
        <v>51</v>
      </c>
      <c r="T301" t="s">
        <v>48</v>
      </c>
      <c r="U301" t="s">
        <v>381</v>
      </c>
      <c r="V301" t="s">
        <v>381</v>
      </c>
      <c r="W301" t="s">
        <v>51</v>
      </c>
      <c r="X301" t="s">
        <v>51</v>
      </c>
      <c r="Y301" t="s">
        <v>51</v>
      </c>
      <c r="Z301" t="s">
        <v>51</v>
      </c>
      <c r="AA301" t="s">
        <v>51</v>
      </c>
      <c r="AB301" t="s">
        <v>51</v>
      </c>
      <c r="AC301" t="s">
        <v>51</v>
      </c>
      <c r="AD301" t="s">
        <v>51</v>
      </c>
      <c r="AE301" t="s">
        <v>51</v>
      </c>
      <c r="AF301" t="s">
        <v>51</v>
      </c>
      <c r="AG301" t="s">
        <v>51</v>
      </c>
      <c r="AH301" t="s">
        <v>51</v>
      </c>
      <c r="AI301" t="s">
        <v>51</v>
      </c>
      <c r="AJ301" t="s">
        <v>51</v>
      </c>
      <c r="AK301" t="s">
        <v>51</v>
      </c>
      <c r="AL301" t="s">
        <v>51</v>
      </c>
    </row>
    <row r="302" spans="1:38" x14ac:dyDescent="0.3">
      <c r="A302" t="s">
        <v>41</v>
      </c>
      <c r="B302" t="s">
        <v>42</v>
      </c>
      <c r="C302" t="s">
        <v>43</v>
      </c>
      <c r="D302" s="2">
        <v>45047</v>
      </c>
      <c r="E302" s="1">
        <v>45047</v>
      </c>
      <c r="F302" s="1">
        <v>45077</v>
      </c>
      <c r="G302" t="s">
        <v>154</v>
      </c>
      <c r="H302" t="s">
        <v>155</v>
      </c>
      <c r="I302" t="s">
        <v>76</v>
      </c>
      <c r="J302" t="s">
        <v>47</v>
      </c>
      <c r="K302" t="s">
        <v>48</v>
      </c>
      <c r="L302" t="s">
        <v>48</v>
      </c>
      <c r="M302" t="s">
        <v>49</v>
      </c>
      <c r="N302">
        <v>2023</v>
      </c>
      <c r="O302" t="s">
        <v>46</v>
      </c>
      <c r="P302" t="s">
        <v>57</v>
      </c>
      <c r="Q302" s="3">
        <v>3770</v>
      </c>
      <c r="R302" t="s">
        <v>456</v>
      </c>
      <c r="S302" t="s">
        <v>51</v>
      </c>
      <c r="T302" t="s">
        <v>48</v>
      </c>
      <c r="U302" t="s">
        <v>381</v>
      </c>
      <c r="V302" t="s">
        <v>381</v>
      </c>
      <c r="W302" t="s">
        <v>51</v>
      </c>
      <c r="X302" t="s">
        <v>51</v>
      </c>
      <c r="Y302" t="s">
        <v>51</v>
      </c>
      <c r="Z302" t="s">
        <v>51</v>
      </c>
      <c r="AA302" t="s">
        <v>51</v>
      </c>
      <c r="AB302" t="s">
        <v>51</v>
      </c>
      <c r="AC302" t="s">
        <v>51</v>
      </c>
      <c r="AD302" t="s">
        <v>59</v>
      </c>
      <c r="AE302" t="s">
        <v>51</v>
      </c>
      <c r="AF302" t="s">
        <v>51</v>
      </c>
      <c r="AG302" t="s">
        <v>51</v>
      </c>
      <c r="AH302" t="s">
        <v>51</v>
      </c>
      <c r="AI302" t="s">
        <v>51</v>
      </c>
      <c r="AJ302" t="s">
        <v>51</v>
      </c>
      <c r="AK302" t="s">
        <v>51</v>
      </c>
      <c r="AL302" t="s">
        <v>51</v>
      </c>
    </row>
    <row r="303" spans="1:38" x14ac:dyDescent="0.3">
      <c r="A303" t="s">
        <v>41</v>
      </c>
      <c r="B303" t="s">
        <v>42</v>
      </c>
      <c r="C303" t="s">
        <v>43</v>
      </c>
      <c r="D303" s="2">
        <v>44986</v>
      </c>
      <c r="E303" s="1">
        <v>44986</v>
      </c>
      <c r="F303" s="1">
        <v>45016</v>
      </c>
      <c r="G303" t="s">
        <v>177</v>
      </c>
      <c r="H303" t="s">
        <v>178</v>
      </c>
      <c r="I303" t="s">
        <v>56</v>
      </c>
      <c r="J303" t="s">
        <v>47</v>
      </c>
      <c r="K303" t="s">
        <v>48</v>
      </c>
      <c r="L303" t="s">
        <v>48</v>
      </c>
      <c r="M303" t="s">
        <v>49</v>
      </c>
      <c r="N303">
        <v>2023</v>
      </c>
      <c r="O303" t="s">
        <v>46</v>
      </c>
      <c r="P303" t="s">
        <v>28</v>
      </c>
      <c r="Q303" s="3">
        <v>436</v>
      </c>
      <c r="R303" t="s">
        <v>457</v>
      </c>
      <c r="S303" t="s">
        <v>51</v>
      </c>
      <c r="T303" t="s">
        <v>48</v>
      </c>
      <c r="U303" t="s">
        <v>316</v>
      </c>
      <c r="V303" t="s">
        <v>316</v>
      </c>
      <c r="W303" t="s">
        <v>51</v>
      </c>
      <c r="X303" t="s">
        <v>51</v>
      </c>
      <c r="Y303" t="s">
        <v>51</v>
      </c>
      <c r="Z303" t="s">
        <v>146</v>
      </c>
      <c r="AA303" t="s">
        <v>51</v>
      </c>
      <c r="AB303" t="s">
        <v>51</v>
      </c>
      <c r="AC303" t="s">
        <v>51</v>
      </c>
      <c r="AD303" t="s">
        <v>51</v>
      </c>
      <c r="AE303" t="s">
        <v>51</v>
      </c>
      <c r="AF303" t="s">
        <v>51</v>
      </c>
      <c r="AG303" t="s">
        <v>51</v>
      </c>
      <c r="AH303" t="s">
        <v>51</v>
      </c>
      <c r="AI303" t="s">
        <v>51</v>
      </c>
      <c r="AJ303" t="s">
        <v>51</v>
      </c>
      <c r="AK303" t="s">
        <v>51</v>
      </c>
      <c r="AL303" t="s">
        <v>51</v>
      </c>
    </row>
    <row r="304" spans="1:38" x14ac:dyDescent="0.3">
      <c r="A304" t="s">
        <v>41</v>
      </c>
      <c r="B304" t="s">
        <v>42</v>
      </c>
      <c r="C304" t="s">
        <v>60</v>
      </c>
      <c r="D304" s="2">
        <v>45139</v>
      </c>
      <c r="E304" s="1">
        <v>45139</v>
      </c>
      <c r="F304" s="1">
        <v>45169</v>
      </c>
      <c r="G304" t="s">
        <v>61</v>
      </c>
      <c r="H304" t="s">
        <v>62</v>
      </c>
      <c r="I304" t="s">
        <v>46</v>
      </c>
      <c r="J304" t="s">
        <v>47</v>
      </c>
      <c r="K304" t="s">
        <v>48</v>
      </c>
      <c r="L304" t="s">
        <v>48</v>
      </c>
      <c r="M304" t="s">
        <v>49</v>
      </c>
      <c r="N304">
        <v>2023</v>
      </c>
      <c r="O304" t="s">
        <v>46</v>
      </c>
      <c r="P304" t="s">
        <v>63</v>
      </c>
      <c r="Q304" s="3">
        <v>24322</v>
      </c>
      <c r="R304" t="s">
        <v>458</v>
      </c>
      <c r="S304" t="s">
        <v>51</v>
      </c>
      <c r="T304" t="s">
        <v>48</v>
      </c>
      <c r="U304" t="s">
        <v>381</v>
      </c>
      <c r="V304" t="s">
        <v>381</v>
      </c>
      <c r="W304" t="s">
        <v>51</v>
      </c>
      <c r="X304" t="s">
        <v>51</v>
      </c>
      <c r="Y304" t="s">
        <v>51</v>
      </c>
      <c r="Z304" t="s">
        <v>65</v>
      </c>
      <c r="AA304" t="s">
        <v>51</v>
      </c>
      <c r="AB304" t="s">
        <v>51</v>
      </c>
      <c r="AC304" t="s">
        <v>51</v>
      </c>
      <c r="AD304" t="s">
        <v>51</v>
      </c>
      <c r="AE304" t="s">
        <v>51</v>
      </c>
      <c r="AF304" t="s">
        <v>51</v>
      </c>
      <c r="AG304" t="s">
        <v>51</v>
      </c>
      <c r="AH304" t="s">
        <v>51</v>
      </c>
      <c r="AI304" t="s">
        <v>51</v>
      </c>
      <c r="AJ304" t="s">
        <v>51</v>
      </c>
      <c r="AK304" t="s">
        <v>51</v>
      </c>
      <c r="AL304" t="s">
        <v>66</v>
      </c>
    </row>
    <row r="305" spans="1:38" x14ac:dyDescent="0.3">
      <c r="A305" t="s">
        <v>41</v>
      </c>
      <c r="B305" t="s">
        <v>42</v>
      </c>
      <c r="C305" t="s">
        <v>60</v>
      </c>
      <c r="D305" s="2">
        <v>45078</v>
      </c>
      <c r="E305" s="1">
        <v>45078</v>
      </c>
      <c r="F305" s="1">
        <v>45107</v>
      </c>
      <c r="G305" t="s">
        <v>61</v>
      </c>
      <c r="H305" t="s">
        <v>62</v>
      </c>
      <c r="I305" t="s">
        <v>46</v>
      </c>
      <c r="J305" t="s">
        <v>47</v>
      </c>
      <c r="K305" t="s">
        <v>48</v>
      </c>
      <c r="L305" t="s">
        <v>48</v>
      </c>
      <c r="M305" t="s">
        <v>49</v>
      </c>
      <c r="N305">
        <v>2023</v>
      </c>
      <c r="O305" t="s">
        <v>46</v>
      </c>
      <c r="P305" t="s">
        <v>63</v>
      </c>
      <c r="Q305" s="3">
        <v>3871</v>
      </c>
      <c r="R305" t="s">
        <v>459</v>
      </c>
      <c r="S305" t="s">
        <v>51</v>
      </c>
      <c r="T305" t="s">
        <v>48</v>
      </c>
      <c r="U305" t="s">
        <v>381</v>
      </c>
      <c r="V305" t="s">
        <v>381</v>
      </c>
      <c r="W305" t="s">
        <v>51</v>
      </c>
      <c r="X305" t="s">
        <v>51</v>
      </c>
      <c r="Y305" t="s">
        <v>51</v>
      </c>
      <c r="Z305" t="s">
        <v>65</v>
      </c>
      <c r="AA305" t="s">
        <v>51</v>
      </c>
      <c r="AB305" t="s">
        <v>51</v>
      </c>
      <c r="AC305" t="s">
        <v>51</v>
      </c>
      <c r="AD305" t="s">
        <v>51</v>
      </c>
      <c r="AE305" t="s">
        <v>51</v>
      </c>
      <c r="AF305" t="s">
        <v>51</v>
      </c>
      <c r="AG305" t="s">
        <v>51</v>
      </c>
      <c r="AH305" t="s">
        <v>51</v>
      </c>
      <c r="AI305" t="s">
        <v>51</v>
      </c>
      <c r="AJ305" t="s">
        <v>51</v>
      </c>
      <c r="AK305" t="s">
        <v>51</v>
      </c>
      <c r="AL305" t="s">
        <v>66</v>
      </c>
    </row>
    <row r="306" spans="1:38" x14ac:dyDescent="0.3">
      <c r="A306" t="s">
        <v>41</v>
      </c>
      <c r="B306" t="s">
        <v>42</v>
      </c>
      <c r="C306" t="s">
        <v>43</v>
      </c>
      <c r="D306" s="2">
        <v>45200</v>
      </c>
      <c r="E306" s="1">
        <v>45200</v>
      </c>
      <c r="F306" s="1">
        <v>45230</v>
      </c>
      <c r="G306" t="s">
        <v>432</v>
      </c>
      <c r="H306" t="s">
        <v>433</v>
      </c>
      <c r="I306" t="s">
        <v>46</v>
      </c>
      <c r="J306" t="s">
        <v>47</v>
      </c>
      <c r="K306" t="s">
        <v>48</v>
      </c>
      <c r="L306" t="s">
        <v>48</v>
      </c>
      <c r="M306" t="s">
        <v>49</v>
      </c>
      <c r="N306">
        <v>2023</v>
      </c>
      <c r="O306" t="s">
        <v>46</v>
      </c>
      <c r="P306" t="s">
        <v>48</v>
      </c>
      <c r="Q306" s="3">
        <v>663</v>
      </c>
      <c r="R306" t="s">
        <v>460</v>
      </c>
      <c r="S306" t="s">
        <v>51</v>
      </c>
      <c r="T306" t="s">
        <v>48</v>
      </c>
      <c r="U306" t="s">
        <v>316</v>
      </c>
      <c r="V306" t="s">
        <v>316</v>
      </c>
      <c r="W306" t="s">
        <v>51</v>
      </c>
      <c r="X306" t="s">
        <v>51</v>
      </c>
      <c r="Y306" t="s">
        <v>51</v>
      </c>
      <c r="Z306" t="s">
        <v>51</v>
      </c>
      <c r="AA306" t="s">
        <v>51</v>
      </c>
      <c r="AB306" t="s">
        <v>51</v>
      </c>
      <c r="AC306" t="s">
        <v>51</v>
      </c>
      <c r="AD306" t="s">
        <v>51</v>
      </c>
      <c r="AE306" t="s">
        <v>51</v>
      </c>
      <c r="AF306" t="s">
        <v>51</v>
      </c>
      <c r="AG306" t="s">
        <v>51</v>
      </c>
      <c r="AH306" t="s">
        <v>51</v>
      </c>
      <c r="AI306" t="s">
        <v>51</v>
      </c>
      <c r="AJ306" t="s">
        <v>51</v>
      </c>
      <c r="AK306" t="s">
        <v>51</v>
      </c>
      <c r="AL306" t="s">
        <v>51</v>
      </c>
    </row>
    <row r="307" spans="1:38" x14ac:dyDescent="0.3">
      <c r="A307" t="s">
        <v>41</v>
      </c>
      <c r="B307" t="s">
        <v>42</v>
      </c>
      <c r="C307" t="s">
        <v>43</v>
      </c>
      <c r="D307" s="2">
        <v>45231</v>
      </c>
      <c r="E307" s="1">
        <v>45231</v>
      </c>
      <c r="F307" s="1">
        <v>45260</v>
      </c>
      <c r="G307" t="s">
        <v>54</v>
      </c>
      <c r="H307" t="s">
        <v>55</v>
      </c>
      <c r="I307" t="s">
        <v>56</v>
      </c>
      <c r="J307" t="s">
        <v>47</v>
      </c>
      <c r="K307" t="s">
        <v>48</v>
      </c>
      <c r="L307" t="s">
        <v>48</v>
      </c>
      <c r="M307" t="s">
        <v>49</v>
      </c>
      <c r="N307">
        <v>2023</v>
      </c>
      <c r="O307" t="s">
        <v>46</v>
      </c>
      <c r="P307" t="s">
        <v>57</v>
      </c>
      <c r="Q307" s="3">
        <v>811</v>
      </c>
      <c r="R307" t="s">
        <v>461</v>
      </c>
      <c r="S307" t="s">
        <v>51</v>
      </c>
      <c r="T307" t="s">
        <v>48</v>
      </c>
      <c r="U307" t="s">
        <v>316</v>
      </c>
      <c r="V307" t="s">
        <v>316</v>
      </c>
      <c r="W307" t="s">
        <v>51</v>
      </c>
      <c r="X307" t="s">
        <v>51</v>
      </c>
      <c r="Y307" t="s">
        <v>51</v>
      </c>
      <c r="Z307" t="s">
        <v>51</v>
      </c>
      <c r="AA307" t="s">
        <v>51</v>
      </c>
      <c r="AB307" t="s">
        <v>51</v>
      </c>
      <c r="AC307" t="s">
        <v>51</v>
      </c>
      <c r="AD307" t="s">
        <v>59</v>
      </c>
      <c r="AE307" t="s">
        <v>51</v>
      </c>
      <c r="AF307" t="s">
        <v>51</v>
      </c>
      <c r="AG307" t="s">
        <v>51</v>
      </c>
      <c r="AH307" t="s">
        <v>51</v>
      </c>
      <c r="AI307" t="s">
        <v>51</v>
      </c>
      <c r="AJ307" t="s">
        <v>51</v>
      </c>
      <c r="AK307" t="s">
        <v>51</v>
      </c>
      <c r="AL307" t="s">
        <v>51</v>
      </c>
    </row>
    <row r="308" spans="1:38" x14ac:dyDescent="0.3">
      <c r="A308" t="s">
        <v>41</v>
      </c>
      <c r="B308" t="s">
        <v>42</v>
      </c>
      <c r="C308" t="s">
        <v>43</v>
      </c>
      <c r="D308" s="2">
        <v>45078</v>
      </c>
      <c r="E308" s="1">
        <v>45078</v>
      </c>
      <c r="F308" s="1">
        <v>45107</v>
      </c>
      <c r="G308" t="s">
        <v>462</v>
      </c>
      <c r="H308" t="s">
        <v>463</v>
      </c>
      <c r="I308" t="s">
        <v>46</v>
      </c>
      <c r="J308" t="s">
        <v>47</v>
      </c>
      <c r="K308" t="s">
        <v>48</v>
      </c>
      <c r="L308" t="s">
        <v>48</v>
      </c>
      <c r="M308" t="s">
        <v>49</v>
      </c>
      <c r="N308">
        <v>2023</v>
      </c>
      <c r="O308" t="s">
        <v>46</v>
      </c>
      <c r="P308" t="s">
        <v>48</v>
      </c>
      <c r="Q308" s="3">
        <v>2715</v>
      </c>
      <c r="R308" t="s">
        <v>464</v>
      </c>
      <c r="S308" t="s">
        <v>51</v>
      </c>
      <c r="T308" t="s">
        <v>48</v>
      </c>
      <c r="U308" t="s">
        <v>316</v>
      </c>
      <c r="V308" t="s">
        <v>316</v>
      </c>
      <c r="W308" t="s">
        <v>51</v>
      </c>
      <c r="X308" t="s">
        <v>51</v>
      </c>
      <c r="Y308" t="s">
        <v>51</v>
      </c>
      <c r="Z308" t="s">
        <v>51</v>
      </c>
      <c r="AA308" t="s">
        <v>51</v>
      </c>
      <c r="AB308" t="s">
        <v>51</v>
      </c>
      <c r="AC308" t="s">
        <v>51</v>
      </c>
      <c r="AD308" t="s">
        <v>51</v>
      </c>
      <c r="AE308" t="s">
        <v>51</v>
      </c>
      <c r="AF308" t="s">
        <v>51</v>
      </c>
      <c r="AG308" t="s">
        <v>51</v>
      </c>
      <c r="AH308" t="s">
        <v>51</v>
      </c>
      <c r="AI308" t="s">
        <v>51</v>
      </c>
      <c r="AJ308" t="s">
        <v>51</v>
      </c>
      <c r="AK308" t="s">
        <v>51</v>
      </c>
      <c r="AL308" t="s">
        <v>51</v>
      </c>
    </row>
    <row r="309" spans="1:38" x14ac:dyDescent="0.3">
      <c r="A309" t="s">
        <v>41</v>
      </c>
      <c r="B309" t="s">
        <v>42</v>
      </c>
      <c r="C309" t="s">
        <v>88</v>
      </c>
      <c r="D309" s="2">
        <v>44927</v>
      </c>
      <c r="E309" s="1">
        <v>44927</v>
      </c>
      <c r="F309" s="1">
        <v>44957</v>
      </c>
      <c r="G309" t="s">
        <v>89</v>
      </c>
      <c r="H309" t="s">
        <v>90</v>
      </c>
      <c r="I309" t="s">
        <v>46</v>
      </c>
      <c r="J309" t="s">
        <v>47</v>
      </c>
      <c r="K309" t="s">
        <v>48</v>
      </c>
      <c r="L309" t="s">
        <v>48</v>
      </c>
      <c r="M309" t="s">
        <v>49</v>
      </c>
      <c r="N309">
        <v>2023</v>
      </c>
      <c r="O309" t="s">
        <v>46</v>
      </c>
      <c r="P309" t="s">
        <v>48</v>
      </c>
      <c r="Q309" s="3">
        <v>18</v>
      </c>
      <c r="R309" t="s">
        <v>465</v>
      </c>
      <c r="S309" t="s">
        <v>51</v>
      </c>
      <c r="T309" t="s">
        <v>48</v>
      </c>
      <c r="U309" t="s">
        <v>316</v>
      </c>
      <c r="V309" t="s">
        <v>316</v>
      </c>
      <c r="W309" t="s">
        <v>51</v>
      </c>
      <c r="X309" t="s">
        <v>51</v>
      </c>
      <c r="Y309" t="s">
        <v>51</v>
      </c>
      <c r="Z309" t="s">
        <v>51</v>
      </c>
      <c r="AA309" t="s">
        <v>51</v>
      </c>
      <c r="AB309" t="s">
        <v>51</v>
      </c>
      <c r="AC309" t="s">
        <v>51</v>
      </c>
      <c r="AD309" t="s">
        <v>51</v>
      </c>
      <c r="AE309" t="s">
        <v>51</v>
      </c>
      <c r="AF309" t="s">
        <v>51</v>
      </c>
      <c r="AG309" t="s">
        <v>51</v>
      </c>
      <c r="AH309" t="s">
        <v>51</v>
      </c>
      <c r="AI309" t="s">
        <v>51</v>
      </c>
      <c r="AJ309" t="s">
        <v>51</v>
      </c>
      <c r="AK309" t="s">
        <v>51</v>
      </c>
      <c r="AL309" t="s">
        <v>51</v>
      </c>
    </row>
    <row r="310" spans="1:38" x14ac:dyDescent="0.3">
      <c r="A310" t="s">
        <v>41</v>
      </c>
      <c r="B310" t="s">
        <v>42</v>
      </c>
      <c r="C310" t="s">
        <v>43</v>
      </c>
      <c r="D310" s="2">
        <v>44958</v>
      </c>
      <c r="E310" s="1">
        <v>44958</v>
      </c>
      <c r="F310" s="1">
        <v>44985</v>
      </c>
      <c r="G310" t="s">
        <v>85</v>
      </c>
      <c r="H310" t="s">
        <v>86</v>
      </c>
      <c r="I310" t="s">
        <v>56</v>
      </c>
      <c r="J310" t="s">
        <v>47</v>
      </c>
      <c r="K310" t="s">
        <v>48</v>
      </c>
      <c r="L310" t="s">
        <v>48</v>
      </c>
      <c r="M310" t="s">
        <v>49</v>
      </c>
      <c r="N310">
        <v>2023</v>
      </c>
      <c r="O310" t="s">
        <v>46</v>
      </c>
      <c r="P310" t="s">
        <v>57</v>
      </c>
      <c r="Q310" s="3">
        <v>590</v>
      </c>
      <c r="R310" t="s">
        <v>466</v>
      </c>
      <c r="S310" t="s">
        <v>51</v>
      </c>
      <c r="T310" t="s">
        <v>48</v>
      </c>
      <c r="U310" t="s">
        <v>381</v>
      </c>
      <c r="V310" t="s">
        <v>381</v>
      </c>
      <c r="W310" t="s">
        <v>51</v>
      </c>
      <c r="X310" t="s">
        <v>51</v>
      </c>
      <c r="Y310" t="s">
        <v>51</v>
      </c>
      <c r="Z310" t="s">
        <v>51</v>
      </c>
      <c r="AA310" t="s">
        <v>51</v>
      </c>
      <c r="AB310" t="s">
        <v>51</v>
      </c>
      <c r="AC310" t="s">
        <v>51</v>
      </c>
      <c r="AD310" t="s">
        <v>59</v>
      </c>
      <c r="AE310" t="s">
        <v>51</v>
      </c>
      <c r="AF310" t="s">
        <v>51</v>
      </c>
      <c r="AG310" t="s">
        <v>51</v>
      </c>
      <c r="AH310" t="s">
        <v>51</v>
      </c>
      <c r="AI310" t="s">
        <v>51</v>
      </c>
      <c r="AJ310" t="s">
        <v>51</v>
      </c>
      <c r="AK310" t="s">
        <v>51</v>
      </c>
      <c r="AL310" t="s">
        <v>51</v>
      </c>
    </row>
    <row r="311" spans="1:38" x14ac:dyDescent="0.3">
      <c r="A311" t="s">
        <v>41</v>
      </c>
      <c r="B311" t="s">
        <v>42</v>
      </c>
      <c r="C311" t="s">
        <v>43</v>
      </c>
      <c r="D311" s="2">
        <v>45231</v>
      </c>
      <c r="E311" s="1">
        <v>45231</v>
      </c>
      <c r="F311" s="1">
        <v>45260</v>
      </c>
      <c r="G311" t="s">
        <v>177</v>
      </c>
      <c r="H311" t="s">
        <v>178</v>
      </c>
      <c r="I311" t="s">
        <v>56</v>
      </c>
      <c r="J311" t="s">
        <v>47</v>
      </c>
      <c r="K311" t="s">
        <v>48</v>
      </c>
      <c r="L311" t="s">
        <v>48</v>
      </c>
      <c r="M311" t="s">
        <v>49</v>
      </c>
      <c r="N311">
        <v>2023</v>
      </c>
      <c r="O311" t="s">
        <v>46</v>
      </c>
      <c r="P311" t="s">
        <v>28</v>
      </c>
      <c r="Q311" s="3">
        <v>761</v>
      </c>
      <c r="R311" t="s">
        <v>467</v>
      </c>
      <c r="S311" t="s">
        <v>51</v>
      </c>
      <c r="T311" t="s">
        <v>48</v>
      </c>
      <c r="U311" t="s">
        <v>316</v>
      </c>
      <c r="V311" t="s">
        <v>316</v>
      </c>
      <c r="W311" t="s">
        <v>51</v>
      </c>
      <c r="X311" t="s">
        <v>51</v>
      </c>
      <c r="Y311" t="s">
        <v>51</v>
      </c>
      <c r="Z311" t="s">
        <v>146</v>
      </c>
      <c r="AA311" t="s">
        <v>51</v>
      </c>
      <c r="AB311" t="s">
        <v>51</v>
      </c>
      <c r="AC311" t="s">
        <v>51</v>
      </c>
      <c r="AD311" t="s">
        <v>51</v>
      </c>
      <c r="AE311" t="s">
        <v>51</v>
      </c>
      <c r="AF311" t="s">
        <v>51</v>
      </c>
      <c r="AG311" t="s">
        <v>51</v>
      </c>
      <c r="AH311" t="s">
        <v>51</v>
      </c>
      <c r="AI311" t="s">
        <v>51</v>
      </c>
      <c r="AJ311" t="s">
        <v>51</v>
      </c>
      <c r="AK311" t="s">
        <v>51</v>
      </c>
      <c r="AL311" t="s">
        <v>51</v>
      </c>
    </row>
    <row r="312" spans="1:38" x14ac:dyDescent="0.3">
      <c r="A312" t="s">
        <v>41</v>
      </c>
      <c r="B312" t="s">
        <v>42</v>
      </c>
      <c r="C312" t="s">
        <v>43</v>
      </c>
      <c r="D312" s="2">
        <v>45261</v>
      </c>
      <c r="E312" s="1">
        <v>45261</v>
      </c>
      <c r="F312" s="1">
        <v>45291</v>
      </c>
      <c r="G312" t="s">
        <v>85</v>
      </c>
      <c r="H312" t="s">
        <v>86</v>
      </c>
      <c r="I312" t="s">
        <v>56</v>
      </c>
      <c r="J312" t="s">
        <v>47</v>
      </c>
      <c r="K312" t="s">
        <v>48</v>
      </c>
      <c r="L312" t="s">
        <v>48</v>
      </c>
      <c r="M312" t="s">
        <v>49</v>
      </c>
      <c r="N312">
        <v>2023</v>
      </c>
      <c r="O312" t="s">
        <v>46</v>
      </c>
      <c r="P312" t="s">
        <v>57</v>
      </c>
      <c r="Q312" s="3">
        <v>489</v>
      </c>
      <c r="R312" t="s">
        <v>468</v>
      </c>
      <c r="S312" t="s">
        <v>51</v>
      </c>
      <c r="T312" t="s">
        <v>48</v>
      </c>
      <c r="U312" t="s">
        <v>381</v>
      </c>
      <c r="V312" t="s">
        <v>381</v>
      </c>
      <c r="W312" t="s">
        <v>51</v>
      </c>
      <c r="X312" t="s">
        <v>51</v>
      </c>
      <c r="Y312" t="s">
        <v>51</v>
      </c>
      <c r="Z312" t="s">
        <v>51</v>
      </c>
      <c r="AA312" t="s">
        <v>51</v>
      </c>
      <c r="AB312" t="s">
        <v>51</v>
      </c>
      <c r="AC312" t="s">
        <v>51</v>
      </c>
      <c r="AD312" t="s">
        <v>59</v>
      </c>
      <c r="AE312" t="s">
        <v>51</v>
      </c>
      <c r="AF312" t="s">
        <v>51</v>
      </c>
      <c r="AG312" t="s">
        <v>51</v>
      </c>
      <c r="AH312" t="s">
        <v>51</v>
      </c>
      <c r="AI312" t="s">
        <v>51</v>
      </c>
      <c r="AJ312" t="s">
        <v>51</v>
      </c>
      <c r="AK312" t="s">
        <v>51</v>
      </c>
      <c r="AL312" t="s">
        <v>51</v>
      </c>
    </row>
    <row r="313" spans="1:38" x14ac:dyDescent="0.3">
      <c r="A313" t="s">
        <v>41</v>
      </c>
      <c r="B313" t="s">
        <v>42</v>
      </c>
      <c r="C313" t="s">
        <v>43</v>
      </c>
      <c r="D313" s="2">
        <v>45078</v>
      </c>
      <c r="E313" s="1">
        <v>45078</v>
      </c>
      <c r="F313" s="1">
        <v>45107</v>
      </c>
      <c r="G313" t="s">
        <v>82</v>
      </c>
      <c r="H313" t="s">
        <v>83</v>
      </c>
      <c r="I313" t="s">
        <v>46</v>
      </c>
      <c r="J313" t="s">
        <v>47</v>
      </c>
      <c r="K313" t="s">
        <v>48</v>
      </c>
      <c r="L313" t="s">
        <v>48</v>
      </c>
      <c r="M313" t="s">
        <v>49</v>
      </c>
      <c r="N313">
        <v>2023</v>
      </c>
      <c r="O313" t="s">
        <v>46</v>
      </c>
      <c r="P313" t="s">
        <v>28</v>
      </c>
      <c r="Q313" s="3">
        <v>1</v>
      </c>
      <c r="R313" t="s">
        <v>469</v>
      </c>
      <c r="S313" t="s">
        <v>51</v>
      </c>
      <c r="T313" t="s">
        <v>48</v>
      </c>
      <c r="U313" t="s">
        <v>316</v>
      </c>
      <c r="V313" t="s">
        <v>316</v>
      </c>
      <c r="W313" t="s">
        <v>51</v>
      </c>
      <c r="X313" t="s">
        <v>51</v>
      </c>
      <c r="Y313" t="s">
        <v>51</v>
      </c>
      <c r="Z313" t="s">
        <v>53</v>
      </c>
      <c r="AA313" t="s">
        <v>51</v>
      </c>
      <c r="AB313" t="s">
        <v>51</v>
      </c>
      <c r="AC313" t="s">
        <v>51</v>
      </c>
      <c r="AD313" t="s">
        <v>51</v>
      </c>
      <c r="AE313" t="s">
        <v>51</v>
      </c>
      <c r="AF313" t="s">
        <v>51</v>
      </c>
      <c r="AG313" t="s">
        <v>51</v>
      </c>
      <c r="AH313" t="s">
        <v>51</v>
      </c>
      <c r="AI313" t="s">
        <v>51</v>
      </c>
      <c r="AJ313" t="s">
        <v>51</v>
      </c>
      <c r="AK313" t="s">
        <v>51</v>
      </c>
      <c r="AL313" t="s">
        <v>51</v>
      </c>
    </row>
    <row r="314" spans="1:38" x14ac:dyDescent="0.3">
      <c r="A314" t="s">
        <v>41</v>
      </c>
      <c r="B314" t="s">
        <v>42</v>
      </c>
      <c r="C314" t="s">
        <v>88</v>
      </c>
      <c r="D314" s="2">
        <v>45139</v>
      </c>
      <c r="E314" s="1">
        <v>45139</v>
      </c>
      <c r="F314" s="1">
        <v>45169</v>
      </c>
      <c r="G314" t="s">
        <v>89</v>
      </c>
      <c r="H314" t="s">
        <v>90</v>
      </c>
      <c r="I314" t="s">
        <v>46</v>
      </c>
      <c r="J314" t="s">
        <v>47</v>
      </c>
      <c r="K314" t="s">
        <v>48</v>
      </c>
      <c r="L314" t="s">
        <v>48</v>
      </c>
      <c r="M314" t="s">
        <v>49</v>
      </c>
      <c r="N314">
        <v>2023</v>
      </c>
      <c r="O314" t="s">
        <v>46</v>
      </c>
      <c r="P314" t="s">
        <v>48</v>
      </c>
      <c r="Q314" s="3">
        <v>43</v>
      </c>
      <c r="R314" t="s">
        <v>470</v>
      </c>
      <c r="S314" t="s">
        <v>51</v>
      </c>
      <c r="T314" t="s">
        <v>48</v>
      </c>
      <c r="U314" t="s">
        <v>381</v>
      </c>
      <c r="V314" t="s">
        <v>381</v>
      </c>
      <c r="W314" t="s">
        <v>51</v>
      </c>
      <c r="X314" t="s">
        <v>51</v>
      </c>
      <c r="Y314" t="s">
        <v>51</v>
      </c>
      <c r="Z314" t="s">
        <v>51</v>
      </c>
      <c r="AA314" t="s">
        <v>51</v>
      </c>
      <c r="AB314" t="s">
        <v>51</v>
      </c>
      <c r="AC314" t="s">
        <v>51</v>
      </c>
      <c r="AD314" t="s">
        <v>51</v>
      </c>
      <c r="AE314" t="s">
        <v>51</v>
      </c>
      <c r="AF314" t="s">
        <v>51</v>
      </c>
      <c r="AG314" t="s">
        <v>51</v>
      </c>
      <c r="AH314" t="s">
        <v>51</v>
      </c>
      <c r="AI314" t="s">
        <v>51</v>
      </c>
      <c r="AJ314" t="s">
        <v>51</v>
      </c>
      <c r="AK314" t="s">
        <v>51</v>
      </c>
      <c r="AL314" t="s">
        <v>51</v>
      </c>
    </row>
    <row r="315" spans="1:38" x14ac:dyDescent="0.3">
      <c r="A315" t="s">
        <v>41</v>
      </c>
      <c r="B315" t="s">
        <v>42</v>
      </c>
      <c r="C315" t="s">
        <v>43</v>
      </c>
      <c r="D315" s="2">
        <v>45047</v>
      </c>
      <c r="E315" s="1">
        <v>45047</v>
      </c>
      <c r="F315" s="1">
        <v>45077</v>
      </c>
      <c r="G315" t="s">
        <v>67</v>
      </c>
      <c r="H315" t="s">
        <v>68</v>
      </c>
      <c r="I315" t="s">
        <v>46</v>
      </c>
      <c r="J315" t="s">
        <v>47</v>
      </c>
      <c r="K315" t="s">
        <v>48</v>
      </c>
      <c r="L315" t="s">
        <v>48</v>
      </c>
      <c r="M315" t="s">
        <v>49</v>
      </c>
      <c r="N315">
        <v>2023</v>
      </c>
      <c r="O315" t="s">
        <v>46</v>
      </c>
      <c r="P315" t="s">
        <v>48</v>
      </c>
      <c r="Q315" s="3">
        <v>6263</v>
      </c>
      <c r="R315" t="s">
        <v>471</v>
      </c>
      <c r="S315" t="s">
        <v>51</v>
      </c>
      <c r="T315" t="s">
        <v>48</v>
      </c>
      <c r="U315" t="s">
        <v>316</v>
      </c>
      <c r="V315" t="s">
        <v>316</v>
      </c>
      <c r="W315" t="s">
        <v>51</v>
      </c>
      <c r="X315" t="s">
        <v>51</v>
      </c>
      <c r="Y315" t="s">
        <v>51</v>
      </c>
      <c r="Z315" t="s">
        <v>51</v>
      </c>
      <c r="AA315" t="s">
        <v>51</v>
      </c>
      <c r="AB315" t="s">
        <v>51</v>
      </c>
      <c r="AC315" t="s">
        <v>51</v>
      </c>
      <c r="AD315" t="s">
        <v>51</v>
      </c>
      <c r="AE315" t="s">
        <v>51</v>
      </c>
      <c r="AF315" t="s">
        <v>51</v>
      </c>
      <c r="AG315" t="s">
        <v>51</v>
      </c>
      <c r="AH315" t="s">
        <v>51</v>
      </c>
      <c r="AI315" t="s">
        <v>51</v>
      </c>
      <c r="AJ315" t="s">
        <v>51</v>
      </c>
      <c r="AK315" t="s">
        <v>51</v>
      </c>
      <c r="AL315" t="s">
        <v>51</v>
      </c>
    </row>
    <row r="316" spans="1:38" x14ac:dyDescent="0.3">
      <c r="A316" t="s">
        <v>41</v>
      </c>
      <c r="B316" t="s">
        <v>42</v>
      </c>
      <c r="C316" t="s">
        <v>43</v>
      </c>
      <c r="D316" s="2">
        <v>44958</v>
      </c>
      <c r="E316" s="1">
        <v>44958</v>
      </c>
      <c r="F316" s="1">
        <v>44985</v>
      </c>
      <c r="G316" t="s">
        <v>44</v>
      </c>
      <c r="H316" t="s">
        <v>45</v>
      </c>
      <c r="I316" t="s">
        <v>46</v>
      </c>
      <c r="J316" t="s">
        <v>47</v>
      </c>
      <c r="K316" t="s">
        <v>48</v>
      </c>
      <c r="L316" t="s">
        <v>48</v>
      </c>
      <c r="M316" t="s">
        <v>49</v>
      </c>
      <c r="N316">
        <v>2023</v>
      </c>
      <c r="O316" t="s">
        <v>46</v>
      </c>
      <c r="P316" t="s">
        <v>28</v>
      </c>
      <c r="Q316" s="3">
        <v>1153</v>
      </c>
      <c r="R316" t="s">
        <v>472</v>
      </c>
      <c r="S316" t="s">
        <v>51</v>
      </c>
      <c r="T316" t="s">
        <v>48</v>
      </c>
      <c r="U316" t="s">
        <v>381</v>
      </c>
      <c r="V316" t="s">
        <v>381</v>
      </c>
      <c r="W316" t="s">
        <v>51</v>
      </c>
      <c r="X316" t="s">
        <v>51</v>
      </c>
      <c r="Y316" t="s">
        <v>51</v>
      </c>
      <c r="Z316" t="s">
        <v>53</v>
      </c>
      <c r="AA316" t="s">
        <v>51</v>
      </c>
      <c r="AB316" t="s">
        <v>51</v>
      </c>
      <c r="AC316" t="s">
        <v>51</v>
      </c>
      <c r="AD316" t="s">
        <v>51</v>
      </c>
      <c r="AE316" t="s">
        <v>51</v>
      </c>
      <c r="AF316" t="s">
        <v>51</v>
      </c>
      <c r="AG316" t="s">
        <v>51</v>
      </c>
      <c r="AH316" t="s">
        <v>51</v>
      </c>
      <c r="AI316" t="s">
        <v>51</v>
      </c>
      <c r="AJ316" t="s">
        <v>51</v>
      </c>
      <c r="AK316" t="s">
        <v>51</v>
      </c>
      <c r="AL316" t="s">
        <v>51</v>
      </c>
    </row>
    <row r="317" spans="1:38" x14ac:dyDescent="0.3">
      <c r="A317" t="s">
        <v>41</v>
      </c>
      <c r="B317" t="s">
        <v>42</v>
      </c>
      <c r="C317" t="s">
        <v>60</v>
      </c>
      <c r="D317" s="2">
        <v>45200</v>
      </c>
      <c r="E317" s="1">
        <v>45200</v>
      </c>
      <c r="F317" s="1">
        <v>45230</v>
      </c>
      <c r="G317" t="s">
        <v>61</v>
      </c>
      <c r="H317" t="s">
        <v>62</v>
      </c>
      <c r="I317" t="s">
        <v>46</v>
      </c>
      <c r="J317" t="s">
        <v>47</v>
      </c>
      <c r="K317" t="s">
        <v>48</v>
      </c>
      <c r="L317" t="s">
        <v>48</v>
      </c>
      <c r="M317" t="s">
        <v>49</v>
      </c>
      <c r="N317">
        <v>2023</v>
      </c>
      <c r="O317" t="s">
        <v>46</v>
      </c>
      <c r="P317" t="s">
        <v>63</v>
      </c>
      <c r="Q317" s="3">
        <v>1</v>
      </c>
      <c r="R317" t="s">
        <v>473</v>
      </c>
      <c r="S317" t="s">
        <v>51</v>
      </c>
      <c r="T317" t="s">
        <v>48</v>
      </c>
      <c r="U317" t="s">
        <v>381</v>
      </c>
      <c r="V317" t="s">
        <v>381</v>
      </c>
      <c r="W317" t="s">
        <v>51</v>
      </c>
      <c r="X317" t="s">
        <v>51</v>
      </c>
      <c r="Y317" t="s">
        <v>51</v>
      </c>
      <c r="Z317" t="s">
        <v>65</v>
      </c>
      <c r="AA317" t="s">
        <v>51</v>
      </c>
      <c r="AB317" t="s">
        <v>51</v>
      </c>
      <c r="AC317" t="s">
        <v>51</v>
      </c>
      <c r="AD317" t="s">
        <v>51</v>
      </c>
      <c r="AE317" t="s">
        <v>51</v>
      </c>
      <c r="AF317" t="s">
        <v>51</v>
      </c>
      <c r="AG317" t="s">
        <v>51</v>
      </c>
      <c r="AH317" t="s">
        <v>51</v>
      </c>
      <c r="AI317" t="s">
        <v>51</v>
      </c>
      <c r="AJ317" t="s">
        <v>51</v>
      </c>
      <c r="AK317" t="s">
        <v>51</v>
      </c>
      <c r="AL317" t="s">
        <v>66</v>
      </c>
    </row>
    <row r="318" spans="1:38" x14ac:dyDescent="0.3">
      <c r="A318" t="s">
        <v>41</v>
      </c>
      <c r="B318" t="s">
        <v>42</v>
      </c>
      <c r="C318" t="s">
        <v>43</v>
      </c>
      <c r="D318" s="2">
        <v>45078</v>
      </c>
      <c r="E318" s="1">
        <v>45078</v>
      </c>
      <c r="F318" s="1">
        <v>45107</v>
      </c>
      <c r="G318" t="s">
        <v>99</v>
      </c>
      <c r="H318" t="s">
        <v>100</v>
      </c>
      <c r="I318" t="s">
        <v>46</v>
      </c>
      <c r="J318" t="s">
        <v>47</v>
      </c>
      <c r="K318" t="s">
        <v>48</v>
      </c>
      <c r="L318" t="s">
        <v>48</v>
      </c>
      <c r="M318" t="s">
        <v>49</v>
      </c>
      <c r="N318">
        <v>2023</v>
      </c>
      <c r="O318" t="s">
        <v>46</v>
      </c>
      <c r="P318" t="s">
        <v>48</v>
      </c>
      <c r="Q318" s="3">
        <v>144</v>
      </c>
      <c r="R318" t="s">
        <v>474</v>
      </c>
      <c r="S318" t="s">
        <v>51</v>
      </c>
      <c r="T318" t="s">
        <v>48</v>
      </c>
      <c r="U318" t="s">
        <v>381</v>
      </c>
      <c r="V318" t="s">
        <v>381</v>
      </c>
      <c r="W318" t="s">
        <v>51</v>
      </c>
      <c r="X318" t="s">
        <v>51</v>
      </c>
      <c r="Y318" t="s">
        <v>51</v>
      </c>
      <c r="Z318" t="s">
        <v>51</v>
      </c>
      <c r="AA318" t="s">
        <v>51</v>
      </c>
      <c r="AB318" t="s">
        <v>51</v>
      </c>
      <c r="AC318" t="s">
        <v>51</v>
      </c>
      <c r="AD318" t="s">
        <v>51</v>
      </c>
      <c r="AE318" t="s">
        <v>51</v>
      </c>
      <c r="AF318" t="s">
        <v>51</v>
      </c>
      <c r="AG318" t="s">
        <v>51</v>
      </c>
      <c r="AH318" t="s">
        <v>51</v>
      </c>
      <c r="AI318" t="s">
        <v>51</v>
      </c>
      <c r="AJ318" t="s">
        <v>51</v>
      </c>
      <c r="AK318" t="s">
        <v>51</v>
      </c>
      <c r="AL318" t="s">
        <v>51</v>
      </c>
    </row>
    <row r="319" spans="1:38" x14ac:dyDescent="0.3">
      <c r="A319" t="s">
        <v>41</v>
      </c>
      <c r="B319" t="s">
        <v>42</v>
      </c>
      <c r="C319" t="s">
        <v>93</v>
      </c>
      <c r="D319" s="2">
        <v>45108</v>
      </c>
      <c r="E319" s="1">
        <v>45108</v>
      </c>
      <c r="F319" s="1">
        <v>45138</v>
      </c>
      <c r="G319" t="s">
        <v>230</v>
      </c>
      <c r="H319" t="s">
        <v>231</v>
      </c>
      <c r="I319" t="s">
        <v>46</v>
      </c>
      <c r="J319" t="s">
        <v>47</v>
      </c>
      <c r="K319" t="s">
        <v>48</v>
      </c>
      <c r="L319" t="s">
        <v>48</v>
      </c>
      <c r="M319" t="s">
        <v>49</v>
      </c>
      <c r="N319">
        <v>2023</v>
      </c>
      <c r="O319" t="s">
        <v>46</v>
      </c>
      <c r="P319" t="s">
        <v>63</v>
      </c>
      <c r="Q319" s="3">
        <v>12495</v>
      </c>
      <c r="R319" t="s">
        <v>475</v>
      </c>
      <c r="S319" t="s">
        <v>51</v>
      </c>
      <c r="T319" t="s">
        <v>48</v>
      </c>
      <c r="U319" t="s">
        <v>381</v>
      </c>
      <c r="V319" t="s">
        <v>381</v>
      </c>
      <c r="W319" t="s">
        <v>51</v>
      </c>
      <c r="X319" t="s">
        <v>51</v>
      </c>
      <c r="Y319" t="s">
        <v>51</v>
      </c>
      <c r="Z319" t="s">
        <v>233</v>
      </c>
      <c r="AA319" t="s">
        <v>51</v>
      </c>
      <c r="AB319" t="s">
        <v>51</v>
      </c>
      <c r="AC319" t="s">
        <v>51</v>
      </c>
      <c r="AD319" t="s">
        <v>51</v>
      </c>
      <c r="AE319" t="s">
        <v>51</v>
      </c>
      <c r="AF319" t="s">
        <v>51</v>
      </c>
      <c r="AG319" t="s">
        <v>51</v>
      </c>
      <c r="AH319" t="s">
        <v>51</v>
      </c>
      <c r="AI319" t="s">
        <v>51</v>
      </c>
      <c r="AJ319" t="s">
        <v>51</v>
      </c>
      <c r="AK319" t="s">
        <v>51</v>
      </c>
      <c r="AL319" t="s">
        <v>234</v>
      </c>
    </row>
    <row r="320" spans="1:38" x14ac:dyDescent="0.3">
      <c r="A320" t="s">
        <v>41</v>
      </c>
      <c r="B320" t="s">
        <v>42</v>
      </c>
      <c r="C320" t="s">
        <v>43</v>
      </c>
      <c r="D320" s="2">
        <v>45200</v>
      </c>
      <c r="E320" s="1">
        <v>45200</v>
      </c>
      <c r="F320" s="1">
        <v>45230</v>
      </c>
      <c r="G320" t="s">
        <v>177</v>
      </c>
      <c r="H320" t="s">
        <v>178</v>
      </c>
      <c r="I320" t="s">
        <v>56</v>
      </c>
      <c r="J320" t="s">
        <v>47</v>
      </c>
      <c r="K320" t="s">
        <v>48</v>
      </c>
      <c r="L320" t="s">
        <v>48</v>
      </c>
      <c r="M320" t="s">
        <v>49</v>
      </c>
      <c r="N320">
        <v>2023</v>
      </c>
      <c r="O320" t="s">
        <v>46</v>
      </c>
      <c r="P320" t="s">
        <v>28</v>
      </c>
      <c r="Q320" s="3">
        <v>470</v>
      </c>
      <c r="R320" t="s">
        <v>476</v>
      </c>
      <c r="S320" t="s">
        <v>51</v>
      </c>
      <c r="T320" t="s">
        <v>48</v>
      </c>
      <c r="U320" t="s">
        <v>316</v>
      </c>
      <c r="V320" t="s">
        <v>316</v>
      </c>
      <c r="W320" t="s">
        <v>51</v>
      </c>
      <c r="X320" t="s">
        <v>51</v>
      </c>
      <c r="Y320" t="s">
        <v>51</v>
      </c>
      <c r="Z320" t="s">
        <v>146</v>
      </c>
      <c r="AA320" t="s">
        <v>51</v>
      </c>
      <c r="AB320" t="s">
        <v>51</v>
      </c>
      <c r="AC320" t="s">
        <v>51</v>
      </c>
      <c r="AD320" t="s">
        <v>51</v>
      </c>
      <c r="AE320" t="s">
        <v>51</v>
      </c>
      <c r="AF320" t="s">
        <v>51</v>
      </c>
      <c r="AG320" t="s">
        <v>51</v>
      </c>
      <c r="AH320" t="s">
        <v>51</v>
      </c>
      <c r="AI320" t="s">
        <v>51</v>
      </c>
      <c r="AJ320" t="s">
        <v>51</v>
      </c>
      <c r="AK320" t="s">
        <v>51</v>
      </c>
      <c r="AL320" t="s">
        <v>51</v>
      </c>
    </row>
    <row r="321" spans="1:38" x14ac:dyDescent="0.3">
      <c r="A321" t="s">
        <v>41</v>
      </c>
      <c r="B321" t="s">
        <v>42</v>
      </c>
      <c r="C321" t="s">
        <v>43</v>
      </c>
      <c r="D321" s="2">
        <v>45231</v>
      </c>
      <c r="E321" s="1">
        <v>45231</v>
      </c>
      <c r="F321" s="1">
        <v>45260</v>
      </c>
      <c r="G321" t="s">
        <v>169</v>
      </c>
      <c r="H321" t="s">
        <v>170</v>
      </c>
      <c r="I321" t="s">
        <v>76</v>
      </c>
      <c r="J321" t="s">
        <v>47</v>
      </c>
      <c r="K321" t="s">
        <v>48</v>
      </c>
      <c r="L321" t="s">
        <v>48</v>
      </c>
      <c r="M321" t="s">
        <v>49</v>
      </c>
      <c r="N321">
        <v>2023</v>
      </c>
      <c r="O321" t="s">
        <v>46</v>
      </c>
      <c r="P321" t="s">
        <v>57</v>
      </c>
      <c r="Q321" s="3">
        <v>272</v>
      </c>
      <c r="R321" t="s">
        <v>477</v>
      </c>
      <c r="S321" t="s">
        <v>51</v>
      </c>
      <c r="T321" t="s">
        <v>48</v>
      </c>
      <c r="U321" t="s">
        <v>381</v>
      </c>
      <c r="V321" t="s">
        <v>381</v>
      </c>
      <c r="W321" t="s">
        <v>51</v>
      </c>
      <c r="X321" t="s">
        <v>51</v>
      </c>
      <c r="Y321" t="s">
        <v>51</v>
      </c>
      <c r="Z321" t="s">
        <v>51</v>
      </c>
      <c r="AA321" t="s">
        <v>51</v>
      </c>
      <c r="AB321" t="s">
        <v>51</v>
      </c>
      <c r="AC321" t="s">
        <v>51</v>
      </c>
      <c r="AD321" t="s">
        <v>59</v>
      </c>
      <c r="AE321" t="s">
        <v>51</v>
      </c>
      <c r="AF321" t="s">
        <v>51</v>
      </c>
      <c r="AG321" t="s">
        <v>51</v>
      </c>
      <c r="AH321" t="s">
        <v>51</v>
      </c>
      <c r="AI321" t="s">
        <v>51</v>
      </c>
      <c r="AJ321" t="s">
        <v>51</v>
      </c>
      <c r="AK321" t="s">
        <v>51</v>
      </c>
      <c r="AL321" t="s">
        <v>51</v>
      </c>
    </row>
    <row r="322" spans="1:38" x14ac:dyDescent="0.3">
      <c r="A322" t="s">
        <v>41</v>
      </c>
      <c r="B322" t="s">
        <v>42</v>
      </c>
      <c r="C322" t="s">
        <v>43</v>
      </c>
      <c r="D322" s="2">
        <v>44927</v>
      </c>
      <c r="E322" s="1">
        <v>44927</v>
      </c>
      <c r="F322" s="1">
        <v>44957</v>
      </c>
      <c r="G322" t="s">
        <v>127</v>
      </c>
      <c r="H322" t="s">
        <v>128</v>
      </c>
      <c r="I322" t="s">
        <v>46</v>
      </c>
      <c r="J322" t="s">
        <v>47</v>
      </c>
      <c r="K322" t="s">
        <v>48</v>
      </c>
      <c r="L322" t="s">
        <v>48</v>
      </c>
      <c r="M322" t="s">
        <v>49</v>
      </c>
      <c r="N322">
        <v>2023</v>
      </c>
      <c r="O322" t="s">
        <v>46</v>
      </c>
      <c r="P322" t="s">
        <v>28</v>
      </c>
      <c r="Q322" s="3">
        <v>6706</v>
      </c>
      <c r="R322" t="s">
        <v>478</v>
      </c>
      <c r="S322" t="s">
        <v>51</v>
      </c>
      <c r="T322" t="s">
        <v>48</v>
      </c>
      <c r="U322" t="s">
        <v>316</v>
      </c>
      <c r="V322" t="s">
        <v>316</v>
      </c>
      <c r="W322" t="s">
        <v>51</v>
      </c>
      <c r="X322" t="s">
        <v>51</v>
      </c>
      <c r="Y322" t="s">
        <v>51</v>
      </c>
      <c r="Z322" t="s">
        <v>130</v>
      </c>
      <c r="AA322" t="s">
        <v>51</v>
      </c>
      <c r="AB322" t="s">
        <v>51</v>
      </c>
      <c r="AC322" t="s">
        <v>51</v>
      </c>
      <c r="AD322" t="s">
        <v>51</v>
      </c>
      <c r="AE322" t="s">
        <v>51</v>
      </c>
      <c r="AF322" t="s">
        <v>51</v>
      </c>
      <c r="AG322" t="s">
        <v>51</v>
      </c>
      <c r="AH322" t="s">
        <v>51</v>
      </c>
      <c r="AI322" t="s">
        <v>51</v>
      </c>
      <c r="AJ322" t="s">
        <v>51</v>
      </c>
      <c r="AK322" t="s">
        <v>51</v>
      </c>
      <c r="AL322" t="s">
        <v>51</v>
      </c>
    </row>
    <row r="323" spans="1:38" x14ac:dyDescent="0.3">
      <c r="A323" t="s">
        <v>41</v>
      </c>
      <c r="B323" t="s">
        <v>42</v>
      </c>
      <c r="C323" t="s">
        <v>43</v>
      </c>
      <c r="D323" s="2">
        <v>45078</v>
      </c>
      <c r="E323" s="1">
        <v>45078</v>
      </c>
      <c r="F323" s="1">
        <v>45107</v>
      </c>
      <c r="G323" t="s">
        <v>102</v>
      </c>
      <c r="H323" t="s">
        <v>103</v>
      </c>
      <c r="I323" t="s">
        <v>46</v>
      </c>
      <c r="J323" t="s">
        <v>47</v>
      </c>
      <c r="K323" t="s">
        <v>48</v>
      </c>
      <c r="L323" t="s">
        <v>48</v>
      </c>
      <c r="M323" t="s">
        <v>49</v>
      </c>
      <c r="N323">
        <v>2023</v>
      </c>
      <c r="O323" t="s">
        <v>46</v>
      </c>
      <c r="P323" t="s">
        <v>48</v>
      </c>
      <c r="Q323" s="3">
        <v>3644</v>
      </c>
      <c r="R323" t="s">
        <v>479</v>
      </c>
      <c r="S323" t="s">
        <v>51</v>
      </c>
      <c r="T323" t="s">
        <v>48</v>
      </c>
      <c r="U323" t="s">
        <v>316</v>
      </c>
      <c r="V323" t="s">
        <v>316</v>
      </c>
      <c r="W323" t="s">
        <v>51</v>
      </c>
      <c r="X323" t="s">
        <v>51</v>
      </c>
      <c r="Y323" t="s">
        <v>51</v>
      </c>
      <c r="Z323" t="s">
        <v>51</v>
      </c>
      <c r="AA323" t="s">
        <v>51</v>
      </c>
      <c r="AB323" t="s">
        <v>51</v>
      </c>
      <c r="AC323" t="s">
        <v>51</v>
      </c>
      <c r="AD323" t="s">
        <v>51</v>
      </c>
      <c r="AE323" t="s">
        <v>51</v>
      </c>
      <c r="AF323" t="s">
        <v>51</v>
      </c>
      <c r="AG323" t="s">
        <v>51</v>
      </c>
      <c r="AH323" t="s">
        <v>51</v>
      </c>
      <c r="AI323" t="s">
        <v>51</v>
      </c>
      <c r="AJ323" t="s">
        <v>51</v>
      </c>
      <c r="AK323" t="s">
        <v>51</v>
      </c>
      <c r="AL323" t="s">
        <v>51</v>
      </c>
    </row>
    <row r="324" spans="1:38" x14ac:dyDescent="0.3">
      <c r="A324" t="s">
        <v>41</v>
      </c>
      <c r="B324" t="s">
        <v>42</v>
      </c>
      <c r="C324" t="s">
        <v>60</v>
      </c>
      <c r="D324" s="2">
        <v>44927</v>
      </c>
      <c r="E324" s="1">
        <v>44927</v>
      </c>
      <c r="F324" s="1">
        <v>44957</v>
      </c>
      <c r="G324" t="s">
        <v>61</v>
      </c>
      <c r="H324" t="s">
        <v>62</v>
      </c>
      <c r="I324" t="s">
        <v>46</v>
      </c>
      <c r="J324" t="s">
        <v>47</v>
      </c>
      <c r="K324" t="s">
        <v>48</v>
      </c>
      <c r="L324" t="s">
        <v>48</v>
      </c>
      <c r="M324" t="s">
        <v>49</v>
      </c>
      <c r="N324">
        <v>2023</v>
      </c>
      <c r="O324" t="s">
        <v>46</v>
      </c>
      <c r="P324" t="s">
        <v>63</v>
      </c>
      <c r="Q324" s="3">
        <v>1805</v>
      </c>
      <c r="R324" t="s">
        <v>480</v>
      </c>
      <c r="S324" t="s">
        <v>51</v>
      </c>
      <c r="T324" t="s">
        <v>48</v>
      </c>
      <c r="U324" t="s">
        <v>381</v>
      </c>
      <c r="V324" t="s">
        <v>381</v>
      </c>
      <c r="W324" t="s">
        <v>51</v>
      </c>
      <c r="X324" t="s">
        <v>51</v>
      </c>
      <c r="Y324" t="s">
        <v>51</v>
      </c>
      <c r="Z324" t="s">
        <v>65</v>
      </c>
      <c r="AA324" t="s">
        <v>51</v>
      </c>
      <c r="AB324" t="s">
        <v>51</v>
      </c>
      <c r="AC324" t="s">
        <v>51</v>
      </c>
      <c r="AD324" t="s">
        <v>51</v>
      </c>
      <c r="AE324" t="s">
        <v>51</v>
      </c>
      <c r="AF324" t="s">
        <v>51</v>
      </c>
      <c r="AG324" t="s">
        <v>51</v>
      </c>
      <c r="AH324" t="s">
        <v>51</v>
      </c>
      <c r="AI324" t="s">
        <v>51</v>
      </c>
      <c r="AJ324" t="s">
        <v>51</v>
      </c>
      <c r="AK324" t="s">
        <v>51</v>
      </c>
      <c r="AL324" t="s">
        <v>66</v>
      </c>
    </row>
    <row r="325" spans="1:38" x14ac:dyDescent="0.3">
      <c r="A325" t="s">
        <v>41</v>
      </c>
      <c r="B325" t="s">
        <v>42</v>
      </c>
      <c r="C325" t="s">
        <v>359</v>
      </c>
      <c r="D325" s="2">
        <v>45078</v>
      </c>
      <c r="E325" s="1">
        <v>45078</v>
      </c>
      <c r="F325" s="1">
        <v>45107</v>
      </c>
      <c r="G325" t="s">
        <v>371</v>
      </c>
      <c r="H325" t="s">
        <v>372</v>
      </c>
      <c r="I325" t="s">
        <v>46</v>
      </c>
      <c r="J325" t="s">
        <v>47</v>
      </c>
      <c r="K325" t="s">
        <v>48</v>
      </c>
      <c r="L325" t="s">
        <v>48</v>
      </c>
      <c r="M325" t="s">
        <v>49</v>
      </c>
      <c r="N325">
        <v>2023</v>
      </c>
      <c r="O325" t="s">
        <v>46</v>
      </c>
      <c r="P325" t="s">
        <v>46</v>
      </c>
      <c r="Q325" s="3">
        <v>2359</v>
      </c>
      <c r="R325" t="s">
        <v>481</v>
      </c>
      <c r="S325" t="s">
        <v>51</v>
      </c>
      <c r="T325" t="s">
        <v>48</v>
      </c>
      <c r="U325" t="s">
        <v>316</v>
      </c>
      <c r="V325" t="s">
        <v>316</v>
      </c>
      <c r="W325" t="s">
        <v>51</v>
      </c>
      <c r="X325" t="s">
        <v>51</v>
      </c>
      <c r="Y325" t="s">
        <v>51</v>
      </c>
      <c r="Z325" t="s">
        <v>51</v>
      </c>
      <c r="AA325" t="s">
        <v>51</v>
      </c>
      <c r="AB325" t="s">
        <v>51</v>
      </c>
      <c r="AC325" t="s">
        <v>51</v>
      </c>
      <c r="AD325" t="s">
        <v>51</v>
      </c>
      <c r="AE325" t="s">
        <v>51</v>
      </c>
      <c r="AF325" t="s">
        <v>51</v>
      </c>
      <c r="AG325" t="s">
        <v>51</v>
      </c>
      <c r="AH325" t="s">
        <v>51</v>
      </c>
      <c r="AI325" t="s">
        <v>51</v>
      </c>
      <c r="AJ325" t="s">
        <v>51</v>
      </c>
      <c r="AK325" t="s">
        <v>51</v>
      </c>
      <c r="AL325" t="s">
        <v>374</v>
      </c>
    </row>
    <row r="326" spans="1:38" x14ac:dyDescent="0.3">
      <c r="A326" t="s">
        <v>41</v>
      </c>
      <c r="B326" t="s">
        <v>42</v>
      </c>
      <c r="C326" t="s">
        <v>43</v>
      </c>
      <c r="D326" s="2">
        <v>45139</v>
      </c>
      <c r="E326" s="1">
        <v>45139</v>
      </c>
      <c r="F326" s="1">
        <v>45169</v>
      </c>
      <c r="G326" t="s">
        <v>54</v>
      </c>
      <c r="H326" t="s">
        <v>55</v>
      </c>
      <c r="I326" t="s">
        <v>56</v>
      </c>
      <c r="J326" t="s">
        <v>47</v>
      </c>
      <c r="K326" t="s">
        <v>48</v>
      </c>
      <c r="L326" t="s">
        <v>48</v>
      </c>
      <c r="M326" t="s">
        <v>49</v>
      </c>
      <c r="N326">
        <v>2023</v>
      </c>
      <c r="O326" t="s">
        <v>46</v>
      </c>
      <c r="P326" t="s">
        <v>57</v>
      </c>
      <c r="Q326" s="3">
        <v>1481</v>
      </c>
      <c r="R326" t="s">
        <v>482</v>
      </c>
      <c r="S326" t="s">
        <v>51</v>
      </c>
      <c r="T326" t="s">
        <v>48</v>
      </c>
      <c r="U326" t="s">
        <v>316</v>
      </c>
      <c r="V326" t="s">
        <v>316</v>
      </c>
      <c r="W326" t="s">
        <v>51</v>
      </c>
      <c r="X326" t="s">
        <v>51</v>
      </c>
      <c r="Y326" t="s">
        <v>51</v>
      </c>
      <c r="Z326" t="s">
        <v>51</v>
      </c>
      <c r="AA326" t="s">
        <v>51</v>
      </c>
      <c r="AB326" t="s">
        <v>51</v>
      </c>
      <c r="AC326" t="s">
        <v>51</v>
      </c>
      <c r="AD326" t="s">
        <v>59</v>
      </c>
      <c r="AE326" t="s">
        <v>51</v>
      </c>
      <c r="AF326" t="s">
        <v>51</v>
      </c>
      <c r="AG326" t="s">
        <v>51</v>
      </c>
      <c r="AH326" t="s">
        <v>51</v>
      </c>
      <c r="AI326" t="s">
        <v>51</v>
      </c>
      <c r="AJ326" t="s">
        <v>51</v>
      </c>
      <c r="AK326" t="s">
        <v>51</v>
      </c>
      <c r="AL326" t="s">
        <v>51</v>
      </c>
    </row>
    <row r="327" spans="1:38" x14ac:dyDescent="0.3">
      <c r="A327" t="s">
        <v>41</v>
      </c>
      <c r="B327" t="s">
        <v>42</v>
      </c>
      <c r="C327" t="s">
        <v>43</v>
      </c>
      <c r="D327" s="2">
        <v>45231</v>
      </c>
      <c r="E327" s="1">
        <v>45231</v>
      </c>
      <c r="F327" s="1">
        <v>45260</v>
      </c>
      <c r="G327" t="s">
        <v>135</v>
      </c>
      <c r="H327" t="s">
        <v>136</v>
      </c>
      <c r="I327" t="s">
        <v>46</v>
      </c>
      <c r="J327" t="s">
        <v>47</v>
      </c>
      <c r="K327" t="s">
        <v>48</v>
      </c>
      <c r="L327" t="s">
        <v>48</v>
      </c>
      <c r="M327" t="s">
        <v>49</v>
      </c>
      <c r="N327">
        <v>2023</v>
      </c>
      <c r="O327" t="s">
        <v>46</v>
      </c>
      <c r="P327" t="s">
        <v>48</v>
      </c>
      <c r="Q327" s="3">
        <v>13892</v>
      </c>
      <c r="R327" t="s">
        <v>483</v>
      </c>
      <c r="S327" t="s">
        <v>51</v>
      </c>
      <c r="T327" t="s">
        <v>48</v>
      </c>
      <c r="U327" t="s">
        <v>316</v>
      </c>
      <c r="V327" t="s">
        <v>316</v>
      </c>
      <c r="W327" t="s">
        <v>51</v>
      </c>
      <c r="X327" t="s">
        <v>51</v>
      </c>
      <c r="Y327" t="s">
        <v>51</v>
      </c>
      <c r="Z327" t="s">
        <v>51</v>
      </c>
      <c r="AA327" t="s">
        <v>51</v>
      </c>
      <c r="AB327" t="s">
        <v>51</v>
      </c>
      <c r="AC327" t="s">
        <v>51</v>
      </c>
      <c r="AD327" t="s">
        <v>51</v>
      </c>
      <c r="AE327" t="s">
        <v>51</v>
      </c>
      <c r="AF327" t="s">
        <v>51</v>
      </c>
      <c r="AG327" t="s">
        <v>51</v>
      </c>
      <c r="AH327" t="s">
        <v>51</v>
      </c>
      <c r="AI327" t="s">
        <v>51</v>
      </c>
      <c r="AJ327" t="s">
        <v>51</v>
      </c>
      <c r="AK327" t="s">
        <v>51</v>
      </c>
      <c r="AL327" t="s">
        <v>51</v>
      </c>
    </row>
    <row r="328" spans="1:38" x14ac:dyDescent="0.3">
      <c r="A328" t="s">
        <v>41</v>
      </c>
      <c r="B328" t="s">
        <v>42</v>
      </c>
      <c r="C328" t="s">
        <v>43</v>
      </c>
      <c r="D328" s="2">
        <v>44986</v>
      </c>
      <c r="E328" s="1">
        <v>44986</v>
      </c>
      <c r="F328" s="1">
        <v>45016</v>
      </c>
      <c r="G328" t="s">
        <v>99</v>
      </c>
      <c r="H328" t="s">
        <v>100</v>
      </c>
      <c r="I328" t="s">
        <v>46</v>
      </c>
      <c r="J328" t="s">
        <v>47</v>
      </c>
      <c r="K328" t="s">
        <v>48</v>
      </c>
      <c r="L328" t="s">
        <v>48</v>
      </c>
      <c r="M328" t="s">
        <v>49</v>
      </c>
      <c r="N328">
        <v>2023</v>
      </c>
      <c r="O328" t="s">
        <v>46</v>
      </c>
      <c r="P328" t="s">
        <v>48</v>
      </c>
      <c r="Q328" s="3">
        <v>287</v>
      </c>
      <c r="R328" t="s">
        <v>484</v>
      </c>
      <c r="S328" t="s">
        <v>51</v>
      </c>
      <c r="T328" t="s">
        <v>48</v>
      </c>
      <c r="U328" t="s">
        <v>381</v>
      </c>
      <c r="V328" t="s">
        <v>381</v>
      </c>
      <c r="W328" t="s">
        <v>51</v>
      </c>
      <c r="X328" t="s">
        <v>51</v>
      </c>
      <c r="Y328" t="s">
        <v>51</v>
      </c>
      <c r="Z328" t="s">
        <v>51</v>
      </c>
      <c r="AA328" t="s">
        <v>51</v>
      </c>
      <c r="AB328" t="s">
        <v>51</v>
      </c>
      <c r="AC328" t="s">
        <v>51</v>
      </c>
      <c r="AD328" t="s">
        <v>51</v>
      </c>
      <c r="AE328" t="s">
        <v>51</v>
      </c>
      <c r="AF328" t="s">
        <v>51</v>
      </c>
      <c r="AG328" t="s">
        <v>51</v>
      </c>
      <c r="AH328" t="s">
        <v>51</v>
      </c>
      <c r="AI328" t="s">
        <v>51</v>
      </c>
      <c r="AJ328" t="s">
        <v>51</v>
      </c>
      <c r="AK328" t="s">
        <v>51</v>
      </c>
      <c r="AL328" t="s">
        <v>51</v>
      </c>
    </row>
    <row r="329" spans="1:38" x14ac:dyDescent="0.3">
      <c r="A329" t="s">
        <v>41</v>
      </c>
      <c r="B329" t="s">
        <v>42</v>
      </c>
      <c r="C329" t="s">
        <v>359</v>
      </c>
      <c r="D329" s="2">
        <v>45108</v>
      </c>
      <c r="E329" s="1">
        <v>45108</v>
      </c>
      <c r="F329" s="1">
        <v>45138</v>
      </c>
      <c r="G329" t="s">
        <v>485</v>
      </c>
      <c r="H329" t="s">
        <v>486</v>
      </c>
      <c r="I329" t="s">
        <v>46</v>
      </c>
      <c r="J329" t="s">
        <v>47</v>
      </c>
      <c r="K329" t="s">
        <v>48</v>
      </c>
      <c r="L329" t="s">
        <v>48</v>
      </c>
      <c r="M329" t="s">
        <v>49</v>
      </c>
      <c r="N329">
        <v>2023</v>
      </c>
      <c r="O329" t="s">
        <v>46</v>
      </c>
      <c r="P329" t="s">
        <v>46</v>
      </c>
      <c r="Q329" s="3">
        <v>10415</v>
      </c>
      <c r="R329" t="s">
        <v>487</v>
      </c>
      <c r="S329" t="s">
        <v>51</v>
      </c>
      <c r="T329" t="s">
        <v>48</v>
      </c>
      <c r="U329" t="s">
        <v>316</v>
      </c>
      <c r="V329" t="s">
        <v>316</v>
      </c>
      <c r="W329" t="s">
        <v>51</v>
      </c>
      <c r="X329" t="s">
        <v>51</v>
      </c>
      <c r="Y329" t="s">
        <v>51</v>
      </c>
      <c r="Z329" t="s">
        <v>51</v>
      </c>
      <c r="AA329" t="s">
        <v>51</v>
      </c>
      <c r="AB329" t="s">
        <v>51</v>
      </c>
      <c r="AC329" t="s">
        <v>51</v>
      </c>
      <c r="AD329" t="s">
        <v>51</v>
      </c>
      <c r="AE329" t="s">
        <v>51</v>
      </c>
      <c r="AF329" t="s">
        <v>51</v>
      </c>
      <c r="AG329" t="s">
        <v>51</v>
      </c>
      <c r="AH329" t="s">
        <v>51</v>
      </c>
      <c r="AI329" t="s">
        <v>51</v>
      </c>
      <c r="AJ329" t="s">
        <v>51</v>
      </c>
      <c r="AK329" t="s">
        <v>51</v>
      </c>
      <c r="AL329" t="s">
        <v>374</v>
      </c>
    </row>
    <row r="330" spans="1:38" x14ac:dyDescent="0.3">
      <c r="A330" t="s">
        <v>41</v>
      </c>
      <c r="B330" t="s">
        <v>42</v>
      </c>
      <c r="C330" t="s">
        <v>93</v>
      </c>
      <c r="D330" s="2">
        <v>44927</v>
      </c>
      <c r="E330" s="1">
        <v>44927</v>
      </c>
      <c r="F330" s="1">
        <v>44957</v>
      </c>
      <c r="G330" t="s">
        <v>94</v>
      </c>
      <c r="H330" t="s">
        <v>95</v>
      </c>
      <c r="I330" t="s">
        <v>46</v>
      </c>
      <c r="J330" t="s">
        <v>47</v>
      </c>
      <c r="K330" t="s">
        <v>48</v>
      </c>
      <c r="L330" t="s">
        <v>48</v>
      </c>
      <c r="M330" t="s">
        <v>49</v>
      </c>
      <c r="N330">
        <v>2023</v>
      </c>
      <c r="O330" t="s">
        <v>46</v>
      </c>
      <c r="P330" t="s">
        <v>28</v>
      </c>
      <c r="Q330" s="3">
        <v>4339</v>
      </c>
      <c r="R330" t="s">
        <v>488</v>
      </c>
      <c r="S330" t="s">
        <v>51</v>
      </c>
      <c r="T330" t="s">
        <v>48</v>
      </c>
      <c r="U330" t="s">
        <v>381</v>
      </c>
      <c r="V330" t="s">
        <v>381</v>
      </c>
      <c r="W330" t="s">
        <v>51</v>
      </c>
      <c r="X330" t="s">
        <v>51</v>
      </c>
      <c r="Y330" t="s">
        <v>51</v>
      </c>
      <c r="Z330" t="s">
        <v>97</v>
      </c>
      <c r="AA330" t="s">
        <v>51</v>
      </c>
      <c r="AB330" t="s">
        <v>51</v>
      </c>
      <c r="AC330" t="s">
        <v>51</v>
      </c>
      <c r="AD330" t="s">
        <v>51</v>
      </c>
      <c r="AE330" t="s">
        <v>51</v>
      </c>
      <c r="AF330" t="s">
        <v>51</v>
      </c>
      <c r="AG330" t="s">
        <v>51</v>
      </c>
      <c r="AH330" t="s">
        <v>51</v>
      </c>
      <c r="AI330" t="s">
        <v>51</v>
      </c>
      <c r="AJ330" t="s">
        <v>51</v>
      </c>
      <c r="AK330" t="s">
        <v>51</v>
      </c>
      <c r="AL330" t="s">
        <v>51</v>
      </c>
    </row>
    <row r="331" spans="1:38" x14ac:dyDescent="0.3">
      <c r="A331" t="s">
        <v>41</v>
      </c>
      <c r="B331" t="s">
        <v>42</v>
      </c>
      <c r="C331" t="s">
        <v>43</v>
      </c>
      <c r="D331" s="2">
        <v>45017</v>
      </c>
      <c r="E331" s="1">
        <v>45017</v>
      </c>
      <c r="F331" s="1">
        <v>45046</v>
      </c>
      <c r="G331" t="s">
        <v>114</v>
      </c>
      <c r="H331" t="s">
        <v>115</v>
      </c>
      <c r="I331" t="s">
        <v>46</v>
      </c>
      <c r="J331" t="s">
        <v>47</v>
      </c>
      <c r="K331" t="s">
        <v>48</v>
      </c>
      <c r="L331" t="s">
        <v>48</v>
      </c>
      <c r="M331" t="s">
        <v>49</v>
      </c>
      <c r="N331">
        <v>2023</v>
      </c>
      <c r="O331" t="s">
        <v>46</v>
      </c>
      <c r="P331" t="s">
        <v>48</v>
      </c>
      <c r="Q331" s="3">
        <v>970</v>
      </c>
      <c r="R331" t="s">
        <v>489</v>
      </c>
      <c r="S331" t="s">
        <v>51</v>
      </c>
      <c r="T331" t="s">
        <v>48</v>
      </c>
      <c r="U331" t="s">
        <v>381</v>
      </c>
      <c r="V331" t="s">
        <v>381</v>
      </c>
      <c r="W331" t="s">
        <v>51</v>
      </c>
      <c r="X331" t="s">
        <v>51</v>
      </c>
      <c r="Y331" t="s">
        <v>51</v>
      </c>
      <c r="Z331" t="s">
        <v>51</v>
      </c>
      <c r="AA331" t="s">
        <v>51</v>
      </c>
      <c r="AB331" t="s">
        <v>51</v>
      </c>
      <c r="AC331" t="s">
        <v>51</v>
      </c>
      <c r="AD331" t="s">
        <v>51</v>
      </c>
      <c r="AE331" t="s">
        <v>51</v>
      </c>
      <c r="AF331" t="s">
        <v>51</v>
      </c>
      <c r="AG331" t="s">
        <v>51</v>
      </c>
      <c r="AH331" t="s">
        <v>51</v>
      </c>
      <c r="AI331" t="s">
        <v>51</v>
      </c>
      <c r="AJ331" t="s">
        <v>51</v>
      </c>
      <c r="AK331" t="s">
        <v>51</v>
      </c>
      <c r="AL331" t="s">
        <v>51</v>
      </c>
    </row>
    <row r="332" spans="1:38" x14ac:dyDescent="0.3">
      <c r="A332" t="s">
        <v>41</v>
      </c>
      <c r="B332" t="s">
        <v>42</v>
      </c>
      <c r="C332" t="s">
        <v>43</v>
      </c>
      <c r="D332" s="2">
        <v>45078</v>
      </c>
      <c r="E332" s="1">
        <v>45078</v>
      </c>
      <c r="F332" s="1">
        <v>45107</v>
      </c>
      <c r="G332" t="s">
        <v>44</v>
      </c>
      <c r="H332" t="s">
        <v>45</v>
      </c>
      <c r="I332" t="s">
        <v>46</v>
      </c>
      <c r="J332" t="s">
        <v>47</v>
      </c>
      <c r="K332" t="s">
        <v>48</v>
      </c>
      <c r="L332" t="s">
        <v>48</v>
      </c>
      <c r="M332" t="s">
        <v>49</v>
      </c>
      <c r="N332">
        <v>2023</v>
      </c>
      <c r="O332" t="s">
        <v>46</v>
      </c>
      <c r="P332" t="s">
        <v>28</v>
      </c>
      <c r="Q332" s="3">
        <v>1459</v>
      </c>
      <c r="R332" t="s">
        <v>490</v>
      </c>
      <c r="S332" t="s">
        <v>51</v>
      </c>
      <c r="T332" t="s">
        <v>48</v>
      </c>
      <c r="U332" t="s">
        <v>381</v>
      </c>
      <c r="V332" t="s">
        <v>381</v>
      </c>
      <c r="W332" t="s">
        <v>51</v>
      </c>
      <c r="X332" t="s">
        <v>51</v>
      </c>
      <c r="Y332" t="s">
        <v>51</v>
      </c>
      <c r="Z332" t="s">
        <v>53</v>
      </c>
      <c r="AA332" t="s">
        <v>51</v>
      </c>
      <c r="AB332" t="s">
        <v>51</v>
      </c>
      <c r="AC332" t="s">
        <v>51</v>
      </c>
      <c r="AD332" t="s">
        <v>51</v>
      </c>
      <c r="AE332" t="s">
        <v>51</v>
      </c>
      <c r="AF332" t="s">
        <v>51</v>
      </c>
      <c r="AG332" t="s">
        <v>51</v>
      </c>
      <c r="AH332" t="s">
        <v>51</v>
      </c>
      <c r="AI332" t="s">
        <v>51</v>
      </c>
      <c r="AJ332" t="s">
        <v>51</v>
      </c>
      <c r="AK332" t="s">
        <v>51</v>
      </c>
      <c r="AL332" t="s">
        <v>51</v>
      </c>
    </row>
    <row r="333" spans="1:38" x14ac:dyDescent="0.3">
      <c r="A333" t="s">
        <v>41</v>
      </c>
      <c r="B333" t="s">
        <v>42</v>
      </c>
      <c r="C333" t="s">
        <v>43</v>
      </c>
      <c r="D333" s="2">
        <v>45170</v>
      </c>
      <c r="E333" s="1">
        <v>45170</v>
      </c>
      <c r="F333" s="1">
        <v>45199</v>
      </c>
      <c r="G333" t="s">
        <v>424</v>
      </c>
      <c r="H333" t="s">
        <v>425</v>
      </c>
      <c r="I333" t="s">
        <v>46</v>
      </c>
      <c r="J333" t="s">
        <v>47</v>
      </c>
      <c r="K333" t="s">
        <v>48</v>
      </c>
      <c r="L333" t="s">
        <v>48</v>
      </c>
      <c r="M333" t="s">
        <v>49</v>
      </c>
      <c r="N333">
        <v>2023</v>
      </c>
      <c r="O333" t="s">
        <v>46</v>
      </c>
      <c r="P333" t="s">
        <v>48</v>
      </c>
      <c r="Q333" s="3">
        <v>8349</v>
      </c>
      <c r="R333" t="s">
        <v>491</v>
      </c>
      <c r="S333" t="s">
        <v>51</v>
      </c>
      <c r="T333" t="s">
        <v>48</v>
      </c>
      <c r="U333" t="s">
        <v>316</v>
      </c>
      <c r="V333" t="s">
        <v>316</v>
      </c>
      <c r="W333" t="s">
        <v>51</v>
      </c>
      <c r="X333" t="s">
        <v>51</v>
      </c>
      <c r="Y333" t="s">
        <v>51</v>
      </c>
      <c r="Z333" t="s">
        <v>51</v>
      </c>
      <c r="AA333" t="s">
        <v>51</v>
      </c>
      <c r="AB333" t="s">
        <v>51</v>
      </c>
      <c r="AC333" t="s">
        <v>51</v>
      </c>
      <c r="AD333" t="s">
        <v>51</v>
      </c>
      <c r="AE333" t="s">
        <v>51</v>
      </c>
      <c r="AF333" t="s">
        <v>51</v>
      </c>
      <c r="AG333" t="s">
        <v>51</v>
      </c>
      <c r="AH333" t="s">
        <v>51</v>
      </c>
      <c r="AI333" t="s">
        <v>51</v>
      </c>
      <c r="AJ333" t="s">
        <v>51</v>
      </c>
      <c r="AK333" t="s">
        <v>51</v>
      </c>
      <c r="AL333" t="s">
        <v>51</v>
      </c>
    </row>
    <row r="334" spans="1:38" x14ac:dyDescent="0.3">
      <c r="A334" t="s">
        <v>41</v>
      </c>
      <c r="B334" t="s">
        <v>42</v>
      </c>
      <c r="C334" t="s">
        <v>60</v>
      </c>
      <c r="D334" s="2">
        <v>44927</v>
      </c>
      <c r="E334" s="1">
        <v>44927</v>
      </c>
      <c r="F334" s="1">
        <v>44957</v>
      </c>
      <c r="G334" t="s">
        <v>61</v>
      </c>
      <c r="H334" t="s">
        <v>62</v>
      </c>
      <c r="I334" t="s">
        <v>46</v>
      </c>
      <c r="J334" t="s">
        <v>47</v>
      </c>
      <c r="K334" t="s">
        <v>48</v>
      </c>
      <c r="L334" t="s">
        <v>48</v>
      </c>
      <c r="M334" t="s">
        <v>49</v>
      </c>
      <c r="N334">
        <v>2023</v>
      </c>
      <c r="O334" t="s">
        <v>46</v>
      </c>
      <c r="P334" t="s">
        <v>63</v>
      </c>
      <c r="Q334" s="3">
        <v>360</v>
      </c>
      <c r="R334" t="s">
        <v>492</v>
      </c>
      <c r="S334" t="s">
        <v>51</v>
      </c>
      <c r="T334" t="s">
        <v>48</v>
      </c>
      <c r="U334" t="s">
        <v>381</v>
      </c>
      <c r="V334" t="s">
        <v>381</v>
      </c>
      <c r="W334" t="s">
        <v>51</v>
      </c>
      <c r="X334" t="s">
        <v>51</v>
      </c>
      <c r="Y334" t="s">
        <v>51</v>
      </c>
      <c r="Z334" t="s">
        <v>65</v>
      </c>
      <c r="AA334" t="s">
        <v>51</v>
      </c>
      <c r="AB334" t="s">
        <v>51</v>
      </c>
      <c r="AC334" t="s">
        <v>51</v>
      </c>
      <c r="AD334" t="s">
        <v>51</v>
      </c>
      <c r="AE334" t="s">
        <v>51</v>
      </c>
      <c r="AF334" t="s">
        <v>51</v>
      </c>
      <c r="AG334" t="s">
        <v>51</v>
      </c>
      <c r="AH334" t="s">
        <v>51</v>
      </c>
      <c r="AI334" t="s">
        <v>51</v>
      </c>
      <c r="AJ334" t="s">
        <v>51</v>
      </c>
      <c r="AK334" t="s">
        <v>51</v>
      </c>
      <c r="AL334" t="s">
        <v>66</v>
      </c>
    </row>
    <row r="335" spans="1:38" x14ac:dyDescent="0.3">
      <c r="A335" t="s">
        <v>41</v>
      </c>
      <c r="B335" t="s">
        <v>42</v>
      </c>
      <c r="C335" t="s">
        <v>43</v>
      </c>
      <c r="D335" s="2">
        <v>45047</v>
      </c>
      <c r="E335" s="1">
        <v>45047</v>
      </c>
      <c r="F335" s="1">
        <v>45077</v>
      </c>
      <c r="G335" t="s">
        <v>148</v>
      </c>
      <c r="H335" t="s">
        <v>149</v>
      </c>
      <c r="I335" t="s">
        <v>56</v>
      </c>
      <c r="J335" t="s">
        <v>47</v>
      </c>
      <c r="K335" t="s">
        <v>48</v>
      </c>
      <c r="L335" t="s">
        <v>48</v>
      </c>
      <c r="M335" t="s">
        <v>49</v>
      </c>
      <c r="N335">
        <v>2023</v>
      </c>
      <c r="O335" t="s">
        <v>46</v>
      </c>
      <c r="P335" t="s">
        <v>57</v>
      </c>
      <c r="Q335" s="3">
        <v>1492</v>
      </c>
      <c r="R335" t="s">
        <v>493</v>
      </c>
      <c r="S335" t="s">
        <v>51</v>
      </c>
      <c r="T335" t="s">
        <v>48</v>
      </c>
      <c r="U335" t="s">
        <v>316</v>
      </c>
      <c r="V335" t="s">
        <v>316</v>
      </c>
      <c r="W335" t="s">
        <v>51</v>
      </c>
      <c r="X335" t="s">
        <v>51</v>
      </c>
      <c r="Y335" t="s">
        <v>51</v>
      </c>
      <c r="Z335" t="s">
        <v>51</v>
      </c>
      <c r="AA335" t="s">
        <v>51</v>
      </c>
      <c r="AB335" t="s">
        <v>51</v>
      </c>
      <c r="AC335" t="s">
        <v>51</v>
      </c>
      <c r="AD335" t="s">
        <v>59</v>
      </c>
      <c r="AE335" t="s">
        <v>51</v>
      </c>
      <c r="AF335" t="s">
        <v>51</v>
      </c>
      <c r="AG335" t="s">
        <v>51</v>
      </c>
      <c r="AH335" t="s">
        <v>51</v>
      </c>
      <c r="AI335" t="s">
        <v>51</v>
      </c>
      <c r="AJ335" t="s">
        <v>51</v>
      </c>
      <c r="AK335" t="s">
        <v>51</v>
      </c>
      <c r="AL335" t="s">
        <v>51</v>
      </c>
    </row>
    <row r="336" spans="1:38" x14ac:dyDescent="0.3">
      <c r="A336" t="s">
        <v>41</v>
      </c>
      <c r="B336" t="s">
        <v>42</v>
      </c>
      <c r="C336" t="s">
        <v>43</v>
      </c>
      <c r="D336" s="2">
        <v>45139</v>
      </c>
      <c r="E336" s="1">
        <v>45139</v>
      </c>
      <c r="F336" s="1">
        <v>45169</v>
      </c>
      <c r="G336" t="s">
        <v>85</v>
      </c>
      <c r="H336" t="s">
        <v>86</v>
      </c>
      <c r="I336" t="s">
        <v>56</v>
      </c>
      <c r="J336" t="s">
        <v>47</v>
      </c>
      <c r="K336" t="s">
        <v>48</v>
      </c>
      <c r="L336" t="s">
        <v>48</v>
      </c>
      <c r="M336" t="s">
        <v>49</v>
      </c>
      <c r="N336">
        <v>2023</v>
      </c>
      <c r="O336" t="s">
        <v>46</v>
      </c>
      <c r="P336" t="s">
        <v>57</v>
      </c>
      <c r="Q336" s="3">
        <v>399</v>
      </c>
      <c r="R336" t="s">
        <v>494</v>
      </c>
      <c r="S336" t="s">
        <v>51</v>
      </c>
      <c r="T336" t="s">
        <v>48</v>
      </c>
      <c r="U336" t="s">
        <v>381</v>
      </c>
      <c r="V336" t="s">
        <v>381</v>
      </c>
      <c r="W336" t="s">
        <v>51</v>
      </c>
      <c r="X336" t="s">
        <v>51</v>
      </c>
      <c r="Y336" t="s">
        <v>51</v>
      </c>
      <c r="Z336" t="s">
        <v>51</v>
      </c>
      <c r="AA336" t="s">
        <v>51</v>
      </c>
      <c r="AB336" t="s">
        <v>51</v>
      </c>
      <c r="AC336" t="s">
        <v>51</v>
      </c>
      <c r="AD336" t="s">
        <v>59</v>
      </c>
      <c r="AE336" t="s">
        <v>51</v>
      </c>
      <c r="AF336" t="s">
        <v>51</v>
      </c>
      <c r="AG336" t="s">
        <v>51</v>
      </c>
      <c r="AH336" t="s">
        <v>51</v>
      </c>
      <c r="AI336" t="s">
        <v>51</v>
      </c>
      <c r="AJ336" t="s">
        <v>51</v>
      </c>
      <c r="AK336" t="s">
        <v>51</v>
      </c>
      <c r="AL336" t="s">
        <v>51</v>
      </c>
    </row>
    <row r="337" spans="1:38" x14ac:dyDescent="0.3">
      <c r="A337" t="s">
        <v>41</v>
      </c>
      <c r="B337" t="s">
        <v>42</v>
      </c>
      <c r="C337" t="s">
        <v>43</v>
      </c>
      <c r="D337" s="2">
        <v>45170</v>
      </c>
      <c r="E337" s="1">
        <v>45170</v>
      </c>
      <c r="F337" s="1">
        <v>45199</v>
      </c>
      <c r="G337" t="s">
        <v>99</v>
      </c>
      <c r="H337" t="s">
        <v>100</v>
      </c>
      <c r="I337" t="s">
        <v>46</v>
      </c>
      <c r="J337" t="s">
        <v>47</v>
      </c>
      <c r="K337" t="s">
        <v>48</v>
      </c>
      <c r="L337" t="s">
        <v>48</v>
      </c>
      <c r="M337" t="s">
        <v>49</v>
      </c>
      <c r="N337">
        <v>2023</v>
      </c>
      <c r="O337" t="s">
        <v>46</v>
      </c>
      <c r="P337" t="s">
        <v>48</v>
      </c>
      <c r="Q337" s="3">
        <v>29</v>
      </c>
      <c r="R337" t="s">
        <v>495</v>
      </c>
      <c r="S337" t="s">
        <v>51</v>
      </c>
      <c r="T337" t="s">
        <v>48</v>
      </c>
      <c r="U337" t="s">
        <v>381</v>
      </c>
      <c r="V337" t="s">
        <v>381</v>
      </c>
      <c r="W337" t="s">
        <v>51</v>
      </c>
      <c r="X337" t="s">
        <v>51</v>
      </c>
      <c r="Y337" t="s">
        <v>51</v>
      </c>
      <c r="Z337" t="s">
        <v>51</v>
      </c>
      <c r="AA337" t="s">
        <v>51</v>
      </c>
      <c r="AB337" t="s">
        <v>51</v>
      </c>
      <c r="AC337" t="s">
        <v>51</v>
      </c>
      <c r="AD337" t="s">
        <v>51</v>
      </c>
      <c r="AE337" t="s">
        <v>51</v>
      </c>
      <c r="AF337" t="s">
        <v>51</v>
      </c>
      <c r="AG337" t="s">
        <v>51</v>
      </c>
      <c r="AH337" t="s">
        <v>51</v>
      </c>
      <c r="AI337" t="s">
        <v>51</v>
      </c>
      <c r="AJ337" t="s">
        <v>51</v>
      </c>
      <c r="AK337" t="s">
        <v>51</v>
      </c>
      <c r="AL337" t="s">
        <v>51</v>
      </c>
    </row>
    <row r="338" spans="1:38" x14ac:dyDescent="0.3">
      <c r="A338" t="s">
        <v>41</v>
      </c>
      <c r="B338" t="s">
        <v>42</v>
      </c>
      <c r="C338" t="s">
        <v>43</v>
      </c>
      <c r="D338" s="2">
        <v>45231</v>
      </c>
      <c r="E338" s="1">
        <v>45231</v>
      </c>
      <c r="F338" s="1">
        <v>45260</v>
      </c>
      <c r="G338" t="s">
        <v>216</v>
      </c>
      <c r="H338" t="s">
        <v>217</v>
      </c>
      <c r="I338" t="s">
        <v>46</v>
      </c>
      <c r="J338" t="s">
        <v>47</v>
      </c>
      <c r="K338" t="s">
        <v>48</v>
      </c>
      <c r="L338" t="s">
        <v>48</v>
      </c>
      <c r="M338" t="s">
        <v>49</v>
      </c>
      <c r="N338">
        <v>2023</v>
      </c>
      <c r="O338" t="s">
        <v>46</v>
      </c>
      <c r="P338" t="s">
        <v>119</v>
      </c>
      <c r="Q338" s="3">
        <v>34256</v>
      </c>
      <c r="R338" t="s">
        <v>496</v>
      </c>
      <c r="S338" t="s">
        <v>51</v>
      </c>
      <c r="T338" t="s">
        <v>48</v>
      </c>
      <c r="U338" t="s">
        <v>316</v>
      </c>
      <c r="V338" t="s">
        <v>316</v>
      </c>
      <c r="W338" t="s">
        <v>51</v>
      </c>
      <c r="X338" t="s">
        <v>51</v>
      </c>
      <c r="Y338" t="s">
        <v>51</v>
      </c>
      <c r="Z338" t="s">
        <v>51</v>
      </c>
      <c r="AA338" t="s">
        <v>51</v>
      </c>
      <c r="AB338" t="s">
        <v>51</v>
      </c>
      <c r="AC338" t="s">
        <v>51</v>
      </c>
      <c r="AD338" t="s">
        <v>51</v>
      </c>
      <c r="AE338" t="s">
        <v>51</v>
      </c>
      <c r="AF338" t="s">
        <v>51</v>
      </c>
      <c r="AG338" t="s">
        <v>51</v>
      </c>
      <c r="AH338" t="s">
        <v>51</v>
      </c>
      <c r="AI338" t="s">
        <v>121</v>
      </c>
      <c r="AJ338" t="s">
        <v>51</v>
      </c>
      <c r="AK338" t="s">
        <v>51</v>
      </c>
      <c r="AL338" t="s">
        <v>51</v>
      </c>
    </row>
    <row r="339" spans="1:38" x14ac:dyDescent="0.3">
      <c r="A339" t="s">
        <v>41</v>
      </c>
      <c r="B339" t="s">
        <v>42</v>
      </c>
      <c r="C339" t="s">
        <v>43</v>
      </c>
      <c r="D339" s="2">
        <v>45078</v>
      </c>
      <c r="E339" s="1">
        <v>45078</v>
      </c>
      <c r="F339" s="1">
        <v>45107</v>
      </c>
      <c r="G339" t="s">
        <v>54</v>
      </c>
      <c r="H339" t="s">
        <v>55</v>
      </c>
      <c r="I339" t="s">
        <v>56</v>
      </c>
      <c r="J339" t="s">
        <v>47</v>
      </c>
      <c r="K339" t="s">
        <v>48</v>
      </c>
      <c r="L339" t="s">
        <v>48</v>
      </c>
      <c r="M339" t="s">
        <v>49</v>
      </c>
      <c r="N339">
        <v>2023</v>
      </c>
      <c r="O339" t="s">
        <v>46</v>
      </c>
      <c r="P339" t="s">
        <v>57</v>
      </c>
      <c r="Q339" s="3">
        <v>2635</v>
      </c>
      <c r="R339" t="s">
        <v>497</v>
      </c>
      <c r="S339" t="s">
        <v>51</v>
      </c>
      <c r="T339" t="s">
        <v>48</v>
      </c>
      <c r="U339" t="s">
        <v>381</v>
      </c>
      <c r="V339" t="s">
        <v>381</v>
      </c>
      <c r="W339" t="s">
        <v>51</v>
      </c>
      <c r="X339" t="s">
        <v>51</v>
      </c>
      <c r="Y339" t="s">
        <v>51</v>
      </c>
      <c r="Z339" t="s">
        <v>51</v>
      </c>
      <c r="AA339" t="s">
        <v>51</v>
      </c>
      <c r="AB339" t="s">
        <v>51</v>
      </c>
      <c r="AC339" t="s">
        <v>51</v>
      </c>
      <c r="AD339" t="s">
        <v>59</v>
      </c>
      <c r="AE339" t="s">
        <v>51</v>
      </c>
      <c r="AF339" t="s">
        <v>51</v>
      </c>
      <c r="AG339" t="s">
        <v>51</v>
      </c>
      <c r="AH339" t="s">
        <v>51</v>
      </c>
      <c r="AI339" t="s">
        <v>51</v>
      </c>
      <c r="AJ339" t="s">
        <v>51</v>
      </c>
      <c r="AK339" t="s">
        <v>51</v>
      </c>
      <c r="AL339" t="s">
        <v>51</v>
      </c>
    </row>
    <row r="340" spans="1:38" x14ac:dyDescent="0.3">
      <c r="A340" t="s">
        <v>41</v>
      </c>
      <c r="B340" t="s">
        <v>42</v>
      </c>
      <c r="C340" t="s">
        <v>359</v>
      </c>
      <c r="D340" s="2">
        <v>45261</v>
      </c>
      <c r="E340" s="1">
        <v>45261</v>
      </c>
      <c r="F340" s="1">
        <v>45291</v>
      </c>
      <c r="G340" t="s">
        <v>400</v>
      </c>
      <c r="H340" t="s">
        <v>401</v>
      </c>
      <c r="I340" t="s">
        <v>46</v>
      </c>
      <c r="J340" t="s">
        <v>47</v>
      </c>
      <c r="K340" t="s">
        <v>48</v>
      </c>
      <c r="L340" t="s">
        <v>48</v>
      </c>
      <c r="M340" t="s">
        <v>49</v>
      </c>
      <c r="N340">
        <v>2023</v>
      </c>
      <c r="O340" t="s">
        <v>46</v>
      </c>
      <c r="P340" t="s">
        <v>46</v>
      </c>
      <c r="Q340" s="3">
        <v>1147</v>
      </c>
      <c r="R340" t="s">
        <v>498</v>
      </c>
      <c r="S340" t="s">
        <v>51</v>
      </c>
      <c r="T340" t="s">
        <v>48</v>
      </c>
      <c r="U340" t="s">
        <v>316</v>
      </c>
      <c r="V340" t="s">
        <v>316</v>
      </c>
      <c r="W340" t="s">
        <v>51</v>
      </c>
      <c r="X340" t="s">
        <v>51</v>
      </c>
      <c r="Y340" t="s">
        <v>51</v>
      </c>
      <c r="Z340" t="s">
        <v>51</v>
      </c>
      <c r="AA340" t="s">
        <v>51</v>
      </c>
      <c r="AB340" t="s">
        <v>51</v>
      </c>
      <c r="AC340" t="s">
        <v>51</v>
      </c>
      <c r="AD340" t="s">
        <v>51</v>
      </c>
      <c r="AE340" t="s">
        <v>51</v>
      </c>
      <c r="AF340" t="s">
        <v>51</v>
      </c>
      <c r="AG340" t="s">
        <v>51</v>
      </c>
      <c r="AH340" t="s">
        <v>51</v>
      </c>
      <c r="AI340" t="s">
        <v>51</v>
      </c>
      <c r="AJ340" t="s">
        <v>51</v>
      </c>
      <c r="AK340" t="s">
        <v>51</v>
      </c>
      <c r="AL340" t="s">
        <v>363</v>
      </c>
    </row>
    <row r="341" spans="1:38" x14ac:dyDescent="0.3">
      <c r="A341" t="s">
        <v>41</v>
      </c>
      <c r="B341" t="s">
        <v>42</v>
      </c>
      <c r="C341" t="s">
        <v>43</v>
      </c>
      <c r="D341" s="2">
        <v>45108</v>
      </c>
      <c r="E341" s="1">
        <v>45108</v>
      </c>
      <c r="F341" s="1">
        <v>45138</v>
      </c>
      <c r="G341" t="s">
        <v>216</v>
      </c>
      <c r="H341" t="s">
        <v>217</v>
      </c>
      <c r="I341" t="s">
        <v>46</v>
      </c>
      <c r="J341" t="s">
        <v>47</v>
      </c>
      <c r="K341" t="s">
        <v>48</v>
      </c>
      <c r="L341" t="s">
        <v>48</v>
      </c>
      <c r="M341" t="s">
        <v>49</v>
      </c>
      <c r="N341">
        <v>2023</v>
      </c>
      <c r="O341" t="s">
        <v>46</v>
      </c>
      <c r="P341" t="s">
        <v>119</v>
      </c>
      <c r="Q341" s="3">
        <v>10296</v>
      </c>
      <c r="R341" t="s">
        <v>499</v>
      </c>
      <c r="S341" t="s">
        <v>51</v>
      </c>
      <c r="T341" t="s">
        <v>48</v>
      </c>
      <c r="U341" t="s">
        <v>316</v>
      </c>
      <c r="V341" t="s">
        <v>316</v>
      </c>
      <c r="W341" t="s">
        <v>51</v>
      </c>
      <c r="X341" t="s">
        <v>51</v>
      </c>
      <c r="Y341" t="s">
        <v>51</v>
      </c>
      <c r="Z341" t="s">
        <v>51</v>
      </c>
      <c r="AA341" t="s">
        <v>51</v>
      </c>
      <c r="AB341" t="s">
        <v>51</v>
      </c>
      <c r="AC341" t="s">
        <v>51</v>
      </c>
      <c r="AD341" t="s">
        <v>51</v>
      </c>
      <c r="AE341" t="s">
        <v>51</v>
      </c>
      <c r="AF341" t="s">
        <v>51</v>
      </c>
      <c r="AG341" t="s">
        <v>51</v>
      </c>
      <c r="AH341" t="s">
        <v>51</v>
      </c>
      <c r="AI341" t="s">
        <v>121</v>
      </c>
      <c r="AJ341" t="s">
        <v>51</v>
      </c>
      <c r="AK341" t="s">
        <v>51</v>
      </c>
      <c r="AL341" t="s">
        <v>51</v>
      </c>
    </row>
    <row r="342" spans="1:38" x14ac:dyDescent="0.3">
      <c r="A342" t="s">
        <v>41</v>
      </c>
      <c r="B342" t="s">
        <v>42</v>
      </c>
      <c r="C342" t="s">
        <v>60</v>
      </c>
      <c r="D342" s="2">
        <v>45261</v>
      </c>
      <c r="E342" s="1">
        <v>45261</v>
      </c>
      <c r="F342" s="1">
        <v>45291</v>
      </c>
      <c r="G342" t="s">
        <v>61</v>
      </c>
      <c r="H342" t="s">
        <v>62</v>
      </c>
      <c r="I342" t="s">
        <v>46</v>
      </c>
      <c r="J342" t="s">
        <v>47</v>
      </c>
      <c r="K342" t="s">
        <v>48</v>
      </c>
      <c r="L342" t="s">
        <v>48</v>
      </c>
      <c r="M342" t="s">
        <v>49</v>
      </c>
      <c r="N342">
        <v>2023</v>
      </c>
      <c r="O342" t="s">
        <v>46</v>
      </c>
      <c r="P342" t="s">
        <v>63</v>
      </c>
      <c r="Q342" s="3">
        <v>22322</v>
      </c>
      <c r="R342" t="s">
        <v>500</v>
      </c>
      <c r="S342" t="s">
        <v>51</v>
      </c>
      <c r="T342" t="s">
        <v>48</v>
      </c>
      <c r="U342" t="s">
        <v>381</v>
      </c>
      <c r="V342" t="s">
        <v>381</v>
      </c>
      <c r="W342" t="s">
        <v>51</v>
      </c>
      <c r="X342" t="s">
        <v>51</v>
      </c>
      <c r="Y342" t="s">
        <v>51</v>
      </c>
      <c r="Z342" t="s">
        <v>65</v>
      </c>
      <c r="AA342" t="s">
        <v>51</v>
      </c>
      <c r="AB342" t="s">
        <v>51</v>
      </c>
      <c r="AC342" t="s">
        <v>51</v>
      </c>
      <c r="AD342" t="s">
        <v>51</v>
      </c>
      <c r="AE342" t="s">
        <v>51</v>
      </c>
      <c r="AF342" t="s">
        <v>51</v>
      </c>
      <c r="AG342" t="s">
        <v>51</v>
      </c>
      <c r="AH342" t="s">
        <v>51</v>
      </c>
      <c r="AI342" t="s">
        <v>51</v>
      </c>
      <c r="AJ342" t="s">
        <v>51</v>
      </c>
      <c r="AK342" t="s">
        <v>51</v>
      </c>
      <c r="AL342" t="s">
        <v>66</v>
      </c>
    </row>
    <row r="343" spans="1:38" x14ac:dyDescent="0.3">
      <c r="A343" t="s">
        <v>41</v>
      </c>
      <c r="B343" t="s">
        <v>42</v>
      </c>
      <c r="C343" t="s">
        <v>43</v>
      </c>
      <c r="D343" s="2">
        <v>45139</v>
      </c>
      <c r="E343" s="1">
        <v>45139</v>
      </c>
      <c r="F343" s="1">
        <v>45169</v>
      </c>
      <c r="G343" t="s">
        <v>124</v>
      </c>
      <c r="H343" t="s">
        <v>125</v>
      </c>
      <c r="I343" t="s">
        <v>76</v>
      </c>
      <c r="J343" t="s">
        <v>47</v>
      </c>
      <c r="K343" t="s">
        <v>48</v>
      </c>
      <c r="L343" t="s">
        <v>48</v>
      </c>
      <c r="M343" t="s">
        <v>49</v>
      </c>
      <c r="N343">
        <v>2023</v>
      </c>
      <c r="O343" t="s">
        <v>46</v>
      </c>
      <c r="P343" t="s">
        <v>57</v>
      </c>
      <c r="Q343" s="3">
        <v>282</v>
      </c>
      <c r="R343" t="s">
        <v>501</v>
      </c>
      <c r="S343" t="s">
        <v>51</v>
      </c>
      <c r="T343" t="s">
        <v>48</v>
      </c>
      <c r="U343" t="s">
        <v>381</v>
      </c>
      <c r="V343" t="s">
        <v>381</v>
      </c>
      <c r="W343" t="s">
        <v>51</v>
      </c>
      <c r="X343" t="s">
        <v>51</v>
      </c>
      <c r="Y343" t="s">
        <v>51</v>
      </c>
      <c r="Z343" t="s">
        <v>51</v>
      </c>
      <c r="AA343" t="s">
        <v>51</v>
      </c>
      <c r="AB343" t="s">
        <v>51</v>
      </c>
      <c r="AC343" t="s">
        <v>51</v>
      </c>
      <c r="AD343" t="s">
        <v>59</v>
      </c>
      <c r="AE343" t="s">
        <v>51</v>
      </c>
      <c r="AF343" t="s">
        <v>51</v>
      </c>
      <c r="AG343" t="s">
        <v>51</v>
      </c>
      <c r="AH343" t="s">
        <v>51</v>
      </c>
      <c r="AI343" t="s">
        <v>51</v>
      </c>
      <c r="AJ343" t="s">
        <v>51</v>
      </c>
      <c r="AK343" t="s">
        <v>51</v>
      </c>
      <c r="AL343" t="s">
        <v>51</v>
      </c>
    </row>
    <row r="344" spans="1:38" x14ac:dyDescent="0.3">
      <c r="A344" t="s">
        <v>41</v>
      </c>
      <c r="B344" t="s">
        <v>42</v>
      </c>
      <c r="C344" t="s">
        <v>43</v>
      </c>
      <c r="D344" s="2">
        <v>45170</v>
      </c>
      <c r="E344" s="1">
        <v>45170</v>
      </c>
      <c r="F344" s="1">
        <v>45199</v>
      </c>
      <c r="G344" t="s">
        <v>143</v>
      </c>
      <c r="H344" t="s">
        <v>144</v>
      </c>
      <c r="I344" t="s">
        <v>56</v>
      </c>
      <c r="J344" t="s">
        <v>47</v>
      </c>
      <c r="K344" t="s">
        <v>48</v>
      </c>
      <c r="L344" t="s">
        <v>48</v>
      </c>
      <c r="M344" t="s">
        <v>49</v>
      </c>
      <c r="N344">
        <v>2023</v>
      </c>
      <c r="O344" t="s">
        <v>46</v>
      </c>
      <c r="P344" t="s">
        <v>28</v>
      </c>
      <c r="Q344" s="3">
        <v>692</v>
      </c>
      <c r="R344" t="s">
        <v>502</v>
      </c>
      <c r="S344" t="s">
        <v>51</v>
      </c>
      <c r="T344" t="s">
        <v>48</v>
      </c>
      <c r="U344" t="s">
        <v>316</v>
      </c>
      <c r="V344" t="s">
        <v>316</v>
      </c>
      <c r="W344" t="s">
        <v>51</v>
      </c>
      <c r="X344" t="s">
        <v>51</v>
      </c>
      <c r="Y344" t="s">
        <v>51</v>
      </c>
      <c r="Z344" t="s">
        <v>146</v>
      </c>
      <c r="AA344" t="s">
        <v>51</v>
      </c>
      <c r="AB344" t="s">
        <v>51</v>
      </c>
      <c r="AC344" t="s">
        <v>51</v>
      </c>
      <c r="AD344" t="s">
        <v>51</v>
      </c>
      <c r="AE344" t="s">
        <v>51</v>
      </c>
      <c r="AF344" t="s">
        <v>51</v>
      </c>
      <c r="AG344" t="s">
        <v>51</v>
      </c>
      <c r="AH344" t="s">
        <v>51</v>
      </c>
      <c r="AI344" t="s">
        <v>51</v>
      </c>
      <c r="AJ344" t="s">
        <v>51</v>
      </c>
      <c r="AK344" t="s">
        <v>51</v>
      </c>
      <c r="AL344" t="s">
        <v>51</v>
      </c>
    </row>
    <row r="345" spans="1:38" x14ac:dyDescent="0.3">
      <c r="A345" t="s">
        <v>41</v>
      </c>
      <c r="B345" t="s">
        <v>42</v>
      </c>
      <c r="C345" t="s">
        <v>43</v>
      </c>
      <c r="D345" s="2">
        <v>45078</v>
      </c>
      <c r="E345" s="1">
        <v>45078</v>
      </c>
      <c r="F345" s="1">
        <v>45107</v>
      </c>
      <c r="G345" t="s">
        <v>67</v>
      </c>
      <c r="H345" t="s">
        <v>68</v>
      </c>
      <c r="I345" t="s">
        <v>46</v>
      </c>
      <c r="J345" t="s">
        <v>47</v>
      </c>
      <c r="K345" t="s">
        <v>48</v>
      </c>
      <c r="L345" t="s">
        <v>48</v>
      </c>
      <c r="M345" t="s">
        <v>49</v>
      </c>
      <c r="N345">
        <v>2023</v>
      </c>
      <c r="O345" t="s">
        <v>46</v>
      </c>
      <c r="P345" t="s">
        <v>48</v>
      </c>
      <c r="Q345" s="3">
        <v>3647</v>
      </c>
      <c r="R345" t="s">
        <v>503</v>
      </c>
      <c r="S345" t="s">
        <v>51</v>
      </c>
      <c r="T345" t="s">
        <v>48</v>
      </c>
      <c r="U345" t="s">
        <v>316</v>
      </c>
      <c r="V345" t="s">
        <v>316</v>
      </c>
      <c r="W345" t="s">
        <v>51</v>
      </c>
      <c r="X345" t="s">
        <v>51</v>
      </c>
      <c r="Y345" t="s">
        <v>51</v>
      </c>
      <c r="Z345" t="s">
        <v>51</v>
      </c>
      <c r="AA345" t="s">
        <v>51</v>
      </c>
      <c r="AB345" t="s">
        <v>51</v>
      </c>
      <c r="AC345" t="s">
        <v>51</v>
      </c>
      <c r="AD345" t="s">
        <v>51</v>
      </c>
      <c r="AE345" t="s">
        <v>51</v>
      </c>
      <c r="AF345" t="s">
        <v>51</v>
      </c>
      <c r="AG345" t="s">
        <v>51</v>
      </c>
      <c r="AH345" t="s">
        <v>51</v>
      </c>
      <c r="AI345" t="s">
        <v>51</v>
      </c>
      <c r="AJ345" t="s">
        <v>51</v>
      </c>
      <c r="AK345" t="s">
        <v>51</v>
      </c>
      <c r="AL345" t="s">
        <v>51</v>
      </c>
    </row>
    <row r="346" spans="1:38" x14ac:dyDescent="0.3">
      <c r="A346" t="s">
        <v>41</v>
      </c>
      <c r="B346" t="s">
        <v>42</v>
      </c>
      <c r="C346" t="s">
        <v>60</v>
      </c>
      <c r="D346" s="2">
        <v>44927</v>
      </c>
      <c r="E346" s="1">
        <v>44927</v>
      </c>
      <c r="F346" s="1">
        <v>44957</v>
      </c>
      <c r="G346" t="s">
        <v>61</v>
      </c>
      <c r="H346" t="s">
        <v>62</v>
      </c>
      <c r="I346" t="s">
        <v>46</v>
      </c>
      <c r="J346" t="s">
        <v>47</v>
      </c>
      <c r="K346" t="s">
        <v>48</v>
      </c>
      <c r="L346" t="s">
        <v>48</v>
      </c>
      <c r="M346" t="s">
        <v>49</v>
      </c>
      <c r="N346">
        <v>2023</v>
      </c>
      <c r="O346" t="s">
        <v>46</v>
      </c>
      <c r="P346" t="s">
        <v>63</v>
      </c>
      <c r="Q346" s="3">
        <v>2242</v>
      </c>
      <c r="R346" t="s">
        <v>504</v>
      </c>
      <c r="S346" t="s">
        <v>51</v>
      </c>
      <c r="T346" t="s">
        <v>48</v>
      </c>
      <c r="U346" t="s">
        <v>381</v>
      </c>
      <c r="V346" t="s">
        <v>381</v>
      </c>
      <c r="W346" t="s">
        <v>51</v>
      </c>
      <c r="X346" t="s">
        <v>51</v>
      </c>
      <c r="Y346" t="s">
        <v>51</v>
      </c>
      <c r="Z346" t="s">
        <v>65</v>
      </c>
      <c r="AA346" t="s">
        <v>51</v>
      </c>
      <c r="AB346" t="s">
        <v>51</v>
      </c>
      <c r="AC346" t="s">
        <v>51</v>
      </c>
      <c r="AD346" t="s">
        <v>51</v>
      </c>
      <c r="AE346" t="s">
        <v>51</v>
      </c>
      <c r="AF346" t="s">
        <v>51</v>
      </c>
      <c r="AG346" t="s">
        <v>51</v>
      </c>
      <c r="AH346" t="s">
        <v>51</v>
      </c>
      <c r="AI346" t="s">
        <v>51</v>
      </c>
      <c r="AJ346" t="s">
        <v>51</v>
      </c>
      <c r="AK346" t="s">
        <v>51</v>
      </c>
      <c r="AL346" t="s">
        <v>66</v>
      </c>
    </row>
    <row r="347" spans="1:38" x14ac:dyDescent="0.3">
      <c r="A347" t="s">
        <v>41</v>
      </c>
      <c r="B347" t="s">
        <v>42</v>
      </c>
      <c r="C347" t="s">
        <v>43</v>
      </c>
      <c r="D347" s="2">
        <v>44986</v>
      </c>
      <c r="E347" s="1">
        <v>44986</v>
      </c>
      <c r="F347" s="1">
        <v>45016</v>
      </c>
      <c r="G347" t="s">
        <v>332</v>
      </c>
      <c r="H347" t="s">
        <v>333</v>
      </c>
      <c r="I347" t="s">
        <v>56</v>
      </c>
      <c r="J347" t="s">
        <v>47</v>
      </c>
      <c r="K347" t="s">
        <v>48</v>
      </c>
      <c r="L347" t="s">
        <v>48</v>
      </c>
      <c r="M347" t="s">
        <v>49</v>
      </c>
      <c r="N347">
        <v>2023</v>
      </c>
      <c r="O347" t="s">
        <v>46</v>
      </c>
      <c r="P347" t="s">
        <v>28</v>
      </c>
      <c r="Q347" s="3">
        <v>801</v>
      </c>
      <c r="R347" t="s">
        <v>505</v>
      </c>
      <c r="S347" t="s">
        <v>51</v>
      </c>
      <c r="T347" t="s">
        <v>48</v>
      </c>
      <c r="U347" t="s">
        <v>316</v>
      </c>
      <c r="V347" t="s">
        <v>316</v>
      </c>
      <c r="W347" t="s">
        <v>51</v>
      </c>
      <c r="X347" t="s">
        <v>51</v>
      </c>
      <c r="Y347" t="s">
        <v>51</v>
      </c>
      <c r="Z347" t="s">
        <v>146</v>
      </c>
      <c r="AA347" t="s">
        <v>51</v>
      </c>
      <c r="AB347" t="s">
        <v>51</v>
      </c>
      <c r="AC347" t="s">
        <v>51</v>
      </c>
      <c r="AD347" t="s">
        <v>51</v>
      </c>
      <c r="AE347" t="s">
        <v>51</v>
      </c>
      <c r="AF347" t="s">
        <v>51</v>
      </c>
      <c r="AG347" t="s">
        <v>51</v>
      </c>
      <c r="AH347" t="s">
        <v>51</v>
      </c>
      <c r="AI347" t="s">
        <v>51</v>
      </c>
      <c r="AJ347" t="s">
        <v>51</v>
      </c>
      <c r="AK347" t="s">
        <v>51</v>
      </c>
      <c r="AL347" t="s">
        <v>51</v>
      </c>
    </row>
    <row r="348" spans="1:38" x14ac:dyDescent="0.3">
      <c r="A348" t="s">
        <v>41</v>
      </c>
      <c r="B348" t="s">
        <v>42</v>
      </c>
      <c r="C348" t="s">
        <v>43</v>
      </c>
      <c r="D348" s="2">
        <v>45139</v>
      </c>
      <c r="E348" s="1">
        <v>45139</v>
      </c>
      <c r="F348" s="1">
        <v>45169</v>
      </c>
      <c r="G348" t="s">
        <v>99</v>
      </c>
      <c r="H348" t="s">
        <v>100</v>
      </c>
      <c r="I348" t="s">
        <v>46</v>
      </c>
      <c r="J348" t="s">
        <v>47</v>
      </c>
      <c r="K348" t="s">
        <v>48</v>
      </c>
      <c r="L348" t="s">
        <v>48</v>
      </c>
      <c r="M348" t="s">
        <v>49</v>
      </c>
      <c r="N348">
        <v>2023</v>
      </c>
      <c r="O348" t="s">
        <v>46</v>
      </c>
      <c r="P348" t="s">
        <v>48</v>
      </c>
      <c r="Q348" s="3">
        <v>59</v>
      </c>
      <c r="R348" t="s">
        <v>506</v>
      </c>
      <c r="S348" t="s">
        <v>51</v>
      </c>
      <c r="T348" t="s">
        <v>48</v>
      </c>
      <c r="U348" t="s">
        <v>381</v>
      </c>
      <c r="V348" t="s">
        <v>381</v>
      </c>
      <c r="W348" t="s">
        <v>51</v>
      </c>
      <c r="X348" t="s">
        <v>51</v>
      </c>
      <c r="Y348" t="s">
        <v>51</v>
      </c>
      <c r="Z348" t="s">
        <v>51</v>
      </c>
      <c r="AA348" t="s">
        <v>51</v>
      </c>
      <c r="AB348" t="s">
        <v>51</v>
      </c>
      <c r="AC348" t="s">
        <v>51</v>
      </c>
      <c r="AD348" t="s">
        <v>51</v>
      </c>
      <c r="AE348" t="s">
        <v>51</v>
      </c>
      <c r="AF348" t="s">
        <v>51</v>
      </c>
      <c r="AG348" t="s">
        <v>51</v>
      </c>
      <c r="AH348" t="s">
        <v>51</v>
      </c>
      <c r="AI348" t="s">
        <v>51</v>
      </c>
      <c r="AJ348" t="s">
        <v>51</v>
      </c>
      <c r="AK348" t="s">
        <v>51</v>
      </c>
      <c r="AL348" t="s">
        <v>51</v>
      </c>
    </row>
    <row r="349" spans="1:38" x14ac:dyDescent="0.3">
      <c r="A349" t="s">
        <v>41</v>
      </c>
      <c r="B349" t="s">
        <v>42</v>
      </c>
      <c r="C349" t="s">
        <v>43</v>
      </c>
      <c r="D349" s="2">
        <v>44958</v>
      </c>
      <c r="E349" s="1">
        <v>44958</v>
      </c>
      <c r="F349" s="1">
        <v>44985</v>
      </c>
      <c r="G349" t="s">
        <v>295</v>
      </c>
      <c r="H349" t="s">
        <v>296</v>
      </c>
      <c r="I349" t="s">
        <v>56</v>
      </c>
      <c r="J349" t="s">
        <v>47</v>
      </c>
      <c r="K349" t="s">
        <v>48</v>
      </c>
      <c r="L349" t="s">
        <v>48</v>
      </c>
      <c r="M349" t="s">
        <v>49</v>
      </c>
      <c r="N349">
        <v>2023</v>
      </c>
      <c r="O349" t="s">
        <v>46</v>
      </c>
      <c r="P349" t="s">
        <v>28</v>
      </c>
      <c r="Q349" s="3">
        <v>742</v>
      </c>
      <c r="R349" t="s">
        <v>507</v>
      </c>
      <c r="S349" t="s">
        <v>51</v>
      </c>
      <c r="T349" t="s">
        <v>48</v>
      </c>
      <c r="U349" t="s">
        <v>316</v>
      </c>
      <c r="V349" t="s">
        <v>316</v>
      </c>
      <c r="W349" t="s">
        <v>51</v>
      </c>
      <c r="X349" t="s">
        <v>51</v>
      </c>
      <c r="Y349" t="s">
        <v>51</v>
      </c>
      <c r="Z349" t="s">
        <v>146</v>
      </c>
      <c r="AA349" t="s">
        <v>51</v>
      </c>
      <c r="AB349" t="s">
        <v>51</v>
      </c>
      <c r="AC349" t="s">
        <v>51</v>
      </c>
      <c r="AD349" t="s">
        <v>51</v>
      </c>
      <c r="AE349" t="s">
        <v>51</v>
      </c>
      <c r="AF349" t="s">
        <v>51</v>
      </c>
      <c r="AG349" t="s">
        <v>51</v>
      </c>
      <c r="AH349" t="s">
        <v>51</v>
      </c>
      <c r="AI349" t="s">
        <v>51</v>
      </c>
      <c r="AJ349" t="s">
        <v>51</v>
      </c>
      <c r="AK349" t="s">
        <v>51</v>
      </c>
      <c r="AL349" t="s">
        <v>51</v>
      </c>
    </row>
    <row r="350" spans="1:38" x14ac:dyDescent="0.3">
      <c r="A350" t="s">
        <v>41</v>
      </c>
      <c r="B350" t="s">
        <v>42</v>
      </c>
      <c r="C350" t="s">
        <v>43</v>
      </c>
      <c r="D350" s="2">
        <v>44927</v>
      </c>
      <c r="E350" s="1">
        <v>44927</v>
      </c>
      <c r="F350" s="1">
        <v>44957</v>
      </c>
      <c r="G350" t="s">
        <v>54</v>
      </c>
      <c r="H350" t="s">
        <v>55</v>
      </c>
      <c r="I350" t="s">
        <v>56</v>
      </c>
      <c r="J350" t="s">
        <v>47</v>
      </c>
      <c r="K350" t="s">
        <v>48</v>
      </c>
      <c r="L350" t="s">
        <v>48</v>
      </c>
      <c r="M350" t="s">
        <v>49</v>
      </c>
      <c r="N350">
        <v>2023</v>
      </c>
      <c r="O350" t="s">
        <v>46</v>
      </c>
      <c r="P350" t="s">
        <v>57</v>
      </c>
      <c r="Q350" s="3">
        <v>1</v>
      </c>
      <c r="R350" t="s">
        <v>508</v>
      </c>
      <c r="S350" t="s">
        <v>51</v>
      </c>
      <c r="T350" t="s">
        <v>48</v>
      </c>
      <c r="U350" t="s">
        <v>381</v>
      </c>
      <c r="V350" t="s">
        <v>381</v>
      </c>
      <c r="W350" t="s">
        <v>51</v>
      </c>
      <c r="X350" t="s">
        <v>51</v>
      </c>
      <c r="Y350" t="s">
        <v>51</v>
      </c>
      <c r="Z350" t="s">
        <v>51</v>
      </c>
      <c r="AA350" t="s">
        <v>51</v>
      </c>
      <c r="AB350" t="s">
        <v>51</v>
      </c>
      <c r="AC350" t="s">
        <v>51</v>
      </c>
      <c r="AD350" t="s">
        <v>59</v>
      </c>
      <c r="AE350" t="s">
        <v>51</v>
      </c>
      <c r="AF350" t="s">
        <v>51</v>
      </c>
      <c r="AG350" t="s">
        <v>51</v>
      </c>
      <c r="AH350" t="s">
        <v>51</v>
      </c>
      <c r="AI350" t="s">
        <v>51</v>
      </c>
      <c r="AJ350" t="s">
        <v>51</v>
      </c>
      <c r="AK350" t="s">
        <v>51</v>
      </c>
      <c r="AL350" t="s">
        <v>51</v>
      </c>
    </row>
    <row r="351" spans="1:38" x14ac:dyDescent="0.3">
      <c r="A351" t="s">
        <v>41</v>
      </c>
      <c r="B351" t="s">
        <v>42</v>
      </c>
      <c r="C351" t="s">
        <v>43</v>
      </c>
      <c r="D351" s="2">
        <v>45200</v>
      </c>
      <c r="E351" s="1">
        <v>45200</v>
      </c>
      <c r="F351" s="1">
        <v>45230</v>
      </c>
      <c r="G351" t="s">
        <v>44</v>
      </c>
      <c r="H351" t="s">
        <v>45</v>
      </c>
      <c r="I351" t="s">
        <v>46</v>
      </c>
      <c r="J351" t="s">
        <v>47</v>
      </c>
      <c r="K351" t="s">
        <v>48</v>
      </c>
      <c r="L351" t="s">
        <v>48</v>
      </c>
      <c r="M351" t="s">
        <v>49</v>
      </c>
      <c r="N351">
        <v>2023</v>
      </c>
      <c r="O351" t="s">
        <v>46</v>
      </c>
      <c r="P351" t="s">
        <v>28</v>
      </c>
      <c r="Q351" s="3">
        <v>1192</v>
      </c>
      <c r="R351" t="s">
        <v>509</v>
      </c>
      <c r="S351" t="s">
        <v>51</v>
      </c>
      <c r="T351" t="s">
        <v>48</v>
      </c>
      <c r="U351" t="s">
        <v>316</v>
      </c>
      <c r="V351" t="s">
        <v>316</v>
      </c>
      <c r="W351" t="s">
        <v>51</v>
      </c>
      <c r="X351" t="s">
        <v>51</v>
      </c>
      <c r="Y351" t="s">
        <v>51</v>
      </c>
      <c r="Z351" t="s">
        <v>53</v>
      </c>
      <c r="AA351" t="s">
        <v>51</v>
      </c>
      <c r="AB351" t="s">
        <v>51</v>
      </c>
      <c r="AC351" t="s">
        <v>51</v>
      </c>
      <c r="AD351" t="s">
        <v>51</v>
      </c>
      <c r="AE351" t="s">
        <v>51</v>
      </c>
      <c r="AF351" t="s">
        <v>51</v>
      </c>
      <c r="AG351" t="s">
        <v>51</v>
      </c>
      <c r="AH351" t="s">
        <v>51</v>
      </c>
      <c r="AI351" t="s">
        <v>51</v>
      </c>
      <c r="AJ351" t="s">
        <v>51</v>
      </c>
      <c r="AK351" t="s">
        <v>51</v>
      </c>
      <c r="AL351" t="s">
        <v>51</v>
      </c>
    </row>
    <row r="352" spans="1:38" x14ac:dyDescent="0.3">
      <c r="A352" t="s">
        <v>41</v>
      </c>
      <c r="B352" t="s">
        <v>42</v>
      </c>
      <c r="C352" t="s">
        <v>93</v>
      </c>
      <c r="D352" s="2">
        <v>45200</v>
      </c>
      <c r="E352" s="1">
        <v>45200</v>
      </c>
      <c r="F352" s="1">
        <v>45230</v>
      </c>
      <c r="G352" t="s">
        <v>94</v>
      </c>
      <c r="H352" t="s">
        <v>95</v>
      </c>
      <c r="I352" t="s">
        <v>46</v>
      </c>
      <c r="J352" t="s">
        <v>47</v>
      </c>
      <c r="K352" t="s">
        <v>48</v>
      </c>
      <c r="L352" t="s">
        <v>48</v>
      </c>
      <c r="M352" t="s">
        <v>49</v>
      </c>
      <c r="N352">
        <v>2023</v>
      </c>
      <c r="O352" t="s">
        <v>46</v>
      </c>
      <c r="P352" t="s">
        <v>28</v>
      </c>
      <c r="Q352" s="3">
        <v>16599</v>
      </c>
      <c r="R352" t="s">
        <v>510</v>
      </c>
      <c r="S352" t="s">
        <v>51</v>
      </c>
      <c r="T352" t="s">
        <v>48</v>
      </c>
      <c r="U352" t="s">
        <v>381</v>
      </c>
      <c r="V352" t="s">
        <v>381</v>
      </c>
      <c r="W352" t="s">
        <v>51</v>
      </c>
      <c r="X352" t="s">
        <v>51</v>
      </c>
      <c r="Y352" t="s">
        <v>51</v>
      </c>
      <c r="Z352" t="s">
        <v>97</v>
      </c>
      <c r="AA352" t="s">
        <v>51</v>
      </c>
      <c r="AB352" t="s">
        <v>51</v>
      </c>
      <c r="AC352" t="s">
        <v>51</v>
      </c>
      <c r="AD352" t="s">
        <v>51</v>
      </c>
      <c r="AE352" t="s">
        <v>51</v>
      </c>
      <c r="AF352" t="s">
        <v>51</v>
      </c>
      <c r="AG352" t="s">
        <v>51</v>
      </c>
      <c r="AH352" t="s">
        <v>51</v>
      </c>
      <c r="AI352" t="s">
        <v>51</v>
      </c>
      <c r="AJ352" t="s">
        <v>51</v>
      </c>
      <c r="AK352" t="s">
        <v>51</v>
      </c>
      <c r="AL352" t="s">
        <v>51</v>
      </c>
    </row>
    <row r="353" spans="1:38" x14ac:dyDescent="0.3">
      <c r="A353" t="s">
        <v>41</v>
      </c>
      <c r="B353" t="s">
        <v>42</v>
      </c>
      <c r="C353" t="s">
        <v>43</v>
      </c>
      <c r="D353" s="2">
        <v>45047</v>
      </c>
      <c r="E353" s="1">
        <v>45047</v>
      </c>
      <c r="F353" s="1">
        <v>45077</v>
      </c>
      <c r="G353" t="s">
        <v>143</v>
      </c>
      <c r="H353" t="s">
        <v>144</v>
      </c>
      <c r="I353" t="s">
        <v>56</v>
      </c>
      <c r="J353" t="s">
        <v>47</v>
      </c>
      <c r="K353" t="s">
        <v>48</v>
      </c>
      <c r="L353" t="s">
        <v>48</v>
      </c>
      <c r="M353" t="s">
        <v>49</v>
      </c>
      <c r="N353">
        <v>2023</v>
      </c>
      <c r="O353" t="s">
        <v>46</v>
      </c>
      <c r="P353" t="s">
        <v>28</v>
      </c>
      <c r="Q353" s="3">
        <v>1565</v>
      </c>
      <c r="R353" t="s">
        <v>511</v>
      </c>
      <c r="S353" t="s">
        <v>51</v>
      </c>
      <c r="T353" t="s">
        <v>48</v>
      </c>
      <c r="U353" t="s">
        <v>316</v>
      </c>
      <c r="V353" t="s">
        <v>316</v>
      </c>
      <c r="W353" t="s">
        <v>51</v>
      </c>
      <c r="X353" t="s">
        <v>51</v>
      </c>
      <c r="Y353" t="s">
        <v>51</v>
      </c>
      <c r="Z353" t="s">
        <v>146</v>
      </c>
      <c r="AA353" t="s">
        <v>51</v>
      </c>
      <c r="AB353" t="s">
        <v>51</v>
      </c>
      <c r="AC353" t="s">
        <v>51</v>
      </c>
      <c r="AD353" t="s">
        <v>51</v>
      </c>
      <c r="AE353" t="s">
        <v>51</v>
      </c>
      <c r="AF353" t="s">
        <v>51</v>
      </c>
      <c r="AG353" t="s">
        <v>51</v>
      </c>
      <c r="AH353" t="s">
        <v>51</v>
      </c>
      <c r="AI353" t="s">
        <v>51</v>
      </c>
      <c r="AJ353" t="s">
        <v>51</v>
      </c>
      <c r="AK353" t="s">
        <v>51</v>
      </c>
      <c r="AL353" t="s">
        <v>51</v>
      </c>
    </row>
    <row r="354" spans="1:38" x14ac:dyDescent="0.3">
      <c r="A354" t="s">
        <v>41</v>
      </c>
      <c r="B354" t="s">
        <v>42</v>
      </c>
      <c r="C354" t="s">
        <v>43</v>
      </c>
      <c r="D354" s="2">
        <v>45139</v>
      </c>
      <c r="E354" s="1">
        <v>45139</v>
      </c>
      <c r="F354" s="1">
        <v>45169</v>
      </c>
      <c r="G354" t="s">
        <v>105</v>
      </c>
      <c r="H354" t="s">
        <v>106</v>
      </c>
      <c r="I354" t="s">
        <v>56</v>
      </c>
      <c r="J354" t="s">
        <v>47</v>
      </c>
      <c r="K354" t="s">
        <v>48</v>
      </c>
      <c r="L354" t="s">
        <v>48</v>
      </c>
      <c r="M354" t="s">
        <v>49</v>
      </c>
      <c r="N354">
        <v>2023</v>
      </c>
      <c r="O354" t="s">
        <v>46</v>
      </c>
      <c r="P354" t="s">
        <v>57</v>
      </c>
      <c r="Q354" s="3">
        <v>562</v>
      </c>
      <c r="R354" t="s">
        <v>512</v>
      </c>
      <c r="S354" t="s">
        <v>51</v>
      </c>
      <c r="T354" t="s">
        <v>48</v>
      </c>
      <c r="U354" t="s">
        <v>381</v>
      </c>
      <c r="V354" t="s">
        <v>381</v>
      </c>
      <c r="W354" t="s">
        <v>51</v>
      </c>
      <c r="X354" t="s">
        <v>51</v>
      </c>
      <c r="Y354" t="s">
        <v>51</v>
      </c>
      <c r="Z354" t="s">
        <v>51</v>
      </c>
      <c r="AA354" t="s">
        <v>51</v>
      </c>
      <c r="AB354" t="s">
        <v>51</v>
      </c>
      <c r="AC354" t="s">
        <v>51</v>
      </c>
      <c r="AD354" t="s">
        <v>59</v>
      </c>
      <c r="AE354" t="s">
        <v>51</v>
      </c>
      <c r="AF354" t="s">
        <v>51</v>
      </c>
      <c r="AG354" t="s">
        <v>51</v>
      </c>
      <c r="AH354" t="s">
        <v>51</v>
      </c>
      <c r="AI354" t="s">
        <v>51</v>
      </c>
      <c r="AJ354" t="s">
        <v>51</v>
      </c>
      <c r="AK354" t="s">
        <v>51</v>
      </c>
      <c r="AL354" t="s">
        <v>51</v>
      </c>
    </row>
    <row r="355" spans="1:38" x14ac:dyDescent="0.3">
      <c r="A355" t="s">
        <v>41</v>
      </c>
      <c r="B355" t="s">
        <v>42</v>
      </c>
      <c r="C355" t="s">
        <v>43</v>
      </c>
      <c r="D355" s="2">
        <v>45231</v>
      </c>
      <c r="E355" s="1">
        <v>45231</v>
      </c>
      <c r="F355" s="1">
        <v>45260</v>
      </c>
      <c r="G355" t="s">
        <v>99</v>
      </c>
      <c r="H355" t="s">
        <v>100</v>
      </c>
      <c r="I355" t="s">
        <v>46</v>
      </c>
      <c r="J355" t="s">
        <v>47</v>
      </c>
      <c r="K355" t="s">
        <v>48</v>
      </c>
      <c r="L355" t="s">
        <v>48</v>
      </c>
      <c r="M355" t="s">
        <v>49</v>
      </c>
      <c r="N355">
        <v>2023</v>
      </c>
      <c r="O355" t="s">
        <v>46</v>
      </c>
      <c r="P355" t="s">
        <v>48</v>
      </c>
      <c r="Q355" s="3">
        <v>4276</v>
      </c>
      <c r="R355" t="s">
        <v>513</v>
      </c>
      <c r="S355" t="s">
        <v>51</v>
      </c>
      <c r="T355" t="s">
        <v>48</v>
      </c>
      <c r="U355" t="s">
        <v>316</v>
      </c>
      <c r="V355" t="s">
        <v>316</v>
      </c>
      <c r="W355" t="s">
        <v>51</v>
      </c>
      <c r="X355" t="s">
        <v>51</v>
      </c>
      <c r="Y355" t="s">
        <v>51</v>
      </c>
      <c r="Z355" t="s">
        <v>51</v>
      </c>
      <c r="AA355" t="s">
        <v>51</v>
      </c>
      <c r="AB355" t="s">
        <v>51</v>
      </c>
      <c r="AC355" t="s">
        <v>51</v>
      </c>
      <c r="AD355" t="s">
        <v>51</v>
      </c>
      <c r="AE355" t="s">
        <v>51</v>
      </c>
      <c r="AF355" t="s">
        <v>51</v>
      </c>
      <c r="AG355" t="s">
        <v>51</v>
      </c>
      <c r="AH355" t="s">
        <v>51</v>
      </c>
      <c r="AI355" t="s">
        <v>51</v>
      </c>
      <c r="AJ355" t="s">
        <v>51</v>
      </c>
      <c r="AK355" t="s">
        <v>51</v>
      </c>
      <c r="AL355" t="s">
        <v>51</v>
      </c>
    </row>
    <row r="356" spans="1:38" x14ac:dyDescent="0.3">
      <c r="A356" t="s">
        <v>41</v>
      </c>
      <c r="B356" t="s">
        <v>42</v>
      </c>
      <c r="C356" t="s">
        <v>43</v>
      </c>
      <c r="D356" s="2">
        <v>45047</v>
      </c>
      <c r="E356" s="1">
        <v>45047</v>
      </c>
      <c r="F356" s="1">
        <v>45077</v>
      </c>
      <c r="G356" t="s">
        <v>177</v>
      </c>
      <c r="H356" t="s">
        <v>178</v>
      </c>
      <c r="I356" t="s">
        <v>56</v>
      </c>
      <c r="J356" t="s">
        <v>47</v>
      </c>
      <c r="K356" t="s">
        <v>48</v>
      </c>
      <c r="L356" t="s">
        <v>48</v>
      </c>
      <c r="M356" t="s">
        <v>49</v>
      </c>
      <c r="N356">
        <v>2023</v>
      </c>
      <c r="O356" t="s">
        <v>46</v>
      </c>
      <c r="P356" t="s">
        <v>28</v>
      </c>
      <c r="Q356" s="3">
        <v>636</v>
      </c>
      <c r="R356" t="s">
        <v>514</v>
      </c>
      <c r="S356" t="s">
        <v>51</v>
      </c>
      <c r="T356" t="s">
        <v>48</v>
      </c>
      <c r="U356" t="s">
        <v>316</v>
      </c>
      <c r="V356" t="s">
        <v>316</v>
      </c>
      <c r="W356" t="s">
        <v>51</v>
      </c>
      <c r="X356" t="s">
        <v>51</v>
      </c>
      <c r="Y356" t="s">
        <v>51</v>
      </c>
      <c r="Z356" t="s">
        <v>146</v>
      </c>
      <c r="AA356" t="s">
        <v>51</v>
      </c>
      <c r="AB356" t="s">
        <v>51</v>
      </c>
      <c r="AC356" t="s">
        <v>51</v>
      </c>
      <c r="AD356" t="s">
        <v>51</v>
      </c>
      <c r="AE356" t="s">
        <v>51</v>
      </c>
      <c r="AF356" t="s">
        <v>51</v>
      </c>
      <c r="AG356" t="s">
        <v>51</v>
      </c>
      <c r="AH356" t="s">
        <v>51</v>
      </c>
      <c r="AI356" t="s">
        <v>51</v>
      </c>
      <c r="AJ356" t="s">
        <v>51</v>
      </c>
      <c r="AK356" t="s">
        <v>51</v>
      </c>
      <c r="AL356" t="s">
        <v>51</v>
      </c>
    </row>
    <row r="357" spans="1:38" x14ac:dyDescent="0.3">
      <c r="A357" t="s">
        <v>41</v>
      </c>
      <c r="B357" t="s">
        <v>42</v>
      </c>
      <c r="C357" t="s">
        <v>43</v>
      </c>
      <c r="D357" s="2">
        <v>45108</v>
      </c>
      <c r="E357" s="1">
        <v>45108</v>
      </c>
      <c r="F357" s="1">
        <v>45138</v>
      </c>
      <c r="G357" t="s">
        <v>85</v>
      </c>
      <c r="H357" t="s">
        <v>86</v>
      </c>
      <c r="I357" t="s">
        <v>56</v>
      </c>
      <c r="J357" t="s">
        <v>47</v>
      </c>
      <c r="K357" t="s">
        <v>48</v>
      </c>
      <c r="L357" t="s">
        <v>48</v>
      </c>
      <c r="M357" t="s">
        <v>49</v>
      </c>
      <c r="N357">
        <v>2023</v>
      </c>
      <c r="O357" t="s">
        <v>46</v>
      </c>
      <c r="P357" t="s">
        <v>57</v>
      </c>
      <c r="Q357" s="3">
        <v>1231</v>
      </c>
      <c r="R357" t="s">
        <v>515</v>
      </c>
      <c r="S357" t="s">
        <v>51</v>
      </c>
      <c r="T357" t="s">
        <v>48</v>
      </c>
      <c r="U357" t="s">
        <v>381</v>
      </c>
      <c r="V357" t="s">
        <v>381</v>
      </c>
      <c r="W357" t="s">
        <v>51</v>
      </c>
      <c r="X357" t="s">
        <v>51</v>
      </c>
      <c r="Y357" t="s">
        <v>51</v>
      </c>
      <c r="Z357" t="s">
        <v>51</v>
      </c>
      <c r="AA357" t="s">
        <v>51</v>
      </c>
      <c r="AB357" t="s">
        <v>51</v>
      </c>
      <c r="AC357" t="s">
        <v>51</v>
      </c>
      <c r="AD357" t="s">
        <v>59</v>
      </c>
      <c r="AE357" t="s">
        <v>51</v>
      </c>
      <c r="AF357" t="s">
        <v>51</v>
      </c>
      <c r="AG357" t="s">
        <v>51</v>
      </c>
      <c r="AH357" t="s">
        <v>51</v>
      </c>
      <c r="AI357" t="s">
        <v>51</v>
      </c>
      <c r="AJ357" t="s">
        <v>51</v>
      </c>
      <c r="AK357" t="s">
        <v>51</v>
      </c>
      <c r="AL357" t="s">
        <v>51</v>
      </c>
    </row>
    <row r="358" spans="1:38" x14ac:dyDescent="0.3">
      <c r="A358" t="s">
        <v>41</v>
      </c>
      <c r="B358" t="s">
        <v>42</v>
      </c>
      <c r="C358" t="s">
        <v>43</v>
      </c>
      <c r="D358" s="2">
        <v>45231</v>
      </c>
      <c r="E358" s="1">
        <v>45231</v>
      </c>
      <c r="F358" s="1">
        <v>45260</v>
      </c>
      <c r="G358" t="s">
        <v>135</v>
      </c>
      <c r="H358" t="s">
        <v>136</v>
      </c>
      <c r="I358" t="s">
        <v>46</v>
      </c>
      <c r="J358" t="s">
        <v>47</v>
      </c>
      <c r="K358" t="s">
        <v>48</v>
      </c>
      <c r="L358" t="s">
        <v>48</v>
      </c>
      <c r="M358" t="s">
        <v>49</v>
      </c>
      <c r="N358">
        <v>2023</v>
      </c>
      <c r="O358" t="s">
        <v>46</v>
      </c>
      <c r="P358" t="s">
        <v>48</v>
      </c>
      <c r="Q358" s="3">
        <v>7888</v>
      </c>
      <c r="R358" t="s">
        <v>516</v>
      </c>
      <c r="S358" t="s">
        <v>51</v>
      </c>
      <c r="T358" t="s">
        <v>48</v>
      </c>
      <c r="U358" t="s">
        <v>316</v>
      </c>
      <c r="V358" t="s">
        <v>316</v>
      </c>
      <c r="W358" t="s">
        <v>51</v>
      </c>
      <c r="X358" t="s">
        <v>51</v>
      </c>
      <c r="Y358" t="s">
        <v>51</v>
      </c>
      <c r="Z358" t="s">
        <v>51</v>
      </c>
      <c r="AA358" t="s">
        <v>51</v>
      </c>
      <c r="AB358" t="s">
        <v>51</v>
      </c>
      <c r="AC358" t="s">
        <v>51</v>
      </c>
      <c r="AD358" t="s">
        <v>51</v>
      </c>
      <c r="AE358" t="s">
        <v>51</v>
      </c>
      <c r="AF358" t="s">
        <v>51</v>
      </c>
      <c r="AG358" t="s">
        <v>51</v>
      </c>
      <c r="AH358" t="s">
        <v>51</v>
      </c>
      <c r="AI358" t="s">
        <v>51</v>
      </c>
      <c r="AJ358" t="s">
        <v>51</v>
      </c>
      <c r="AK358" t="s">
        <v>51</v>
      </c>
      <c r="AL358" t="s">
        <v>51</v>
      </c>
    </row>
    <row r="359" spans="1:38" x14ac:dyDescent="0.3">
      <c r="A359" t="s">
        <v>41</v>
      </c>
      <c r="B359" t="s">
        <v>42</v>
      </c>
      <c r="C359" t="s">
        <v>43</v>
      </c>
      <c r="D359" s="2">
        <v>44986</v>
      </c>
      <c r="E359" s="1">
        <v>44986</v>
      </c>
      <c r="F359" s="1">
        <v>45016</v>
      </c>
      <c r="G359" t="s">
        <v>148</v>
      </c>
      <c r="H359" t="s">
        <v>149</v>
      </c>
      <c r="I359" t="s">
        <v>56</v>
      </c>
      <c r="J359" t="s">
        <v>47</v>
      </c>
      <c r="K359" t="s">
        <v>48</v>
      </c>
      <c r="L359" t="s">
        <v>48</v>
      </c>
      <c r="M359" t="s">
        <v>49</v>
      </c>
      <c r="N359">
        <v>2023</v>
      </c>
      <c r="O359" t="s">
        <v>46</v>
      </c>
      <c r="P359" t="s">
        <v>57</v>
      </c>
      <c r="Q359" s="3">
        <v>566</v>
      </c>
      <c r="R359" t="s">
        <v>517</v>
      </c>
      <c r="S359" t="s">
        <v>51</v>
      </c>
      <c r="T359" t="s">
        <v>48</v>
      </c>
      <c r="U359" t="s">
        <v>316</v>
      </c>
      <c r="V359" t="s">
        <v>316</v>
      </c>
      <c r="W359" t="s">
        <v>51</v>
      </c>
      <c r="X359" t="s">
        <v>51</v>
      </c>
      <c r="Y359" t="s">
        <v>51</v>
      </c>
      <c r="Z359" t="s">
        <v>51</v>
      </c>
      <c r="AA359" t="s">
        <v>51</v>
      </c>
      <c r="AB359" t="s">
        <v>51</v>
      </c>
      <c r="AC359" t="s">
        <v>51</v>
      </c>
      <c r="AD359" t="s">
        <v>59</v>
      </c>
      <c r="AE359" t="s">
        <v>51</v>
      </c>
      <c r="AF359" t="s">
        <v>51</v>
      </c>
      <c r="AG359" t="s">
        <v>51</v>
      </c>
      <c r="AH359" t="s">
        <v>51</v>
      </c>
      <c r="AI359" t="s">
        <v>51</v>
      </c>
      <c r="AJ359" t="s">
        <v>51</v>
      </c>
      <c r="AK359" t="s">
        <v>51</v>
      </c>
      <c r="AL359" t="s">
        <v>51</v>
      </c>
    </row>
    <row r="360" spans="1:38" x14ac:dyDescent="0.3">
      <c r="A360" t="s">
        <v>41</v>
      </c>
      <c r="B360" t="s">
        <v>42</v>
      </c>
      <c r="C360" t="s">
        <v>43</v>
      </c>
      <c r="D360" s="2">
        <v>45017</v>
      </c>
      <c r="E360" s="1">
        <v>45017</v>
      </c>
      <c r="F360" s="1">
        <v>45046</v>
      </c>
      <c r="G360" t="s">
        <v>127</v>
      </c>
      <c r="H360" t="s">
        <v>128</v>
      </c>
      <c r="I360" t="s">
        <v>46</v>
      </c>
      <c r="J360" t="s">
        <v>47</v>
      </c>
      <c r="K360" t="s">
        <v>48</v>
      </c>
      <c r="L360" t="s">
        <v>48</v>
      </c>
      <c r="M360" t="s">
        <v>49</v>
      </c>
      <c r="N360">
        <v>2023</v>
      </c>
      <c r="O360" t="s">
        <v>46</v>
      </c>
      <c r="P360" t="s">
        <v>28</v>
      </c>
      <c r="Q360" s="3">
        <v>2469</v>
      </c>
      <c r="R360" t="s">
        <v>518</v>
      </c>
      <c r="S360" t="s">
        <v>51</v>
      </c>
      <c r="T360" t="s">
        <v>48</v>
      </c>
      <c r="U360" t="s">
        <v>519</v>
      </c>
      <c r="V360" t="s">
        <v>519</v>
      </c>
      <c r="W360" t="s">
        <v>51</v>
      </c>
      <c r="X360" t="s">
        <v>51</v>
      </c>
      <c r="Y360" t="s">
        <v>51</v>
      </c>
      <c r="Z360" t="s">
        <v>130</v>
      </c>
      <c r="AA360" t="s">
        <v>51</v>
      </c>
      <c r="AB360" t="s">
        <v>51</v>
      </c>
      <c r="AC360" t="s">
        <v>51</v>
      </c>
      <c r="AD360" t="s">
        <v>51</v>
      </c>
      <c r="AE360" t="s">
        <v>51</v>
      </c>
      <c r="AF360" t="s">
        <v>51</v>
      </c>
      <c r="AG360" t="s">
        <v>51</v>
      </c>
      <c r="AH360" t="s">
        <v>51</v>
      </c>
      <c r="AI360" t="s">
        <v>51</v>
      </c>
      <c r="AJ360" t="s">
        <v>51</v>
      </c>
      <c r="AK360" t="s">
        <v>51</v>
      </c>
      <c r="AL360" t="s">
        <v>51</v>
      </c>
    </row>
    <row r="361" spans="1:38" x14ac:dyDescent="0.3">
      <c r="A361" t="s">
        <v>41</v>
      </c>
      <c r="B361" t="s">
        <v>42</v>
      </c>
      <c r="C361" t="s">
        <v>43</v>
      </c>
      <c r="D361" s="2">
        <v>45261</v>
      </c>
      <c r="E361" s="1">
        <v>45261</v>
      </c>
      <c r="F361" s="1">
        <v>45291</v>
      </c>
      <c r="G361" t="s">
        <v>182</v>
      </c>
      <c r="H361" t="s">
        <v>183</v>
      </c>
      <c r="I361" t="s">
        <v>46</v>
      </c>
      <c r="J361" t="s">
        <v>47</v>
      </c>
      <c r="K361" t="s">
        <v>48</v>
      </c>
      <c r="L361" t="s">
        <v>48</v>
      </c>
      <c r="M361" t="s">
        <v>49</v>
      </c>
      <c r="N361">
        <v>2023</v>
      </c>
      <c r="O361" t="s">
        <v>46</v>
      </c>
      <c r="P361" t="s">
        <v>48</v>
      </c>
      <c r="Q361" s="3">
        <v>62</v>
      </c>
      <c r="R361" t="s">
        <v>520</v>
      </c>
      <c r="S361" t="s">
        <v>51</v>
      </c>
      <c r="T361" t="s">
        <v>48</v>
      </c>
      <c r="U361" t="s">
        <v>519</v>
      </c>
      <c r="V361" t="s">
        <v>519</v>
      </c>
      <c r="W361" t="s">
        <v>51</v>
      </c>
      <c r="X361" t="s">
        <v>51</v>
      </c>
      <c r="Y361" t="s">
        <v>51</v>
      </c>
      <c r="Z361" t="s">
        <v>51</v>
      </c>
      <c r="AA361" t="s">
        <v>51</v>
      </c>
      <c r="AB361" t="s">
        <v>51</v>
      </c>
      <c r="AC361" t="s">
        <v>51</v>
      </c>
      <c r="AD361" t="s">
        <v>51</v>
      </c>
      <c r="AE361" t="s">
        <v>51</v>
      </c>
      <c r="AF361" t="s">
        <v>51</v>
      </c>
      <c r="AG361" t="s">
        <v>51</v>
      </c>
      <c r="AH361" t="s">
        <v>51</v>
      </c>
      <c r="AI361" t="s">
        <v>51</v>
      </c>
      <c r="AJ361" t="s">
        <v>51</v>
      </c>
      <c r="AK361" t="s">
        <v>51</v>
      </c>
      <c r="AL361" t="s">
        <v>51</v>
      </c>
    </row>
    <row r="362" spans="1:38" x14ac:dyDescent="0.3">
      <c r="A362" t="s">
        <v>41</v>
      </c>
      <c r="B362" t="s">
        <v>42</v>
      </c>
      <c r="C362" t="s">
        <v>43</v>
      </c>
      <c r="D362" s="2">
        <v>44986</v>
      </c>
      <c r="E362" s="1">
        <v>44986</v>
      </c>
      <c r="F362" s="1">
        <v>45016</v>
      </c>
      <c r="G362" t="s">
        <v>102</v>
      </c>
      <c r="H362" t="s">
        <v>103</v>
      </c>
      <c r="I362" t="s">
        <v>46</v>
      </c>
      <c r="J362" t="s">
        <v>47</v>
      </c>
      <c r="K362" t="s">
        <v>48</v>
      </c>
      <c r="L362" t="s">
        <v>48</v>
      </c>
      <c r="M362" t="s">
        <v>49</v>
      </c>
      <c r="N362">
        <v>2023</v>
      </c>
      <c r="O362" t="s">
        <v>46</v>
      </c>
      <c r="P362" t="s">
        <v>48</v>
      </c>
      <c r="Q362" s="3">
        <v>5652</v>
      </c>
      <c r="R362" t="s">
        <v>521</v>
      </c>
      <c r="S362" t="s">
        <v>51</v>
      </c>
      <c r="T362" t="s">
        <v>48</v>
      </c>
      <c r="U362" t="s">
        <v>519</v>
      </c>
      <c r="V362" t="s">
        <v>519</v>
      </c>
      <c r="W362" t="s">
        <v>51</v>
      </c>
      <c r="X362" t="s">
        <v>51</v>
      </c>
      <c r="Y362" t="s">
        <v>51</v>
      </c>
      <c r="Z362" t="s">
        <v>51</v>
      </c>
      <c r="AA362" t="s">
        <v>51</v>
      </c>
      <c r="AB362" t="s">
        <v>51</v>
      </c>
      <c r="AC362" t="s">
        <v>51</v>
      </c>
      <c r="AD362" t="s">
        <v>51</v>
      </c>
      <c r="AE362" t="s">
        <v>51</v>
      </c>
      <c r="AF362" t="s">
        <v>51</v>
      </c>
      <c r="AG362" t="s">
        <v>51</v>
      </c>
      <c r="AH362" t="s">
        <v>51</v>
      </c>
      <c r="AI362" t="s">
        <v>51</v>
      </c>
      <c r="AJ362" t="s">
        <v>51</v>
      </c>
      <c r="AK362" t="s">
        <v>51</v>
      </c>
      <c r="AL362" t="s">
        <v>51</v>
      </c>
    </row>
    <row r="363" spans="1:38" x14ac:dyDescent="0.3">
      <c r="A363" t="s">
        <v>41</v>
      </c>
      <c r="B363" t="s">
        <v>42</v>
      </c>
      <c r="C363" t="s">
        <v>43</v>
      </c>
      <c r="D363" s="2">
        <v>44927</v>
      </c>
      <c r="E363" s="1">
        <v>44927</v>
      </c>
      <c r="F363" s="1">
        <v>44957</v>
      </c>
      <c r="G363" t="s">
        <v>85</v>
      </c>
      <c r="H363" t="s">
        <v>86</v>
      </c>
      <c r="I363" t="s">
        <v>56</v>
      </c>
      <c r="J363" t="s">
        <v>47</v>
      </c>
      <c r="K363" t="s">
        <v>48</v>
      </c>
      <c r="L363" t="s">
        <v>48</v>
      </c>
      <c r="M363" t="s">
        <v>49</v>
      </c>
      <c r="N363">
        <v>2023</v>
      </c>
      <c r="O363" t="s">
        <v>46</v>
      </c>
      <c r="P363" t="s">
        <v>57</v>
      </c>
      <c r="Q363" s="3">
        <v>5282</v>
      </c>
      <c r="R363" t="s">
        <v>522</v>
      </c>
      <c r="S363" t="s">
        <v>51</v>
      </c>
      <c r="T363" t="s">
        <v>48</v>
      </c>
      <c r="U363" t="s">
        <v>519</v>
      </c>
      <c r="V363" t="s">
        <v>519</v>
      </c>
      <c r="W363" t="s">
        <v>51</v>
      </c>
      <c r="X363" t="s">
        <v>51</v>
      </c>
      <c r="Y363" t="s">
        <v>51</v>
      </c>
      <c r="Z363" t="s">
        <v>51</v>
      </c>
      <c r="AA363" t="s">
        <v>51</v>
      </c>
      <c r="AB363" t="s">
        <v>51</v>
      </c>
      <c r="AC363" t="s">
        <v>51</v>
      </c>
      <c r="AD363" t="s">
        <v>59</v>
      </c>
      <c r="AE363" t="s">
        <v>51</v>
      </c>
      <c r="AF363" t="s">
        <v>51</v>
      </c>
      <c r="AG363" t="s">
        <v>51</v>
      </c>
      <c r="AH363" t="s">
        <v>51</v>
      </c>
      <c r="AI363" t="s">
        <v>51</v>
      </c>
      <c r="AJ363" t="s">
        <v>51</v>
      </c>
      <c r="AK363" t="s">
        <v>51</v>
      </c>
      <c r="AL363" t="s">
        <v>51</v>
      </c>
    </row>
    <row r="364" spans="1:38" x14ac:dyDescent="0.3">
      <c r="A364" t="s">
        <v>41</v>
      </c>
      <c r="B364" t="s">
        <v>42</v>
      </c>
      <c r="C364" t="s">
        <v>43</v>
      </c>
      <c r="D364" s="2">
        <v>44986</v>
      </c>
      <c r="E364" s="1">
        <v>44986</v>
      </c>
      <c r="F364" s="1">
        <v>45016</v>
      </c>
      <c r="G364" t="s">
        <v>105</v>
      </c>
      <c r="H364" t="s">
        <v>106</v>
      </c>
      <c r="I364" t="s">
        <v>56</v>
      </c>
      <c r="J364" t="s">
        <v>47</v>
      </c>
      <c r="K364" t="s">
        <v>48</v>
      </c>
      <c r="L364" t="s">
        <v>48</v>
      </c>
      <c r="M364" t="s">
        <v>49</v>
      </c>
      <c r="N364">
        <v>2023</v>
      </c>
      <c r="O364" t="s">
        <v>46</v>
      </c>
      <c r="P364" t="s">
        <v>57</v>
      </c>
      <c r="Q364" s="3">
        <v>661</v>
      </c>
      <c r="R364" t="s">
        <v>523</v>
      </c>
      <c r="S364" t="s">
        <v>51</v>
      </c>
      <c r="T364" t="s">
        <v>48</v>
      </c>
      <c r="U364" t="s">
        <v>381</v>
      </c>
      <c r="V364" t="s">
        <v>381</v>
      </c>
      <c r="W364" t="s">
        <v>51</v>
      </c>
      <c r="X364" t="s">
        <v>51</v>
      </c>
      <c r="Y364" t="s">
        <v>51</v>
      </c>
      <c r="Z364" t="s">
        <v>51</v>
      </c>
      <c r="AA364" t="s">
        <v>51</v>
      </c>
      <c r="AB364" t="s">
        <v>51</v>
      </c>
      <c r="AC364" t="s">
        <v>51</v>
      </c>
      <c r="AD364" t="s">
        <v>59</v>
      </c>
      <c r="AE364" t="s">
        <v>51</v>
      </c>
      <c r="AF364" t="s">
        <v>51</v>
      </c>
      <c r="AG364" t="s">
        <v>51</v>
      </c>
      <c r="AH364" t="s">
        <v>51</v>
      </c>
      <c r="AI364" t="s">
        <v>51</v>
      </c>
      <c r="AJ364" t="s">
        <v>51</v>
      </c>
      <c r="AK364" t="s">
        <v>51</v>
      </c>
      <c r="AL364" t="s">
        <v>51</v>
      </c>
    </row>
    <row r="365" spans="1:38" x14ac:dyDescent="0.3">
      <c r="A365" t="s">
        <v>41</v>
      </c>
      <c r="B365" t="s">
        <v>42</v>
      </c>
      <c r="C365" t="s">
        <v>43</v>
      </c>
      <c r="D365" s="2">
        <v>44927</v>
      </c>
      <c r="E365" s="1">
        <v>44927</v>
      </c>
      <c r="F365" s="1">
        <v>44957</v>
      </c>
      <c r="G365" t="s">
        <v>143</v>
      </c>
      <c r="H365" t="s">
        <v>144</v>
      </c>
      <c r="I365" t="s">
        <v>56</v>
      </c>
      <c r="J365" t="s">
        <v>47</v>
      </c>
      <c r="K365" t="s">
        <v>48</v>
      </c>
      <c r="L365" t="s">
        <v>48</v>
      </c>
      <c r="M365" t="s">
        <v>49</v>
      </c>
      <c r="N365">
        <v>2023</v>
      </c>
      <c r="O365" t="s">
        <v>46</v>
      </c>
      <c r="P365" t="s">
        <v>28</v>
      </c>
      <c r="Q365" s="3">
        <v>2502</v>
      </c>
      <c r="R365" t="s">
        <v>524</v>
      </c>
      <c r="S365" t="s">
        <v>51</v>
      </c>
      <c r="T365" t="s">
        <v>48</v>
      </c>
      <c r="U365" t="s">
        <v>519</v>
      </c>
      <c r="V365" t="s">
        <v>519</v>
      </c>
      <c r="W365" t="s">
        <v>51</v>
      </c>
      <c r="X365" t="s">
        <v>51</v>
      </c>
      <c r="Y365" t="s">
        <v>51</v>
      </c>
      <c r="Z365" t="s">
        <v>146</v>
      </c>
      <c r="AA365" t="s">
        <v>51</v>
      </c>
      <c r="AB365" t="s">
        <v>51</v>
      </c>
      <c r="AC365" t="s">
        <v>51</v>
      </c>
      <c r="AD365" t="s">
        <v>51</v>
      </c>
      <c r="AE365" t="s">
        <v>51</v>
      </c>
      <c r="AF365" t="s">
        <v>51</v>
      </c>
      <c r="AG365" t="s">
        <v>51</v>
      </c>
      <c r="AH365" t="s">
        <v>51</v>
      </c>
      <c r="AI365" t="s">
        <v>51</v>
      </c>
      <c r="AJ365" t="s">
        <v>51</v>
      </c>
      <c r="AK365" t="s">
        <v>51</v>
      </c>
      <c r="AL365" t="s">
        <v>51</v>
      </c>
    </row>
    <row r="366" spans="1:38" x14ac:dyDescent="0.3">
      <c r="A366" t="s">
        <v>41</v>
      </c>
      <c r="B366" t="s">
        <v>42</v>
      </c>
      <c r="C366" t="s">
        <v>43</v>
      </c>
      <c r="D366" s="2">
        <v>44958</v>
      </c>
      <c r="E366" s="1">
        <v>44958</v>
      </c>
      <c r="F366" s="1">
        <v>44985</v>
      </c>
      <c r="G366" t="s">
        <v>154</v>
      </c>
      <c r="H366" t="s">
        <v>155</v>
      </c>
      <c r="I366" t="s">
        <v>76</v>
      </c>
      <c r="J366" t="s">
        <v>47</v>
      </c>
      <c r="K366" t="s">
        <v>48</v>
      </c>
      <c r="L366" t="s">
        <v>48</v>
      </c>
      <c r="M366" t="s">
        <v>49</v>
      </c>
      <c r="N366">
        <v>2023</v>
      </c>
      <c r="O366" t="s">
        <v>46</v>
      </c>
      <c r="P366" t="s">
        <v>57</v>
      </c>
      <c r="Q366" s="3">
        <v>1245</v>
      </c>
      <c r="R366" t="s">
        <v>525</v>
      </c>
      <c r="S366" t="s">
        <v>51</v>
      </c>
      <c r="T366" t="s">
        <v>48</v>
      </c>
      <c r="U366" t="s">
        <v>381</v>
      </c>
      <c r="V366" t="s">
        <v>381</v>
      </c>
      <c r="W366" t="s">
        <v>51</v>
      </c>
      <c r="X366" t="s">
        <v>51</v>
      </c>
      <c r="Y366" t="s">
        <v>51</v>
      </c>
      <c r="Z366" t="s">
        <v>51</v>
      </c>
      <c r="AA366" t="s">
        <v>51</v>
      </c>
      <c r="AB366" t="s">
        <v>51</v>
      </c>
      <c r="AC366" t="s">
        <v>51</v>
      </c>
      <c r="AD366" t="s">
        <v>59</v>
      </c>
      <c r="AE366" t="s">
        <v>51</v>
      </c>
      <c r="AF366" t="s">
        <v>51</v>
      </c>
      <c r="AG366" t="s">
        <v>51</v>
      </c>
      <c r="AH366" t="s">
        <v>51</v>
      </c>
      <c r="AI366" t="s">
        <v>51</v>
      </c>
      <c r="AJ366" t="s">
        <v>51</v>
      </c>
      <c r="AK366" t="s">
        <v>51</v>
      </c>
      <c r="AL366" t="s">
        <v>51</v>
      </c>
    </row>
    <row r="367" spans="1:38" x14ac:dyDescent="0.3">
      <c r="A367" t="s">
        <v>41</v>
      </c>
      <c r="B367" t="s">
        <v>42</v>
      </c>
      <c r="C367" t="s">
        <v>60</v>
      </c>
      <c r="D367" s="2">
        <v>44927</v>
      </c>
      <c r="E367" s="1">
        <v>44927</v>
      </c>
      <c r="F367" s="1">
        <v>44957</v>
      </c>
      <c r="G367" t="s">
        <v>61</v>
      </c>
      <c r="H367" t="s">
        <v>62</v>
      </c>
      <c r="I367" t="s">
        <v>46</v>
      </c>
      <c r="J367" t="s">
        <v>47</v>
      </c>
      <c r="K367" t="s">
        <v>48</v>
      </c>
      <c r="L367" t="s">
        <v>48</v>
      </c>
      <c r="M367" t="s">
        <v>49</v>
      </c>
      <c r="N367">
        <v>2023</v>
      </c>
      <c r="O367" t="s">
        <v>46</v>
      </c>
      <c r="P367" t="s">
        <v>63</v>
      </c>
      <c r="Q367" s="3">
        <v>491</v>
      </c>
      <c r="R367" t="s">
        <v>526</v>
      </c>
      <c r="S367" t="s">
        <v>51</v>
      </c>
      <c r="T367" t="s">
        <v>48</v>
      </c>
      <c r="U367" t="s">
        <v>381</v>
      </c>
      <c r="V367" t="s">
        <v>381</v>
      </c>
      <c r="W367" t="s">
        <v>51</v>
      </c>
      <c r="X367" t="s">
        <v>51</v>
      </c>
      <c r="Y367" t="s">
        <v>51</v>
      </c>
      <c r="Z367" t="s">
        <v>65</v>
      </c>
      <c r="AA367" t="s">
        <v>51</v>
      </c>
      <c r="AB367" t="s">
        <v>51</v>
      </c>
      <c r="AC367" t="s">
        <v>51</v>
      </c>
      <c r="AD367" t="s">
        <v>51</v>
      </c>
      <c r="AE367" t="s">
        <v>51</v>
      </c>
      <c r="AF367" t="s">
        <v>51</v>
      </c>
      <c r="AG367" t="s">
        <v>51</v>
      </c>
      <c r="AH367" t="s">
        <v>51</v>
      </c>
      <c r="AI367" t="s">
        <v>51</v>
      </c>
      <c r="AJ367" t="s">
        <v>51</v>
      </c>
      <c r="AK367" t="s">
        <v>51</v>
      </c>
      <c r="AL367" t="s">
        <v>66</v>
      </c>
    </row>
    <row r="368" spans="1:38" x14ac:dyDescent="0.3">
      <c r="A368" t="s">
        <v>41</v>
      </c>
      <c r="B368" t="s">
        <v>42</v>
      </c>
      <c r="C368" t="s">
        <v>43</v>
      </c>
      <c r="D368" s="2">
        <v>44986</v>
      </c>
      <c r="E368" s="1">
        <v>44986</v>
      </c>
      <c r="F368" s="1">
        <v>45016</v>
      </c>
      <c r="G368" t="s">
        <v>85</v>
      </c>
      <c r="H368" t="s">
        <v>86</v>
      </c>
      <c r="I368" t="s">
        <v>56</v>
      </c>
      <c r="J368" t="s">
        <v>47</v>
      </c>
      <c r="K368" t="s">
        <v>48</v>
      </c>
      <c r="L368" t="s">
        <v>48</v>
      </c>
      <c r="M368" t="s">
        <v>49</v>
      </c>
      <c r="N368">
        <v>2023</v>
      </c>
      <c r="O368" t="s">
        <v>46</v>
      </c>
      <c r="P368" t="s">
        <v>57</v>
      </c>
      <c r="Q368" s="3">
        <v>353</v>
      </c>
      <c r="R368" t="s">
        <v>527</v>
      </c>
      <c r="S368" t="s">
        <v>51</v>
      </c>
      <c r="T368" t="s">
        <v>48</v>
      </c>
      <c r="U368" t="s">
        <v>519</v>
      </c>
      <c r="V368" t="s">
        <v>519</v>
      </c>
      <c r="W368" t="s">
        <v>51</v>
      </c>
      <c r="X368" t="s">
        <v>51</v>
      </c>
      <c r="Y368" t="s">
        <v>51</v>
      </c>
      <c r="Z368" t="s">
        <v>51</v>
      </c>
      <c r="AA368" t="s">
        <v>51</v>
      </c>
      <c r="AB368" t="s">
        <v>51</v>
      </c>
      <c r="AC368" t="s">
        <v>51</v>
      </c>
      <c r="AD368" t="s">
        <v>59</v>
      </c>
      <c r="AE368" t="s">
        <v>51</v>
      </c>
      <c r="AF368" t="s">
        <v>51</v>
      </c>
      <c r="AG368" t="s">
        <v>51</v>
      </c>
      <c r="AH368" t="s">
        <v>51</v>
      </c>
      <c r="AI368" t="s">
        <v>51</v>
      </c>
      <c r="AJ368" t="s">
        <v>51</v>
      </c>
      <c r="AK368" t="s">
        <v>51</v>
      </c>
      <c r="AL368" t="s">
        <v>51</v>
      </c>
    </row>
    <row r="369" spans="1:38" x14ac:dyDescent="0.3">
      <c r="A369" t="s">
        <v>41</v>
      </c>
      <c r="B369" t="s">
        <v>42</v>
      </c>
      <c r="C369" t="s">
        <v>43</v>
      </c>
      <c r="D369" s="2">
        <v>45047</v>
      </c>
      <c r="E369" s="1">
        <v>45047</v>
      </c>
      <c r="F369" s="1">
        <v>45077</v>
      </c>
      <c r="G369" t="s">
        <v>114</v>
      </c>
      <c r="H369" t="s">
        <v>115</v>
      </c>
      <c r="I369" t="s">
        <v>46</v>
      </c>
      <c r="J369" t="s">
        <v>47</v>
      </c>
      <c r="K369" t="s">
        <v>48</v>
      </c>
      <c r="L369" t="s">
        <v>48</v>
      </c>
      <c r="M369" t="s">
        <v>49</v>
      </c>
      <c r="N369">
        <v>2023</v>
      </c>
      <c r="O369" t="s">
        <v>46</v>
      </c>
      <c r="P369" t="s">
        <v>48</v>
      </c>
      <c r="Q369" s="3">
        <v>1695</v>
      </c>
      <c r="R369" t="s">
        <v>528</v>
      </c>
      <c r="S369" t="s">
        <v>51</v>
      </c>
      <c r="T369" t="s">
        <v>48</v>
      </c>
      <c r="U369" t="s">
        <v>381</v>
      </c>
      <c r="V369" t="s">
        <v>381</v>
      </c>
      <c r="W369" t="s">
        <v>51</v>
      </c>
      <c r="X369" t="s">
        <v>51</v>
      </c>
      <c r="Y369" t="s">
        <v>51</v>
      </c>
      <c r="Z369" t="s">
        <v>51</v>
      </c>
      <c r="AA369" t="s">
        <v>51</v>
      </c>
      <c r="AB369" t="s">
        <v>51</v>
      </c>
      <c r="AC369" t="s">
        <v>51</v>
      </c>
      <c r="AD369" t="s">
        <v>51</v>
      </c>
      <c r="AE369" t="s">
        <v>51</v>
      </c>
      <c r="AF369" t="s">
        <v>51</v>
      </c>
      <c r="AG369" t="s">
        <v>51</v>
      </c>
      <c r="AH369" t="s">
        <v>51</v>
      </c>
      <c r="AI369" t="s">
        <v>51</v>
      </c>
      <c r="AJ369" t="s">
        <v>51</v>
      </c>
      <c r="AK369" t="s">
        <v>51</v>
      </c>
      <c r="AL369" t="s">
        <v>51</v>
      </c>
    </row>
    <row r="370" spans="1:38" x14ac:dyDescent="0.3">
      <c r="A370" t="s">
        <v>41</v>
      </c>
      <c r="B370" t="s">
        <v>42</v>
      </c>
      <c r="C370" t="s">
        <v>43</v>
      </c>
      <c r="D370" s="2">
        <v>44958</v>
      </c>
      <c r="E370" s="1">
        <v>44958</v>
      </c>
      <c r="F370" s="1">
        <v>44985</v>
      </c>
      <c r="G370" t="s">
        <v>44</v>
      </c>
      <c r="H370" t="s">
        <v>45</v>
      </c>
      <c r="I370" t="s">
        <v>46</v>
      </c>
      <c r="J370" t="s">
        <v>47</v>
      </c>
      <c r="K370" t="s">
        <v>48</v>
      </c>
      <c r="L370" t="s">
        <v>48</v>
      </c>
      <c r="M370" t="s">
        <v>49</v>
      </c>
      <c r="N370">
        <v>2023</v>
      </c>
      <c r="O370" t="s">
        <v>46</v>
      </c>
      <c r="P370" t="s">
        <v>28</v>
      </c>
      <c r="Q370" s="3">
        <v>2316</v>
      </c>
      <c r="R370" t="s">
        <v>529</v>
      </c>
      <c r="S370" t="s">
        <v>51</v>
      </c>
      <c r="T370" t="s">
        <v>48</v>
      </c>
      <c r="U370" t="s">
        <v>519</v>
      </c>
      <c r="V370" t="s">
        <v>519</v>
      </c>
      <c r="W370" t="s">
        <v>51</v>
      </c>
      <c r="X370" t="s">
        <v>51</v>
      </c>
      <c r="Y370" t="s">
        <v>51</v>
      </c>
      <c r="Z370" t="s">
        <v>53</v>
      </c>
      <c r="AA370" t="s">
        <v>51</v>
      </c>
      <c r="AB370" t="s">
        <v>51</v>
      </c>
      <c r="AC370" t="s">
        <v>51</v>
      </c>
      <c r="AD370" t="s">
        <v>51</v>
      </c>
      <c r="AE370" t="s">
        <v>51</v>
      </c>
      <c r="AF370" t="s">
        <v>51</v>
      </c>
      <c r="AG370" t="s">
        <v>51</v>
      </c>
      <c r="AH370" t="s">
        <v>51</v>
      </c>
      <c r="AI370" t="s">
        <v>51</v>
      </c>
      <c r="AJ370" t="s">
        <v>51</v>
      </c>
      <c r="AK370" t="s">
        <v>51</v>
      </c>
      <c r="AL370" t="s">
        <v>51</v>
      </c>
    </row>
    <row r="371" spans="1:38" x14ac:dyDescent="0.3">
      <c r="A371" t="s">
        <v>41</v>
      </c>
      <c r="B371" t="s">
        <v>42</v>
      </c>
      <c r="C371" t="s">
        <v>60</v>
      </c>
      <c r="D371" s="2">
        <v>45200</v>
      </c>
      <c r="E371" s="1">
        <v>45200</v>
      </c>
      <c r="F371" s="1">
        <v>45230</v>
      </c>
      <c r="G371" t="s">
        <v>61</v>
      </c>
      <c r="H371" t="s">
        <v>62</v>
      </c>
      <c r="I371" t="s">
        <v>46</v>
      </c>
      <c r="J371" t="s">
        <v>47</v>
      </c>
      <c r="K371" t="s">
        <v>48</v>
      </c>
      <c r="L371" t="s">
        <v>48</v>
      </c>
      <c r="M371" t="s">
        <v>49</v>
      </c>
      <c r="N371">
        <v>2023</v>
      </c>
      <c r="O371" t="s">
        <v>46</v>
      </c>
      <c r="P371" t="s">
        <v>63</v>
      </c>
      <c r="Q371" s="3">
        <v>19881</v>
      </c>
      <c r="R371" t="s">
        <v>530</v>
      </c>
      <c r="S371" t="s">
        <v>51</v>
      </c>
      <c r="T371" t="s">
        <v>48</v>
      </c>
      <c r="U371" t="s">
        <v>381</v>
      </c>
      <c r="V371" t="s">
        <v>381</v>
      </c>
      <c r="W371" t="s">
        <v>51</v>
      </c>
      <c r="X371" t="s">
        <v>51</v>
      </c>
      <c r="Y371" t="s">
        <v>51</v>
      </c>
      <c r="Z371" t="s">
        <v>65</v>
      </c>
      <c r="AA371" t="s">
        <v>51</v>
      </c>
      <c r="AB371" t="s">
        <v>51</v>
      </c>
      <c r="AC371" t="s">
        <v>51</v>
      </c>
      <c r="AD371" t="s">
        <v>51</v>
      </c>
      <c r="AE371" t="s">
        <v>51</v>
      </c>
      <c r="AF371" t="s">
        <v>51</v>
      </c>
      <c r="AG371" t="s">
        <v>51</v>
      </c>
      <c r="AH371" t="s">
        <v>51</v>
      </c>
      <c r="AI371" t="s">
        <v>51</v>
      </c>
      <c r="AJ371" t="s">
        <v>51</v>
      </c>
      <c r="AK371" t="s">
        <v>51</v>
      </c>
      <c r="AL371" t="s">
        <v>66</v>
      </c>
    </row>
    <row r="372" spans="1:38" x14ac:dyDescent="0.3">
      <c r="A372" t="s">
        <v>41</v>
      </c>
      <c r="B372" t="s">
        <v>42</v>
      </c>
      <c r="C372" t="s">
        <v>43</v>
      </c>
      <c r="D372" s="2">
        <v>44958</v>
      </c>
      <c r="E372" s="1">
        <v>44958</v>
      </c>
      <c r="F372" s="1">
        <v>44985</v>
      </c>
      <c r="G372" t="s">
        <v>54</v>
      </c>
      <c r="H372" t="s">
        <v>55</v>
      </c>
      <c r="I372" t="s">
        <v>56</v>
      </c>
      <c r="J372" t="s">
        <v>47</v>
      </c>
      <c r="K372" t="s">
        <v>48</v>
      </c>
      <c r="L372" t="s">
        <v>48</v>
      </c>
      <c r="M372" t="s">
        <v>49</v>
      </c>
      <c r="N372">
        <v>2023</v>
      </c>
      <c r="O372" t="s">
        <v>46</v>
      </c>
      <c r="P372" t="s">
        <v>57</v>
      </c>
      <c r="Q372" s="3">
        <v>1</v>
      </c>
      <c r="R372" t="s">
        <v>531</v>
      </c>
      <c r="S372" t="s">
        <v>51</v>
      </c>
      <c r="T372" t="s">
        <v>48</v>
      </c>
      <c r="U372" t="s">
        <v>519</v>
      </c>
      <c r="V372" t="s">
        <v>519</v>
      </c>
      <c r="W372" t="s">
        <v>51</v>
      </c>
      <c r="X372" t="s">
        <v>51</v>
      </c>
      <c r="Y372" t="s">
        <v>51</v>
      </c>
      <c r="Z372" t="s">
        <v>51</v>
      </c>
      <c r="AA372" t="s">
        <v>51</v>
      </c>
      <c r="AB372" t="s">
        <v>51</v>
      </c>
      <c r="AC372" t="s">
        <v>51</v>
      </c>
      <c r="AD372" t="s">
        <v>59</v>
      </c>
      <c r="AE372" t="s">
        <v>51</v>
      </c>
      <c r="AF372" t="s">
        <v>51</v>
      </c>
      <c r="AG372" t="s">
        <v>51</v>
      </c>
      <c r="AH372" t="s">
        <v>51</v>
      </c>
      <c r="AI372" t="s">
        <v>51</v>
      </c>
      <c r="AJ372" t="s">
        <v>51</v>
      </c>
      <c r="AK372" t="s">
        <v>51</v>
      </c>
      <c r="AL372" t="s">
        <v>51</v>
      </c>
    </row>
    <row r="373" spans="1:38" x14ac:dyDescent="0.3">
      <c r="A373" t="s">
        <v>41</v>
      </c>
      <c r="B373" t="s">
        <v>42</v>
      </c>
      <c r="C373" t="s">
        <v>43</v>
      </c>
      <c r="D373" s="2">
        <v>45108</v>
      </c>
      <c r="E373" s="1">
        <v>45108</v>
      </c>
      <c r="F373" s="1">
        <v>45138</v>
      </c>
      <c r="G373" t="s">
        <v>154</v>
      </c>
      <c r="H373" t="s">
        <v>155</v>
      </c>
      <c r="I373" t="s">
        <v>76</v>
      </c>
      <c r="J373" t="s">
        <v>47</v>
      </c>
      <c r="K373" t="s">
        <v>48</v>
      </c>
      <c r="L373" t="s">
        <v>48</v>
      </c>
      <c r="M373" t="s">
        <v>49</v>
      </c>
      <c r="N373">
        <v>2023</v>
      </c>
      <c r="O373" t="s">
        <v>46</v>
      </c>
      <c r="P373" t="s">
        <v>57</v>
      </c>
      <c r="Q373" s="3">
        <v>1937</v>
      </c>
      <c r="R373" t="s">
        <v>532</v>
      </c>
      <c r="S373" t="s">
        <v>51</v>
      </c>
      <c r="T373" t="s">
        <v>48</v>
      </c>
      <c r="U373" t="s">
        <v>381</v>
      </c>
      <c r="V373" t="s">
        <v>381</v>
      </c>
      <c r="W373" t="s">
        <v>51</v>
      </c>
      <c r="X373" t="s">
        <v>51</v>
      </c>
      <c r="Y373" t="s">
        <v>51</v>
      </c>
      <c r="Z373" t="s">
        <v>51</v>
      </c>
      <c r="AA373" t="s">
        <v>51</v>
      </c>
      <c r="AB373" t="s">
        <v>51</v>
      </c>
      <c r="AC373" t="s">
        <v>51</v>
      </c>
      <c r="AD373" t="s">
        <v>59</v>
      </c>
      <c r="AE373" t="s">
        <v>51</v>
      </c>
      <c r="AF373" t="s">
        <v>51</v>
      </c>
      <c r="AG373" t="s">
        <v>51</v>
      </c>
      <c r="AH373" t="s">
        <v>51</v>
      </c>
      <c r="AI373" t="s">
        <v>51</v>
      </c>
      <c r="AJ373" t="s">
        <v>51</v>
      </c>
      <c r="AK373" t="s">
        <v>51</v>
      </c>
      <c r="AL373" t="s">
        <v>51</v>
      </c>
    </row>
    <row r="374" spans="1:38" x14ac:dyDescent="0.3">
      <c r="A374" t="s">
        <v>41</v>
      </c>
      <c r="B374" t="s">
        <v>42</v>
      </c>
      <c r="C374" t="s">
        <v>43</v>
      </c>
      <c r="D374" s="2">
        <v>45170</v>
      </c>
      <c r="E374" s="1">
        <v>45170</v>
      </c>
      <c r="F374" s="1">
        <v>45199</v>
      </c>
      <c r="G374" t="s">
        <v>85</v>
      </c>
      <c r="H374" t="s">
        <v>86</v>
      </c>
      <c r="I374" t="s">
        <v>56</v>
      </c>
      <c r="J374" t="s">
        <v>47</v>
      </c>
      <c r="K374" t="s">
        <v>48</v>
      </c>
      <c r="L374" t="s">
        <v>48</v>
      </c>
      <c r="M374" t="s">
        <v>49</v>
      </c>
      <c r="N374">
        <v>2023</v>
      </c>
      <c r="O374" t="s">
        <v>46</v>
      </c>
      <c r="P374" t="s">
        <v>57</v>
      </c>
      <c r="Q374" s="3">
        <v>202</v>
      </c>
      <c r="R374" t="s">
        <v>533</v>
      </c>
      <c r="S374" t="s">
        <v>51</v>
      </c>
      <c r="T374" t="s">
        <v>48</v>
      </c>
      <c r="U374" t="s">
        <v>381</v>
      </c>
      <c r="V374" t="s">
        <v>381</v>
      </c>
      <c r="W374" t="s">
        <v>51</v>
      </c>
      <c r="X374" t="s">
        <v>51</v>
      </c>
      <c r="Y374" t="s">
        <v>51</v>
      </c>
      <c r="Z374" t="s">
        <v>51</v>
      </c>
      <c r="AA374" t="s">
        <v>51</v>
      </c>
      <c r="AB374" t="s">
        <v>51</v>
      </c>
      <c r="AC374" t="s">
        <v>51</v>
      </c>
      <c r="AD374" t="s">
        <v>59</v>
      </c>
      <c r="AE374" t="s">
        <v>51</v>
      </c>
      <c r="AF374" t="s">
        <v>51</v>
      </c>
      <c r="AG374" t="s">
        <v>51</v>
      </c>
      <c r="AH374" t="s">
        <v>51</v>
      </c>
      <c r="AI374" t="s">
        <v>51</v>
      </c>
      <c r="AJ374" t="s">
        <v>51</v>
      </c>
      <c r="AK374" t="s">
        <v>51</v>
      </c>
      <c r="AL374" t="s">
        <v>51</v>
      </c>
    </row>
    <row r="375" spans="1:38" x14ac:dyDescent="0.3">
      <c r="A375" t="s">
        <v>41</v>
      </c>
      <c r="B375" t="s">
        <v>42</v>
      </c>
      <c r="C375" t="s">
        <v>93</v>
      </c>
      <c r="D375" s="2">
        <v>45139</v>
      </c>
      <c r="E375" s="1">
        <v>45139</v>
      </c>
      <c r="F375" s="1">
        <v>45169</v>
      </c>
      <c r="G375" t="s">
        <v>230</v>
      </c>
      <c r="H375" t="s">
        <v>231</v>
      </c>
      <c r="I375" t="s">
        <v>46</v>
      </c>
      <c r="J375" t="s">
        <v>47</v>
      </c>
      <c r="K375" t="s">
        <v>48</v>
      </c>
      <c r="L375" t="s">
        <v>48</v>
      </c>
      <c r="M375" t="s">
        <v>49</v>
      </c>
      <c r="N375">
        <v>2023</v>
      </c>
      <c r="O375" t="s">
        <v>46</v>
      </c>
      <c r="P375" t="s">
        <v>63</v>
      </c>
      <c r="Q375" s="3">
        <v>13108</v>
      </c>
      <c r="R375" t="s">
        <v>534</v>
      </c>
      <c r="S375" t="s">
        <v>51</v>
      </c>
      <c r="T375" t="s">
        <v>48</v>
      </c>
      <c r="U375" t="s">
        <v>381</v>
      </c>
      <c r="V375" t="s">
        <v>381</v>
      </c>
      <c r="W375" t="s">
        <v>51</v>
      </c>
      <c r="X375" t="s">
        <v>51</v>
      </c>
      <c r="Y375" t="s">
        <v>51</v>
      </c>
      <c r="Z375" t="s">
        <v>233</v>
      </c>
      <c r="AA375" t="s">
        <v>51</v>
      </c>
      <c r="AB375" t="s">
        <v>51</v>
      </c>
      <c r="AC375" t="s">
        <v>51</v>
      </c>
      <c r="AD375" t="s">
        <v>51</v>
      </c>
      <c r="AE375" t="s">
        <v>51</v>
      </c>
      <c r="AF375" t="s">
        <v>51</v>
      </c>
      <c r="AG375" t="s">
        <v>51</v>
      </c>
      <c r="AH375" t="s">
        <v>51</v>
      </c>
      <c r="AI375" t="s">
        <v>51</v>
      </c>
      <c r="AJ375" t="s">
        <v>51</v>
      </c>
      <c r="AK375" t="s">
        <v>51</v>
      </c>
      <c r="AL375" t="s">
        <v>234</v>
      </c>
    </row>
    <row r="376" spans="1:38" x14ac:dyDescent="0.3">
      <c r="A376" t="s">
        <v>41</v>
      </c>
      <c r="B376" t="s">
        <v>42</v>
      </c>
      <c r="C376" t="s">
        <v>43</v>
      </c>
      <c r="D376" s="2">
        <v>45200</v>
      </c>
      <c r="E376" s="1">
        <v>45200</v>
      </c>
      <c r="F376" s="1">
        <v>45230</v>
      </c>
      <c r="G376" t="s">
        <v>169</v>
      </c>
      <c r="H376" t="s">
        <v>170</v>
      </c>
      <c r="I376" t="s">
        <v>76</v>
      </c>
      <c r="J376" t="s">
        <v>47</v>
      </c>
      <c r="K376" t="s">
        <v>48</v>
      </c>
      <c r="L376" t="s">
        <v>48</v>
      </c>
      <c r="M376" t="s">
        <v>49</v>
      </c>
      <c r="N376">
        <v>2023</v>
      </c>
      <c r="O376" t="s">
        <v>46</v>
      </c>
      <c r="P376" t="s">
        <v>57</v>
      </c>
      <c r="Q376" s="3">
        <v>31</v>
      </c>
      <c r="R376" t="s">
        <v>535</v>
      </c>
      <c r="S376" t="s">
        <v>51</v>
      </c>
      <c r="T376" t="s">
        <v>48</v>
      </c>
      <c r="U376" t="s">
        <v>381</v>
      </c>
      <c r="V376" t="s">
        <v>381</v>
      </c>
      <c r="W376" t="s">
        <v>51</v>
      </c>
      <c r="X376" t="s">
        <v>51</v>
      </c>
      <c r="Y376" t="s">
        <v>51</v>
      </c>
      <c r="Z376" t="s">
        <v>51</v>
      </c>
      <c r="AA376" t="s">
        <v>51</v>
      </c>
      <c r="AB376" t="s">
        <v>51</v>
      </c>
      <c r="AC376" t="s">
        <v>51</v>
      </c>
      <c r="AD376" t="s">
        <v>59</v>
      </c>
      <c r="AE376" t="s">
        <v>51</v>
      </c>
      <c r="AF376" t="s">
        <v>51</v>
      </c>
      <c r="AG376" t="s">
        <v>51</v>
      </c>
      <c r="AH376" t="s">
        <v>51</v>
      </c>
      <c r="AI376" t="s">
        <v>51</v>
      </c>
      <c r="AJ376" t="s">
        <v>51</v>
      </c>
      <c r="AK376" t="s">
        <v>51</v>
      </c>
      <c r="AL376" t="s">
        <v>51</v>
      </c>
    </row>
    <row r="377" spans="1:38" x14ac:dyDescent="0.3">
      <c r="A377" t="s">
        <v>41</v>
      </c>
      <c r="B377" t="s">
        <v>42</v>
      </c>
      <c r="C377" t="s">
        <v>43</v>
      </c>
      <c r="D377" s="2">
        <v>44927</v>
      </c>
      <c r="E377" s="1">
        <v>44927</v>
      </c>
      <c r="F377" s="1">
        <v>44957</v>
      </c>
      <c r="G377" t="s">
        <v>182</v>
      </c>
      <c r="H377" t="s">
        <v>183</v>
      </c>
      <c r="I377" t="s">
        <v>46</v>
      </c>
      <c r="J377" t="s">
        <v>47</v>
      </c>
      <c r="K377" t="s">
        <v>48</v>
      </c>
      <c r="L377" t="s">
        <v>48</v>
      </c>
      <c r="M377" t="s">
        <v>49</v>
      </c>
      <c r="N377">
        <v>2023</v>
      </c>
      <c r="O377" t="s">
        <v>46</v>
      </c>
      <c r="P377" t="s">
        <v>48</v>
      </c>
      <c r="Q377" s="3">
        <v>2083</v>
      </c>
      <c r="R377" t="s">
        <v>536</v>
      </c>
      <c r="S377" t="s">
        <v>51</v>
      </c>
      <c r="T377" t="s">
        <v>48</v>
      </c>
      <c r="U377" t="s">
        <v>519</v>
      </c>
      <c r="V377" t="s">
        <v>519</v>
      </c>
      <c r="W377" t="s">
        <v>51</v>
      </c>
      <c r="X377" t="s">
        <v>51</v>
      </c>
      <c r="Y377" t="s">
        <v>51</v>
      </c>
      <c r="Z377" t="s">
        <v>51</v>
      </c>
      <c r="AA377" t="s">
        <v>51</v>
      </c>
      <c r="AB377" t="s">
        <v>51</v>
      </c>
      <c r="AC377" t="s">
        <v>51</v>
      </c>
      <c r="AD377" t="s">
        <v>51</v>
      </c>
      <c r="AE377" t="s">
        <v>51</v>
      </c>
      <c r="AF377" t="s">
        <v>51</v>
      </c>
      <c r="AG377" t="s">
        <v>51</v>
      </c>
      <c r="AH377" t="s">
        <v>51</v>
      </c>
      <c r="AI377" t="s">
        <v>51</v>
      </c>
      <c r="AJ377" t="s">
        <v>51</v>
      </c>
      <c r="AK377" t="s">
        <v>51</v>
      </c>
      <c r="AL377" t="s">
        <v>51</v>
      </c>
    </row>
    <row r="378" spans="1:38" x14ac:dyDescent="0.3">
      <c r="A378" t="s">
        <v>41</v>
      </c>
      <c r="B378" t="s">
        <v>42</v>
      </c>
      <c r="C378" t="s">
        <v>43</v>
      </c>
      <c r="D378" s="2">
        <v>44986</v>
      </c>
      <c r="E378" s="1">
        <v>44986</v>
      </c>
      <c r="F378" s="1">
        <v>45016</v>
      </c>
      <c r="G378" t="s">
        <v>82</v>
      </c>
      <c r="H378" t="s">
        <v>83</v>
      </c>
      <c r="I378" t="s">
        <v>46</v>
      </c>
      <c r="J378" t="s">
        <v>47</v>
      </c>
      <c r="K378" t="s">
        <v>48</v>
      </c>
      <c r="L378" t="s">
        <v>48</v>
      </c>
      <c r="M378" t="s">
        <v>49</v>
      </c>
      <c r="N378">
        <v>2023</v>
      </c>
      <c r="O378" t="s">
        <v>46</v>
      </c>
      <c r="P378" t="s">
        <v>28</v>
      </c>
      <c r="Q378" s="3">
        <v>988</v>
      </c>
      <c r="R378" t="s">
        <v>537</v>
      </c>
      <c r="S378" t="s">
        <v>51</v>
      </c>
      <c r="T378" t="s">
        <v>48</v>
      </c>
      <c r="U378" t="s">
        <v>519</v>
      </c>
      <c r="V378" t="s">
        <v>519</v>
      </c>
      <c r="W378" t="s">
        <v>51</v>
      </c>
      <c r="X378" t="s">
        <v>51</v>
      </c>
      <c r="Y378" t="s">
        <v>51</v>
      </c>
      <c r="Z378" t="s">
        <v>53</v>
      </c>
      <c r="AA378" t="s">
        <v>51</v>
      </c>
      <c r="AB378" t="s">
        <v>51</v>
      </c>
      <c r="AC378" t="s">
        <v>51</v>
      </c>
      <c r="AD378" t="s">
        <v>51</v>
      </c>
      <c r="AE378" t="s">
        <v>51</v>
      </c>
      <c r="AF378" t="s">
        <v>51</v>
      </c>
      <c r="AG378" t="s">
        <v>51</v>
      </c>
      <c r="AH378" t="s">
        <v>51</v>
      </c>
      <c r="AI378" t="s">
        <v>51</v>
      </c>
      <c r="AJ378" t="s">
        <v>51</v>
      </c>
      <c r="AK378" t="s">
        <v>51</v>
      </c>
      <c r="AL378" t="s">
        <v>51</v>
      </c>
    </row>
    <row r="379" spans="1:38" x14ac:dyDescent="0.3">
      <c r="A379" t="s">
        <v>41</v>
      </c>
      <c r="B379" t="s">
        <v>42</v>
      </c>
      <c r="C379" t="s">
        <v>43</v>
      </c>
      <c r="D379" s="2">
        <v>44958</v>
      </c>
      <c r="E379" s="1">
        <v>44958</v>
      </c>
      <c r="F379" s="1">
        <v>44985</v>
      </c>
      <c r="G379" t="s">
        <v>154</v>
      </c>
      <c r="H379" t="s">
        <v>155</v>
      </c>
      <c r="I379" t="s">
        <v>76</v>
      </c>
      <c r="J379" t="s">
        <v>47</v>
      </c>
      <c r="K379" t="s">
        <v>48</v>
      </c>
      <c r="L379" t="s">
        <v>48</v>
      </c>
      <c r="M379" t="s">
        <v>49</v>
      </c>
      <c r="N379">
        <v>2023</v>
      </c>
      <c r="O379" t="s">
        <v>46</v>
      </c>
      <c r="P379" t="s">
        <v>57</v>
      </c>
      <c r="Q379" s="3">
        <v>19693</v>
      </c>
      <c r="R379" t="s">
        <v>538</v>
      </c>
      <c r="S379" t="s">
        <v>51</v>
      </c>
      <c r="T379" t="s">
        <v>48</v>
      </c>
      <c r="U379" t="s">
        <v>519</v>
      </c>
      <c r="V379" t="s">
        <v>519</v>
      </c>
      <c r="W379" t="s">
        <v>51</v>
      </c>
      <c r="X379" t="s">
        <v>51</v>
      </c>
      <c r="Y379" t="s">
        <v>51</v>
      </c>
      <c r="Z379" t="s">
        <v>51</v>
      </c>
      <c r="AA379" t="s">
        <v>51</v>
      </c>
      <c r="AB379" t="s">
        <v>51</v>
      </c>
      <c r="AC379" t="s">
        <v>51</v>
      </c>
      <c r="AD379" t="s">
        <v>59</v>
      </c>
      <c r="AE379" t="s">
        <v>51</v>
      </c>
      <c r="AF379" t="s">
        <v>51</v>
      </c>
      <c r="AG379" t="s">
        <v>51</v>
      </c>
      <c r="AH379" t="s">
        <v>51</v>
      </c>
      <c r="AI379" t="s">
        <v>51</v>
      </c>
      <c r="AJ379" t="s">
        <v>51</v>
      </c>
      <c r="AK379" t="s">
        <v>51</v>
      </c>
      <c r="AL379" t="s">
        <v>51</v>
      </c>
    </row>
    <row r="380" spans="1:38" x14ac:dyDescent="0.3">
      <c r="A380" t="s">
        <v>41</v>
      </c>
      <c r="B380" t="s">
        <v>42</v>
      </c>
      <c r="C380" t="s">
        <v>93</v>
      </c>
      <c r="D380" s="2">
        <v>45078</v>
      </c>
      <c r="E380" s="1">
        <v>45078</v>
      </c>
      <c r="F380" s="1">
        <v>45107</v>
      </c>
      <c r="G380" t="s">
        <v>94</v>
      </c>
      <c r="H380" t="s">
        <v>95</v>
      </c>
      <c r="I380" t="s">
        <v>46</v>
      </c>
      <c r="J380" t="s">
        <v>47</v>
      </c>
      <c r="K380" t="s">
        <v>48</v>
      </c>
      <c r="L380" t="s">
        <v>48</v>
      </c>
      <c r="M380" t="s">
        <v>49</v>
      </c>
      <c r="N380">
        <v>2023</v>
      </c>
      <c r="O380" t="s">
        <v>46</v>
      </c>
      <c r="P380" t="s">
        <v>28</v>
      </c>
      <c r="Q380" s="3">
        <v>8619</v>
      </c>
      <c r="R380" t="s">
        <v>539</v>
      </c>
      <c r="S380" t="s">
        <v>51</v>
      </c>
      <c r="T380" t="s">
        <v>48</v>
      </c>
      <c r="U380" t="s">
        <v>381</v>
      </c>
      <c r="V380" t="s">
        <v>381</v>
      </c>
      <c r="W380" t="s">
        <v>51</v>
      </c>
      <c r="X380" t="s">
        <v>51</v>
      </c>
      <c r="Y380" t="s">
        <v>51</v>
      </c>
      <c r="Z380" t="s">
        <v>97</v>
      </c>
      <c r="AA380" t="s">
        <v>51</v>
      </c>
      <c r="AB380" t="s">
        <v>51</v>
      </c>
      <c r="AC380" t="s">
        <v>51</v>
      </c>
      <c r="AD380" t="s">
        <v>51</v>
      </c>
      <c r="AE380" t="s">
        <v>51</v>
      </c>
      <c r="AF380" t="s">
        <v>51</v>
      </c>
      <c r="AG380" t="s">
        <v>51</v>
      </c>
      <c r="AH380" t="s">
        <v>51</v>
      </c>
      <c r="AI380" t="s">
        <v>51</v>
      </c>
      <c r="AJ380" t="s">
        <v>51</v>
      </c>
      <c r="AK380" t="s">
        <v>51</v>
      </c>
      <c r="AL380" t="s">
        <v>51</v>
      </c>
    </row>
    <row r="381" spans="1:38" x14ac:dyDescent="0.3">
      <c r="A381" t="s">
        <v>41</v>
      </c>
      <c r="B381" t="s">
        <v>42</v>
      </c>
      <c r="C381" t="s">
        <v>43</v>
      </c>
      <c r="D381" s="2">
        <v>44927</v>
      </c>
      <c r="E381" s="1">
        <v>44927</v>
      </c>
      <c r="F381" s="1">
        <v>44957</v>
      </c>
      <c r="G381" t="s">
        <v>154</v>
      </c>
      <c r="H381" t="s">
        <v>155</v>
      </c>
      <c r="I381" t="s">
        <v>76</v>
      </c>
      <c r="J381" t="s">
        <v>47</v>
      </c>
      <c r="K381" t="s">
        <v>48</v>
      </c>
      <c r="L381" t="s">
        <v>48</v>
      </c>
      <c r="M381" t="s">
        <v>49</v>
      </c>
      <c r="N381">
        <v>2023</v>
      </c>
      <c r="O381" t="s">
        <v>46</v>
      </c>
      <c r="P381" t="s">
        <v>57</v>
      </c>
      <c r="Q381" s="3">
        <v>27708</v>
      </c>
      <c r="R381" t="s">
        <v>540</v>
      </c>
      <c r="S381" t="s">
        <v>51</v>
      </c>
      <c r="T381" t="s">
        <v>48</v>
      </c>
      <c r="U381" t="s">
        <v>519</v>
      </c>
      <c r="V381" t="s">
        <v>519</v>
      </c>
      <c r="W381" t="s">
        <v>51</v>
      </c>
      <c r="X381" t="s">
        <v>51</v>
      </c>
      <c r="Y381" t="s">
        <v>51</v>
      </c>
      <c r="Z381" t="s">
        <v>51</v>
      </c>
      <c r="AA381" t="s">
        <v>51</v>
      </c>
      <c r="AB381" t="s">
        <v>51</v>
      </c>
      <c r="AC381" t="s">
        <v>51</v>
      </c>
      <c r="AD381" t="s">
        <v>59</v>
      </c>
      <c r="AE381" t="s">
        <v>51</v>
      </c>
      <c r="AF381" t="s">
        <v>51</v>
      </c>
      <c r="AG381" t="s">
        <v>51</v>
      </c>
      <c r="AH381" t="s">
        <v>51</v>
      </c>
      <c r="AI381" t="s">
        <v>51</v>
      </c>
      <c r="AJ381" t="s">
        <v>51</v>
      </c>
      <c r="AK381" t="s">
        <v>51</v>
      </c>
      <c r="AL381" t="s">
        <v>51</v>
      </c>
    </row>
    <row r="382" spans="1:38" x14ac:dyDescent="0.3">
      <c r="A382" t="s">
        <v>41</v>
      </c>
      <c r="B382" t="s">
        <v>42</v>
      </c>
      <c r="C382" t="s">
        <v>43</v>
      </c>
      <c r="D382" s="2">
        <v>45078</v>
      </c>
      <c r="E382" s="1">
        <v>45078</v>
      </c>
      <c r="F382" s="1">
        <v>45107</v>
      </c>
      <c r="G382" t="s">
        <v>127</v>
      </c>
      <c r="H382" t="s">
        <v>128</v>
      </c>
      <c r="I382" t="s">
        <v>46</v>
      </c>
      <c r="J382" t="s">
        <v>47</v>
      </c>
      <c r="K382" t="s">
        <v>48</v>
      </c>
      <c r="L382" t="s">
        <v>48</v>
      </c>
      <c r="M382" t="s">
        <v>49</v>
      </c>
      <c r="N382">
        <v>2023</v>
      </c>
      <c r="O382" t="s">
        <v>46</v>
      </c>
      <c r="P382" t="s">
        <v>28</v>
      </c>
      <c r="Q382" s="3">
        <v>2537</v>
      </c>
      <c r="R382" t="s">
        <v>541</v>
      </c>
      <c r="S382" t="s">
        <v>51</v>
      </c>
      <c r="T382" t="s">
        <v>48</v>
      </c>
      <c r="U382" t="s">
        <v>519</v>
      </c>
      <c r="V382" t="s">
        <v>519</v>
      </c>
      <c r="W382" t="s">
        <v>51</v>
      </c>
      <c r="X382" t="s">
        <v>51</v>
      </c>
      <c r="Y382" t="s">
        <v>51</v>
      </c>
      <c r="Z382" t="s">
        <v>130</v>
      </c>
      <c r="AA382" t="s">
        <v>51</v>
      </c>
      <c r="AB382" t="s">
        <v>51</v>
      </c>
      <c r="AC382" t="s">
        <v>51</v>
      </c>
      <c r="AD382" t="s">
        <v>51</v>
      </c>
      <c r="AE382" t="s">
        <v>51</v>
      </c>
      <c r="AF382" t="s">
        <v>51</v>
      </c>
      <c r="AG382" t="s">
        <v>51</v>
      </c>
      <c r="AH382" t="s">
        <v>51</v>
      </c>
      <c r="AI382" t="s">
        <v>51</v>
      </c>
      <c r="AJ382" t="s">
        <v>51</v>
      </c>
      <c r="AK382" t="s">
        <v>51</v>
      </c>
      <c r="AL382" t="s">
        <v>51</v>
      </c>
    </row>
    <row r="383" spans="1:38" x14ac:dyDescent="0.3">
      <c r="A383" t="s">
        <v>41</v>
      </c>
      <c r="B383" t="s">
        <v>42</v>
      </c>
      <c r="C383" t="s">
        <v>43</v>
      </c>
      <c r="D383" s="2">
        <v>45047</v>
      </c>
      <c r="E383" s="1">
        <v>45047</v>
      </c>
      <c r="F383" s="1">
        <v>45077</v>
      </c>
      <c r="G383" t="s">
        <v>105</v>
      </c>
      <c r="H383" t="s">
        <v>106</v>
      </c>
      <c r="I383" t="s">
        <v>56</v>
      </c>
      <c r="J383" t="s">
        <v>47</v>
      </c>
      <c r="K383" t="s">
        <v>48</v>
      </c>
      <c r="L383" t="s">
        <v>48</v>
      </c>
      <c r="M383" t="s">
        <v>49</v>
      </c>
      <c r="N383">
        <v>2023</v>
      </c>
      <c r="O383" t="s">
        <v>46</v>
      </c>
      <c r="P383" t="s">
        <v>57</v>
      </c>
      <c r="Q383" s="3">
        <v>2571</v>
      </c>
      <c r="R383" t="s">
        <v>542</v>
      </c>
      <c r="S383" t="s">
        <v>51</v>
      </c>
      <c r="T383" t="s">
        <v>48</v>
      </c>
      <c r="U383" t="s">
        <v>381</v>
      </c>
      <c r="V383" t="s">
        <v>381</v>
      </c>
      <c r="W383" t="s">
        <v>51</v>
      </c>
      <c r="X383" t="s">
        <v>51</v>
      </c>
      <c r="Y383" t="s">
        <v>51</v>
      </c>
      <c r="Z383" t="s">
        <v>51</v>
      </c>
      <c r="AA383" t="s">
        <v>51</v>
      </c>
      <c r="AB383" t="s">
        <v>51</v>
      </c>
      <c r="AC383" t="s">
        <v>51</v>
      </c>
      <c r="AD383" t="s">
        <v>59</v>
      </c>
      <c r="AE383" t="s">
        <v>51</v>
      </c>
      <c r="AF383" t="s">
        <v>51</v>
      </c>
      <c r="AG383" t="s">
        <v>51</v>
      </c>
      <c r="AH383" t="s">
        <v>51</v>
      </c>
      <c r="AI383" t="s">
        <v>51</v>
      </c>
      <c r="AJ383" t="s">
        <v>51</v>
      </c>
      <c r="AK383" t="s">
        <v>51</v>
      </c>
      <c r="AL383" t="s">
        <v>51</v>
      </c>
    </row>
    <row r="384" spans="1:38" x14ac:dyDescent="0.3">
      <c r="A384" t="s">
        <v>41</v>
      </c>
      <c r="B384" t="s">
        <v>42</v>
      </c>
      <c r="C384" t="s">
        <v>43</v>
      </c>
      <c r="D384" s="2">
        <v>45231</v>
      </c>
      <c r="E384" s="1">
        <v>45231</v>
      </c>
      <c r="F384" s="1">
        <v>45260</v>
      </c>
      <c r="G384" t="s">
        <v>140</v>
      </c>
      <c r="H384" t="s">
        <v>141</v>
      </c>
      <c r="I384" t="s">
        <v>76</v>
      </c>
      <c r="J384" t="s">
        <v>47</v>
      </c>
      <c r="K384" t="s">
        <v>48</v>
      </c>
      <c r="L384" t="s">
        <v>48</v>
      </c>
      <c r="M384" t="s">
        <v>49</v>
      </c>
      <c r="N384">
        <v>2023</v>
      </c>
      <c r="O384" t="s">
        <v>46</v>
      </c>
      <c r="P384" t="s">
        <v>57</v>
      </c>
      <c r="Q384" s="3">
        <v>1105</v>
      </c>
      <c r="R384" t="s">
        <v>543</v>
      </c>
      <c r="S384" t="s">
        <v>51</v>
      </c>
      <c r="T384" t="s">
        <v>48</v>
      </c>
      <c r="U384" t="s">
        <v>381</v>
      </c>
      <c r="V384" t="s">
        <v>381</v>
      </c>
      <c r="W384" t="s">
        <v>51</v>
      </c>
      <c r="X384" t="s">
        <v>51</v>
      </c>
      <c r="Y384" t="s">
        <v>51</v>
      </c>
      <c r="Z384" t="s">
        <v>51</v>
      </c>
      <c r="AA384" t="s">
        <v>51</v>
      </c>
      <c r="AB384" t="s">
        <v>51</v>
      </c>
      <c r="AC384" t="s">
        <v>51</v>
      </c>
      <c r="AD384" t="s">
        <v>59</v>
      </c>
      <c r="AE384" t="s">
        <v>51</v>
      </c>
      <c r="AF384" t="s">
        <v>51</v>
      </c>
      <c r="AG384" t="s">
        <v>51</v>
      </c>
      <c r="AH384" t="s">
        <v>51</v>
      </c>
      <c r="AI384" t="s">
        <v>51</v>
      </c>
      <c r="AJ384" t="s">
        <v>51</v>
      </c>
      <c r="AK384" t="s">
        <v>51</v>
      </c>
      <c r="AL384" t="s">
        <v>51</v>
      </c>
    </row>
    <row r="385" spans="1:38" x14ac:dyDescent="0.3">
      <c r="A385" t="s">
        <v>41</v>
      </c>
      <c r="B385" t="s">
        <v>42</v>
      </c>
      <c r="C385" t="s">
        <v>43</v>
      </c>
      <c r="D385" s="2">
        <v>45139</v>
      </c>
      <c r="E385" s="1">
        <v>45139</v>
      </c>
      <c r="F385" s="1">
        <v>45169</v>
      </c>
      <c r="G385" t="s">
        <v>74</v>
      </c>
      <c r="H385" t="s">
        <v>75</v>
      </c>
      <c r="I385" t="s">
        <v>76</v>
      </c>
      <c r="J385" t="s">
        <v>47</v>
      </c>
      <c r="K385" t="s">
        <v>48</v>
      </c>
      <c r="L385" t="s">
        <v>48</v>
      </c>
      <c r="M385" t="s">
        <v>49</v>
      </c>
      <c r="N385">
        <v>2023</v>
      </c>
      <c r="O385" t="s">
        <v>46</v>
      </c>
      <c r="P385" t="s">
        <v>57</v>
      </c>
      <c r="Q385" s="3">
        <v>87</v>
      </c>
      <c r="R385" t="s">
        <v>544</v>
      </c>
      <c r="S385" t="s">
        <v>51</v>
      </c>
      <c r="T385" t="s">
        <v>48</v>
      </c>
      <c r="U385" t="s">
        <v>519</v>
      </c>
      <c r="V385" t="s">
        <v>519</v>
      </c>
      <c r="W385" t="s">
        <v>51</v>
      </c>
      <c r="X385" t="s">
        <v>51</v>
      </c>
      <c r="Y385" t="s">
        <v>51</v>
      </c>
      <c r="Z385" t="s">
        <v>51</v>
      </c>
      <c r="AA385" t="s">
        <v>51</v>
      </c>
      <c r="AB385" t="s">
        <v>51</v>
      </c>
      <c r="AC385" t="s">
        <v>51</v>
      </c>
      <c r="AD385" t="s">
        <v>59</v>
      </c>
      <c r="AE385" t="s">
        <v>51</v>
      </c>
      <c r="AF385" t="s">
        <v>51</v>
      </c>
      <c r="AG385" t="s">
        <v>51</v>
      </c>
      <c r="AH385" t="s">
        <v>51</v>
      </c>
      <c r="AI385" t="s">
        <v>51</v>
      </c>
      <c r="AJ385" t="s">
        <v>51</v>
      </c>
      <c r="AK385" t="s">
        <v>51</v>
      </c>
      <c r="AL385" t="s">
        <v>51</v>
      </c>
    </row>
    <row r="386" spans="1:38" x14ac:dyDescent="0.3">
      <c r="A386" t="s">
        <v>41</v>
      </c>
      <c r="B386" t="s">
        <v>42</v>
      </c>
      <c r="C386" t="s">
        <v>43</v>
      </c>
      <c r="D386" s="2">
        <v>45200</v>
      </c>
      <c r="E386" s="1">
        <v>45200</v>
      </c>
      <c r="F386" s="1">
        <v>45230</v>
      </c>
      <c r="G386" t="s">
        <v>249</v>
      </c>
      <c r="H386" t="s">
        <v>250</v>
      </c>
      <c r="I386" t="s">
        <v>46</v>
      </c>
      <c r="J386" t="s">
        <v>47</v>
      </c>
      <c r="K386" t="s">
        <v>48</v>
      </c>
      <c r="L386" t="s">
        <v>48</v>
      </c>
      <c r="M386" t="s">
        <v>49</v>
      </c>
      <c r="N386">
        <v>2023</v>
      </c>
      <c r="O386" t="s">
        <v>46</v>
      </c>
      <c r="P386" t="s">
        <v>119</v>
      </c>
      <c r="Q386" s="3">
        <v>6211</v>
      </c>
      <c r="R386" t="s">
        <v>545</v>
      </c>
      <c r="S386" t="s">
        <v>51</v>
      </c>
      <c r="T386" t="s">
        <v>48</v>
      </c>
      <c r="U386" t="s">
        <v>519</v>
      </c>
      <c r="V386" t="s">
        <v>519</v>
      </c>
      <c r="W386" t="s">
        <v>51</v>
      </c>
      <c r="X386" t="s">
        <v>51</v>
      </c>
      <c r="Y386" t="s">
        <v>51</v>
      </c>
      <c r="Z386" t="s">
        <v>51</v>
      </c>
      <c r="AA386" t="s">
        <v>51</v>
      </c>
      <c r="AB386" t="s">
        <v>51</v>
      </c>
      <c r="AC386" t="s">
        <v>51</v>
      </c>
      <c r="AD386" t="s">
        <v>51</v>
      </c>
      <c r="AE386" t="s">
        <v>51</v>
      </c>
      <c r="AF386" t="s">
        <v>51</v>
      </c>
      <c r="AG386" t="s">
        <v>51</v>
      </c>
      <c r="AH386" t="s">
        <v>51</v>
      </c>
      <c r="AI386" t="s">
        <v>121</v>
      </c>
      <c r="AJ386" t="s">
        <v>51</v>
      </c>
      <c r="AK386" t="s">
        <v>51</v>
      </c>
      <c r="AL386" t="s">
        <v>51</v>
      </c>
    </row>
    <row r="387" spans="1:38" x14ac:dyDescent="0.3">
      <c r="A387" t="s">
        <v>41</v>
      </c>
      <c r="B387" t="s">
        <v>42</v>
      </c>
      <c r="C387" t="s">
        <v>93</v>
      </c>
      <c r="D387" s="2">
        <v>44927</v>
      </c>
      <c r="E387" s="1">
        <v>44927</v>
      </c>
      <c r="F387" s="1">
        <v>44957</v>
      </c>
      <c r="G387" t="s">
        <v>94</v>
      </c>
      <c r="H387" t="s">
        <v>95</v>
      </c>
      <c r="I387" t="s">
        <v>46</v>
      </c>
      <c r="J387" t="s">
        <v>47</v>
      </c>
      <c r="K387" t="s">
        <v>48</v>
      </c>
      <c r="L387" t="s">
        <v>48</v>
      </c>
      <c r="M387" t="s">
        <v>49</v>
      </c>
      <c r="N387">
        <v>2023</v>
      </c>
      <c r="O387" t="s">
        <v>46</v>
      </c>
      <c r="P387" t="s">
        <v>28</v>
      </c>
      <c r="Q387" s="3">
        <v>12</v>
      </c>
      <c r="R387" t="s">
        <v>546</v>
      </c>
      <c r="S387" t="s">
        <v>51</v>
      </c>
      <c r="T387" t="s">
        <v>48</v>
      </c>
      <c r="U387" t="s">
        <v>381</v>
      </c>
      <c r="V387" t="s">
        <v>381</v>
      </c>
      <c r="W387" t="s">
        <v>51</v>
      </c>
      <c r="X387" t="s">
        <v>51</v>
      </c>
      <c r="Y387" t="s">
        <v>51</v>
      </c>
      <c r="Z387" t="s">
        <v>97</v>
      </c>
      <c r="AA387" t="s">
        <v>51</v>
      </c>
      <c r="AB387" t="s">
        <v>51</v>
      </c>
      <c r="AC387" t="s">
        <v>51</v>
      </c>
      <c r="AD387" t="s">
        <v>51</v>
      </c>
      <c r="AE387" t="s">
        <v>51</v>
      </c>
      <c r="AF387" t="s">
        <v>51</v>
      </c>
      <c r="AG387" t="s">
        <v>51</v>
      </c>
      <c r="AH387" t="s">
        <v>51</v>
      </c>
      <c r="AI387" t="s">
        <v>51</v>
      </c>
      <c r="AJ387" t="s">
        <v>51</v>
      </c>
      <c r="AK387" t="s">
        <v>51</v>
      </c>
      <c r="AL387" t="s">
        <v>51</v>
      </c>
    </row>
    <row r="388" spans="1:38" x14ac:dyDescent="0.3">
      <c r="A388" t="s">
        <v>41</v>
      </c>
      <c r="B388" t="s">
        <v>42</v>
      </c>
      <c r="C388" t="s">
        <v>43</v>
      </c>
      <c r="D388" s="2">
        <v>45261</v>
      </c>
      <c r="E388" s="1">
        <v>45261</v>
      </c>
      <c r="F388" s="1">
        <v>45291</v>
      </c>
      <c r="G388" t="s">
        <v>117</v>
      </c>
      <c r="H388" t="s">
        <v>118</v>
      </c>
      <c r="I388" t="s">
        <v>46</v>
      </c>
      <c r="J388" t="s">
        <v>47</v>
      </c>
      <c r="K388" t="s">
        <v>48</v>
      </c>
      <c r="L388" t="s">
        <v>48</v>
      </c>
      <c r="M388" t="s">
        <v>49</v>
      </c>
      <c r="N388">
        <v>2023</v>
      </c>
      <c r="O388" t="s">
        <v>46</v>
      </c>
      <c r="P388" t="s">
        <v>119</v>
      </c>
      <c r="Q388" s="3">
        <v>10158</v>
      </c>
      <c r="R388" t="s">
        <v>547</v>
      </c>
      <c r="S388" t="s">
        <v>51</v>
      </c>
      <c r="T388" t="s">
        <v>48</v>
      </c>
      <c r="U388" t="s">
        <v>519</v>
      </c>
      <c r="V388" t="s">
        <v>519</v>
      </c>
      <c r="W388" t="s">
        <v>51</v>
      </c>
      <c r="X388" t="s">
        <v>51</v>
      </c>
      <c r="Y388" t="s">
        <v>51</v>
      </c>
      <c r="Z388" t="s">
        <v>51</v>
      </c>
      <c r="AA388" t="s">
        <v>51</v>
      </c>
      <c r="AB388" t="s">
        <v>51</v>
      </c>
      <c r="AC388" t="s">
        <v>51</v>
      </c>
      <c r="AD388" t="s">
        <v>51</v>
      </c>
      <c r="AE388" t="s">
        <v>51</v>
      </c>
      <c r="AF388" t="s">
        <v>51</v>
      </c>
      <c r="AG388" t="s">
        <v>51</v>
      </c>
      <c r="AH388" t="s">
        <v>51</v>
      </c>
      <c r="AI388" t="s">
        <v>121</v>
      </c>
      <c r="AJ388" t="s">
        <v>51</v>
      </c>
      <c r="AK388" t="s">
        <v>51</v>
      </c>
      <c r="AL388" t="s">
        <v>51</v>
      </c>
    </row>
    <row r="389" spans="1:38" x14ac:dyDescent="0.3">
      <c r="A389" t="s">
        <v>41</v>
      </c>
      <c r="B389" t="s">
        <v>42</v>
      </c>
      <c r="C389" t="s">
        <v>93</v>
      </c>
      <c r="D389" s="2">
        <v>45139</v>
      </c>
      <c r="E389" s="1">
        <v>45139</v>
      </c>
      <c r="F389" s="1">
        <v>45169</v>
      </c>
      <c r="G389" t="s">
        <v>94</v>
      </c>
      <c r="H389" t="s">
        <v>95</v>
      </c>
      <c r="I389" t="s">
        <v>46</v>
      </c>
      <c r="J389" t="s">
        <v>47</v>
      </c>
      <c r="K389" t="s">
        <v>48</v>
      </c>
      <c r="L389" t="s">
        <v>48</v>
      </c>
      <c r="M389" t="s">
        <v>49</v>
      </c>
      <c r="N389">
        <v>2023</v>
      </c>
      <c r="O389" t="s">
        <v>46</v>
      </c>
      <c r="P389" t="s">
        <v>28</v>
      </c>
      <c r="Q389" s="3">
        <v>21444</v>
      </c>
      <c r="R389" t="s">
        <v>548</v>
      </c>
      <c r="S389" t="s">
        <v>51</v>
      </c>
      <c r="T389" t="s">
        <v>48</v>
      </c>
      <c r="U389" t="s">
        <v>381</v>
      </c>
      <c r="V389" t="s">
        <v>381</v>
      </c>
      <c r="W389" t="s">
        <v>51</v>
      </c>
      <c r="X389" t="s">
        <v>51</v>
      </c>
      <c r="Y389" t="s">
        <v>51</v>
      </c>
      <c r="Z389" t="s">
        <v>97</v>
      </c>
      <c r="AA389" t="s">
        <v>51</v>
      </c>
      <c r="AB389" t="s">
        <v>51</v>
      </c>
      <c r="AC389" t="s">
        <v>51</v>
      </c>
      <c r="AD389" t="s">
        <v>51</v>
      </c>
      <c r="AE389" t="s">
        <v>51</v>
      </c>
      <c r="AF389" t="s">
        <v>51</v>
      </c>
      <c r="AG389" t="s">
        <v>51</v>
      </c>
      <c r="AH389" t="s">
        <v>51</v>
      </c>
      <c r="AI389" t="s">
        <v>51</v>
      </c>
      <c r="AJ389" t="s">
        <v>51</v>
      </c>
      <c r="AK389" t="s">
        <v>51</v>
      </c>
      <c r="AL389" t="s">
        <v>51</v>
      </c>
    </row>
    <row r="390" spans="1:38" x14ac:dyDescent="0.3">
      <c r="A390" t="s">
        <v>41</v>
      </c>
      <c r="B390" t="s">
        <v>42</v>
      </c>
      <c r="C390" t="s">
        <v>359</v>
      </c>
      <c r="D390" s="2">
        <v>45231</v>
      </c>
      <c r="E390" s="1">
        <v>45231</v>
      </c>
      <c r="F390" s="1">
        <v>45260</v>
      </c>
      <c r="G390" t="s">
        <v>549</v>
      </c>
      <c r="H390" t="s">
        <v>550</v>
      </c>
      <c r="I390" t="s">
        <v>46</v>
      </c>
      <c r="J390" t="s">
        <v>47</v>
      </c>
      <c r="K390" t="s">
        <v>48</v>
      </c>
      <c r="L390" t="s">
        <v>48</v>
      </c>
      <c r="M390" t="s">
        <v>49</v>
      </c>
      <c r="N390">
        <v>2023</v>
      </c>
      <c r="O390" t="s">
        <v>46</v>
      </c>
      <c r="P390" t="s">
        <v>46</v>
      </c>
      <c r="Q390" s="3">
        <v>691</v>
      </c>
      <c r="R390" t="s">
        <v>551</v>
      </c>
      <c r="S390" t="s">
        <v>51</v>
      </c>
      <c r="T390" t="s">
        <v>48</v>
      </c>
      <c r="U390" t="s">
        <v>519</v>
      </c>
      <c r="V390" t="s">
        <v>519</v>
      </c>
      <c r="W390" t="s">
        <v>51</v>
      </c>
      <c r="X390" t="s">
        <v>51</v>
      </c>
      <c r="Y390" t="s">
        <v>51</v>
      </c>
      <c r="Z390" t="s">
        <v>51</v>
      </c>
      <c r="AA390" t="s">
        <v>51</v>
      </c>
      <c r="AB390" t="s">
        <v>51</v>
      </c>
      <c r="AC390" t="s">
        <v>51</v>
      </c>
      <c r="AD390" t="s">
        <v>51</v>
      </c>
      <c r="AE390" t="s">
        <v>51</v>
      </c>
      <c r="AF390" t="s">
        <v>51</v>
      </c>
      <c r="AG390" t="s">
        <v>51</v>
      </c>
      <c r="AH390" t="s">
        <v>51</v>
      </c>
      <c r="AI390" t="s">
        <v>51</v>
      </c>
      <c r="AJ390" t="s">
        <v>51</v>
      </c>
      <c r="AK390" t="s">
        <v>51</v>
      </c>
      <c r="AL390" t="s">
        <v>363</v>
      </c>
    </row>
    <row r="391" spans="1:38" x14ac:dyDescent="0.3">
      <c r="A391" t="s">
        <v>41</v>
      </c>
      <c r="B391" t="s">
        <v>42</v>
      </c>
      <c r="C391" t="s">
        <v>43</v>
      </c>
      <c r="D391" s="2">
        <v>44986</v>
      </c>
      <c r="E391" s="1">
        <v>44986</v>
      </c>
      <c r="F391" s="1">
        <v>45016</v>
      </c>
      <c r="G391" t="s">
        <v>54</v>
      </c>
      <c r="H391" t="s">
        <v>55</v>
      </c>
      <c r="I391" t="s">
        <v>56</v>
      </c>
      <c r="J391" t="s">
        <v>47</v>
      </c>
      <c r="K391" t="s">
        <v>48</v>
      </c>
      <c r="L391" t="s">
        <v>48</v>
      </c>
      <c r="M391" t="s">
        <v>49</v>
      </c>
      <c r="N391">
        <v>2023</v>
      </c>
      <c r="O391" t="s">
        <v>46</v>
      </c>
      <c r="P391" t="s">
        <v>57</v>
      </c>
      <c r="Q391" s="3">
        <v>367</v>
      </c>
      <c r="R391" t="s">
        <v>552</v>
      </c>
      <c r="S391" t="s">
        <v>51</v>
      </c>
      <c r="T391" t="s">
        <v>48</v>
      </c>
      <c r="U391" t="s">
        <v>519</v>
      </c>
      <c r="V391" t="s">
        <v>519</v>
      </c>
      <c r="W391" t="s">
        <v>51</v>
      </c>
      <c r="X391" t="s">
        <v>51</v>
      </c>
      <c r="Y391" t="s">
        <v>51</v>
      </c>
      <c r="Z391" t="s">
        <v>51</v>
      </c>
      <c r="AA391" t="s">
        <v>51</v>
      </c>
      <c r="AB391" t="s">
        <v>51</v>
      </c>
      <c r="AC391" t="s">
        <v>51</v>
      </c>
      <c r="AD391" t="s">
        <v>59</v>
      </c>
      <c r="AE391" t="s">
        <v>51</v>
      </c>
      <c r="AF391" t="s">
        <v>51</v>
      </c>
      <c r="AG391" t="s">
        <v>51</v>
      </c>
      <c r="AH391" t="s">
        <v>51</v>
      </c>
      <c r="AI391" t="s">
        <v>51</v>
      </c>
      <c r="AJ391" t="s">
        <v>51</v>
      </c>
      <c r="AK391" t="s">
        <v>51</v>
      </c>
      <c r="AL391" t="s">
        <v>51</v>
      </c>
    </row>
    <row r="392" spans="1:38" x14ac:dyDescent="0.3">
      <c r="A392" t="s">
        <v>41</v>
      </c>
      <c r="B392" t="s">
        <v>42</v>
      </c>
      <c r="C392" t="s">
        <v>43</v>
      </c>
      <c r="D392" s="2">
        <v>45261</v>
      </c>
      <c r="E392" s="1">
        <v>45261</v>
      </c>
      <c r="F392" s="1">
        <v>45291</v>
      </c>
      <c r="G392" t="s">
        <v>85</v>
      </c>
      <c r="H392" t="s">
        <v>86</v>
      </c>
      <c r="I392" t="s">
        <v>56</v>
      </c>
      <c r="J392" t="s">
        <v>47</v>
      </c>
      <c r="K392" t="s">
        <v>48</v>
      </c>
      <c r="L392" t="s">
        <v>48</v>
      </c>
      <c r="M392" t="s">
        <v>49</v>
      </c>
      <c r="N392">
        <v>2023</v>
      </c>
      <c r="O392" t="s">
        <v>46</v>
      </c>
      <c r="P392" t="s">
        <v>57</v>
      </c>
      <c r="Q392" s="3">
        <v>4106</v>
      </c>
      <c r="R392" t="s">
        <v>553</v>
      </c>
      <c r="S392" t="s">
        <v>51</v>
      </c>
      <c r="T392" t="s">
        <v>48</v>
      </c>
      <c r="U392" t="s">
        <v>519</v>
      </c>
      <c r="V392" t="s">
        <v>519</v>
      </c>
      <c r="W392" t="s">
        <v>51</v>
      </c>
      <c r="X392" t="s">
        <v>51</v>
      </c>
      <c r="Y392" t="s">
        <v>51</v>
      </c>
      <c r="Z392" t="s">
        <v>51</v>
      </c>
      <c r="AA392" t="s">
        <v>51</v>
      </c>
      <c r="AB392" t="s">
        <v>51</v>
      </c>
      <c r="AC392" t="s">
        <v>51</v>
      </c>
      <c r="AD392" t="s">
        <v>59</v>
      </c>
      <c r="AE392" t="s">
        <v>51</v>
      </c>
      <c r="AF392" t="s">
        <v>51</v>
      </c>
      <c r="AG392" t="s">
        <v>51</v>
      </c>
      <c r="AH392" t="s">
        <v>51</v>
      </c>
      <c r="AI392" t="s">
        <v>51</v>
      </c>
      <c r="AJ392" t="s">
        <v>51</v>
      </c>
      <c r="AK392" t="s">
        <v>51</v>
      </c>
      <c r="AL392" t="s">
        <v>51</v>
      </c>
    </row>
    <row r="393" spans="1:38" x14ac:dyDescent="0.3">
      <c r="A393" t="s">
        <v>41</v>
      </c>
      <c r="B393" t="s">
        <v>42</v>
      </c>
      <c r="C393" t="s">
        <v>43</v>
      </c>
      <c r="D393" s="2">
        <v>45261</v>
      </c>
      <c r="E393" s="1">
        <v>45261</v>
      </c>
      <c r="F393" s="1">
        <v>45291</v>
      </c>
      <c r="G393" t="s">
        <v>169</v>
      </c>
      <c r="H393" t="s">
        <v>170</v>
      </c>
      <c r="I393" t="s">
        <v>76</v>
      </c>
      <c r="J393" t="s">
        <v>47</v>
      </c>
      <c r="K393" t="s">
        <v>48</v>
      </c>
      <c r="L393" t="s">
        <v>48</v>
      </c>
      <c r="M393" t="s">
        <v>49</v>
      </c>
      <c r="N393">
        <v>2023</v>
      </c>
      <c r="O393" t="s">
        <v>46</v>
      </c>
      <c r="P393" t="s">
        <v>57</v>
      </c>
      <c r="Q393" s="3">
        <v>6586</v>
      </c>
      <c r="R393" t="s">
        <v>554</v>
      </c>
      <c r="S393" t="s">
        <v>51</v>
      </c>
      <c r="T393" t="s">
        <v>48</v>
      </c>
      <c r="U393" t="s">
        <v>519</v>
      </c>
      <c r="V393" t="s">
        <v>519</v>
      </c>
      <c r="W393" t="s">
        <v>51</v>
      </c>
      <c r="X393" t="s">
        <v>51</v>
      </c>
      <c r="Y393" t="s">
        <v>51</v>
      </c>
      <c r="Z393" t="s">
        <v>51</v>
      </c>
      <c r="AA393" t="s">
        <v>51</v>
      </c>
      <c r="AB393" t="s">
        <v>51</v>
      </c>
      <c r="AC393" t="s">
        <v>51</v>
      </c>
      <c r="AD393" t="s">
        <v>59</v>
      </c>
      <c r="AE393" t="s">
        <v>51</v>
      </c>
      <c r="AF393" t="s">
        <v>51</v>
      </c>
      <c r="AG393" t="s">
        <v>51</v>
      </c>
      <c r="AH393" t="s">
        <v>51</v>
      </c>
      <c r="AI393" t="s">
        <v>51</v>
      </c>
      <c r="AJ393" t="s">
        <v>51</v>
      </c>
      <c r="AK393" t="s">
        <v>51</v>
      </c>
      <c r="AL393" t="s">
        <v>51</v>
      </c>
    </row>
    <row r="394" spans="1:38" x14ac:dyDescent="0.3">
      <c r="A394" t="s">
        <v>41</v>
      </c>
      <c r="B394" t="s">
        <v>42</v>
      </c>
      <c r="C394" t="s">
        <v>43</v>
      </c>
      <c r="D394" s="2">
        <v>45047</v>
      </c>
      <c r="E394" s="1">
        <v>45047</v>
      </c>
      <c r="F394" s="1">
        <v>45077</v>
      </c>
      <c r="G394" t="s">
        <v>99</v>
      </c>
      <c r="H394" t="s">
        <v>100</v>
      </c>
      <c r="I394" t="s">
        <v>46</v>
      </c>
      <c r="J394" t="s">
        <v>47</v>
      </c>
      <c r="K394" t="s">
        <v>48</v>
      </c>
      <c r="L394" t="s">
        <v>48</v>
      </c>
      <c r="M394" t="s">
        <v>49</v>
      </c>
      <c r="N394">
        <v>2023</v>
      </c>
      <c r="O394" t="s">
        <v>46</v>
      </c>
      <c r="P394" t="s">
        <v>48</v>
      </c>
      <c r="Q394" s="3">
        <v>5804</v>
      </c>
      <c r="R394" t="s">
        <v>555</v>
      </c>
      <c r="S394" t="s">
        <v>51</v>
      </c>
      <c r="T394" t="s">
        <v>48</v>
      </c>
      <c r="U394" t="s">
        <v>519</v>
      </c>
      <c r="V394" t="s">
        <v>519</v>
      </c>
      <c r="W394" t="s">
        <v>51</v>
      </c>
      <c r="X394" t="s">
        <v>51</v>
      </c>
      <c r="Y394" t="s">
        <v>51</v>
      </c>
      <c r="Z394" t="s">
        <v>51</v>
      </c>
      <c r="AA394" t="s">
        <v>51</v>
      </c>
      <c r="AB394" t="s">
        <v>51</v>
      </c>
      <c r="AC394" t="s">
        <v>51</v>
      </c>
      <c r="AD394" t="s">
        <v>51</v>
      </c>
      <c r="AE394" t="s">
        <v>51</v>
      </c>
      <c r="AF394" t="s">
        <v>51</v>
      </c>
      <c r="AG394" t="s">
        <v>51</v>
      </c>
      <c r="AH394" t="s">
        <v>51</v>
      </c>
      <c r="AI394" t="s">
        <v>51</v>
      </c>
      <c r="AJ394" t="s">
        <v>51</v>
      </c>
      <c r="AK394" t="s">
        <v>51</v>
      </c>
      <c r="AL394" t="s">
        <v>51</v>
      </c>
    </row>
    <row r="395" spans="1:38" x14ac:dyDescent="0.3">
      <c r="A395" t="s">
        <v>41</v>
      </c>
      <c r="B395" t="s">
        <v>42</v>
      </c>
      <c r="C395" t="s">
        <v>43</v>
      </c>
      <c r="D395" s="2">
        <v>45047</v>
      </c>
      <c r="E395" s="1">
        <v>45047</v>
      </c>
      <c r="F395" s="1">
        <v>45077</v>
      </c>
      <c r="G395" t="s">
        <v>140</v>
      </c>
      <c r="H395" t="s">
        <v>141</v>
      </c>
      <c r="I395" t="s">
        <v>76</v>
      </c>
      <c r="J395" t="s">
        <v>47</v>
      </c>
      <c r="K395" t="s">
        <v>48</v>
      </c>
      <c r="L395" t="s">
        <v>48</v>
      </c>
      <c r="M395" t="s">
        <v>49</v>
      </c>
      <c r="N395">
        <v>2023</v>
      </c>
      <c r="O395" t="s">
        <v>46</v>
      </c>
      <c r="P395" t="s">
        <v>57</v>
      </c>
      <c r="Q395" s="3">
        <v>2610</v>
      </c>
      <c r="R395" t="s">
        <v>556</v>
      </c>
      <c r="S395" t="s">
        <v>51</v>
      </c>
      <c r="T395" t="s">
        <v>48</v>
      </c>
      <c r="U395" t="s">
        <v>519</v>
      </c>
      <c r="V395" t="s">
        <v>519</v>
      </c>
      <c r="W395" t="s">
        <v>51</v>
      </c>
      <c r="X395" t="s">
        <v>51</v>
      </c>
      <c r="Y395" t="s">
        <v>51</v>
      </c>
      <c r="Z395" t="s">
        <v>51</v>
      </c>
      <c r="AA395" t="s">
        <v>51</v>
      </c>
      <c r="AB395" t="s">
        <v>51</v>
      </c>
      <c r="AC395" t="s">
        <v>51</v>
      </c>
      <c r="AD395" t="s">
        <v>59</v>
      </c>
      <c r="AE395" t="s">
        <v>51</v>
      </c>
      <c r="AF395" t="s">
        <v>51</v>
      </c>
      <c r="AG395" t="s">
        <v>51</v>
      </c>
      <c r="AH395" t="s">
        <v>51</v>
      </c>
      <c r="AI395" t="s">
        <v>51</v>
      </c>
      <c r="AJ395" t="s">
        <v>51</v>
      </c>
      <c r="AK395" t="s">
        <v>51</v>
      </c>
      <c r="AL395" t="s">
        <v>51</v>
      </c>
    </row>
    <row r="396" spans="1:38" x14ac:dyDescent="0.3">
      <c r="A396" t="s">
        <v>41</v>
      </c>
      <c r="B396" t="s">
        <v>42</v>
      </c>
      <c r="C396" t="s">
        <v>43</v>
      </c>
      <c r="D396" s="2">
        <v>44927</v>
      </c>
      <c r="E396" s="1">
        <v>44927</v>
      </c>
      <c r="F396" s="1">
        <v>44957</v>
      </c>
      <c r="G396" t="s">
        <v>85</v>
      </c>
      <c r="H396" t="s">
        <v>86</v>
      </c>
      <c r="I396" t="s">
        <v>56</v>
      </c>
      <c r="J396" t="s">
        <v>47</v>
      </c>
      <c r="K396" t="s">
        <v>48</v>
      </c>
      <c r="L396" t="s">
        <v>48</v>
      </c>
      <c r="M396" t="s">
        <v>49</v>
      </c>
      <c r="N396">
        <v>2023</v>
      </c>
      <c r="O396" t="s">
        <v>46</v>
      </c>
      <c r="P396" t="s">
        <v>57</v>
      </c>
      <c r="Q396" s="3">
        <v>629</v>
      </c>
      <c r="R396" t="s">
        <v>557</v>
      </c>
      <c r="S396" t="s">
        <v>51</v>
      </c>
      <c r="T396" t="s">
        <v>48</v>
      </c>
      <c r="U396" t="s">
        <v>381</v>
      </c>
      <c r="V396" t="s">
        <v>381</v>
      </c>
      <c r="W396" t="s">
        <v>51</v>
      </c>
      <c r="X396" t="s">
        <v>51</v>
      </c>
      <c r="Y396" t="s">
        <v>51</v>
      </c>
      <c r="Z396" t="s">
        <v>51</v>
      </c>
      <c r="AA396" t="s">
        <v>51</v>
      </c>
      <c r="AB396" t="s">
        <v>51</v>
      </c>
      <c r="AC396" t="s">
        <v>51</v>
      </c>
      <c r="AD396" t="s">
        <v>59</v>
      </c>
      <c r="AE396" t="s">
        <v>51</v>
      </c>
      <c r="AF396" t="s">
        <v>51</v>
      </c>
      <c r="AG396" t="s">
        <v>51</v>
      </c>
      <c r="AH396" t="s">
        <v>51</v>
      </c>
      <c r="AI396" t="s">
        <v>51</v>
      </c>
      <c r="AJ396" t="s">
        <v>51</v>
      </c>
      <c r="AK396" t="s">
        <v>51</v>
      </c>
      <c r="AL396" t="s">
        <v>51</v>
      </c>
    </row>
    <row r="397" spans="1:38" x14ac:dyDescent="0.3">
      <c r="A397" t="s">
        <v>41</v>
      </c>
      <c r="B397" t="s">
        <v>42</v>
      </c>
      <c r="C397" t="s">
        <v>43</v>
      </c>
      <c r="D397" s="2">
        <v>44958</v>
      </c>
      <c r="E397" s="1">
        <v>44958</v>
      </c>
      <c r="F397" s="1">
        <v>44985</v>
      </c>
      <c r="G397" t="s">
        <v>54</v>
      </c>
      <c r="H397" t="s">
        <v>55</v>
      </c>
      <c r="I397" t="s">
        <v>56</v>
      </c>
      <c r="J397" t="s">
        <v>47</v>
      </c>
      <c r="K397" t="s">
        <v>48</v>
      </c>
      <c r="L397" t="s">
        <v>48</v>
      </c>
      <c r="M397" t="s">
        <v>49</v>
      </c>
      <c r="N397">
        <v>2023</v>
      </c>
      <c r="O397" t="s">
        <v>46</v>
      </c>
      <c r="P397" t="s">
        <v>57</v>
      </c>
      <c r="Q397" s="3">
        <v>4601</v>
      </c>
      <c r="R397" t="s">
        <v>558</v>
      </c>
      <c r="S397" t="s">
        <v>51</v>
      </c>
      <c r="T397" t="s">
        <v>48</v>
      </c>
      <c r="U397" t="s">
        <v>519</v>
      </c>
      <c r="V397" t="s">
        <v>519</v>
      </c>
      <c r="W397" t="s">
        <v>51</v>
      </c>
      <c r="X397" t="s">
        <v>51</v>
      </c>
      <c r="Y397" t="s">
        <v>51</v>
      </c>
      <c r="Z397" t="s">
        <v>51</v>
      </c>
      <c r="AA397" t="s">
        <v>51</v>
      </c>
      <c r="AB397" t="s">
        <v>51</v>
      </c>
      <c r="AC397" t="s">
        <v>51</v>
      </c>
      <c r="AD397" t="s">
        <v>59</v>
      </c>
      <c r="AE397" t="s">
        <v>51</v>
      </c>
      <c r="AF397" t="s">
        <v>51</v>
      </c>
      <c r="AG397" t="s">
        <v>51</v>
      </c>
      <c r="AH397" t="s">
        <v>51</v>
      </c>
      <c r="AI397" t="s">
        <v>51</v>
      </c>
      <c r="AJ397" t="s">
        <v>51</v>
      </c>
      <c r="AK397" t="s">
        <v>51</v>
      </c>
      <c r="AL397" t="s">
        <v>51</v>
      </c>
    </row>
    <row r="398" spans="1:38" x14ac:dyDescent="0.3">
      <c r="A398" t="s">
        <v>41</v>
      </c>
      <c r="B398" t="s">
        <v>42</v>
      </c>
      <c r="C398" t="s">
        <v>43</v>
      </c>
      <c r="D398" s="2">
        <v>44986</v>
      </c>
      <c r="E398" s="1">
        <v>44986</v>
      </c>
      <c r="F398" s="1">
        <v>45016</v>
      </c>
      <c r="G398" t="s">
        <v>284</v>
      </c>
      <c r="H398" t="s">
        <v>285</v>
      </c>
      <c r="I398" t="s">
        <v>46</v>
      </c>
      <c r="J398" t="s">
        <v>47</v>
      </c>
      <c r="K398" t="s">
        <v>48</v>
      </c>
      <c r="L398" t="s">
        <v>48</v>
      </c>
      <c r="M398" t="s">
        <v>49</v>
      </c>
      <c r="N398">
        <v>2023</v>
      </c>
      <c r="O398" t="s">
        <v>46</v>
      </c>
      <c r="P398" t="s">
        <v>48</v>
      </c>
      <c r="Q398" s="3">
        <v>142</v>
      </c>
      <c r="R398" t="s">
        <v>559</v>
      </c>
      <c r="S398" t="s">
        <v>51</v>
      </c>
      <c r="T398" t="s">
        <v>48</v>
      </c>
      <c r="U398" t="s">
        <v>519</v>
      </c>
      <c r="V398" t="s">
        <v>519</v>
      </c>
      <c r="W398" t="s">
        <v>51</v>
      </c>
      <c r="X398" t="s">
        <v>51</v>
      </c>
      <c r="Y398" t="s">
        <v>51</v>
      </c>
      <c r="Z398" t="s">
        <v>51</v>
      </c>
      <c r="AA398" t="s">
        <v>51</v>
      </c>
      <c r="AB398" t="s">
        <v>51</v>
      </c>
      <c r="AC398" t="s">
        <v>51</v>
      </c>
      <c r="AD398" t="s">
        <v>51</v>
      </c>
      <c r="AE398" t="s">
        <v>51</v>
      </c>
      <c r="AF398" t="s">
        <v>51</v>
      </c>
      <c r="AG398" t="s">
        <v>51</v>
      </c>
      <c r="AH398" t="s">
        <v>51</v>
      </c>
      <c r="AI398" t="s">
        <v>51</v>
      </c>
      <c r="AJ398" t="s">
        <v>51</v>
      </c>
      <c r="AK398" t="s">
        <v>51</v>
      </c>
      <c r="AL398" t="s">
        <v>51</v>
      </c>
    </row>
    <row r="399" spans="1:38" x14ac:dyDescent="0.3">
      <c r="A399" t="s">
        <v>41</v>
      </c>
      <c r="B399" t="s">
        <v>42</v>
      </c>
      <c r="C399" t="s">
        <v>43</v>
      </c>
      <c r="D399" s="2">
        <v>45017</v>
      </c>
      <c r="E399" s="1">
        <v>45017</v>
      </c>
      <c r="F399" s="1">
        <v>45046</v>
      </c>
      <c r="G399" t="s">
        <v>82</v>
      </c>
      <c r="H399" t="s">
        <v>83</v>
      </c>
      <c r="I399" t="s">
        <v>46</v>
      </c>
      <c r="J399" t="s">
        <v>47</v>
      </c>
      <c r="K399" t="s">
        <v>48</v>
      </c>
      <c r="L399" t="s">
        <v>48</v>
      </c>
      <c r="M399" t="s">
        <v>49</v>
      </c>
      <c r="N399">
        <v>2023</v>
      </c>
      <c r="O399" t="s">
        <v>46</v>
      </c>
      <c r="P399" t="s">
        <v>28</v>
      </c>
      <c r="Q399" s="3">
        <v>263</v>
      </c>
      <c r="R399" t="s">
        <v>560</v>
      </c>
      <c r="S399" t="s">
        <v>51</v>
      </c>
      <c r="T399" t="s">
        <v>48</v>
      </c>
      <c r="U399" t="s">
        <v>519</v>
      </c>
      <c r="V399" t="s">
        <v>519</v>
      </c>
      <c r="W399" t="s">
        <v>51</v>
      </c>
      <c r="X399" t="s">
        <v>51</v>
      </c>
      <c r="Y399" t="s">
        <v>51</v>
      </c>
      <c r="Z399" t="s">
        <v>53</v>
      </c>
      <c r="AA399" t="s">
        <v>51</v>
      </c>
      <c r="AB399" t="s">
        <v>51</v>
      </c>
      <c r="AC399" t="s">
        <v>51</v>
      </c>
      <c r="AD399" t="s">
        <v>51</v>
      </c>
      <c r="AE399" t="s">
        <v>51</v>
      </c>
      <c r="AF399" t="s">
        <v>51</v>
      </c>
      <c r="AG399" t="s">
        <v>51</v>
      </c>
      <c r="AH399" t="s">
        <v>51</v>
      </c>
      <c r="AI399" t="s">
        <v>51</v>
      </c>
      <c r="AJ399" t="s">
        <v>51</v>
      </c>
      <c r="AK399" t="s">
        <v>51</v>
      </c>
      <c r="AL399" t="s">
        <v>51</v>
      </c>
    </row>
    <row r="400" spans="1:38" x14ac:dyDescent="0.3">
      <c r="A400" t="s">
        <v>41</v>
      </c>
      <c r="B400" t="s">
        <v>42</v>
      </c>
      <c r="C400" t="s">
        <v>43</v>
      </c>
      <c r="D400" s="2">
        <v>44958</v>
      </c>
      <c r="E400" s="1">
        <v>44958</v>
      </c>
      <c r="F400" s="1">
        <v>44985</v>
      </c>
      <c r="G400" t="s">
        <v>78</v>
      </c>
      <c r="H400" t="s">
        <v>79</v>
      </c>
      <c r="I400" t="s">
        <v>46</v>
      </c>
      <c r="J400" t="s">
        <v>47</v>
      </c>
      <c r="K400" t="s">
        <v>48</v>
      </c>
      <c r="L400" t="s">
        <v>48</v>
      </c>
      <c r="M400" t="s">
        <v>49</v>
      </c>
      <c r="N400">
        <v>2023</v>
      </c>
      <c r="O400" t="s">
        <v>46</v>
      </c>
      <c r="P400" t="s">
        <v>48</v>
      </c>
      <c r="Q400" s="3">
        <v>5825</v>
      </c>
      <c r="R400" t="s">
        <v>561</v>
      </c>
      <c r="S400" t="s">
        <v>51</v>
      </c>
      <c r="T400" t="s">
        <v>48</v>
      </c>
      <c r="U400" t="s">
        <v>519</v>
      </c>
      <c r="V400" t="s">
        <v>519</v>
      </c>
      <c r="W400" t="s">
        <v>51</v>
      </c>
      <c r="X400" t="s">
        <v>51</v>
      </c>
      <c r="Y400" t="s">
        <v>51</v>
      </c>
      <c r="Z400" t="s">
        <v>51</v>
      </c>
      <c r="AA400" t="s">
        <v>51</v>
      </c>
      <c r="AB400" t="s">
        <v>51</v>
      </c>
      <c r="AC400" t="s">
        <v>51</v>
      </c>
      <c r="AD400" t="s">
        <v>51</v>
      </c>
      <c r="AE400" t="s">
        <v>51</v>
      </c>
      <c r="AF400" t="s">
        <v>51</v>
      </c>
      <c r="AG400" t="s">
        <v>51</v>
      </c>
      <c r="AH400" t="s">
        <v>51</v>
      </c>
      <c r="AI400" t="s">
        <v>51</v>
      </c>
      <c r="AJ400" t="s">
        <v>51</v>
      </c>
      <c r="AK400" t="s">
        <v>51</v>
      </c>
      <c r="AL400" t="s">
        <v>51</v>
      </c>
    </row>
    <row r="401" spans="1:38" x14ac:dyDescent="0.3">
      <c r="A401" t="s">
        <v>41</v>
      </c>
      <c r="B401" t="s">
        <v>42</v>
      </c>
      <c r="C401" t="s">
        <v>43</v>
      </c>
      <c r="D401" s="2">
        <v>44986</v>
      </c>
      <c r="E401" s="1">
        <v>44986</v>
      </c>
      <c r="F401" s="1">
        <v>45016</v>
      </c>
      <c r="G401" t="s">
        <v>105</v>
      </c>
      <c r="H401" t="s">
        <v>106</v>
      </c>
      <c r="I401" t="s">
        <v>56</v>
      </c>
      <c r="J401" t="s">
        <v>47</v>
      </c>
      <c r="K401" t="s">
        <v>48</v>
      </c>
      <c r="L401" t="s">
        <v>48</v>
      </c>
      <c r="M401" t="s">
        <v>49</v>
      </c>
      <c r="N401">
        <v>2023</v>
      </c>
      <c r="O401" t="s">
        <v>46</v>
      </c>
      <c r="P401" t="s">
        <v>57</v>
      </c>
      <c r="Q401" s="3">
        <v>10289</v>
      </c>
      <c r="R401" t="s">
        <v>562</v>
      </c>
      <c r="S401" t="s">
        <v>51</v>
      </c>
      <c r="T401" t="s">
        <v>48</v>
      </c>
      <c r="U401" t="s">
        <v>519</v>
      </c>
      <c r="V401" t="s">
        <v>519</v>
      </c>
      <c r="W401" t="s">
        <v>51</v>
      </c>
      <c r="X401" t="s">
        <v>51</v>
      </c>
      <c r="Y401" t="s">
        <v>51</v>
      </c>
      <c r="Z401" t="s">
        <v>51</v>
      </c>
      <c r="AA401" t="s">
        <v>51</v>
      </c>
      <c r="AB401" t="s">
        <v>51</v>
      </c>
      <c r="AC401" t="s">
        <v>51</v>
      </c>
      <c r="AD401" t="s">
        <v>59</v>
      </c>
      <c r="AE401" t="s">
        <v>51</v>
      </c>
      <c r="AF401" t="s">
        <v>51</v>
      </c>
      <c r="AG401" t="s">
        <v>51</v>
      </c>
      <c r="AH401" t="s">
        <v>51</v>
      </c>
      <c r="AI401" t="s">
        <v>51</v>
      </c>
      <c r="AJ401" t="s">
        <v>51</v>
      </c>
      <c r="AK401" t="s">
        <v>51</v>
      </c>
      <c r="AL401" t="s">
        <v>51</v>
      </c>
    </row>
    <row r="402" spans="1:38" x14ac:dyDescent="0.3">
      <c r="A402" t="s">
        <v>41</v>
      </c>
      <c r="B402" t="s">
        <v>42</v>
      </c>
      <c r="C402" t="s">
        <v>43</v>
      </c>
      <c r="D402" s="2">
        <v>44927</v>
      </c>
      <c r="E402" s="1">
        <v>44927</v>
      </c>
      <c r="F402" s="1">
        <v>44957</v>
      </c>
      <c r="G402" t="s">
        <v>67</v>
      </c>
      <c r="H402" t="s">
        <v>68</v>
      </c>
      <c r="I402" t="s">
        <v>46</v>
      </c>
      <c r="J402" t="s">
        <v>47</v>
      </c>
      <c r="K402" t="s">
        <v>48</v>
      </c>
      <c r="L402" t="s">
        <v>48</v>
      </c>
      <c r="M402" t="s">
        <v>49</v>
      </c>
      <c r="N402">
        <v>2023</v>
      </c>
      <c r="O402" t="s">
        <v>46</v>
      </c>
      <c r="P402" t="s">
        <v>48</v>
      </c>
      <c r="Q402" s="3">
        <v>5892</v>
      </c>
      <c r="R402" t="s">
        <v>563</v>
      </c>
      <c r="S402" t="s">
        <v>51</v>
      </c>
      <c r="T402" t="s">
        <v>48</v>
      </c>
      <c r="U402" t="s">
        <v>519</v>
      </c>
      <c r="V402" t="s">
        <v>519</v>
      </c>
      <c r="W402" t="s">
        <v>51</v>
      </c>
      <c r="X402" t="s">
        <v>51</v>
      </c>
      <c r="Y402" t="s">
        <v>51</v>
      </c>
      <c r="Z402" t="s">
        <v>51</v>
      </c>
      <c r="AA402" t="s">
        <v>51</v>
      </c>
      <c r="AB402" t="s">
        <v>51</v>
      </c>
      <c r="AC402" t="s">
        <v>51</v>
      </c>
      <c r="AD402" t="s">
        <v>51</v>
      </c>
      <c r="AE402" t="s">
        <v>51</v>
      </c>
      <c r="AF402" t="s">
        <v>51</v>
      </c>
      <c r="AG402" t="s">
        <v>51</v>
      </c>
      <c r="AH402" t="s">
        <v>51</v>
      </c>
      <c r="AI402" t="s">
        <v>51</v>
      </c>
      <c r="AJ402" t="s">
        <v>51</v>
      </c>
      <c r="AK402" t="s">
        <v>51</v>
      </c>
      <c r="AL402" t="s">
        <v>51</v>
      </c>
    </row>
    <row r="403" spans="1:38" x14ac:dyDescent="0.3">
      <c r="A403" t="s">
        <v>41</v>
      </c>
      <c r="B403" t="s">
        <v>42</v>
      </c>
      <c r="C403" t="s">
        <v>43</v>
      </c>
      <c r="D403" s="2">
        <v>45200</v>
      </c>
      <c r="E403" s="1">
        <v>45200</v>
      </c>
      <c r="F403" s="1">
        <v>45230</v>
      </c>
      <c r="G403" t="s">
        <v>154</v>
      </c>
      <c r="H403" t="s">
        <v>155</v>
      </c>
      <c r="I403" t="s">
        <v>76</v>
      </c>
      <c r="J403" t="s">
        <v>47</v>
      </c>
      <c r="K403" t="s">
        <v>48</v>
      </c>
      <c r="L403" t="s">
        <v>48</v>
      </c>
      <c r="M403" t="s">
        <v>49</v>
      </c>
      <c r="N403">
        <v>2023</v>
      </c>
      <c r="O403" t="s">
        <v>46</v>
      </c>
      <c r="P403" t="s">
        <v>57</v>
      </c>
      <c r="Q403" s="3">
        <v>1287</v>
      </c>
      <c r="R403" t="s">
        <v>564</v>
      </c>
      <c r="S403" t="s">
        <v>51</v>
      </c>
      <c r="T403" t="s">
        <v>48</v>
      </c>
      <c r="U403" t="s">
        <v>381</v>
      </c>
      <c r="V403" t="s">
        <v>381</v>
      </c>
      <c r="W403" t="s">
        <v>51</v>
      </c>
      <c r="X403" t="s">
        <v>51</v>
      </c>
      <c r="Y403" t="s">
        <v>51</v>
      </c>
      <c r="Z403" t="s">
        <v>51</v>
      </c>
      <c r="AA403" t="s">
        <v>51</v>
      </c>
      <c r="AB403" t="s">
        <v>51</v>
      </c>
      <c r="AC403" t="s">
        <v>51</v>
      </c>
      <c r="AD403" t="s">
        <v>59</v>
      </c>
      <c r="AE403" t="s">
        <v>51</v>
      </c>
      <c r="AF403" t="s">
        <v>51</v>
      </c>
      <c r="AG403" t="s">
        <v>51</v>
      </c>
      <c r="AH403" t="s">
        <v>51</v>
      </c>
      <c r="AI403" t="s">
        <v>51</v>
      </c>
      <c r="AJ403" t="s">
        <v>51</v>
      </c>
      <c r="AK403" t="s">
        <v>51</v>
      </c>
      <c r="AL403" t="s">
        <v>51</v>
      </c>
    </row>
    <row r="404" spans="1:38" x14ac:dyDescent="0.3">
      <c r="A404" t="s">
        <v>41</v>
      </c>
      <c r="B404" t="s">
        <v>42</v>
      </c>
      <c r="C404" t="s">
        <v>43</v>
      </c>
      <c r="D404" s="2">
        <v>45047</v>
      </c>
      <c r="E404" s="1">
        <v>45047</v>
      </c>
      <c r="F404" s="1">
        <v>45077</v>
      </c>
      <c r="G404" t="s">
        <v>110</v>
      </c>
      <c r="H404" t="s">
        <v>111</v>
      </c>
      <c r="I404" t="s">
        <v>46</v>
      </c>
      <c r="J404" t="s">
        <v>47</v>
      </c>
      <c r="K404" t="s">
        <v>48</v>
      </c>
      <c r="L404" t="s">
        <v>48</v>
      </c>
      <c r="M404" t="s">
        <v>49</v>
      </c>
      <c r="N404">
        <v>2023</v>
      </c>
      <c r="O404" t="s">
        <v>46</v>
      </c>
      <c r="P404" t="s">
        <v>28</v>
      </c>
      <c r="Q404" s="3">
        <v>4102</v>
      </c>
      <c r="R404" t="s">
        <v>565</v>
      </c>
      <c r="S404" t="s">
        <v>51</v>
      </c>
      <c r="T404" t="s">
        <v>48</v>
      </c>
      <c r="U404" t="s">
        <v>519</v>
      </c>
      <c r="V404" t="s">
        <v>519</v>
      </c>
      <c r="W404" t="s">
        <v>51</v>
      </c>
      <c r="X404" t="s">
        <v>51</v>
      </c>
      <c r="Y404" t="s">
        <v>51</v>
      </c>
      <c r="Z404" t="s">
        <v>113</v>
      </c>
      <c r="AA404" t="s">
        <v>51</v>
      </c>
      <c r="AB404" t="s">
        <v>51</v>
      </c>
      <c r="AC404" t="s">
        <v>51</v>
      </c>
      <c r="AD404" t="s">
        <v>51</v>
      </c>
      <c r="AE404" t="s">
        <v>51</v>
      </c>
      <c r="AF404" t="s">
        <v>51</v>
      </c>
      <c r="AG404" t="s">
        <v>51</v>
      </c>
      <c r="AH404" t="s">
        <v>51</v>
      </c>
      <c r="AI404" t="s">
        <v>51</v>
      </c>
      <c r="AJ404" t="s">
        <v>51</v>
      </c>
      <c r="AK404" t="s">
        <v>51</v>
      </c>
      <c r="AL404" t="s">
        <v>51</v>
      </c>
    </row>
    <row r="405" spans="1:38" x14ac:dyDescent="0.3">
      <c r="A405" t="s">
        <v>41</v>
      </c>
      <c r="B405" t="s">
        <v>42</v>
      </c>
      <c r="C405" t="s">
        <v>43</v>
      </c>
      <c r="D405" s="2">
        <v>44927</v>
      </c>
      <c r="E405" s="1">
        <v>44927</v>
      </c>
      <c r="F405" s="1">
        <v>44957</v>
      </c>
      <c r="G405" t="s">
        <v>114</v>
      </c>
      <c r="H405" t="s">
        <v>115</v>
      </c>
      <c r="I405" t="s">
        <v>46</v>
      </c>
      <c r="J405" t="s">
        <v>47</v>
      </c>
      <c r="K405" t="s">
        <v>48</v>
      </c>
      <c r="L405" t="s">
        <v>48</v>
      </c>
      <c r="M405" t="s">
        <v>49</v>
      </c>
      <c r="N405">
        <v>2023</v>
      </c>
      <c r="O405" t="s">
        <v>46</v>
      </c>
      <c r="P405" t="s">
        <v>48</v>
      </c>
      <c r="Q405" s="3">
        <v>1316</v>
      </c>
      <c r="R405" t="s">
        <v>566</v>
      </c>
      <c r="S405" t="s">
        <v>51</v>
      </c>
      <c r="T405" t="s">
        <v>48</v>
      </c>
      <c r="U405" t="s">
        <v>381</v>
      </c>
      <c r="V405" t="s">
        <v>381</v>
      </c>
      <c r="W405" t="s">
        <v>51</v>
      </c>
      <c r="X405" t="s">
        <v>51</v>
      </c>
      <c r="Y405" t="s">
        <v>51</v>
      </c>
      <c r="Z405" t="s">
        <v>51</v>
      </c>
      <c r="AA405" t="s">
        <v>51</v>
      </c>
      <c r="AB405" t="s">
        <v>51</v>
      </c>
      <c r="AC405" t="s">
        <v>51</v>
      </c>
      <c r="AD405" t="s">
        <v>51</v>
      </c>
      <c r="AE405" t="s">
        <v>51</v>
      </c>
      <c r="AF405" t="s">
        <v>51</v>
      </c>
      <c r="AG405" t="s">
        <v>51</v>
      </c>
      <c r="AH405" t="s">
        <v>51</v>
      </c>
      <c r="AI405" t="s">
        <v>51</v>
      </c>
      <c r="AJ405" t="s">
        <v>51</v>
      </c>
      <c r="AK405" t="s">
        <v>51</v>
      </c>
      <c r="AL405" t="s">
        <v>51</v>
      </c>
    </row>
    <row r="406" spans="1:38" x14ac:dyDescent="0.3">
      <c r="A406" t="s">
        <v>41</v>
      </c>
      <c r="B406" t="s">
        <v>42</v>
      </c>
      <c r="C406" t="s">
        <v>43</v>
      </c>
      <c r="D406" s="2">
        <v>45017</v>
      </c>
      <c r="E406" s="1">
        <v>45017</v>
      </c>
      <c r="F406" s="1">
        <v>45046</v>
      </c>
      <c r="G406" t="s">
        <v>54</v>
      </c>
      <c r="H406" t="s">
        <v>55</v>
      </c>
      <c r="I406" t="s">
        <v>56</v>
      </c>
      <c r="J406" t="s">
        <v>47</v>
      </c>
      <c r="K406" t="s">
        <v>48</v>
      </c>
      <c r="L406" t="s">
        <v>48</v>
      </c>
      <c r="M406" t="s">
        <v>49</v>
      </c>
      <c r="N406">
        <v>2023</v>
      </c>
      <c r="O406" t="s">
        <v>46</v>
      </c>
      <c r="P406" t="s">
        <v>57</v>
      </c>
      <c r="Q406" s="3">
        <v>669</v>
      </c>
      <c r="R406" t="s">
        <v>567</v>
      </c>
      <c r="S406" t="s">
        <v>51</v>
      </c>
      <c r="T406" t="s">
        <v>48</v>
      </c>
      <c r="U406" t="s">
        <v>381</v>
      </c>
      <c r="V406" t="s">
        <v>381</v>
      </c>
      <c r="W406" t="s">
        <v>51</v>
      </c>
      <c r="X406" t="s">
        <v>51</v>
      </c>
      <c r="Y406" t="s">
        <v>51</v>
      </c>
      <c r="Z406" t="s">
        <v>51</v>
      </c>
      <c r="AA406" t="s">
        <v>51</v>
      </c>
      <c r="AB406" t="s">
        <v>51</v>
      </c>
      <c r="AC406" t="s">
        <v>51</v>
      </c>
      <c r="AD406" t="s">
        <v>59</v>
      </c>
      <c r="AE406" t="s">
        <v>51</v>
      </c>
      <c r="AF406" t="s">
        <v>51</v>
      </c>
      <c r="AG406" t="s">
        <v>51</v>
      </c>
      <c r="AH406" t="s">
        <v>51</v>
      </c>
      <c r="AI406" t="s">
        <v>51</v>
      </c>
      <c r="AJ406" t="s">
        <v>51</v>
      </c>
      <c r="AK406" t="s">
        <v>51</v>
      </c>
      <c r="AL406" t="s">
        <v>51</v>
      </c>
    </row>
    <row r="407" spans="1:38" x14ac:dyDescent="0.3">
      <c r="A407" t="s">
        <v>41</v>
      </c>
      <c r="B407" t="s">
        <v>42</v>
      </c>
      <c r="C407" t="s">
        <v>43</v>
      </c>
      <c r="D407" s="2">
        <v>44986</v>
      </c>
      <c r="E407" s="1">
        <v>44986</v>
      </c>
      <c r="F407" s="1">
        <v>45016</v>
      </c>
      <c r="G407" t="s">
        <v>140</v>
      </c>
      <c r="H407" t="s">
        <v>141</v>
      </c>
      <c r="I407" t="s">
        <v>76</v>
      </c>
      <c r="J407" t="s">
        <v>47</v>
      </c>
      <c r="K407" t="s">
        <v>48</v>
      </c>
      <c r="L407" t="s">
        <v>48</v>
      </c>
      <c r="M407" t="s">
        <v>49</v>
      </c>
      <c r="N407">
        <v>2023</v>
      </c>
      <c r="O407" t="s">
        <v>46</v>
      </c>
      <c r="P407" t="s">
        <v>57</v>
      </c>
      <c r="Q407" s="3">
        <v>992</v>
      </c>
      <c r="R407" t="s">
        <v>568</v>
      </c>
      <c r="S407" t="s">
        <v>51</v>
      </c>
      <c r="T407" t="s">
        <v>48</v>
      </c>
      <c r="U407" t="s">
        <v>381</v>
      </c>
      <c r="V407" t="s">
        <v>381</v>
      </c>
      <c r="W407" t="s">
        <v>51</v>
      </c>
      <c r="X407" t="s">
        <v>51</v>
      </c>
      <c r="Y407" t="s">
        <v>51</v>
      </c>
      <c r="Z407" t="s">
        <v>51</v>
      </c>
      <c r="AA407" t="s">
        <v>51</v>
      </c>
      <c r="AB407" t="s">
        <v>51</v>
      </c>
      <c r="AC407" t="s">
        <v>51</v>
      </c>
      <c r="AD407" t="s">
        <v>59</v>
      </c>
      <c r="AE407" t="s">
        <v>51</v>
      </c>
      <c r="AF407" t="s">
        <v>51</v>
      </c>
      <c r="AG407" t="s">
        <v>51</v>
      </c>
      <c r="AH407" t="s">
        <v>51</v>
      </c>
      <c r="AI407" t="s">
        <v>51</v>
      </c>
      <c r="AJ407" t="s">
        <v>51</v>
      </c>
      <c r="AK407" t="s">
        <v>51</v>
      </c>
      <c r="AL407" t="s">
        <v>51</v>
      </c>
    </row>
    <row r="408" spans="1:38" x14ac:dyDescent="0.3">
      <c r="A408" t="s">
        <v>41</v>
      </c>
      <c r="B408" t="s">
        <v>42</v>
      </c>
      <c r="C408" t="s">
        <v>60</v>
      </c>
      <c r="D408" s="2">
        <v>45017</v>
      </c>
      <c r="E408" s="1">
        <v>45017</v>
      </c>
      <c r="F408" s="1">
        <v>45046</v>
      </c>
      <c r="G408" t="s">
        <v>61</v>
      </c>
      <c r="H408" t="s">
        <v>62</v>
      </c>
      <c r="I408" t="s">
        <v>46</v>
      </c>
      <c r="J408" t="s">
        <v>47</v>
      </c>
      <c r="K408" t="s">
        <v>48</v>
      </c>
      <c r="L408" t="s">
        <v>48</v>
      </c>
      <c r="M408" t="s">
        <v>49</v>
      </c>
      <c r="N408">
        <v>2023</v>
      </c>
      <c r="O408" t="s">
        <v>46</v>
      </c>
      <c r="P408" t="s">
        <v>63</v>
      </c>
      <c r="Q408" s="3">
        <v>6550</v>
      </c>
      <c r="R408" t="s">
        <v>569</v>
      </c>
      <c r="S408" t="s">
        <v>51</v>
      </c>
      <c r="T408" t="s">
        <v>48</v>
      </c>
      <c r="U408" t="s">
        <v>381</v>
      </c>
      <c r="V408" t="s">
        <v>381</v>
      </c>
      <c r="W408" t="s">
        <v>51</v>
      </c>
      <c r="X408" t="s">
        <v>51</v>
      </c>
      <c r="Y408" t="s">
        <v>51</v>
      </c>
      <c r="Z408" t="s">
        <v>65</v>
      </c>
      <c r="AA408" t="s">
        <v>51</v>
      </c>
      <c r="AB408" t="s">
        <v>51</v>
      </c>
      <c r="AC408" t="s">
        <v>51</v>
      </c>
      <c r="AD408" t="s">
        <v>51</v>
      </c>
      <c r="AE408" t="s">
        <v>51</v>
      </c>
      <c r="AF408" t="s">
        <v>51</v>
      </c>
      <c r="AG408" t="s">
        <v>51</v>
      </c>
      <c r="AH408" t="s">
        <v>51</v>
      </c>
      <c r="AI408" t="s">
        <v>51</v>
      </c>
      <c r="AJ408" t="s">
        <v>51</v>
      </c>
      <c r="AK408" t="s">
        <v>51</v>
      </c>
      <c r="AL408" t="s">
        <v>66</v>
      </c>
    </row>
    <row r="409" spans="1:38" x14ac:dyDescent="0.3">
      <c r="A409" t="s">
        <v>41</v>
      </c>
      <c r="B409" t="s">
        <v>42</v>
      </c>
      <c r="C409" t="s">
        <v>43</v>
      </c>
      <c r="D409" s="2">
        <v>44986</v>
      </c>
      <c r="E409" s="1">
        <v>44986</v>
      </c>
      <c r="F409" s="1">
        <v>45016</v>
      </c>
      <c r="G409" t="s">
        <v>154</v>
      </c>
      <c r="H409" t="s">
        <v>155</v>
      </c>
      <c r="I409" t="s">
        <v>76</v>
      </c>
      <c r="J409" t="s">
        <v>47</v>
      </c>
      <c r="K409" t="s">
        <v>48</v>
      </c>
      <c r="L409" t="s">
        <v>48</v>
      </c>
      <c r="M409" t="s">
        <v>49</v>
      </c>
      <c r="N409">
        <v>2023</v>
      </c>
      <c r="O409" t="s">
        <v>46</v>
      </c>
      <c r="P409" t="s">
        <v>57</v>
      </c>
      <c r="Q409" s="3">
        <v>10851</v>
      </c>
      <c r="R409" t="s">
        <v>570</v>
      </c>
      <c r="S409" t="s">
        <v>51</v>
      </c>
      <c r="T409" t="s">
        <v>48</v>
      </c>
      <c r="U409" t="s">
        <v>519</v>
      </c>
      <c r="V409" t="s">
        <v>519</v>
      </c>
      <c r="W409" t="s">
        <v>51</v>
      </c>
      <c r="X409" t="s">
        <v>51</v>
      </c>
      <c r="Y409" t="s">
        <v>51</v>
      </c>
      <c r="Z409" t="s">
        <v>51</v>
      </c>
      <c r="AA409" t="s">
        <v>51</v>
      </c>
      <c r="AB409" t="s">
        <v>51</v>
      </c>
      <c r="AC409" t="s">
        <v>51</v>
      </c>
      <c r="AD409" t="s">
        <v>59</v>
      </c>
      <c r="AE409" t="s">
        <v>51</v>
      </c>
      <c r="AF409" t="s">
        <v>51</v>
      </c>
      <c r="AG409" t="s">
        <v>51</v>
      </c>
      <c r="AH409" t="s">
        <v>51</v>
      </c>
      <c r="AI409" t="s">
        <v>51</v>
      </c>
      <c r="AJ409" t="s">
        <v>51</v>
      </c>
      <c r="AK409" t="s">
        <v>51</v>
      </c>
      <c r="AL409" t="s">
        <v>51</v>
      </c>
    </row>
    <row r="410" spans="1:38" x14ac:dyDescent="0.3">
      <c r="A410" t="s">
        <v>41</v>
      </c>
      <c r="B410" t="s">
        <v>42</v>
      </c>
      <c r="C410" t="s">
        <v>43</v>
      </c>
      <c r="D410" s="2">
        <v>45047</v>
      </c>
      <c r="E410" s="1">
        <v>45047</v>
      </c>
      <c r="F410" s="1">
        <v>45077</v>
      </c>
      <c r="G410" t="s">
        <v>148</v>
      </c>
      <c r="H410" t="s">
        <v>149</v>
      </c>
      <c r="I410" t="s">
        <v>56</v>
      </c>
      <c r="J410" t="s">
        <v>47</v>
      </c>
      <c r="K410" t="s">
        <v>48</v>
      </c>
      <c r="L410" t="s">
        <v>48</v>
      </c>
      <c r="M410" t="s">
        <v>49</v>
      </c>
      <c r="N410">
        <v>2023</v>
      </c>
      <c r="O410" t="s">
        <v>46</v>
      </c>
      <c r="P410" t="s">
        <v>57</v>
      </c>
      <c r="Q410" s="3">
        <v>410</v>
      </c>
      <c r="R410" t="s">
        <v>571</v>
      </c>
      <c r="S410" t="s">
        <v>51</v>
      </c>
      <c r="T410" t="s">
        <v>48</v>
      </c>
      <c r="U410" t="s">
        <v>519</v>
      </c>
      <c r="V410" t="s">
        <v>519</v>
      </c>
      <c r="W410" t="s">
        <v>51</v>
      </c>
      <c r="X410" t="s">
        <v>51</v>
      </c>
      <c r="Y410" t="s">
        <v>51</v>
      </c>
      <c r="Z410" t="s">
        <v>51</v>
      </c>
      <c r="AA410" t="s">
        <v>51</v>
      </c>
      <c r="AB410" t="s">
        <v>51</v>
      </c>
      <c r="AC410" t="s">
        <v>51</v>
      </c>
      <c r="AD410" t="s">
        <v>59</v>
      </c>
      <c r="AE410" t="s">
        <v>51</v>
      </c>
      <c r="AF410" t="s">
        <v>51</v>
      </c>
      <c r="AG410" t="s">
        <v>51</v>
      </c>
      <c r="AH410" t="s">
        <v>51</v>
      </c>
      <c r="AI410" t="s">
        <v>51</v>
      </c>
      <c r="AJ410" t="s">
        <v>51</v>
      </c>
      <c r="AK410" t="s">
        <v>51</v>
      </c>
      <c r="AL410" t="s">
        <v>51</v>
      </c>
    </row>
    <row r="411" spans="1:38" x14ac:dyDescent="0.3">
      <c r="A411" t="s">
        <v>41</v>
      </c>
      <c r="B411" t="s">
        <v>42</v>
      </c>
      <c r="C411" t="s">
        <v>93</v>
      </c>
      <c r="D411" s="2">
        <v>44927</v>
      </c>
      <c r="E411" s="1">
        <v>44927</v>
      </c>
      <c r="F411" s="1">
        <v>44957</v>
      </c>
      <c r="G411" t="s">
        <v>230</v>
      </c>
      <c r="H411" t="s">
        <v>231</v>
      </c>
      <c r="I411" t="s">
        <v>46</v>
      </c>
      <c r="J411" t="s">
        <v>47</v>
      </c>
      <c r="K411" t="s">
        <v>48</v>
      </c>
      <c r="L411" t="s">
        <v>48</v>
      </c>
      <c r="M411" t="s">
        <v>49</v>
      </c>
      <c r="N411">
        <v>2023</v>
      </c>
      <c r="O411" t="s">
        <v>46</v>
      </c>
      <c r="P411" t="s">
        <v>63</v>
      </c>
      <c r="Q411" s="3">
        <v>29732</v>
      </c>
      <c r="R411" t="s">
        <v>572</v>
      </c>
      <c r="S411" t="s">
        <v>51</v>
      </c>
      <c r="T411" t="s">
        <v>48</v>
      </c>
      <c r="U411" t="s">
        <v>381</v>
      </c>
      <c r="V411" t="s">
        <v>381</v>
      </c>
      <c r="W411" t="s">
        <v>51</v>
      </c>
      <c r="X411" t="s">
        <v>51</v>
      </c>
      <c r="Y411" t="s">
        <v>51</v>
      </c>
      <c r="Z411" t="s">
        <v>233</v>
      </c>
      <c r="AA411" t="s">
        <v>51</v>
      </c>
      <c r="AB411" t="s">
        <v>51</v>
      </c>
      <c r="AC411" t="s">
        <v>51</v>
      </c>
      <c r="AD411" t="s">
        <v>51</v>
      </c>
      <c r="AE411" t="s">
        <v>51</v>
      </c>
      <c r="AF411" t="s">
        <v>51</v>
      </c>
      <c r="AG411" t="s">
        <v>51</v>
      </c>
      <c r="AH411" t="s">
        <v>51</v>
      </c>
      <c r="AI411" t="s">
        <v>51</v>
      </c>
      <c r="AJ411" t="s">
        <v>51</v>
      </c>
      <c r="AK411" t="s">
        <v>51</v>
      </c>
      <c r="AL411" t="s">
        <v>234</v>
      </c>
    </row>
    <row r="412" spans="1:38" x14ac:dyDescent="0.3">
      <c r="A412" t="s">
        <v>41</v>
      </c>
      <c r="B412" t="s">
        <v>42</v>
      </c>
      <c r="C412" t="s">
        <v>88</v>
      </c>
      <c r="D412" s="2">
        <v>44986</v>
      </c>
      <c r="E412" s="1">
        <v>44986</v>
      </c>
      <c r="F412" s="1">
        <v>45016</v>
      </c>
      <c r="G412" t="s">
        <v>89</v>
      </c>
      <c r="H412" t="s">
        <v>90</v>
      </c>
      <c r="I412" t="s">
        <v>46</v>
      </c>
      <c r="J412" t="s">
        <v>47</v>
      </c>
      <c r="K412" t="s">
        <v>48</v>
      </c>
      <c r="L412" t="s">
        <v>48</v>
      </c>
      <c r="M412" t="s">
        <v>49</v>
      </c>
      <c r="N412">
        <v>2023</v>
      </c>
      <c r="O412" t="s">
        <v>46</v>
      </c>
      <c r="P412" t="s">
        <v>48</v>
      </c>
      <c r="Q412" s="3">
        <v>44</v>
      </c>
      <c r="R412" t="s">
        <v>573</v>
      </c>
      <c r="S412" t="s">
        <v>51</v>
      </c>
      <c r="T412" t="s">
        <v>48</v>
      </c>
      <c r="U412" t="s">
        <v>381</v>
      </c>
      <c r="V412" t="s">
        <v>381</v>
      </c>
      <c r="W412" t="s">
        <v>51</v>
      </c>
      <c r="X412" t="s">
        <v>51</v>
      </c>
      <c r="Y412" t="s">
        <v>51</v>
      </c>
      <c r="Z412" t="s">
        <v>51</v>
      </c>
      <c r="AA412" t="s">
        <v>51</v>
      </c>
      <c r="AB412" t="s">
        <v>51</v>
      </c>
      <c r="AC412" t="s">
        <v>51</v>
      </c>
      <c r="AD412" t="s">
        <v>51</v>
      </c>
      <c r="AE412" t="s">
        <v>51</v>
      </c>
      <c r="AF412" t="s">
        <v>51</v>
      </c>
      <c r="AG412" t="s">
        <v>51</v>
      </c>
      <c r="AH412" t="s">
        <v>51</v>
      </c>
      <c r="AI412" t="s">
        <v>51</v>
      </c>
      <c r="AJ412" t="s">
        <v>51</v>
      </c>
      <c r="AK412" t="s">
        <v>51</v>
      </c>
      <c r="AL412" t="s">
        <v>51</v>
      </c>
    </row>
    <row r="413" spans="1:38" x14ac:dyDescent="0.3">
      <c r="A413" t="s">
        <v>41</v>
      </c>
      <c r="B413" t="s">
        <v>42</v>
      </c>
      <c r="C413" t="s">
        <v>43</v>
      </c>
      <c r="D413" s="2">
        <v>44927</v>
      </c>
      <c r="E413" s="1">
        <v>44927</v>
      </c>
      <c r="F413" s="1">
        <v>44957</v>
      </c>
      <c r="G413" t="s">
        <v>332</v>
      </c>
      <c r="H413" t="s">
        <v>333</v>
      </c>
      <c r="I413" t="s">
        <v>56</v>
      </c>
      <c r="J413" t="s">
        <v>47</v>
      </c>
      <c r="K413" t="s">
        <v>48</v>
      </c>
      <c r="L413" t="s">
        <v>48</v>
      </c>
      <c r="M413" t="s">
        <v>49</v>
      </c>
      <c r="N413">
        <v>2023</v>
      </c>
      <c r="O413" t="s">
        <v>46</v>
      </c>
      <c r="P413" t="s">
        <v>28</v>
      </c>
      <c r="Q413" s="3">
        <v>1</v>
      </c>
      <c r="R413" t="s">
        <v>574</v>
      </c>
      <c r="S413" t="s">
        <v>51</v>
      </c>
      <c r="T413" t="s">
        <v>48</v>
      </c>
      <c r="U413" t="s">
        <v>519</v>
      </c>
      <c r="V413" t="s">
        <v>519</v>
      </c>
      <c r="W413" t="s">
        <v>51</v>
      </c>
      <c r="X413" t="s">
        <v>51</v>
      </c>
      <c r="Y413" t="s">
        <v>51</v>
      </c>
      <c r="Z413" t="s">
        <v>146</v>
      </c>
      <c r="AA413" t="s">
        <v>51</v>
      </c>
      <c r="AB413" t="s">
        <v>51</v>
      </c>
      <c r="AC413" t="s">
        <v>51</v>
      </c>
      <c r="AD413" t="s">
        <v>51</v>
      </c>
      <c r="AE413" t="s">
        <v>51</v>
      </c>
      <c r="AF413" t="s">
        <v>51</v>
      </c>
      <c r="AG413" t="s">
        <v>51</v>
      </c>
      <c r="AH413" t="s">
        <v>51</v>
      </c>
      <c r="AI413" t="s">
        <v>51</v>
      </c>
      <c r="AJ413" t="s">
        <v>51</v>
      </c>
      <c r="AK413" t="s">
        <v>51</v>
      </c>
      <c r="AL413" t="s">
        <v>51</v>
      </c>
    </row>
    <row r="414" spans="1:38" x14ac:dyDescent="0.3">
      <c r="A414" t="s">
        <v>41</v>
      </c>
      <c r="B414" t="s">
        <v>42</v>
      </c>
      <c r="C414" t="s">
        <v>43</v>
      </c>
      <c r="D414" s="2">
        <v>45139</v>
      </c>
      <c r="E414" s="1">
        <v>45139</v>
      </c>
      <c r="F414" s="1">
        <v>45169</v>
      </c>
      <c r="G414" t="s">
        <v>124</v>
      </c>
      <c r="H414" t="s">
        <v>125</v>
      </c>
      <c r="I414" t="s">
        <v>76</v>
      </c>
      <c r="J414" t="s">
        <v>47</v>
      </c>
      <c r="K414" t="s">
        <v>48</v>
      </c>
      <c r="L414" t="s">
        <v>48</v>
      </c>
      <c r="M414" t="s">
        <v>49</v>
      </c>
      <c r="N414">
        <v>2023</v>
      </c>
      <c r="O414" t="s">
        <v>46</v>
      </c>
      <c r="P414" t="s">
        <v>57</v>
      </c>
      <c r="Q414" s="3">
        <v>2428</v>
      </c>
      <c r="R414" t="s">
        <v>575</v>
      </c>
      <c r="S414" t="s">
        <v>51</v>
      </c>
      <c r="T414" t="s">
        <v>48</v>
      </c>
      <c r="U414" t="s">
        <v>519</v>
      </c>
      <c r="V414" t="s">
        <v>519</v>
      </c>
      <c r="W414" t="s">
        <v>51</v>
      </c>
      <c r="X414" t="s">
        <v>51</v>
      </c>
      <c r="Y414" t="s">
        <v>51</v>
      </c>
      <c r="Z414" t="s">
        <v>51</v>
      </c>
      <c r="AA414" t="s">
        <v>51</v>
      </c>
      <c r="AB414" t="s">
        <v>51</v>
      </c>
      <c r="AC414" t="s">
        <v>51</v>
      </c>
      <c r="AD414" t="s">
        <v>59</v>
      </c>
      <c r="AE414" t="s">
        <v>51</v>
      </c>
      <c r="AF414" t="s">
        <v>51</v>
      </c>
      <c r="AG414" t="s">
        <v>51</v>
      </c>
      <c r="AH414" t="s">
        <v>51</v>
      </c>
      <c r="AI414" t="s">
        <v>51</v>
      </c>
      <c r="AJ414" t="s">
        <v>51</v>
      </c>
      <c r="AK414" t="s">
        <v>51</v>
      </c>
      <c r="AL414" t="s">
        <v>51</v>
      </c>
    </row>
    <row r="415" spans="1:38" x14ac:dyDescent="0.3">
      <c r="A415" t="s">
        <v>41</v>
      </c>
      <c r="B415" t="s">
        <v>42</v>
      </c>
      <c r="C415" t="s">
        <v>43</v>
      </c>
      <c r="D415" s="2">
        <v>45139</v>
      </c>
      <c r="E415" s="1">
        <v>45139</v>
      </c>
      <c r="F415" s="1">
        <v>45169</v>
      </c>
      <c r="G415" t="s">
        <v>67</v>
      </c>
      <c r="H415" t="s">
        <v>68</v>
      </c>
      <c r="I415" t="s">
        <v>46</v>
      </c>
      <c r="J415" t="s">
        <v>47</v>
      </c>
      <c r="K415" t="s">
        <v>48</v>
      </c>
      <c r="L415" t="s">
        <v>48</v>
      </c>
      <c r="M415" t="s">
        <v>49</v>
      </c>
      <c r="N415">
        <v>2023</v>
      </c>
      <c r="O415" t="s">
        <v>46</v>
      </c>
      <c r="P415" t="s">
        <v>48</v>
      </c>
      <c r="Q415" s="3">
        <v>930</v>
      </c>
      <c r="R415" t="s">
        <v>576</v>
      </c>
      <c r="S415" t="s">
        <v>51</v>
      </c>
      <c r="T415" t="s">
        <v>48</v>
      </c>
      <c r="U415" t="s">
        <v>519</v>
      </c>
      <c r="V415" t="s">
        <v>519</v>
      </c>
      <c r="W415" t="s">
        <v>51</v>
      </c>
      <c r="X415" t="s">
        <v>51</v>
      </c>
      <c r="Y415" t="s">
        <v>51</v>
      </c>
      <c r="Z415" t="s">
        <v>51</v>
      </c>
      <c r="AA415" t="s">
        <v>51</v>
      </c>
      <c r="AB415" t="s">
        <v>51</v>
      </c>
      <c r="AC415" t="s">
        <v>51</v>
      </c>
      <c r="AD415" t="s">
        <v>51</v>
      </c>
      <c r="AE415" t="s">
        <v>51</v>
      </c>
      <c r="AF415" t="s">
        <v>51</v>
      </c>
      <c r="AG415" t="s">
        <v>51</v>
      </c>
      <c r="AH415" t="s">
        <v>51</v>
      </c>
      <c r="AI415" t="s">
        <v>51</v>
      </c>
      <c r="AJ415" t="s">
        <v>51</v>
      </c>
      <c r="AK415" t="s">
        <v>51</v>
      </c>
      <c r="AL415" t="s">
        <v>51</v>
      </c>
    </row>
    <row r="416" spans="1:38" x14ac:dyDescent="0.3">
      <c r="A416" t="s">
        <v>41</v>
      </c>
      <c r="B416" t="s">
        <v>42</v>
      </c>
      <c r="C416" t="s">
        <v>43</v>
      </c>
      <c r="D416" s="2">
        <v>44927</v>
      </c>
      <c r="E416" s="1">
        <v>44927</v>
      </c>
      <c r="F416" s="1">
        <v>44957</v>
      </c>
      <c r="G416" t="s">
        <v>99</v>
      </c>
      <c r="H416" t="s">
        <v>100</v>
      </c>
      <c r="I416" t="s">
        <v>46</v>
      </c>
      <c r="J416" t="s">
        <v>47</v>
      </c>
      <c r="K416" t="s">
        <v>48</v>
      </c>
      <c r="L416" t="s">
        <v>48</v>
      </c>
      <c r="M416" t="s">
        <v>49</v>
      </c>
      <c r="N416">
        <v>2023</v>
      </c>
      <c r="O416" t="s">
        <v>46</v>
      </c>
      <c r="P416" t="s">
        <v>48</v>
      </c>
      <c r="Q416" s="3">
        <v>739</v>
      </c>
      <c r="R416" t="s">
        <v>577</v>
      </c>
      <c r="S416" t="s">
        <v>51</v>
      </c>
      <c r="T416" t="s">
        <v>48</v>
      </c>
      <c r="U416" t="s">
        <v>519</v>
      </c>
      <c r="V416" t="s">
        <v>519</v>
      </c>
      <c r="W416" t="s">
        <v>51</v>
      </c>
      <c r="X416" t="s">
        <v>51</v>
      </c>
      <c r="Y416" t="s">
        <v>51</v>
      </c>
      <c r="Z416" t="s">
        <v>51</v>
      </c>
      <c r="AA416" t="s">
        <v>51</v>
      </c>
      <c r="AB416" t="s">
        <v>51</v>
      </c>
      <c r="AC416" t="s">
        <v>51</v>
      </c>
      <c r="AD416" t="s">
        <v>51</v>
      </c>
      <c r="AE416" t="s">
        <v>51</v>
      </c>
      <c r="AF416" t="s">
        <v>51</v>
      </c>
      <c r="AG416" t="s">
        <v>51</v>
      </c>
      <c r="AH416" t="s">
        <v>51</v>
      </c>
      <c r="AI416" t="s">
        <v>51</v>
      </c>
      <c r="AJ416" t="s">
        <v>51</v>
      </c>
      <c r="AK416" t="s">
        <v>51</v>
      </c>
      <c r="AL416" t="s">
        <v>51</v>
      </c>
    </row>
    <row r="417" spans="1:38" x14ac:dyDescent="0.3">
      <c r="A417" t="s">
        <v>41</v>
      </c>
      <c r="B417" t="s">
        <v>42</v>
      </c>
      <c r="C417" t="s">
        <v>93</v>
      </c>
      <c r="D417" s="2">
        <v>44958</v>
      </c>
      <c r="E417" s="1">
        <v>44958</v>
      </c>
      <c r="F417" s="1">
        <v>44985</v>
      </c>
      <c r="G417" t="s">
        <v>94</v>
      </c>
      <c r="H417" t="s">
        <v>95</v>
      </c>
      <c r="I417" t="s">
        <v>46</v>
      </c>
      <c r="J417" t="s">
        <v>47</v>
      </c>
      <c r="K417" t="s">
        <v>48</v>
      </c>
      <c r="L417" t="s">
        <v>48</v>
      </c>
      <c r="M417" t="s">
        <v>49</v>
      </c>
      <c r="N417">
        <v>2023</v>
      </c>
      <c r="O417" t="s">
        <v>46</v>
      </c>
      <c r="P417" t="s">
        <v>28</v>
      </c>
      <c r="Q417" s="3">
        <v>25400</v>
      </c>
      <c r="R417" t="s">
        <v>578</v>
      </c>
      <c r="S417" t="s">
        <v>51</v>
      </c>
      <c r="T417" t="s">
        <v>48</v>
      </c>
      <c r="U417" t="s">
        <v>381</v>
      </c>
      <c r="V417" t="s">
        <v>381</v>
      </c>
      <c r="W417" t="s">
        <v>51</v>
      </c>
      <c r="X417" t="s">
        <v>51</v>
      </c>
      <c r="Y417" t="s">
        <v>51</v>
      </c>
      <c r="Z417" t="s">
        <v>97</v>
      </c>
      <c r="AA417" t="s">
        <v>51</v>
      </c>
      <c r="AB417" t="s">
        <v>51</v>
      </c>
      <c r="AC417" t="s">
        <v>51</v>
      </c>
      <c r="AD417" t="s">
        <v>51</v>
      </c>
      <c r="AE417" t="s">
        <v>51</v>
      </c>
      <c r="AF417" t="s">
        <v>51</v>
      </c>
      <c r="AG417" t="s">
        <v>51</v>
      </c>
      <c r="AH417" t="s">
        <v>51</v>
      </c>
      <c r="AI417" t="s">
        <v>51</v>
      </c>
      <c r="AJ417" t="s">
        <v>51</v>
      </c>
      <c r="AK417" t="s">
        <v>51</v>
      </c>
      <c r="AL417" t="s">
        <v>51</v>
      </c>
    </row>
    <row r="418" spans="1:38" x14ac:dyDescent="0.3">
      <c r="A418" t="s">
        <v>41</v>
      </c>
      <c r="B418" t="s">
        <v>42</v>
      </c>
      <c r="C418" t="s">
        <v>93</v>
      </c>
      <c r="D418" s="2">
        <v>45078</v>
      </c>
      <c r="E418" s="1">
        <v>45078</v>
      </c>
      <c r="F418" s="1">
        <v>45107</v>
      </c>
      <c r="G418" t="s">
        <v>94</v>
      </c>
      <c r="H418" t="s">
        <v>95</v>
      </c>
      <c r="I418" t="s">
        <v>46</v>
      </c>
      <c r="J418" t="s">
        <v>47</v>
      </c>
      <c r="K418" t="s">
        <v>48</v>
      </c>
      <c r="L418" t="s">
        <v>48</v>
      </c>
      <c r="M418" t="s">
        <v>49</v>
      </c>
      <c r="N418">
        <v>2023</v>
      </c>
      <c r="O418" t="s">
        <v>46</v>
      </c>
      <c r="P418" t="s">
        <v>28</v>
      </c>
      <c r="Q418" s="3">
        <v>1007</v>
      </c>
      <c r="R418" t="s">
        <v>579</v>
      </c>
      <c r="S418" t="s">
        <v>51</v>
      </c>
      <c r="T418" t="s">
        <v>48</v>
      </c>
      <c r="U418" t="s">
        <v>519</v>
      </c>
      <c r="V418" t="s">
        <v>519</v>
      </c>
      <c r="W418" t="s">
        <v>51</v>
      </c>
      <c r="X418" t="s">
        <v>51</v>
      </c>
      <c r="Y418" t="s">
        <v>51</v>
      </c>
      <c r="Z418" t="s">
        <v>97</v>
      </c>
      <c r="AA418" t="s">
        <v>51</v>
      </c>
      <c r="AB418" t="s">
        <v>51</v>
      </c>
      <c r="AC418" t="s">
        <v>51</v>
      </c>
      <c r="AD418" t="s">
        <v>51</v>
      </c>
      <c r="AE418" t="s">
        <v>51</v>
      </c>
      <c r="AF418" t="s">
        <v>51</v>
      </c>
      <c r="AG418" t="s">
        <v>51</v>
      </c>
      <c r="AH418" t="s">
        <v>51</v>
      </c>
      <c r="AI418" t="s">
        <v>51</v>
      </c>
      <c r="AJ418" t="s">
        <v>51</v>
      </c>
      <c r="AK418" t="s">
        <v>51</v>
      </c>
      <c r="AL418" t="s">
        <v>51</v>
      </c>
    </row>
    <row r="419" spans="1:38" x14ac:dyDescent="0.3">
      <c r="A419" t="s">
        <v>41</v>
      </c>
      <c r="B419" t="s">
        <v>42</v>
      </c>
      <c r="C419" t="s">
        <v>43</v>
      </c>
      <c r="D419" s="2">
        <v>45200</v>
      </c>
      <c r="E419" s="1">
        <v>45200</v>
      </c>
      <c r="F419" s="1">
        <v>45230</v>
      </c>
      <c r="G419" t="s">
        <v>67</v>
      </c>
      <c r="H419" t="s">
        <v>68</v>
      </c>
      <c r="I419" t="s">
        <v>46</v>
      </c>
      <c r="J419" t="s">
        <v>47</v>
      </c>
      <c r="K419" t="s">
        <v>48</v>
      </c>
      <c r="L419" t="s">
        <v>48</v>
      </c>
      <c r="M419" t="s">
        <v>49</v>
      </c>
      <c r="N419">
        <v>2023</v>
      </c>
      <c r="O419" t="s">
        <v>46</v>
      </c>
      <c r="P419" t="s">
        <v>48</v>
      </c>
      <c r="Q419" s="3">
        <v>1175</v>
      </c>
      <c r="R419" t="s">
        <v>580</v>
      </c>
      <c r="S419" t="s">
        <v>51</v>
      </c>
      <c r="T419" t="s">
        <v>48</v>
      </c>
      <c r="U419" t="s">
        <v>519</v>
      </c>
      <c r="V419" t="s">
        <v>519</v>
      </c>
      <c r="W419" t="s">
        <v>51</v>
      </c>
      <c r="X419" t="s">
        <v>51</v>
      </c>
      <c r="Y419" t="s">
        <v>51</v>
      </c>
      <c r="Z419" t="s">
        <v>51</v>
      </c>
      <c r="AA419" t="s">
        <v>51</v>
      </c>
      <c r="AB419" t="s">
        <v>51</v>
      </c>
      <c r="AC419" t="s">
        <v>51</v>
      </c>
      <c r="AD419" t="s">
        <v>51</v>
      </c>
      <c r="AE419" t="s">
        <v>51</v>
      </c>
      <c r="AF419" t="s">
        <v>51</v>
      </c>
      <c r="AG419" t="s">
        <v>51</v>
      </c>
      <c r="AH419" t="s">
        <v>51</v>
      </c>
      <c r="AI419" t="s">
        <v>51</v>
      </c>
      <c r="AJ419" t="s">
        <v>51</v>
      </c>
      <c r="AK419" t="s">
        <v>51</v>
      </c>
      <c r="AL419" t="s">
        <v>51</v>
      </c>
    </row>
    <row r="420" spans="1:38" x14ac:dyDescent="0.3">
      <c r="A420" t="s">
        <v>41</v>
      </c>
      <c r="B420" t="s">
        <v>42</v>
      </c>
      <c r="C420" t="s">
        <v>43</v>
      </c>
      <c r="D420" s="2">
        <v>44986</v>
      </c>
      <c r="E420" s="1">
        <v>44986</v>
      </c>
      <c r="F420" s="1">
        <v>45016</v>
      </c>
      <c r="G420" t="s">
        <v>140</v>
      </c>
      <c r="H420" t="s">
        <v>141</v>
      </c>
      <c r="I420" t="s">
        <v>76</v>
      </c>
      <c r="J420" t="s">
        <v>47</v>
      </c>
      <c r="K420" t="s">
        <v>48</v>
      </c>
      <c r="L420" t="s">
        <v>48</v>
      </c>
      <c r="M420" t="s">
        <v>49</v>
      </c>
      <c r="N420">
        <v>2023</v>
      </c>
      <c r="O420" t="s">
        <v>46</v>
      </c>
      <c r="P420" t="s">
        <v>57</v>
      </c>
      <c r="Q420" s="3">
        <v>10813</v>
      </c>
      <c r="R420" t="s">
        <v>581</v>
      </c>
      <c r="S420" t="s">
        <v>51</v>
      </c>
      <c r="T420" t="s">
        <v>48</v>
      </c>
      <c r="U420" t="s">
        <v>519</v>
      </c>
      <c r="V420" t="s">
        <v>519</v>
      </c>
      <c r="W420" t="s">
        <v>51</v>
      </c>
      <c r="X420" t="s">
        <v>51</v>
      </c>
      <c r="Y420" t="s">
        <v>51</v>
      </c>
      <c r="Z420" t="s">
        <v>51</v>
      </c>
      <c r="AA420" t="s">
        <v>51</v>
      </c>
      <c r="AB420" t="s">
        <v>51</v>
      </c>
      <c r="AC420" t="s">
        <v>51</v>
      </c>
      <c r="AD420" t="s">
        <v>59</v>
      </c>
      <c r="AE420" t="s">
        <v>51</v>
      </c>
      <c r="AF420" t="s">
        <v>51</v>
      </c>
      <c r="AG420" t="s">
        <v>51</v>
      </c>
      <c r="AH420" t="s">
        <v>51</v>
      </c>
      <c r="AI420" t="s">
        <v>51</v>
      </c>
      <c r="AJ420" t="s">
        <v>51</v>
      </c>
      <c r="AK420" t="s">
        <v>51</v>
      </c>
      <c r="AL420" t="s">
        <v>51</v>
      </c>
    </row>
    <row r="421" spans="1:38" x14ac:dyDescent="0.3">
      <c r="A421" t="s">
        <v>41</v>
      </c>
      <c r="B421" t="s">
        <v>42</v>
      </c>
      <c r="C421" t="s">
        <v>93</v>
      </c>
      <c r="D421" s="2">
        <v>44986</v>
      </c>
      <c r="E421" s="1">
        <v>44986</v>
      </c>
      <c r="F421" s="1">
        <v>45016</v>
      </c>
      <c r="G421" t="s">
        <v>94</v>
      </c>
      <c r="H421" t="s">
        <v>95</v>
      </c>
      <c r="I421" t="s">
        <v>46</v>
      </c>
      <c r="J421" t="s">
        <v>47</v>
      </c>
      <c r="K421" t="s">
        <v>48</v>
      </c>
      <c r="L421" t="s">
        <v>48</v>
      </c>
      <c r="M421" t="s">
        <v>49</v>
      </c>
      <c r="N421">
        <v>2023</v>
      </c>
      <c r="O421" t="s">
        <v>46</v>
      </c>
      <c r="P421" t="s">
        <v>28</v>
      </c>
      <c r="Q421" s="3">
        <v>409</v>
      </c>
      <c r="R421" t="s">
        <v>582</v>
      </c>
      <c r="S421" t="s">
        <v>51</v>
      </c>
      <c r="T421" t="s">
        <v>48</v>
      </c>
      <c r="U421" t="s">
        <v>519</v>
      </c>
      <c r="V421" t="s">
        <v>519</v>
      </c>
      <c r="W421" t="s">
        <v>51</v>
      </c>
      <c r="X421" t="s">
        <v>51</v>
      </c>
      <c r="Y421" t="s">
        <v>51</v>
      </c>
      <c r="Z421" t="s">
        <v>97</v>
      </c>
      <c r="AA421" t="s">
        <v>51</v>
      </c>
      <c r="AB421" t="s">
        <v>51</v>
      </c>
      <c r="AC421" t="s">
        <v>51</v>
      </c>
      <c r="AD421" t="s">
        <v>51</v>
      </c>
      <c r="AE421" t="s">
        <v>51</v>
      </c>
      <c r="AF421" t="s">
        <v>51</v>
      </c>
      <c r="AG421" t="s">
        <v>51</v>
      </c>
      <c r="AH421" t="s">
        <v>51</v>
      </c>
      <c r="AI421" t="s">
        <v>51</v>
      </c>
      <c r="AJ421" t="s">
        <v>51</v>
      </c>
      <c r="AK421" t="s">
        <v>51</v>
      </c>
      <c r="AL421" t="s">
        <v>51</v>
      </c>
    </row>
    <row r="422" spans="1:38" x14ac:dyDescent="0.3">
      <c r="A422" t="s">
        <v>41</v>
      </c>
      <c r="B422" t="s">
        <v>42</v>
      </c>
      <c r="C422" t="s">
        <v>43</v>
      </c>
      <c r="D422" s="2">
        <v>45108</v>
      </c>
      <c r="E422" s="1">
        <v>45108</v>
      </c>
      <c r="F422" s="1">
        <v>45138</v>
      </c>
      <c r="G422" t="s">
        <v>169</v>
      </c>
      <c r="H422" t="s">
        <v>170</v>
      </c>
      <c r="I422" t="s">
        <v>76</v>
      </c>
      <c r="J422" t="s">
        <v>47</v>
      </c>
      <c r="K422" t="s">
        <v>48</v>
      </c>
      <c r="L422" t="s">
        <v>48</v>
      </c>
      <c r="M422" t="s">
        <v>49</v>
      </c>
      <c r="N422">
        <v>2023</v>
      </c>
      <c r="O422" t="s">
        <v>46</v>
      </c>
      <c r="P422" t="s">
        <v>57</v>
      </c>
      <c r="Q422" s="3">
        <v>638</v>
      </c>
      <c r="R422" t="s">
        <v>583</v>
      </c>
      <c r="S422" t="s">
        <v>51</v>
      </c>
      <c r="T422" t="s">
        <v>48</v>
      </c>
      <c r="U422" t="s">
        <v>381</v>
      </c>
      <c r="V422" t="s">
        <v>381</v>
      </c>
      <c r="W422" t="s">
        <v>51</v>
      </c>
      <c r="X422" t="s">
        <v>51</v>
      </c>
      <c r="Y422" t="s">
        <v>51</v>
      </c>
      <c r="Z422" t="s">
        <v>51</v>
      </c>
      <c r="AA422" t="s">
        <v>51</v>
      </c>
      <c r="AB422" t="s">
        <v>51</v>
      </c>
      <c r="AC422" t="s">
        <v>51</v>
      </c>
      <c r="AD422" t="s">
        <v>59</v>
      </c>
      <c r="AE422" t="s">
        <v>51</v>
      </c>
      <c r="AF422" t="s">
        <v>51</v>
      </c>
      <c r="AG422" t="s">
        <v>51</v>
      </c>
      <c r="AH422" t="s">
        <v>51</v>
      </c>
      <c r="AI422" t="s">
        <v>51</v>
      </c>
      <c r="AJ422" t="s">
        <v>51</v>
      </c>
      <c r="AK422" t="s">
        <v>51</v>
      </c>
      <c r="AL422" t="s">
        <v>51</v>
      </c>
    </row>
    <row r="423" spans="1:38" x14ac:dyDescent="0.3">
      <c r="A423" t="s">
        <v>41</v>
      </c>
      <c r="B423" t="s">
        <v>42</v>
      </c>
      <c r="C423" t="s">
        <v>60</v>
      </c>
      <c r="D423" s="2">
        <v>45108</v>
      </c>
      <c r="E423" s="1">
        <v>45108</v>
      </c>
      <c r="F423" s="1">
        <v>45138</v>
      </c>
      <c r="G423" t="s">
        <v>61</v>
      </c>
      <c r="H423" t="s">
        <v>62</v>
      </c>
      <c r="I423" t="s">
        <v>46</v>
      </c>
      <c r="J423" t="s">
        <v>47</v>
      </c>
      <c r="K423" t="s">
        <v>48</v>
      </c>
      <c r="L423" t="s">
        <v>48</v>
      </c>
      <c r="M423" t="s">
        <v>49</v>
      </c>
      <c r="N423">
        <v>2023</v>
      </c>
      <c r="O423" t="s">
        <v>46</v>
      </c>
      <c r="P423" t="s">
        <v>63</v>
      </c>
      <c r="Q423" s="3">
        <v>24574</v>
      </c>
      <c r="R423" t="s">
        <v>584</v>
      </c>
      <c r="S423" t="s">
        <v>51</v>
      </c>
      <c r="T423" t="s">
        <v>48</v>
      </c>
      <c r="U423" t="s">
        <v>381</v>
      </c>
      <c r="V423" t="s">
        <v>381</v>
      </c>
      <c r="W423" t="s">
        <v>51</v>
      </c>
      <c r="X423" t="s">
        <v>51</v>
      </c>
      <c r="Y423" t="s">
        <v>51</v>
      </c>
      <c r="Z423" t="s">
        <v>65</v>
      </c>
      <c r="AA423" t="s">
        <v>51</v>
      </c>
      <c r="AB423" t="s">
        <v>51</v>
      </c>
      <c r="AC423" t="s">
        <v>51</v>
      </c>
      <c r="AD423" t="s">
        <v>51</v>
      </c>
      <c r="AE423" t="s">
        <v>51</v>
      </c>
      <c r="AF423" t="s">
        <v>51</v>
      </c>
      <c r="AG423" t="s">
        <v>51</v>
      </c>
      <c r="AH423" t="s">
        <v>51</v>
      </c>
      <c r="AI423" t="s">
        <v>51</v>
      </c>
      <c r="AJ423" t="s">
        <v>51</v>
      </c>
      <c r="AK423" t="s">
        <v>51</v>
      </c>
      <c r="AL423" t="s">
        <v>66</v>
      </c>
    </row>
    <row r="424" spans="1:38" x14ac:dyDescent="0.3">
      <c r="A424" t="s">
        <v>41</v>
      </c>
      <c r="B424" t="s">
        <v>42</v>
      </c>
      <c r="C424" t="s">
        <v>43</v>
      </c>
      <c r="D424" s="2">
        <v>45078</v>
      </c>
      <c r="E424" s="1">
        <v>45078</v>
      </c>
      <c r="F424" s="1">
        <v>45107</v>
      </c>
      <c r="G424" t="s">
        <v>303</v>
      </c>
      <c r="H424" t="s">
        <v>304</v>
      </c>
      <c r="I424" t="s">
        <v>46</v>
      </c>
      <c r="J424" t="s">
        <v>47</v>
      </c>
      <c r="K424" t="s">
        <v>48</v>
      </c>
      <c r="L424" t="s">
        <v>48</v>
      </c>
      <c r="M424" t="s">
        <v>49</v>
      </c>
      <c r="N424">
        <v>2023</v>
      </c>
      <c r="O424" t="s">
        <v>46</v>
      </c>
      <c r="P424" t="s">
        <v>48</v>
      </c>
      <c r="Q424" s="3">
        <v>340</v>
      </c>
      <c r="R424" t="s">
        <v>585</v>
      </c>
      <c r="S424" t="s">
        <v>51</v>
      </c>
      <c r="T424" t="s">
        <v>48</v>
      </c>
      <c r="U424" t="s">
        <v>519</v>
      </c>
      <c r="V424" t="s">
        <v>519</v>
      </c>
      <c r="W424" t="s">
        <v>51</v>
      </c>
      <c r="X424" t="s">
        <v>51</v>
      </c>
      <c r="Y424" t="s">
        <v>51</v>
      </c>
      <c r="Z424" t="s">
        <v>51</v>
      </c>
      <c r="AA424" t="s">
        <v>51</v>
      </c>
      <c r="AB424" t="s">
        <v>51</v>
      </c>
      <c r="AC424" t="s">
        <v>51</v>
      </c>
      <c r="AD424" t="s">
        <v>51</v>
      </c>
      <c r="AE424" t="s">
        <v>51</v>
      </c>
      <c r="AF424" t="s">
        <v>51</v>
      </c>
      <c r="AG424" t="s">
        <v>51</v>
      </c>
      <c r="AH424" t="s">
        <v>51</v>
      </c>
      <c r="AI424" t="s">
        <v>51</v>
      </c>
      <c r="AJ424" t="s">
        <v>51</v>
      </c>
      <c r="AK424" t="s">
        <v>51</v>
      </c>
      <c r="AL424" t="s">
        <v>51</v>
      </c>
    </row>
    <row r="425" spans="1:38" x14ac:dyDescent="0.3">
      <c r="A425" t="s">
        <v>41</v>
      </c>
      <c r="B425" t="s">
        <v>42</v>
      </c>
      <c r="C425" t="s">
        <v>43</v>
      </c>
      <c r="D425" s="2">
        <v>45231</v>
      </c>
      <c r="E425" s="1">
        <v>45231</v>
      </c>
      <c r="F425" s="1">
        <v>45260</v>
      </c>
      <c r="G425" t="s">
        <v>110</v>
      </c>
      <c r="H425" t="s">
        <v>111</v>
      </c>
      <c r="I425" t="s">
        <v>46</v>
      </c>
      <c r="J425" t="s">
        <v>47</v>
      </c>
      <c r="K425" t="s">
        <v>48</v>
      </c>
      <c r="L425" t="s">
        <v>48</v>
      </c>
      <c r="M425" t="s">
        <v>49</v>
      </c>
      <c r="N425">
        <v>2023</v>
      </c>
      <c r="O425" t="s">
        <v>46</v>
      </c>
      <c r="P425" t="s">
        <v>28</v>
      </c>
      <c r="Q425" s="3">
        <v>3533</v>
      </c>
      <c r="R425" t="s">
        <v>586</v>
      </c>
      <c r="S425" t="s">
        <v>51</v>
      </c>
      <c r="T425" t="s">
        <v>48</v>
      </c>
      <c r="U425" t="s">
        <v>519</v>
      </c>
      <c r="V425" t="s">
        <v>519</v>
      </c>
      <c r="W425" t="s">
        <v>51</v>
      </c>
      <c r="X425" t="s">
        <v>51</v>
      </c>
      <c r="Y425" t="s">
        <v>51</v>
      </c>
      <c r="Z425" t="s">
        <v>113</v>
      </c>
      <c r="AA425" t="s">
        <v>51</v>
      </c>
      <c r="AB425" t="s">
        <v>51</v>
      </c>
      <c r="AC425" t="s">
        <v>51</v>
      </c>
      <c r="AD425" t="s">
        <v>51</v>
      </c>
      <c r="AE425" t="s">
        <v>51</v>
      </c>
      <c r="AF425" t="s">
        <v>51</v>
      </c>
      <c r="AG425" t="s">
        <v>51</v>
      </c>
      <c r="AH425" t="s">
        <v>51</v>
      </c>
      <c r="AI425" t="s">
        <v>51</v>
      </c>
      <c r="AJ425" t="s">
        <v>51</v>
      </c>
      <c r="AK425" t="s">
        <v>51</v>
      </c>
      <c r="AL425" t="s">
        <v>51</v>
      </c>
    </row>
    <row r="426" spans="1:38" x14ac:dyDescent="0.3">
      <c r="A426" t="s">
        <v>41</v>
      </c>
      <c r="B426" t="s">
        <v>42</v>
      </c>
      <c r="C426" t="s">
        <v>93</v>
      </c>
      <c r="D426" s="2">
        <v>45078</v>
      </c>
      <c r="E426" s="1">
        <v>45078</v>
      </c>
      <c r="F426" s="1">
        <v>45107</v>
      </c>
      <c r="G426" t="s">
        <v>230</v>
      </c>
      <c r="H426" t="s">
        <v>231</v>
      </c>
      <c r="I426" t="s">
        <v>46</v>
      </c>
      <c r="J426" t="s">
        <v>47</v>
      </c>
      <c r="K426" t="s">
        <v>48</v>
      </c>
      <c r="L426" t="s">
        <v>48</v>
      </c>
      <c r="M426" t="s">
        <v>49</v>
      </c>
      <c r="N426">
        <v>2023</v>
      </c>
      <c r="O426" t="s">
        <v>46</v>
      </c>
      <c r="P426" t="s">
        <v>63</v>
      </c>
      <c r="Q426" s="3">
        <v>10273</v>
      </c>
      <c r="R426" t="s">
        <v>587</v>
      </c>
      <c r="S426" t="s">
        <v>51</v>
      </c>
      <c r="T426" t="s">
        <v>48</v>
      </c>
      <c r="U426" t="s">
        <v>381</v>
      </c>
      <c r="V426" t="s">
        <v>381</v>
      </c>
      <c r="W426" t="s">
        <v>51</v>
      </c>
      <c r="X426" t="s">
        <v>51</v>
      </c>
      <c r="Y426" t="s">
        <v>51</v>
      </c>
      <c r="Z426" t="s">
        <v>233</v>
      </c>
      <c r="AA426" t="s">
        <v>51</v>
      </c>
      <c r="AB426" t="s">
        <v>51</v>
      </c>
      <c r="AC426" t="s">
        <v>51</v>
      </c>
      <c r="AD426" t="s">
        <v>51</v>
      </c>
      <c r="AE426" t="s">
        <v>51</v>
      </c>
      <c r="AF426" t="s">
        <v>51</v>
      </c>
      <c r="AG426" t="s">
        <v>51</v>
      </c>
      <c r="AH426" t="s">
        <v>51</v>
      </c>
      <c r="AI426" t="s">
        <v>51</v>
      </c>
      <c r="AJ426" t="s">
        <v>51</v>
      </c>
      <c r="AK426" t="s">
        <v>51</v>
      </c>
      <c r="AL426" t="s">
        <v>234</v>
      </c>
    </row>
    <row r="427" spans="1:38" x14ac:dyDescent="0.3">
      <c r="A427" t="s">
        <v>41</v>
      </c>
      <c r="B427" t="s">
        <v>42</v>
      </c>
      <c r="C427" t="s">
        <v>43</v>
      </c>
      <c r="D427" s="2">
        <v>45200</v>
      </c>
      <c r="E427" s="1">
        <v>45200</v>
      </c>
      <c r="F427" s="1">
        <v>45230</v>
      </c>
      <c r="G427" t="s">
        <v>114</v>
      </c>
      <c r="H427" t="s">
        <v>115</v>
      </c>
      <c r="I427" t="s">
        <v>46</v>
      </c>
      <c r="J427" t="s">
        <v>47</v>
      </c>
      <c r="K427" t="s">
        <v>48</v>
      </c>
      <c r="L427" t="s">
        <v>48</v>
      </c>
      <c r="M427" t="s">
        <v>49</v>
      </c>
      <c r="N427">
        <v>2023</v>
      </c>
      <c r="O427" t="s">
        <v>46</v>
      </c>
      <c r="P427" t="s">
        <v>48</v>
      </c>
      <c r="Q427" s="3">
        <v>954</v>
      </c>
      <c r="R427" t="s">
        <v>588</v>
      </c>
      <c r="S427" t="s">
        <v>51</v>
      </c>
      <c r="T427" t="s">
        <v>48</v>
      </c>
      <c r="U427" t="s">
        <v>381</v>
      </c>
      <c r="V427" t="s">
        <v>381</v>
      </c>
      <c r="W427" t="s">
        <v>51</v>
      </c>
      <c r="X427" t="s">
        <v>51</v>
      </c>
      <c r="Y427" t="s">
        <v>51</v>
      </c>
      <c r="Z427" t="s">
        <v>51</v>
      </c>
      <c r="AA427" t="s">
        <v>51</v>
      </c>
      <c r="AB427" t="s">
        <v>51</v>
      </c>
      <c r="AC427" t="s">
        <v>51</v>
      </c>
      <c r="AD427" t="s">
        <v>51</v>
      </c>
      <c r="AE427" t="s">
        <v>51</v>
      </c>
      <c r="AF427" t="s">
        <v>51</v>
      </c>
      <c r="AG427" t="s">
        <v>51</v>
      </c>
      <c r="AH427" t="s">
        <v>51</v>
      </c>
      <c r="AI427" t="s">
        <v>51</v>
      </c>
      <c r="AJ427" t="s">
        <v>51</v>
      </c>
      <c r="AK427" t="s">
        <v>51</v>
      </c>
      <c r="AL427" t="s">
        <v>51</v>
      </c>
    </row>
    <row r="428" spans="1:38" x14ac:dyDescent="0.3">
      <c r="A428" t="s">
        <v>41</v>
      </c>
      <c r="B428" t="s">
        <v>42</v>
      </c>
      <c r="C428" t="s">
        <v>43</v>
      </c>
      <c r="D428" s="2">
        <v>45139</v>
      </c>
      <c r="E428" s="1">
        <v>45139</v>
      </c>
      <c r="F428" s="1">
        <v>45169</v>
      </c>
      <c r="G428" t="s">
        <v>284</v>
      </c>
      <c r="H428" t="s">
        <v>285</v>
      </c>
      <c r="I428" t="s">
        <v>46</v>
      </c>
      <c r="J428" t="s">
        <v>47</v>
      </c>
      <c r="K428" t="s">
        <v>48</v>
      </c>
      <c r="L428" t="s">
        <v>48</v>
      </c>
      <c r="M428" t="s">
        <v>49</v>
      </c>
      <c r="N428">
        <v>2023</v>
      </c>
      <c r="O428" t="s">
        <v>46</v>
      </c>
      <c r="P428" t="s">
        <v>48</v>
      </c>
      <c r="Q428" s="3">
        <v>324</v>
      </c>
      <c r="R428" t="s">
        <v>589</v>
      </c>
      <c r="S428" t="s">
        <v>51</v>
      </c>
      <c r="T428" t="s">
        <v>48</v>
      </c>
      <c r="U428" t="s">
        <v>519</v>
      </c>
      <c r="V428" t="s">
        <v>519</v>
      </c>
      <c r="W428" t="s">
        <v>51</v>
      </c>
      <c r="X428" t="s">
        <v>51</v>
      </c>
      <c r="Y428" t="s">
        <v>51</v>
      </c>
      <c r="Z428" t="s">
        <v>51</v>
      </c>
      <c r="AA428" t="s">
        <v>51</v>
      </c>
      <c r="AB428" t="s">
        <v>51</v>
      </c>
      <c r="AC428" t="s">
        <v>51</v>
      </c>
      <c r="AD428" t="s">
        <v>51</v>
      </c>
      <c r="AE428" t="s">
        <v>51</v>
      </c>
      <c r="AF428" t="s">
        <v>51</v>
      </c>
      <c r="AG428" t="s">
        <v>51</v>
      </c>
      <c r="AH428" t="s">
        <v>51</v>
      </c>
      <c r="AI428" t="s">
        <v>51</v>
      </c>
      <c r="AJ428" t="s">
        <v>51</v>
      </c>
      <c r="AK428" t="s">
        <v>51</v>
      </c>
      <c r="AL428" t="s">
        <v>51</v>
      </c>
    </row>
    <row r="429" spans="1:38" x14ac:dyDescent="0.3">
      <c r="A429" t="s">
        <v>41</v>
      </c>
      <c r="B429" t="s">
        <v>42</v>
      </c>
      <c r="C429" t="s">
        <v>60</v>
      </c>
      <c r="D429" s="2">
        <v>45078</v>
      </c>
      <c r="E429" s="1">
        <v>45078</v>
      </c>
      <c r="F429" s="1">
        <v>45107</v>
      </c>
      <c r="G429" t="s">
        <v>61</v>
      </c>
      <c r="H429" t="s">
        <v>62</v>
      </c>
      <c r="I429" t="s">
        <v>46</v>
      </c>
      <c r="J429" t="s">
        <v>47</v>
      </c>
      <c r="K429" t="s">
        <v>48</v>
      </c>
      <c r="L429" t="s">
        <v>48</v>
      </c>
      <c r="M429" t="s">
        <v>49</v>
      </c>
      <c r="N429">
        <v>2023</v>
      </c>
      <c r="O429" t="s">
        <v>46</v>
      </c>
      <c r="P429" t="s">
        <v>63</v>
      </c>
      <c r="Q429" s="3">
        <v>34</v>
      </c>
      <c r="R429" t="s">
        <v>590</v>
      </c>
      <c r="S429" t="s">
        <v>51</v>
      </c>
      <c r="T429" t="s">
        <v>48</v>
      </c>
      <c r="U429" t="s">
        <v>381</v>
      </c>
      <c r="V429" t="s">
        <v>381</v>
      </c>
      <c r="W429" t="s">
        <v>51</v>
      </c>
      <c r="X429" t="s">
        <v>51</v>
      </c>
      <c r="Y429" t="s">
        <v>51</v>
      </c>
      <c r="Z429" t="s">
        <v>65</v>
      </c>
      <c r="AA429" t="s">
        <v>51</v>
      </c>
      <c r="AB429" t="s">
        <v>51</v>
      </c>
      <c r="AC429" t="s">
        <v>51</v>
      </c>
      <c r="AD429" t="s">
        <v>51</v>
      </c>
      <c r="AE429" t="s">
        <v>51</v>
      </c>
      <c r="AF429" t="s">
        <v>51</v>
      </c>
      <c r="AG429" t="s">
        <v>51</v>
      </c>
      <c r="AH429" t="s">
        <v>51</v>
      </c>
      <c r="AI429" t="s">
        <v>51</v>
      </c>
      <c r="AJ429" t="s">
        <v>51</v>
      </c>
      <c r="AK429" t="s">
        <v>51</v>
      </c>
      <c r="AL429" t="s">
        <v>66</v>
      </c>
    </row>
    <row r="430" spans="1:38" x14ac:dyDescent="0.3">
      <c r="A430" t="s">
        <v>41</v>
      </c>
      <c r="B430" t="s">
        <v>42</v>
      </c>
      <c r="C430" t="s">
        <v>43</v>
      </c>
      <c r="D430" s="2">
        <v>45108</v>
      </c>
      <c r="E430" s="1">
        <v>45108</v>
      </c>
      <c r="F430" s="1">
        <v>45138</v>
      </c>
      <c r="G430" t="s">
        <v>284</v>
      </c>
      <c r="H430" t="s">
        <v>285</v>
      </c>
      <c r="I430" t="s">
        <v>46</v>
      </c>
      <c r="J430" t="s">
        <v>47</v>
      </c>
      <c r="K430" t="s">
        <v>48</v>
      </c>
      <c r="L430" t="s">
        <v>48</v>
      </c>
      <c r="M430" t="s">
        <v>49</v>
      </c>
      <c r="N430">
        <v>2023</v>
      </c>
      <c r="O430" t="s">
        <v>46</v>
      </c>
      <c r="P430" t="s">
        <v>48</v>
      </c>
      <c r="Q430" s="3">
        <v>873</v>
      </c>
      <c r="R430" t="s">
        <v>591</v>
      </c>
      <c r="S430" t="s">
        <v>51</v>
      </c>
      <c r="T430" t="s">
        <v>48</v>
      </c>
      <c r="U430" t="s">
        <v>519</v>
      </c>
      <c r="V430" t="s">
        <v>519</v>
      </c>
      <c r="W430" t="s">
        <v>51</v>
      </c>
      <c r="X430" t="s">
        <v>51</v>
      </c>
      <c r="Y430" t="s">
        <v>51</v>
      </c>
      <c r="Z430" t="s">
        <v>51</v>
      </c>
      <c r="AA430" t="s">
        <v>51</v>
      </c>
      <c r="AB430" t="s">
        <v>51</v>
      </c>
      <c r="AC430" t="s">
        <v>51</v>
      </c>
      <c r="AD430" t="s">
        <v>51</v>
      </c>
      <c r="AE430" t="s">
        <v>51</v>
      </c>
      <c r="AF430" t="s">
        <v>51</v>
      </c>
      <c r="AG430" t="s">
        <v>51</v>
      </c>
      <c r="AH430" t="s">
        <v>51</v>
      </c>
      <c r="AI430" t="s">
        <v>51</v>
      </c>
      <c r="AJ430" t="s">
        <v>51</v>
      </c>
      <c r="AK430" t="s">
        <v>51</v>
      </c>
      <c r="AL430" t="s">
        <v>51</v>
      </c>
    </row>
    <row r="431" spans="1:38" x14ac:dyDescent="0.3">
      <c r="A431" t="s">
        <v>41</v>
      </c>
      <c r="B431" t="s">
        <v>42</v>
      </c>
      <c r="C431" t="s">
        <v>43</v>
      </c>
      <c r="D431" s="2">
        <v>45231</v>
      </c>
      <c r="E431" s="1">
        <v>45231</v>
      </c>
      <c r="F431" s="1">
        <v>45260</v>
      </c>
      <c r="G431" t="s">
        <v>67</v>
      </c>
      <c r="H431" t="s">
        <v>68</v>
      </c>
      <c r="I431" t="s">
        <v>46</v>
      </c>
      <c r="J431" t="s">
        <v>47</v>
      </c>
      <c r="K431" t="s">
        <v>48</v>
      </c>
      <c r="L431" t="s">
        <v>48</v>
      </c>
      <c r="M431" t="s">
        <v>49</v>
      </c>
      <c r="N431">
        <v>2023</v>
      </c>
      <c r="O431" t="s">
        <v>46</v>
      </c>
      <c r="P431" t="s">
        <v>48</v>
      </c>
      <c r="Q431" s="3">
        <v>3841</v>
      </c>
      <c r="R431" t="s">
        <v>592</v>
      </c>
      <c r="S431" t="s">
        <v>51</v>
      </c>
      <c r="T431" t="s">
        <v>48</v>
      </c>
      <c r="U431" t="s">
        <v>519</v>
      </c>
      <c r="V431" t="s">
        <v>519</v>
      </c>
      <c r="W431" t="s">
        <v>51</v>
      </c>
      <c r="X431" t="s">
        <v>51</v>
      </c>
      <c r="Y431" t="s">
        <v>51</v>
      </c>
      <c r="Z431" t="s">
        <v>51</v>
      </c>
      <c r="AA431" t="s">
        <v>51</v>
      </c>
      <c r="AB431" t="s">
        <v>51</v>
      </c>
      <c r="AC431" t="s">
        <v>51</v>
      </c>
      <c r="AD431" t="s">
        <v>51</v>
      </c>
      <c r="AE431" t="s">
        <v>51</v>
      </c>
      <c r="AF431" t="s">
        <v>51</v>
      </c>
      <c r="AG431" t="s">
        <v>51</v>
      </c>
      <c r="AH431" t="s">
        <v>51</v>
      </c>
      <c r="AI431" t="s">
        <v>51</v>
      </c>
      <c r="AJ431" t="s">
        <v>51</v>
      </c>
      <c r="AK431" t="s">
        <v>51</v>
      </c>
      <c r="AL431" t="s">
        <v>51</v>
      </c>
    </row>
    <row r="432" spans="1:38" x14ac:dyDescent="0.3">
      <c r="A432" t="s">
        <v>41</v>
      </c>
      <c r="B432" t="s">
        <v>42</v>
      </c>
      <c r="C432" t="s">
        <v>43</v>
      </c>
      <c r="D432" s="2">
        <v>45108</v>
      </c>
      <c r="E432" s="1">
        <v>45108</v>
      </c>
      <c r="F432" s="1">
        <v>45138</v>
      </c>
      <c r="G432" t="s">
        <v>99</v>
      </c>
      <c r="H432" t="s">
        <v>100</v>
      </c>
      <c r="I432" t="s">
        <v>46</v>
      </c>
      <c r="J432" t="s">
        <v>47</v>
      </c>
      <c r="K432" t="s">
        <v>48</v>
      </c>
      <c r="L432" t="s">
        <v>48</v>
      </c>
      <c r="M432" t="s">
        <v>49</v>
      </c>
      <c r="N432">
        <v>2023</v>
      </c>
      <c r="O432" t="s">
        <v>46</v>
      </c>
      <c r="P432" t="s">
        <v>48</v>
      </c>
      <c r="Q432" s="3">
        <v>48</v>
      </c>
      <c r="R432" t="s">
        <v>593</v>
      </c>
      <c r="S432" t="s">
        <v>51</v>
      </c>
      <c r="T432" t="s">
        <v>48</v>
      </c>
      <c r="U432" t="s">
        <v>381</v>
      </c>
      <c r="V432" t="s">
        <v>381</v>
      </c>
      <c r="W432" t="s">
        <v>51</v>
      </c>
      <c r="X432" t="s">
        <v>51</v>
      </c>
      <c r="Y432" t="s">
        <v>51</v>
      </c>
      <c r="Z432" t="s">
        <v>51</v>
      </c>
      <c r="AA432" t="s">
        <v>51</v>
      </c>
      <c r="AB432" t="s">
        <v>51</v>
      </c>
      <c r="AC432" t="s">
        <v>51</v>
      </c>
      <c r="AD432" t="s">
        <v>51</v>
      </c>
      <c r="AE432" t="s">
        <v>51</v>
      </c>
      <c r="AF432" t="s">
        <v>51</v>
      </c>
      <c r="AG432" t="s">
        <v>51</v>
      </c>
      <c r="AH432" t="s">
        <v>51</v>
      </c>
      <c r="AI432" t="s">
        <v>51</v>
      </c>
      <c r="AJ432" t="s">
        <v>51</v>
      </c>
      <c r="AK432" t="s">
        <v>51</v>
      </c>
      <c r="AL432" t="s">
        <v>51</v>
      </c>
    </row>
    <row r="433" spans="1:38" x14ac:dyDescent="0.3">
      <c r="A433" t="s">
        <v>41</v>
      </c>
      <c r="B433" t="s">
        <v>42</v>
      </c>
      <c r="C433" t="s">
        <v>43</v>
      </c>
      <c r="D433" s="2">
        <v>45108</v>
      </c>
      <c r="E433" s="1">
        <v>45108</v>
      </c>
      <c r="F433" s="1">
        <v>45138</v>
      </c>
      <c r="G433" t="s">
        <v>177</v>
      </c>
      <c r="H433" t="s">
        <v>178</v>
      </c>
      <c r="I433" t="s">
        <v>56</v>
      </c>
      <c r="J433" t="s">
        <v>47</v>
      </c>
      <c r="K433" t="s">
        <v>48</v>
      </c>
      <c r="L433" t="s">
        <v>48</v>
      </c>
      <c r="M433" t="s">
        <v>49</v>
      </c>
      <c r="N433">
        <v>2023</v>
      </c>
      <c r="O433" t="s">
        <v>46</v>
      </c>
      <c r="P433" t="s">
        <v>28</v>
      </c>
      <c r="Q433" s="3">
        <v>74</v>
      </c>
      <c r="R433" t="s">
        <v>594</v>
      </c>
      <c r="S433" t="s">
        <v>51</v>
      </c>
      <c r="T433" t="s">
        <v>48</v>
      </c>
      <c r="U433" t="s">
        <v>519</v>
      </c>
      <c r="V433" t="s">
        <v>519</v>
      </c>
      <c r="W433" t="s">
        <v>51</v>
      </c>
      <c r="X433" t="s">
        <v>51</v>
      </c>
      <c r="Y433" t="s">
        <v>51</v>
      </c>
      <c r="Z433" t="s">
        <v>146</v>
      </c>
      <c r="AA433" t="s">
        <v>51</v>
      </c>
      <c r="AB433" t="s">
        <v>51</v>
      </c>
      <c r="AC433" t="s">
        <v>51</v>
      </c>
      <c r="AD433" t="s">
        <v>51</v>
      </c>
      <c r="AE433" t="s">
        <v>51</v>
      </c>
      <c r="AF433" t="s">
        <v>51</v>
      </c>
      <c r="AG433" t="s">
        <v>51</v>
      </c>
      <c r="AH433" t="s">
        <v>51</v>
      </c>
      <c r="AI433" t="s">
        <v>51</v>
      </c>
      <c r="AJ433" t="s">
        <v>51</v>
      </c>
      <c r="AK433" t="s">
        <v>51</v>
      </c>
      <c r="AL433" t="s">
        <v>51</v>
      </c>
    </row>
    <row r="434" spans="1:38" x14ac:dyDescent="0.3">
      <c r="A434" t="s">
        <v>41</v>
      </c>
      <c r="B434" t="s">
        <v>42</v>
      </c>
      <c r="C434" t="s">
        <v>60</v>
      </c>
      <c r="D434" s="2">
        <v>45108</v>
      </c>
      <c r="E434" s="1">
        <v>45108</v>
      </c>
      <c r="F434" s="1">
        <v>45138</v>
      </c>
      <c r="G434" t="s">
        <v>61</v>
      </c>
      <c r="H434" t="s">
        <v>62</v>
      </c>
      <c r="I434" t="s">
        <v>46</v>
      </c>
      <c r="J434" t="s">
        <v>47</v>
      </c>
      <c r="K434" t="s">
        <v>48</v>
      </c>
      <c r="L434" t="s">
        <v>48</v>
      </c>
      <c r="M434" t="s">
        <v>49</v>
      </c>
      <c r="N434">
        <v>2023</v>
      </c>
      <c r="O434" t="s">
        <v>46</v>
      </c>
      <c r="P434" t="s">
        <v>63</v>
      </c>
      <c r="Q434" s="3">
        <v>2</v>
      </c>
      <c r="R434" t="s">
        <v>595</v>
      </c>
      <c r="S434" t="s">
        <v>51</v>
      </c>
      <c r="T434" t="s">
        <v>48</v>
      </c>
      <c r="U434" t="s">
        <v>381</v>
      </c>
      <c r="V434" t="s">
        <v>381</v>
      </c>
      <c r="W434" t="s">
        <v>51</v>
      </c>
      <c r="X434" t="s">
        <v>51</v>
      </c>
      <c r="Y434" t="s">
        <v>51</v>
      </c>
      <c r="Z434" t="s">
        <v>65</v>
      </c>
      <c r="AA434" t="s">
        <v>51</v>
      </c>
      <c r="AB434" t="s">
        <v>51</v>
      </c>
      <c r="AC434" t="s">
        <v>51</v>
      </c>
      <c r="AD434" t="s">
        <v>51</v>
      </c>
      <c r="AE434" t="s">
        <v>51</v>
      </c>
      <c r="AF434" t="s">
        <v>51</v>
      </c>
      <c r="AG434" t="s">
        <v>51</v>
      </c>
      <c r="AH434" t="s">
        <v>51</v>
      </c>
      <c r="AI434" t="s">
        <v>51</v>
      </c>
      <c r="AJ434" t="s">
        <v>51</v>
      </c>
      <c r="AK434" t="s">
        <v>51</v>
      </c>
      <c r="AL434" t="s">
        <v>66</v>
      </c>
    </row>
    <row r="435" spans="1:38" x14ac:dyDescent="0.3">
      <c r="A435" t="s">
        <v>41</v>
      </c>
      <c r="B435" t="s">
        <v>42</v>
      </c>
      <c r="C435" t="s">
        <v>43</v>
      </c>
      <c r="D435" s="2">
        <v>44986</v>
      </c>
      <c r="E435" s="1">
        <v>44986</v>
      </c>
      <c r="F435" s="1">
        <v>45016</v>
      </c>
      <c r="G435" t="s">
        <v>85</v>
      </c>
      <c r="H435" t="s">
        <v>86</v>
      </c>
      <c r="I435" t="s">
        <v>56</v>
      </c>
      <c r="J435" t="s">
        <v>47</v>
      </c>
      <c r="K435" t="s">
        <v>48</v>
      </c>
      <c r="L435" t="s">
        <v>48</v>
      </c>
      <c r="M435" t="s">
        <v>49</v>
      </c>
      <c r="N435">
        <v>2023</v>
      </c>
      <c r="O435" t="s">
        <v>46</v>
      </c>
      <c r="P435" t="s">
        <v>57</v>
      </c>
      <c r="Q435" s="3">
        <v>556</v>
      </c>
      <c r="R435" t="s">
        <v>596</v>
      </c>
      <c r="S435" t="s">
        <v>51</v>
      </c>
      <c r="T435" t="s">
        <v>48</v>
      </c>
      <c r="U435" t="s">
        <v>519</v>
      </c>
      <c r="V435" t="s">
        <v>519</v>
      </c>
      <c r="W435" t="s">
        <v>51</v>
      </c>
      <c r="X435" t="s">
        <v>51</v>
      </c>
      <c r="Y435" t="s">
        <v>51</v>
      </c>
      <c r="Z435" t="s">
        <v>51</v>
      </c>
      <c r="AA435" t="s">
        <v>51</v>
      </c>
      <c r="AB435" t="s">
        <v>51</v>
      </c>
      <c r="AC435" t="s">
        <v>51</v>
      </c>
      <c r="AD435" t="s">
        <v>59</v>
      </c>
      <c r="AE435" t="s">
        <v>51</v>
      </c>
      <c r="AF435" t="s">
        <v>51</v>
      </c>
      <c r="AG435" t="s">
        <v>51</v>
      </c>
      <c r="AH435" t="s">
        <v>51</v>
      </c>
      <c r="AI435" t="s">
        <v>51</v>
      </c>
      <c r="AJ435" t="s">
        <v>51</v>
      </c>
      <c r="AK435" t="s">
        <v>51</v>
      </c>
      <c r="AL435" t="s">
        <v>51</v>
      </c>
    </row>
    <row r="436" spans="1:38" x14ac:dyDescent="0.3">
      <c r="A436" t="s">
        <v>41</v>
      </c>
      <c r="B436" t="s">
        <v>42</v>
      </c>
      <c r="C436" t="s">
        <v>43</v>
      </c>
      <c r="D436" s="2">
        <v>45261</v>
      </c>
      <c r="E436" s="1">
        <v>45261</v>
      </c>
      <c r="F436" s="1">
        <v>45291</v>
      </c>
      <c r="G436" t="s">
        <v>143</v>
      </c>
      <c r="H436" t="s">
        <v>144</v>
      </c>
      <c r="I436" t="s">
        <v>56</v>
      </c>
      <c r="J436" t="s">
        <v>47</v>
      </c>
      <c r="K436" t="s">
        <v>48</v>
      </c>
      <c r="L436" t="s">
        <v>48</v>
      </c>
      <c r="M436" t="s">
        <v>49</v>
      </c>
      <c r="N436">
        <v>2023</v>
      </c>
      <c r="O436" t="s">
        <v>46</v>
      </c>
      <c r="P436" t="s">
        <v>28</v>
      </c>
      <c r="Q436" s="3">
        <v>646</v>
      </c>
      <c r="R436" t="s">
        <v>597</v>
      </c>
      <c r="S436" t="s">
        <v>51</v>
      </c>
      <c r="T436" t="s">
        <v>48</v>
      </c>
      <c r="U436" t="s">
        <v>519</v>
      </c>
      <c r="V436" t="s">
        <v>519</v>
      </c>
      <c r="W436" t="s">
        <v>51</v>
      </c>
      <c r="X436" t="s">
        <v>51</v>
      </c>
      <c r="Y436" t="s">
        <v>51</v>
      </c>
      <c r="Z436" t="s">
        <v>146</v>
      </c>
      <c r="AA436" t="s">
        <v>51</v>
      </c>
      <c r="AB436" t="s">
        <v>51</v>
      </c>
      <c r="AC436" t="s">
        <v>51</v>
      </c>
      <c r="AD436" t="s">
        <v>51</v>
      </c>
      <c r="AE436" t="s">
        <v>51</v>
      </c>
      <c r="AF436" t="s">
        <v>51</v>
      </c>
      <c r="AG436" t="s">
        <v>51</v>
      </c>
      <c r="AH436" t="s">
        <v>51</v>
      </c>
      <c r="AI436" t="s">
        <v>51</v>
      </c>
      <c r="AJ436" t="s">
        <v>51</v>
      </c>
      <c r="AK436" t="s">
        <v>51</v>
      </c>
      <c r="AL436" t="s">
        <v>51</v>
      </c>
    </row>
    <row r="437" spans="1:38" x14ac:dyDescent="0.3">
      <c r="A437" t="s">
        <v>41</v>
      </c>
      <c r="B437" t="s">
        <v>42</v>
      </c>
      <c r="C437" t="s">
        <v>43</v>
      </c>
      <c r="D437" s="2">
        <v>45017</v>
      </c>
      <c r="E437" s="1">
        <v>45017</v>
      </c>
      <c r="F437" s="1">
        <v>45046</v>
      </c>
      <c r="G437" t="s">
        <v>182</v>
      </c>
      <c r="H437" t="s">
        <v>183</v>
      </c>
      <c r="I437" t="s">
        <v>46</v>
      </c>
      <c r="J437" t="s">
        <v>47</v>
      </c>
      <c r="K437" t="s">
        <v>48</v>
      </c>
      <c r="L437" t="s">
        <v>48</v>
      </c>
      <c r="M437" t="s">
        <v>49</v>
      </c>
      <c r="N437">
        <v>2023</v>
      </c>
      <c r="O437" t="s">
        <v>46</v>
      </c>
      <c r="P437" t="s">
        <v>48</v>
      </c>
      <c r="Q437" s="3">
        <v>4612</v>
      </c>
      <c r="R437" t="s">
        <v>598</v>
      </c>
      <c r="S437" t="s">
        <v>51</v>
      </c>
      <c r="T437" t="s">
        <v>48</v>
      </c>
      <c r="U437" t="s">
        <v>519</v>
      </c>
      <c r="V437" t="s">
        <v>519</v>
      </c>
      <c r="W437" t="s">
        <v>51</v>
      </c>
      <c r="X437" t="s">
        <v>51</v>
      </c>
      <c r="Y437" t="s">
        <v>51</v>
      </c>
      <c r="Z437" t="s">
        <v>51</v>
      </c>
      <c r="AA437" t="s">
        <v>51</v>
      </c>
      <c r="AB437" t="s">
        <v>51</v>
      </c>
      <c r="AC437" t="s">
        <v>51</v>
      </c>
      <c r="AD437" t="s">
        <v>51</v>
      </c>
      <c r="AE437" t="s">
        <v>51</v>
      </c>
      <c r="AF437" t="s">
        <v>51</v>
      </c>
      <c r="AG437" t="s">
        <v>51</v>
      </c>
      <c r="AH437" t="s">
        <v>51</v>
      </c>
      <c r="AI437" t="s">
        <v>51</v>
      </c>
      <c r="AJ437" t="s">
        <v>51</v>
      </c>
      <c r="AK437" t="s">
        <v>51</v>
      </c>
      <c r="AL437" t="s">
        <v>51</v>
      </c>
    </row>
    <row r="438" spans="1:38" x14ac:dyDescent="0.3">
      <c r="A438" t="s">
        <v>41</v>
      </c>
      <c r="B438" t="s">
        <v>42</v>
      </c>
      <c r="C438" t="s">
        <v>60</v>
      </c>
      <c r="D438" s="2">
        <v>45078</v>
      </c>
      <c r="E438" s="1">
        <v>45078</v>
      </c>
      <c r="F438" s="1">
        <v>45107</v>
      </c>
      <c r="G438" t="s">
        <v>61</v>
      </c>
      <c r="H438" t="s">
        <v>62</v>
      </c>
      <c r="I438" t="s">
        <v>46</v>
      </c>
      <c r="J438" t="s">
        <v>47</v>
      </c>
      <c r="K438" t="s">
        <v>48</v>
      </c>
      <c r="L438" t="s">
        <v>48</v>
      </c>
      <c r="M438" t="s">
        <v>49</v>
      </c>
      <c r="N438">
        <v>2023</v>
      </c>
      <c r="O438" t="s">
        <v>46</v>
      </c>
      <c r="P438" t="s">
        <v>63</v>
      </c>
      <c r="Q438" s="3">
        <v>7744</v>
      </c>
      <c r="R438" t="s">
        <v>599</v>
      </c>
      <c r="S438" t="s">
        <v>51</v>
      </c>
      <c r="T438" t="s">
        <v>48</v>
      </c>
      <c r="U438" t="s">
        <v>381</v>
      </c>
      <c r="V438" t="s">
        <v>381</v>
      </c>
      <c r="W438" t="s">
        <v>51</v>
      </c>
      <c r="X438" t="s">
        <v>51</v>
      </c>
      <c r="Y438" t="s">
        <v>51</v>
      </c>
      <c r="Z438" t="s">
        <v>65</v>
      </c>
      <c r="AA438" t="s">
        <v>51</v>
      </c>
      <c r="AB438" t="s">
        <v>51</v>
      </c>
      <c r="AC438" t="s">
        <v>51</v>
      </c>
      <c r="AD438" t="s">
        <v>51</v>
      </c>
      <c r="AE438" t="s">
        <v>51</v>
      </c>
      <c r="AF438" t="s">
        <v>51</v>
      </c>
      <c r="AG438" t="s">
        <v>51</v>
      </c>
      <c r="AH438" t="s">
        <v>51</v>
      </c>
      <c r="AI438" t="s">
        <v>51</v>
      </c>
      <c r="AJ438" t="s">
        <v>51</v>
      </c>
      <c r="AK438" t="s">
        <v>51</v>
      </c>
      <c r="AL438" t="s">
        <v>66</v>
      </c>
    </row>
    <row r="439" spans="1:38" x14ac:dyDescent="0.3">
      <c r="A439" t="s">
        <v>41</v>
      </c>
      <c r="B439" t="s">
        <v>42</v>
      </c>
      <c r="C439" t="s">
        <v>43</v>
      </c>
      <c r="D439" s="2">
        <v>45231</v>
      </c>
      <c r="E439" s="1">
        <v>45231</v>
      </c>
      <c r="F439" s="1">
        <v>45260</v>
      </c>
      <c r="G439" t="s">
        <v>114</v>
      </c>
      <c r="H439" t="s">
        <v>115</v>
      </c>
      <c r="I439" t="s">
        <v>46</v>
      </c>
      <c r="J439" t="s">
        <v>47</v>
      </c>
      <c r="K439" t="s">
        <v>48</v>
      </c>
      <c r="L439" t="s">
        <v>48</v>
      </c>
      <c r="M439" t="s">
        <v>49</v>
      </c>
      <c r="N439">
        <v>2023</v>
      </c>
      <c r="O439" t="s">
        <v>46</v>
      </c>
      <c r="P439" t="s">
        <v>48</v>
      </c>
      <c r="Q439" s="3">
        <v>732</v>
      </c>
      <c r="R439" t="s">
        <v>600</v>
      </c>
      <c r="S439" t="s">
        <v>51</v>
      </c>
      <c r="T439" t="s">
        <v>48</v>
      </c>
      <c r="U439" t="s">
        <v>381</v>
      </c>
      <c r="V439" t="s">
        <v>381</v>
      </c>
      <c r="W439" t="s">
        <v>51</v>
      </c>
      <c r="X439" t="s">
        <v>51</v>
      </c>
      <c r="Y439" t="s">
        <v>51</v>
      </c>
      <c r="Z439" t="s">
        <v>51</v>
      </c>
      <c r="AA439" t="s">
        <v>51</v>
      </c>
      <c r="AB439" t="s">
        <v>51</v>
      </c>
      <c r="AC439" t="s">
        <v>51</v>
      </c>
      <c r="AD439" t="s">
        <v>51</v>
      </c>
      <c r="AE439" t="s">
        <v>51</v>
      </c>
      <c r="AF439" t="s">
        <v>51</v>
      </c>
      <c r="AG439" t="s">
        <v>51</v>
      </c>
      <c r="AH439" t="s">
        <v>51</v>
      </c>
      <c r="AI439" t="s">
        <v>51</v>
      </c>
      <c r="AJ439" t="s">
        <v>51</v>
      </c>
      <c r="AK439" t="s">
        <v>51</v>
      </c>
      <c r="AL439" t="s">
        <v>51</v>
      </c>
    </row>
    <row r="440" spans="1:38" x14ac:dyDescent="0.3">
      <c r="A440" t="s">
        <v>41</v>
      </c>
      <c r="B440" t="s">
        <v>42</v>
      </c>
      <c r="C440" t="s">
        <v>43</v>
      </c>
      <c r="D440" s="2">
        <v>45200</v>
      </c>
      <c r="E440" s="1">
        <v>45200</v>
      </c>
      <c r="F440" s="1">
        <v>45230</v>
      </c>
      <c r="G440" t="s">
        <v>78</v>
      </c>
      <c r="H440" t="s">
        <v>79</v>
      </c>
      <c r="I440" t="s">
        <v>46</v>
      </c>
      <c r="J440" t="s">
        <v>47</v>
      </c>
      <c r="K440" t="s">
        <v>48</v>
      </c>
      <c r="L440" t="s">
        <v>48</v>
      </c>
      <c r="M440" t="s">
        <v>49</v>
      </c>
      <c r="N440">
        <v>2023</v>
      </c>
      <c r="O440" t="s">
        <v>46</v>
      </c>
      <c r="P440" t="s">
        <v>48</v>
      </c>
      <c r="Q440" s="3">
        <v>4987</v>
      </c>
      <c r="R440" t="s">
        <v>601</v>
      </c>
      <c r="S440" t="s">
        <v>51</v>
      </c>
      <c r="T440" t="s">
        <v>48</v>
      </c>
      <c r="U440" t="s">
        <v>519</v>
      </c>
      <c r="V440" t="s">
        <v>519</v>
      </c>
      <c r="W440" t="s">
        <v>51</v>
      </c>
      <c r="X440" t="s">
        <v>51</v>
      </c>
      <c r="Y440" t="s">
        <v>51</v>
      </c>
      <c r="Z440" t="s">
        <v>51</v>
      </c>
      <c r="AA440" t="s">
        <v>51</v>
      </c>
      <c r="AB440" t="s">
        <v>51</v>
      </c>
      <c r="AC440" t="s">
        <v>51</v>
      </c>
      <c r="AD440" t="s">
        <v>51</v>
      </c>
      <c r="AE440" t="s">
        <v>51</v>
      </c>
      <c r="AF440" t="s">
        <v>51</v>
      </c>
      <c r="AG440" t="s">
        <v>51</v>
      </c>
      <c r="AH440" t="s">
        <v>51</v>
      </c>
      <c r="AI440" t="s">
        <v>51</v>
      </c>
      <c r="AJ440" t="s">
        <v>51</v>
      </c>
      <c r="AK440" t="s">
        <v>51</v>
      </c>
      <c r="AL440" t="s">
        <v>51</v>
      </c>
    </row>
    <row r="441" spans="1:38" x14ac:dyDescent="0.3">
      <c r="A441" t="s">
        <v>41</v>
      </c>
      <c r="B441" t="s">
        <v>42</v>
      </c>
      <c r="C441" t="s">
        <v>43</v>
      </c>
      <c r="D441" s="2">
        <v>44958</v>
      </c>
      <c r="E441" s="1">
        <v>44958</v>
      </c>
      <c r="F441" s="1">
        <v>44985</v>
      </c>
      <c r="G441" t="s">
        <v>82</v>
      </c>
      <c r="H441" t="s">
        <v>83</v>
      </c>
      <c r="I441" t="s">
        <v>46</v>
      </c>
      <c r="J441" t="s">
        <v>47</v>
      </c>
      <c r="K441" t="s">
        <v>48</v>
      </c>
      <c r="L441" t="s">
        <v>48</v>
      </c>
      <c r="M441" t="s">
        <v>49</v>
      </c>
      <c r="N441">
        <v>2023</v>
      </c>
      <c r="O441" t="s">
        <v>46</v>
      </c>
      <c r="P441" t="s">
        <v>28</v>
      </c>
      <c r="Q441" s="3">
        <v>1217</v>
      </c>
      <c r="R441" t="s">
        <v>602</v>
      </c>
      <c r="S441" t="s">
        <v>51</v>
      </c>
      <c r="T441" t="s">
        <v>48</v>
      </c>
      <c r="U441" t="s">
        <v>381</v>
      </c>
      <c r="V441" t="s">
        <v>381</v>
      </c>
      <c r="W441" t="s">
        <v>51</v>
      </c>
      <c r="X441" t="s">
        <v>51</v>
      </c>
      <c r="Y441" t="s">
        <v>51</v>
      </c>
      <c r="Z441" t="s">
        <v>53</v>
      </c>
      <c r="AA441" t="s">
        <v>51</v>
      </c>
      <c r="AB441" t="s">
        <v>51</v>
      </c>
      <c r="AC441" t="s">
        <v>51</v>
      </c>
      <c r="AD441" t="s">
        <v>51</v>
      </c>
      <c r="AE441" t="s">
        <v>51</v>
      </c>
      <c r="AF441" t="s">
        <v>51</v>
      </c>
      <c r="AG441" t="s">
        <v>51</v>
      </c>
      <c r="AH441" t="s">
        <v>51</v>
      </c>
      <c r="AI441" t="s">
        <v>51</v>
      </c>
      <c r="AJ441" t="s">
        <v>51</v>
      </c>
      <c r="AK441" t="s">
        <v>51</v>
      </c>
      <c r="AL441" t="s">
        <v>51</v>
      </c>
    </row>
    <row r="442" spans="1:38" x14ac:dyDescent="0.3">
      <c r="A442" t="s">
        <v>41</v>
      </c>
      <c r="B442" t="s">
        <v>42</v>
      </c>
      <c r="C442" t="s">
        <v>43</v>
      </c>
      <c r="D442" s="2">
        <v>44958</v>
      </c>
      <c r="E442" s="1">
        <v>44958</v>
      </c>
      <c r="F442" s="1">
        <v>44985</v>
      </c>
      <c r="G442" t="s">
        <v>105</v>
      </c>
      <c r="H442" t="s">
        <v>106</v>
      </c>
      <c r="I442" t="s">
        <v>56</v>
      </c>
      <c r="J442" t="s">
        <v>47</v>
      </c>
      <c r="K442" t="s">
        <v>48</v>
      </c>
      <c r="L442" t="s">
        <v>48</v>
      </c>
      <c r="M442" t="s">
        <v>49</v>
      </c>
      <c r="N442">
        <v>2023</v>
      </c>
      <c r="O442" t="s">
        <v>46</v>
      </c>
      <c r="P442" t="s">
        <v>57</v>
      </c>
      <c r="Q442" s="3">
        <v>12</v>
      </c>
      <c r="R442" t="s">
        <v>603</v>
      </c>
      <c r="S442" t="s">
        <v>51</v>
      </c>
      <c r="T442" t="s">
        <v>48</v>
      </c>
      <c r="U442" t="s">
        <v>381</v>
      </c>
      <c r="V442" t="s">
        <v>381</v>
      </c>
      <c r="W442" t="s">
        <v>51</v>
      </c>
      <c r="X442" t="s">
        <v>51</v>
      </c>
      <c r="Y442" t="s">
        <v>51</v>
      </c>
      <c r="Z442" t="s">
        <v>51</v>
      </c>
      <c r="AA442" t="s">
        <v>51</v>
      </c>
      <c r="AB442" t="s">
        <v>51</v>
      </c>
      <c r="AC442" t="s">
        <v>51</v>
      </c>
      <c r="AD442" t="s">
        <v>59</v>
      </c>
      <c r="AE442" t="s">
        <v>51</v>
      </c>
      <c r="AF442" t="s">
        <v>51</v>
      </c>
      <c r="AG442" t="s">
        <v>51</v>
      </c>
      <c r="AH442" t="s">
        <v>51</v>
      </c>
      <c r="AI442" t="s">
        <v>51</v>
      </c>
      <c r="AJ442" t="s">
        <v>51</v>
      </c>
      <c r="AK442" t="s">
        <v>51</v>
      </c>
      <c r="AL442" t="s">
        <v>51</v>
      </c>
    </row>
    <row r="443" spans="1:38" x14ac:dyDescent="0.3">
      <c r="A443" t="s">
        <v>41</v>
      </c>
      <c r="B443" t="s">
        <v>42</v>
      </c>
      <c r="C443" t="s">
        <v>43</v>
      </c>
      <c r="D443" s="2">
        <v>45200</v>
      </c>
      <c r="E443" s="1">
        <v>45200</v>
      </c>
      <c r="F443" s="1">
        <v>45230</v>
      </c>
      <c r="G443" t="s">
        <v>54</v>
      </c>
      <c r="H443" t="s">
        <v>55</v>
      </c>
      <c r="I443" t="s">
        <v>56</v>
      </c>
      <c r="J443" t="s">
        <v>47</v>
      </c>
      <c r="K443" t="s">
        <v>48</v>
      </c>
      <c r="L443" t="s">
        <v>48</v>
      </c>
      <c r="M443" t="s">
        <v>49</v>
      </c>
      <c r="N443">
        <v>2023</v>
      </c>
      <c r="O443" t="s">
        <v>46</v>
      </c>
      <c r="P443" t="s">
        <v>57</v>
      </c>
      <c r="Q443" s="3">
        <v>185</v>
      </c>
      <c r="R443" t="s">
        <v>604</v>
      </c>
      <c r="S443" t="s">
        <v>51</v>
      </c>
      <c r="T443" t="s">
        <v>48</v>
      </c>
      <c r="U443" t="s">
        <v>381</v>
      </c>
      <c r="V443" t="s">
        <v>381</v>
      </c>
      <c r="W443" t="s">
        <v>51</v>
      </c>
      <c r="X443" t="s">
        <v>51</v>
      </c>
      <c r="Y443" t="s">
        <v>51</v>
      </c>
      <c r="Z443" t="s">
        <v>51</v>
      </c>
      <c r="AA443" t="s">
        <v>51</v>
      </c>
      <c r="AB443" t="s">
        <v>51</v>
      </c>
      <c r="AC443" t="s">
        <v>51</v>
      </c>
      <c r="AD443" t="s">
        <v>59</v>
      </c>
      <c r="AE443" t="s">
        <v>51</v>
      </c>
      <c r="AF443" t="s">
        <v>51</v>
      </c>
      <c r="AG443" t="s">
        <v>51</v>
      </c>
      <c r="AH443" t="s">
        <v>51</v>
      </c>
      <c r="AI443" t="s">
        <v>51</v>
      </c>
      <c r="AJ443" t="s">
        <v>51</v>
      </c>
      <c r="AK443" t="s">
        <v>51</v>
      </c>
      <c r="AL443" t="s">
        <v>51</v>
      </c>
    </row>
    <row r="444" spans="1:38" x14ac:dyDescent="0.3">
      <c r="A444" t="s">
        <v>41</v>
      </c>
      <c r="B444" t="s">
        <v>42</v>
      </c>
      <c r="C444" t="s">
        <v>43</v>
      </c>
      <c r="D444" s="2">
        <v>45047</v>
      </c>
      <c r="E444" s="1">
        <v>45047</v>
      </c>
      <c r="F444" s="1">
        <v>45077</v>
      </c>
      <c r="G444" t="s">
        <v>127</v>
      </c>
      <c r="H444" t="s">
        <v>128</v>
      </c>
      <c r="I444" t="s">
        <v>46</v>
      </c>
      <c r="J444" t="s">
        <v>47</v>
      </c>
      <c r="K444" t="s">
        <v>48</v>
      </c>
      <c r="L444" t="s">
        <v>48</v>
      </c>
      <c r="M444" t="s">
        <v>49</v>
      </c>
      <c r="N444">
        <v>2023</v>
      </c>
      <c r="O444" t="s">
        <v>46</v>
      </c>
      <c r="P444" t="s">
        <v>28</v>
      </c>
      <c r="Q444" s="3">
        <v>2443</v>
      </c>
      <c r="R444" t="s">
        <v>605</v>
      </c>
      <c r="S444" t="s">
        <v>51</v>
      </c>
      <c r="T444" t="s">
        <v>48</v>
      </c>
      <c r="U444" t="s">
        <v>519</v>
      </c>
      <c r="V444" t="s">
        <v>519</v>
      </c>
      <c r="W444" t="s">
        <v>51</v>
      </c>
      <c r="X444" t="s">
        <v>51</v>
      </c>
      <c r="Y444" t="s">
        <v>51</v>
      </c>
      <c r="Z444" t="s">
        <v>130</v>
      </c>
      <c r="AA444" t="s">
        <v>51</v>
      </c>
      <c r="AB444" t="s">
        <v>51</v>
      </c>
      <c r="AC444" t="s">
        <v>51</v>
      </c>
      <c r="AD444" t="s">
        <v>51</v>
      </c>
      <c r="AE444" t="s">
        <v>51</v>
      </c>
      <c r="AF444" t="s">
        <v>51</v>
      </c>
      <c r="AG444" t="s">
        <v>51</v>
      </c>
      <c r="AH444" t="s">
        <v>51</v>
      </c>
      <c r="AI444" t="s">
        <v>51</v>
      </c>
      <c r="AJ444" t="s">
        <v>51</v>
      </c>
      <c r="AK444" t="s">
        <v>51</v>
      </c>
      <c r="AL444" t="s">
        <v>51</v>
      </c>
    </row>
    <row r="445" spans="1:38" x14ac:dyDescent="0.3">
      <c r="A445" t="s">
        <v>41</v>
      </c>
      <c r="B445" t="s">
        <v>42</v>
      </c>
      <c r="C445" t="s">
        <v>43</v>
      </c>
      <c r="D445" s="2">
        <v>45170</v>
      </c>
      <c r="E445" s="1">
        <v>45170</v>
      </c>
      <c r="F445" s="1">
        <v>45199</v>
      </c>
      <c r="G445" t="s">
        <v>54</v>
      </c>
      <c r="H445" t="s">
        <v>55</v>
      </c>
      <c r="I445" t="s">
        <v>56</v>
      </c>
      <c r="J445" t="s">
        <v>47</v>
      </c>
      <c r="K445" t="s">
        <v>48</v>
      </c>
      <c r="L445" t="s">
        <v>48</v>
      </c>
      <c r="M445" t="s">
        <v>49</v>
      </c>
      <c r="N445">
        <v>2023</v>
      </c>
      <c r="O445" t="s">
        <v>46</v>
      </c>
      <c r="P445" t="s">
        <v>57</v>
      </c>
      <c r="Q445" s="3">
        <v>25</v>
      </c>
      <c r="R445" t="s">
        <v>606</v>
      </c>
      <c r="S445" t="s">
        <v>51</v>
      </c>
      <c r="T445" t="s">
        <v>48</v>
      </c>
      <c r="U445" t="s">
        <v>381</v>
      </c>
      <c r="V445" t="s">
        <v>381</v>
      </c>
      <c r="W445" t="s">
        <v>51</v>
      </c>
      <c r="X445" t="s">
        <v>51</v>
      </c>
      <c r="Y445" t="s">
        <v>51</v>
      </c>
      <c r="Z445" t="s">
        <v>51</v>
      </c>
      <c r="AA445" t="s">
        <v>51</v>
      </c>
      <c r="AB445" t="s">
        <v>51</v>
      </c>
      <c r="AC445" t="s">
        <v>51</v>
      </c>
      <c r="AD445" t="s">
        <v>59</v>
      </c>
      <c r="AE445" t="s">
        <v>51</v>
      </c>
      <c r="AF445" t="s">
        <v>51</v>
      </c>
      <c r="AG445" t="s">
        <v>51</v>
      </c>
      <c r="AH445" t="s">
        <v>51</v>
      </c>
      <c r="AI445" t="s">
        <v>51</v>
      </c>
      <c r="AJ445" t="s">
        <v>51</v>
      </c>
      <c r="AK445" t="s">
        <v>51</v>
      </c>
      <c r="AL445" t="s">
        <v>51</v>
      </c>
    </row>
    <row r="446" spans="1:38" x14ac:dyDescent="0.3">
      <c r="A446" t="s">
        <v>41</v>
      </c>
      <c r="B446" t="s">
        <v>42</v>
      </c>
      <c r="C446" t="s">
        <v>43</v>
      </c>
      <c r="D446" s="2">
        <v>45047</v>
      </c>
      <c r="E446" s="1">
        <v>45047</v>
      </c>
      <c r="F446" s="1">
        <v>45077</v>
      </c>
      <c r="G446" t="s">
        <v>85</v>
      </c>
      <c r="H446" t="s">
        <v>86</v>
      </c>
      <c r="I446" t="s">
        <v>56</v>
      </c>
      <c r="J446" t="s">
        <v>47</v>
      </c>
      <c r="K446" t="s">
        <v>48</v>
      </c>
      <c r="L446" t="s">
        <v>48</v>
      </c>
      <c r="M446" t="s">
        <v>49</v>
      </c>
      <c r="N446">
        <v>2023</v>
      </c>
      <c r="O446" t="s">
        <v>46</v>
      </c>
      <c r="P446" t="s">
        <v>57</v>
      </c>
      <c r="Q446" s="3">
        <v>30671</v>
      </c>
      <c r="R446" t="s">
        <v>607</v>
      </c>
      <c r="S446" t="s">
        <v>51</v>
      </c>
      <c r="T446" t="s">
        <v>48</v>
      </c>
      <c r="U446" t="s">
        <v>519</v>
      </c>
      <c r="V446" t="s">
        <v>519</v>
      </c>
      <c r="W446" t="s">
        <v>51</v>
      </c>
      <c r="X446" t="s">
        <v>51</v>
      </c>
      <c r="Y446" t="s">
        <v>51</v>
      </c>
      <c r="Z446" t="s">
        <v>51</v>
      </c>
      <c r="AA446" t="s">
        <v>51</v>
      </c>
      <c r="AB446" t="s">
        <v>51</v>
      </c>
      <c r="AC446" t="s">
        <v>51</v>
      </c>
      <c r="AD446" t="s">
        <v>59</v>
      </c>
      <c r="AE446" t="s">
        <v>51</v>
      </c>
      <c r="AF446" t="s">
        <v>51</v>
      </c>
      <c r="AG446" t="s">
        <v>51</v>
      </c>
      <c r="AH446" t="s">
        <v>51</v>
      </c>
      <c r="AI446" t="s">
        <v>51</v>
      </c>
      <c r="AJ446" t="s">
        <v>51</v>
      </c>
      <c r="AK446" t="s">
        <v>51</v>
      </c>
      <c r="AL446" t="s">
        <v>51</v>
      </c>
    </row>
    <row r="447" spans="1:38" x14ac:dyDescent="0.3">
      <c r="A447" t="s">
        <v>41</v>
      </c>
      <c r="B447" t="s">
        <v>42</v>
      </c>
      <c r="C447" t="s">
        <v>43</v>
      </c>
      <c r="D447" s="2">
        <v>44927</v>
      </c>
      <c r="E447" s="1">
        <v>44927</v>
      </c>
      <c r="F447" s="1">
        <v>44957</v>
      </c>
      <c r="G447" t="s">
        <v>105</v>
      </c>
      <c r="H447" t="s">
        <v>106</v>
      </c>
      <c r="I447" t="s">
        <v>56</v>
      </c>
      <c r="J447" t="s">
        <v>47</v>
      </c>
      <c r="K447" t="s">
        <v>48</v>
      </c>
      <c r="L447" t="s">
        <v>48</v>
      </c>
      <c r="M447" t="s">
        <v>49</v>
      </c>
      <c r="N447">
        <v>2023</v>
      </c>
      <c r="O447" t="s">
        <v>46</v>
      </c>
      <c r="P447" t="s">
        <v>57</v>
      </c>
      <c r="Q447" s="3">
        <v>10948</v>
      </c>
      <c r="R447" t="s">
        <v>608</v>
      </c>
      <c r="S447" t="s">
        <v>51</v>
      </c>
      <c r="T447" t="s">
        <v>48</v>
      </c>
      <c r="U447" t="s">
        <v>519</v>
      </c>
      <c r="V447" t="s">
        <v>519</v>
      </c>
      <c r="W447" t="s">
        <v>51</v>
      </c>
      <c r="X447" t="s">
        <v>51</v>
      </c>
      <c r="Y447" t="s">
        <v>51</v>
      </c>
      <c r="Z447" t="s">
        <v>51</v>
      </c>
      <c r="AA447" t="s">
        <v>51</v>
      </c>
      <c r="AB447" t="s">
        <v>51</v>
      </c>
      <c r="AC447" t="s">
        <v>51</v>
      </c>
      <c r="AD447" t="s">
        <v>59</v>
      </c>
      <c r="AE447" t="s">
        <v>51</v>
      </c>
      <c r="AF447" t="s">
        <v>51</v>
      </c>
      <c r="AG447" t="s">
        <v>51</v>
      </c>
      <c r="AH447" t="s">
        <v>51</v>
      </c>
      <c r="AI447" t="s">
        <v>51</v>
      </c>
      <c r="AJ447" t="s">
        <v>51</v>
      </c>
      <c r="AK447" t="s">
        <v>51</v>
      </c>
      <c r="AL447" t="s">
        <v>51</v>
      </c>
    </row>
    <row r="448" spans="1:38" x14ac:dyDescent="0.3">
      <c r="A448" t="s">
        <v>41</v>
      </c>
      <c r="B448" t="s">
        <v>42</v>
      </c>
      <c r="C448" t="s">
        <v>43</v>
      </c>
      <c r="D448" s="2">
        <v>44958</v>
      </c>
      <c r="E448" s="1">
        <v>44958</v>
      </c>
      <c r="F448" s="1">
        <v>44985</v>
      </c>
      <c r="G448" t="s">
        <v>99</v>
      </c>
      <c r="H448" t="s">
        <v>100</v>
      </c>
      <c r="I448" t="s">
        <v>46</v>
      </c>
      <c r="J448" t="s">
        <v>47</v>
      </c>
      <c r="K448" t="s">
        <v>48</v>
      </c>
      <c r="L448" t="s">
        <v>48</v>
      </c>
      <c r="M448" t="s">
        <v>49</v>
      </c>
      <c r="N448">
        <v>2023</v>
      </c>
      <c r="O448" t="s">
        <v>46</v>
      </c>
      <c r="P448" t="s">
        <v>48</v>
      </c>
      <c r="Q448" s="3">
        <v>229</v>
      </c>
      <c r="R448" t="s">
        <v>609</v>
      </c>
      <c r="S448" t="s">
        <v>51</v>
      </c>
      <c r="T448" t="s">
        <v>48</v>
      </c>
      <c r="U448" t="s">
        <v>381</v>
      </c>
      <c r="V448" t="s">
        <v>381</v>
      </c>
      <c r="W448" t="s">
        <v>51</v>
      </c>
      <c r="X448" t="s">
        <v>51</v>
      </c>
      <c r="Y448" t="s">
        <v>51</v>
      </c>
      <c r="Z448" t="s">
        <v>51</v>
      </c>
      <c r="AA448" t="s">
        <v>51</v>
      </c>
      <c r="AB448" t="s">
        <v>51</v>
      </c>
      <c r="AC448" t="s">
        <v>51</v>
      </c>
      <c r="AD448" t="s">
        <v>51</v>
      </c>
      <c r="AE448" t="s">
        <v>51</v>
      </c>
      <c r="AF448" t="s">
        <v>51</v>
      </c>
      <c r="AG448" t="s">
        <v>51</v>
      </c>
      <c r="AH448" t="s">
        <v>51</v>
      </c>
      <c r="AI448" t="s">
        <v>51</v>
      </c>
      <c r="AJ448" t="s">
        <v>51</v>
      </c>
      <c r="AK448" t="s">
        <v>51</v>
      </c>
      <c r="AL448" t="s">
        <v>51</v>
      </c>
    </row>
    <row r="449" spans="1:38" x14ac:dyDescent="0.3">
      <c r="A449" t="s">
        <v>41</v>
      </c>
      <c r="B449" t="s">
        <v>42</v>
      </c>
      <c r="C449" t="s">
        <v>43</v>
      </c>
      <c r="D449" s="2">
        <v>44986</v>
      </c>
      <c r="E449" s="1">
        <v>44986</v>
      </c>
      <c r="F449" s="1">
        <v>45016</v>
      </c>
      <c r="G449" t="s">
        <v>182</v>
      </c>
      <c r="H449" t="s">
        <v>183</v>
      </c>
      <c r="I449" t="s">
        <v>46</v>
      </c>
      <c r="J449" t="s">
        <v>47</v>
      </c>
      <c r="K449" t="s">
        <v>48</v>
      </c>
      <c r="L449" t="s">
        <v>48</v>
      </c>
      <c r="M449" t="s">
        <v>49</v>
      </c>
      <c r="N449">
        <v>2023</v>
      </c>
      <c r="O449" t="s">
        <v>46</v>
      </c>
      <c r="P449" t="s">
        <v>48</v>
      </c>
      <c r="Q449" s="3">
        <v>3347</v>
      </c>
      <c r="R449" t="s">
        <v>610</v>
      </c>
      <c r="S449" t="s">
        <v>51</v>
      </c>
      <c r="T449" t="s">
        <v>48</v>
      </c>
      <c r="U449" t="s">
        <v>519</v>
      </c>
      <c r="V449" t="s">
        <v>519</v>
      </c>
      <c r="W449" t="s">
        <v>51</v>
      </c>
      <c r="X449" t="s">
        <v>51</v>
      </c>
      <c r="Y449" t="s">
        <v>51</v>
      </c>
      <c r="Z449" t="s">
        <v>51</v>
      </c>
      <c r="AA449" t="s">
        <v>51</v>
      </c>
      <c r="AB449" t="s">
        <v>51</v>
      </c>
      <c r="AC449" t="s">
        <v>51</v>
      </c>
      <c r="AD449" t="s">
        <v>51</v>
      </c>
      <c r="AE449" t="s">
        <v>51</v>
      </c>
      <c r="AF449" t="s">
        <v>51</v>
      </c>
      <c r="AG449" t="s">
        <v>51</v>
      </c>
      <c r="AH449" t="s">
        <v>51</v>
      </c>
      <c r="AI449" t="s">
        <v>51</v>
      </c>
      <c r="AJ449" t="s">
        <v>51</v>
      </c>
      <c r="AK449" t="s">
        <v>51</v>
      </c>
      <c r="AL449" t="s">
        <v>51</v>
      </c>
    </row>
    <row r="450" spans="1:38" x14ac:dyDescent="0.3">
      <c r="A450" t="s">
        <v>41</v>
      </c>
      <c r="B450" t="s">
        <v>42</v>
      </c>
      <c r="C450" t="s">
        <v>43</v>
      </c>
      <c r="D450" s="2">
        <v>45170</v>
      </c>
      <c r="E450" s="1">
        <v>45170</v>
      </c>
      <c r="F450" s="1">
        <v>45199</v>
      </c>
      <c r="G450" t="s">
        <v>105</v>
      </c>
      <c r="H450" t="s">
        <v>106</v>
      </c>
      <c r="I450" t="s">
        <v>56</v>
      </c>
      <c r="J450" t="s">
        <v>47</v>
      </c>
      <c r="K450" t="s">
        <v>48</v>
      </c>
      <c r="L450" t="s">
        <v>48</v>
      </c>
      <c r="M450" t="s">
        <v>49</v>
      </c>
      <c r="N450">
        <v>2023</v>
      </c>
      <c r="O450" t="s">
        <v>46</v>
      </c>
      <c r="P450" t="s">
        <v>57</v>
      </c>
      <c r="Q450" s="3">
        <v>437</v>
      </c>
      <c r="R450" t="s">
        <v>611</v>
      </c>
      <c r="S450" t="s">
        <v>51</v>
      </c>
      <c r="T450" t="s">
        <v>48</v>
      </c>
      <c r="U450" t="s">
        <v>381</v>
      </c>
      <c r="V450" t="s">
        <v>381</v>
      </c>
      <c r="W450" t="s">
        <v>51</v>
      </c>
      <c r="X450" t="s">
        <v>51</v>
      </c>
      <c r="Y450" t="s">
        <v>51</v>
      </c>
      <c r="Z450" t="s">
        <v>51</v>
      </c>
      <c r="AA450" t="s">
        <v>51</v>
      </c>
      <c r="AB450" t="s">
        <v>51</v>
      </c>
      <c r="AC450" t="s">
        <v>51</v>
      </c>
      <c r="AD450" t="s">
        <v>59</v>
      </c>
      <c r="AE450" t="s">
        <v>51</v>
      </c>
      <c r="AF450" t="s">
        <v>51</v>
      </c>
      <c r="AG450" t="s">
        <v>51</v>
      </c>
      <c r="AH450" t="s">
        <v>51</v>
      </c>
      <c r="AI450" t="s">
        <v>51</v>
      </c>
      <c r="AJ450" t="s">
        <v>51</v>
      </c>
      <c r="AK450" t="s">
        <v>51</v>
      </c>
      <c r="AL450" t="s">
        <v>51</v>
      </c>
    </row>
    <row r="451" spans="1:38" x14ac:dyDescent="0.3">
      <c r="A451" t="s">
        <v>41</v>
      </c>
      <c r="B451" t="s">
        <v>42</v>
      </c>
      <c r="C451" t="s">
        <v>43</v>
      </c>
      <c r="D451" s="2">
        <v>45139</v>
      </c>
      <c r="E451" s="1">
        <v>45139</v>
      </c>
      <c r="F451" s="1">
        <v>45169</v>
      </c>
      <c r="G451" t="s">
        <v>177</v>
      </c>
      <c r="H451" t="s">
        <v>178</v>
      </c>
      <c r="I451" t="s">
        <v>56</v>
      </c>
      <c r="J451" t="s">
        <v>47</v>
      </c>
      <c r="K451" t="s">
        <v>48</v>
      </c>
      <c r="L451" t="s">
        <v>48</v>
      </c>
      <c r="M451" t="s">
        <v>49</v>
      </c>
      <c r="N451">
        <v>2023</v>
      </c>
      <c r="O451" t="s">
        <v>46</v>
      </c>
      <c r="P451" t="s">
        <v>28</v>
      </c>
      <c r="Q451" s="3">
        <v>177</v>
      </c>
      <c r="R451" t="s">
        <v>612</v>
      </c>
      <c r="S451" t="s">
        <v>51</v>
      </c>
      <c r="T451" t="s">
        <v>48</v>
      </c>
      <c r="U451" t="s">
        <v>519</v>
      </c>
      <c r="V451" t="s">
        <v>519</v>
      </c>
      <c r="W451" t="s">
        <v>51</v>
      </c>
      <c r="X451" t="s">
        <v>51</v>
      </c>
      <c r="Y451" t="s">
        <v>51</v>
      </c>
      <c r="Z451" t="s">
        <v>146</v>
      </c>
      <c r="AA451" t="s">
        <v>51</v>
      </c>
      <c r="AB451" t="s">
        <v>51</v>
      </c>
      <c r="AC451" t="s">
        <v>51</v>
      </c>
      <c r="AD451" t="s">
        <v>51</v>
      </c>
      <c r="AE451" t="s">
        <v>51</v>
      </c>
      <c r="AF451" t="s">
        <v>51</v>
      </c>
      <c r="AG451" t="s">
        <v>51</v>
      </c>
      <c r="AH451" t="s">
        <v>51</v>
      </c>
      <c r="AI451" t="s">
        <v>51</v>
      </c>
      <c r="AJ451" t="s">
        <v>51</v>
      </c>
      <c r="AK451" t="s">
        <v>51</v>
      </c>
      <c r="AL451" t="s">
        <v>51</v>
      </c>
    </row>
    <row r="452" spans="1:38" x14ac:dyDescent="0.3">
      <c r="A452" t="s">
        <v>41</v>
      </c>
      <c r="B452" t="s">
        <v>42</v>
      </c>
      <c r="C452" t="s">
        <v>43</v>
      </c>
      <c r="D452" s="2">
        <v>44986</v>
      </c>
      <c r="E452" s="1">
        <v>44986</v>
      </c>
      <c r="F452" s="1">
        <v>45016</v>
      </c>
      <c r="G452" t="s">
        <v>143</v>
      </c>
      <c r="H452" t="s">
        <v>144</v>
      </c>
      <c r="I452" t="s">
        <v>56</v>
      </c>
      <c r="J452" t="s">
        <v>47</v>
      </c>
      <c r="K452" t="s">
        <v>48</v>
      </c>
      <c r="L452" t="s">
        <v>48</v>
      </c>
      <c r="M452" t="s">
        <v>49</v>
      </c>
      <c r="N452">
        <v>2023</v>
      </c>
      <c r="O452" t="s">
        <v>46</v>
      </c>
      <c r="P452" t="s">
        <v>28</v>
      </c>
      <c r="Q452" s="3">
        <v>2402</v>
      </c>
      <c r="R452" t="s">
        <v>613</v>
      </c>
      <c r="S452" t="s">
        <v>51</v>
      </c>
      <c r="T452" t="s">
        <v>48</v>
      </c>
      <c r="U452" t="s">
        <v>519</v>
      </c>
      <c r="V452" t="s">
        <v>519</v>
      </c>
      <c r="W452" t="s">
        <v>51</v>
      </c>
      <c r="X452" t="s">
        <v>51</v>
      </c>
      <c r="Y452" t="s">
        <v>51</v>
      </c>
      <c r="Z452" t="s">
        <v>146</v>
      </c>
      <c r="AA452" t="s">
        <v>51</v>
      </c>
      <c r="AB452" t="s">
        <v>51</v>
      </c>
      <c r="AC452" t="s">
        <v>51</v>
      </c>
      <c r="AD452" t="s">
        <v>51</v>
      </c>
      <c r="AE452" t="s">
        <v>51</v>
      </c>
      <c r="AF452" t="s">
        <v>51</v>
      </c>
      <c r="AG452" t="s">
        <v>51</v>
      </c>
      <c r="AH452" t="s">
        <v>51</v>
      </c>
      <c r="AI452" t="s">
        <v>51</v>
      </c>
      <c r="AJ452" t="s">
        <v>51</v>
      </c>
      <c r="AK452" t="s">
        <v>51</v>
      </c>
      <c r="AL452" t="s">
        <v>51</v>
      </c>
    </row>
    <row r="453" spans="1:38" x14ac:dyDescent="0.3">
      <c r="A453" t="s">
        <v>41</v>
      </c>
      <c r="B453" t="s">
        <v>42</v>
      </c>
      <c r="C453" t="s">
        <v>43</v>
      </c>
      <c r="D453" s="2">
        <v>45170</v>
      </c>
      <c r="E453" s="1">
        <v>45170</v>
      </c>
      <c r="F453" s="1">
        <v>45199</v>
      </c>
      <c r="G453" t="s">
        <v>303</v>
      </c>
      <c r="H453" t="s">
        <v>304</v>
      </c>
      <c r="I453" t="s">
        <v>46</v>
      </c>
      <c r="J453" t="s">
        <v>47</v>
      </c>
      <c r="K453" t="s">
        <v>48</v>
      </c>
      <c r="L453" t="s">
        <v>48</v>
      </c>
      <c r="M453" t="s">
        <v>49</v>
      </c>
      <c r="N453">
        <v>2023</v>
      </c>
      <c r="O453" t="s">
        <v>46</v>
      </c>
      <c r="P453" t="s">
        <v>48</v>
      </c>
      <c r="Q453" s="3">
        <v>280</v>
      </c>
      <c r="R453" t="s">
        <v>614</v>
      </c>
      <c r="S453" t="s">
        <v>51</v>
      </c>
      <c r="T453" t="s">
        <v>48</v>
      </c>
      <c r="U453" t="s">
        <v>519</v>
      </c>
      <c r="V453" t="s">
        <v>519</v>
      </c>
      <c r="W453" t="s">
        <v>51</v>
      </c>
      <c r="X453" t="s">
        <v>51</v>
      </c>
      <c r="Y453" t="s">
        <v>51</v>
      </c>
      <c r="Z453" t="s">
        <v>51</v>
      </c>
      <c r="AA453" t="s">
        <v>51</v>
      </c>
      <c r="AB453" t="s">
        <v>51</v>
      </c>
      <c r="AC453" t="s">
        <v>51</v>
      </c>
      <c r="AD453" t="s">
        <v>51</v>
      </c>
      <c r="AE453" t="s">
        <v>51</v>
      </c>
      <c r="AF453" t="s">
        <v>51</v>
      </c>
      <c r="AG453" t="s">
        <v>51</v>
      </c>
      <c r="AH453" t="s">
        <v>51</v>
      </c>
      <c r="AI453" t="s">
        <v>51</v>
      </c>
      <c r="AJ453" t="s">
        <v>51</v>
      </c>
      <c r="AK453" t="s">
        <v>51</v>
      </c>
      <c r="AL453" t="s">
        <v>51</v>
      </c>
    </row>
    <row r="454" spans="1:38" x14ac:dyDescent="0.3">
      <c r="A454" t="s">
        <v>41</v>
      </c>
      <c r="B454" t="s">
        <v>42</v>
      </c>
      <c r="C454" t="s">
        <v>43</v>
      </c>
      <c r="D454" s="2">
        <v>45261</v>
      </c>
      <c r="E454" s="1">
        <v>45261</v>
      </c>
      <c r="F454" s="1">
        <v>45291</v>
      </c>
      <c r="G454" t="s">
        <v>44</v>
      </c>
      <c r="H454" t="s">
        <v>45</v>
      </c>
      <c r="I454" t="s">
        <v>46</v>
      </c>
      <c r="J454" t="s">
        <v>47</v>
      </c>
      <c r="K454" t="s">
        <v>48</v>
      </c>
      <c r="L454" t="s">
        <v>48</v>
      </c>
      <c r="M454" t="s">
        <v>49</v>
      </c>
      <c r="N454">
        <v>2023</v>
      </c>
      <c r="O454" t="s">
        <v>46</v>
      </c>
      <c r="P454" t="s">
        <v>28</v>
      </c>
      <c r="Q454" s="3">
        <v>1592</v>
      </c>
      <c r="R454" t="s">
        <v>615</v>
      </c>
      <c r="S454" t="s">
        <v>51</v>
      </c>
      <c r="T454" t="s">
        <v>48</v>
      </c>
      <c r="U454" t="s">
        <v>381</v>
      </c>
      <c r="V454" t="s">
        <v>381</v>
      </c>
      <c r="W454" t="s">
        <v>51</v>
      </c>
      <c r="X454" t="s">
        <v>51</v>
      </c>
      <c r="Y454" t="s">
        <v>51</v>
      </c>
      <c r="Z454" t="s">
        <v>53</v>
      </c>
      <c r="AA454" t="s">
        <v>51</v>
      </c>
      <c r="AB454" t="s">
        <v>51</v>
      </c>
      <c r="AC454" t="s">
        <v>51</v>
      </c>
      <c r="AD454" t="s">
        <v>51</v>
      </c>
      <c r="AE454" t="s">
        <v>51</v>
      </c>
      <c r="AF454" t="s">
        <v>51</v>
      </c>
      <c r="AG454" t="s">
        <v>51</v>
      </c>
      <c r="AH454" t="s">
        <v>51</v>
      </c>
      <c r="AI454" t="s">
        <v>51</v>
      </c>
      <c r="AJ454" t="s">
        <v>51</v>
      </c>
      <c r="AK454" t="s">
        <v>51</v>
      </c>
      <c r="AL454" t="s">
        <v>51</v>
      </c>
    </row>
    <row r="455" spans="1:38" x14ac:dyDescent="0.3">
      <c r="A455" t="s">
        <v>41</v>
      </c>
      <c r="B455" t="s">
        <v>42</v>
      </c>
      <c r="C455" t="s">
        <v>43</v>
      </c>
      <c r="D455" s="2">
        <v>44927</v>
      </c>
      <c r="E455" s="1">
        <v>44927</v>
      </c>
      <c r="F455" s="1">
        <v>44957</v>
      </c>
      <c r="G455" t="s">
        <v>124</v>
      </c>
      <c r="H455" t="s">
        <v>125</v>
      </c>
      <c r="I455" t="s">
        <v>76</v>
      </c>
      <c r="J455" t="s">
        <v>47</v>
      </c>
      <c r="K455" t="s">
        <v>48</v>
      </c>
      <c r="L455" t="s">
        <v>48</v>
      </c>
      <c r="M455" t="s">
        <v>49</v>
      </c>
      <c r="N455">
        <v>2023</v>
      </c>
      <c r="O455" t="s">
        <v>46</v>
      </c>
      <c r="P455" t="s">
        <v>57</v>
      </c>
      <c r="Q455" s="3">
        <v>495</v>
      </c>
      <c r="R455" t="s">
        <v>616</v>
      </c>
      <c r="S455" t="s">
        <v>51</v>
      </c>
      <c r="T455" t="s">
        <v>48</v>
      </c>
      <c r="U455" t="s">
        <v>381</v>
      </c>
      <c r="V455" t="s">
        <v>381</v>
      </c>
      <c r="W455" t="s">
        <v>51</v>
      </c>
      <c r="X455" t="s">
        <v>51</v>
      </c>
      <c r="Y455" t="s">
        <v>51</v>
      </c>
      <c r="Z455" t="s">
        <v>51</v>
      </c>
      <c r="AA455" t="s">
        <v>51</v>
      </c>
      <c r="AB455" t="s">
        <v>51</v>
      </c>
      <c r="AC455" t="s">
        <v>51</v>
      </c>
      <c r="AD455" t="s">
        <v>59</v>
      </c>
      <c r="AE455" t="s">
        <v>51</v>
      </c>
      <c r="AF455" t="s">
        <v>51</v>
      </c>
      <c r="AG455" t="s">
        <v>51</v>
      </c>
      <c r="AH455" t="s">
        <v>51</v>
      </c>
      <c r="AI455" t="s">
        <v>51</v>
      </c>
      <c r="AJ455" t="s">
        <v>51</v>
      </c>
      <c r="AK455" t="s">
        <v>51</v>
      </c>
      <c r="AL455" t="s">
        <v>51</v>
      </c>
    </row>
    <row r="456" spans="1:38" x14ac:dyDescent="0.3">
      <c r="A456" t="s">
        <v>41</v>
      </c>
      <c r="B456" t="s">
        <v>42</v>
      </c>
      <c r="C456" t="s">
        <v>43</v>
      </c>
      <c r="D456" s="2">
        <v>45170</v>
      </c>
      <c r="E456" s="1">
        <v>45170</v>
      </c>
      <c r="F456" s="1">
        <v>45199</v>
      </c>
      <c r="G456" t="s">
        <v>140</v>
      </c>
      <c r="H456" t="s">
        <v>141</v>
      </c>
      <c r="I456" t="s">
        <v>76</v>
      </c>
      <c r="J456" t="s">
        <v>47</v>
      </c>
      <c r="K456" t="s">
        <v>48</v>
      </c>
      <c r="L456" t="s">
        <v>48</v>
      </c>
      <c r="M456" t="s">
        <v>49</v>
      </c>
      <c r="N456">
        <v>2023</v>
      </c>
      <c r="O456" t="s">
        <v>46</v>
      </c>
      <c r="P456" t="s">
        <v>57</v>
      </c>
      <c r="Q456" s="3">
        <v>1434</v>
      </c>
      <c r="R456" t="s">
        <v>617</v>
      </c>
      <c r="S456" t="s">
        <v>51</v>
      </c>
      <c r="T456" t="s">
        <v>48</v>
      </c>
      <c r="U456" t="s">
        <v>381</v>
      </c>
      <c r="V456" t="s">
        <v>381</v>
      </c>
      <c r="W456" t="s">
        <v>51</v>
      </c>
      <c r="X456" t="s">
        <v>51</v>
      </c>
      <c r="Y456" t="s">
        <v>51</v>
      </c>
      <c r="Z456" t="s">
        <v>51</v>
      </c>
      <c r="AA456" t="s">
        <v>51</v>
      </c>
      <c r="AB456" t="s">
        <v>51</v>
      </c>
      <c r="AC456" t="s">
        <v>51</v>
      </c>
      <c r="AD456" t="s">
        <v>59</v>
      </c>
      <c r="AE456" t="s">
        <v>51</v>
      </c>
      <c r="AF456" t="s">
        <v>51</v>
      </c>
      <c r="AG456" t="s">
        <v>51</v>
      </c>
      <c r="AH456" t="s">
        <v>51</v>
      </c>
      <c r="AI456" t="s">
        <v>51</v>
      </c>
      <c r="AJ456" t="s">
        <v>51</v>
      </c>
      <c r="AK456" t="s">
        <v>51</v>
      </c>
      <c r="AL456" t="s">
        <v>51</v>
      </c>
    </row>
    <row r="457" spans="1:38" x14ac:dyDescent="0.3">
      <c r="A457" t="s">
        <v>41</v>
      </c>
      <c r="B457" t="s">
        <v>42</v>
      </c>
      <c r="C457" t="s">
        <v>93</v>
      </c>
      <c r="D457" s="2">
        <v>44986</v>
      </c>
      <c r="E457" s="1">
        <v>44986</v>
      </c>
      <c r="F457" s="1">
        <v>45016</v>
      </c>
      <c r="G457" t="s">
        <v>94</v>
      </c>
      <c r="H457" t="s">
        <v>95</v>
      </c>
      <c r="I457" t="s">
        <v>46</v>
      </c>
      <c r="J457" t="s">
        <v>47</v>
      </c>
      <c r="K457" t="s">
        <v>48</v>
      </c>
      <c r="L457" t="s">
        <v>48</v>
      </c>
      <c r="M457" t="s">
        <v>49</v>
      </c>
      <c r="N457">
        <v>2023</v>
      </c>
      <c r="O457" t="s">
        <v>46</v>
      </c>
      <c r="P457" t="s">
        <v>28</v>
      </c>
      <c r="Q457" s="3">
        <v>4980</v>
      </c>
      <c r="R457" t="s">
        <v>618</v>
      </c>
      <c r="S457" t="s">
        <v>51</v>
      </c>
      <c r="T457" t="s">
        <v>48</v>
      </c>
      <c r="U457" t="s">
        <v>519</v>
      </c>
      <c r="V457" t="s">
        <v>519</v>
      </c>
      <c r="W457" t="s">
        <v>51</v>
      </c>
      <c r="X457" t="s">
        <v>51</v>
      </c>
      <c r="Y457" t="s">
        <v>51</v>
      </c>
      <c r="Z457" t="s">
        <v>97</v>
      </c>
      <c r="AA457" t="s">
        <v>51</v>
      </c>
      <c r="AB457" t="s">
        <v>51</v>
      </c>
      <c r="AC457" t="s">
        <v>51</v>
      </c>
      <c r="AD457" t="s">
        <v>51</v>
      </c>
      <c r="AE457" t="s">
        <v>51</v>
      </c>
      <c r="AF457" t="s">
        <v>51</v>
      </c>
      <c r="AG457" t="s">
        <v>51</v>
      </c>
      <c r="AH457" t="s">
        <v>51</v>
      </c>
      <c r="AI457" t="s">
        <v>51</v>
      </c>
      <c r="AJ457" t="s">
        <v>51</v>
      </c>
      <c r="AK457" t="s">
        <v>51</v>
      </c>
      <c r="AL457" t="s">
        <v>51</v>
      </c>
    </row>
    <row r="458" spans="1:38" x14ac:dyDescent="0.3">
      <c r="A458" t="s">
        <v>41</v>
      </c>
      <c r="B458" t="s">
        <v>42</v>
      </c>
      <c r="C458" t="s">
        <v>43</v>
      </c>
      <c r="D458" s="2">
        <v>45261</v>
      </c>
      <c r="E458" s="1">
        <v>45261</v>
      </c>
      <c r="F458" s="1">
        <v>45291</v>
      </c>
      <c r="G458" t="s">
        <v>140</v>
      </c>
      <c r="H458" t="s">
        <v>141</v>
      </c>
      <c r="I458" t="s">
        <v>76</v>
      </c>
      <c r="J458" t="s">
        <v>47</v>
      </c>
      <c r="K458" t="s">
        <v>48</v>
      </c>
      <c r="L458" t="s">
        <v>48</v>
      </c>
      <c r="M458" t="s">
        <v>49</v>
      </c>
      <c r="N458">
        <v>2023</v>
      </c>
      <c r="O458" t="s">
        <v>46</v>
      </c>
      <c r="P458" t="s">
        <v>57</v>
      </c>
      <c r="Q458" s="3">
        <v>863</v>
      </c>
      <c r="R458" t="s">
        <v>619</v>
      </c>
      <c r="S458" t="s">
        <v>51</v>
      </c>
      <c r="T458" t="s">
        <v>48</v>
      </c>
      <c r="U458" t="s">
        <v>381</v>
      </c>
      <c r="V458" t="s">
        <v>381</v>
      </c>
      <c r="W458" t="s">
        <v>51</v>
      </c>
      <c r="X458" t="s">
        <v>51</v>
      </c>
      <c r="Y458" t="s">
        <v>51</v>
      </c>
      <c r="Z458" t="s">
        <v>51</v>
      </c>
      <c r="AA458" t="s">
        <v>51</v>
      </c>
      <c r="AB458" t="s">
        <v>51</v>
      </c>
      <c r="AC458" t="s">
        <v>51</v>
      </c>
      <c r="AD458" t="s">
        <v>59</v>
      </c>
      <c r="AE458" t="s">
        <v>51</v>
      </c>
      <c r="AF458" t="s">
        <v>51</v>
      </c>
      <c r="AG458" t="s">
        <v>51</v>
      </c>
      <c r="AH458" t="s">
        <v>51</v>
      </c>
      <c r="AI458" t="s">
        <v>51</v>
      </c>
      <c r="AJ458" t="s">
        <v>51</v>
      </c>
      <c r="AK458" t="s">
        <v>51</v>
      </c>
      <c r="AL458" t="s">
        <v>51</v>
      </c>
    </row>
    <row r="459" spans="1:38" x14ac:dyDescent="0.3">
      <c r="A459" t="s">
        <v>41</v>
      </c>
      <c r="B459" t="s">
        <v>42</v>
      </c>
      <c r="C459" t="s">
        <v>93</v>
      </c>
      <c r="D459" s="2">
        <v>45047</v>
      </c>
      <c r="E459" s="1">
        <v>45047</v>
      </c>
      <c r="F459" s="1">
        <v>45077</v>
      </c>
      <c r="G459" t="s">
        <v>94</v>
      </c>
      <c r="H459" t="s">
        <v>95</v>
      </c>
      <c r="I459" t="s">
        <v>46</v>
      </c>
      <c r="J459" t="s">
        <v>47</v>
      </c>
      <c r="K459" t="s">
        <v>48</v>
      </c>
      <c r="L459" t="s">
        <v>48</v>
      </c>
      <c r="M459" t="s">
        <v>49</v>
      </c>
      <c r="N459">
        <v>2023</v>
      </c>
      <c r="O459" t="s">
        <v>46</v>
      </c>
      <c r="P459" t="s">
        <v>28</v>
      </c>
      <c r="Q459" s="3">
        <v>9018</v>
      </c>
      <c r="R459" t="s">
        <v>620</v>
      </c>
      <c r="S459" t="s">
        <v>51</v>
      </c>
      <c r="T459" t="s">
        <v>48</v>
      </c>
      <c r="U459" t="s">
        <v>381</v>
      </c>
      <c r="V459" t="s">
        <v>381</v>
      </c>
      <c r="W459" t="s">
        <v>51</v>
      </c>
      <c r="X459" t="s">
        <v>51</v>
      </c>
      <c r="Y459" t="s">
        <v>51</v>
      </c>
      <c r="Z459" t="s">
        <v>97</v>
      </c>
      <c r="AA459" t="s">
        <v>51</v>
      </c>
      <c r="AB459" t="s">
        <v>51</v>
      </c>
      <c r="AC459" t="s">
        <v>51</v>
      </c>
      <c r="AD459" t="s">
        <v>51</v>
      </c>
      <c r="AE459" t="s">
        <v>51</v>
      </c>
      <c r="AF459" t="s">
        <v>51</v>
      </c>
      <c r="AG459" t="s">
        <v>51</v>
      </c>
      <c r="AH459" t="s">
        <v>51</v>
      </c>
      <c r="AI459" t="s">
        <v>51</v>
      </c>
      <c r="AJ459" t="s">
        <v>51</v>
      </c>
      <c r="AK459" t="s">
        <v>51</v>
      </c>
      <c r="AL459" t="s">
        <v>51</v>
      </c>
    </row>
    <row r="460" spans="1:38" x14ac:dyDescent="0.3">
      <c r="A460" t="s">
        <v>41</v>
      </c>
      <c r="B460" t="s">
        <v>42</v>
      </c>
      <c r="C460" t="s">
        <v>43</v>
      </c>
      <c r="D460" s="2">
        <v>45200</v>
      </c>
      <c r="E460" s="1">
        <v>45200</v>
      </c>
      <c r="F460" s="1">
        <v>45230</v>
      </c>
      <c r="G460" t="s">
        <v>99</v>
      </c>
      <c r="H460" t="s">
        <v>100</v>
      </c>
      <c r="I460" t="s">
        <v>46</v>
      </c>
      <c r="J460" t="s">
        <v>47</v>
      </c>
      <c r="K460" t="s">
        <v>48</v>
      </c>
      <c r="L460" t="s">
        <v>48</v>
      </c>
      <c r="M460" t="s">
        <v>49</v>
      </c>
      <c r="N460">
        <v>2023</v>
      </c>
      <c r="O460" t="s">
        <v>46</v>
      </c>
      <c r="P460" t="s">
        <v>48</v>
      </c>
      <c r="Q460" s="3">
        <v>910</v>
      </c>
      <c r="R460" t="s">
        <v>621</v>
      </c>
      <c r="S460" t="s">
        <v>51</v>
      </c>
      <c r="T460" t="s">
        <v>48</v>
      </c>
      <c r="U460" t="s">
        <v>519</v>
      </c>
      <c r="V460" t="s">
        <v>519</v>
      </c>
      <c r="W460" t="s">
        <v>51</v>
      </c>
      <c r="X460" t="s">
        <v>51</v>
      </c>
      <c r="Y460" t="s">
        <v>51</v>
      </c>
      <c r="Z460" t="s">
        <v>51</v>
      </c>
      <c r="AA460" t="s">
        <v>51</v>
      </c>
      <c r="AB460" t="s">
        <v>51</v>
      </c>
      <c r="AC460" t="s">
        <v>51</v>
      </c>
      <c r="AD460" t="s">
        <v>51</v>
      </c>
      <c r="AE460" t="s">
        <v>51</v>
      </c>
      <c r="AF460" t="s">
        <v>51</v>
      </c>
      <c r="AG460" t="s">
        <v>51</v>
      </c>
      <c r="AH460" t="s">
        <v>51</v>
      </c>
      <c r="AI460" t="s">
        <v>51</v>
      </c>
      <c r="AJ460" t="s">
        <v>51</v>
      </c>
      <c r="AK460" t="s">
        <v>51</v>
      </c>
      <c r="AL460" t="s">
        <v>51</v>
      </c>
    </row>
    <row r="461" spans="1:38" x14ac:dyDescent="0.3">
      <c r="A461" t="s">
        <v>41</v>
      </c>
      <c r="B461" t="s">
        <v>42</v>
      </c>
      <c r="C461" t="s">
        <v>43</v>
      </c>
      <c r="D461" s="2">
        <v>44986</v>
      </c>
      <c r="E461" s="1">
        <v>44986</v>
      </c>
      <c r="F461" s="1">
        <v>45016</v>
      </c>
      <c r="G461" t="s">
        <v>54</v>
      </c>
      <c r="H461" t="s">
        <v>55</v>
      </c>
      <c r="I461" t="s">
        <v>56</v>
      </c>
      <c r="J461" t="s">
        <v>47</v>
      </c>
      <c r="K461" t="s">
        <v>48</v>
      </c>
      <c r="L461" t="s">
        <v>48</v>
      </c>
      <c r="M461" t="s">
        <v>49</v>
      </c>
      <c r="N461">
        <v>2023</v>
      </c>
      <c r="O461" t="s">
        <v>46</v>
      </c>
      <c r="P461" t="s">
        <v>57</v>
      </c>
      <c r="Q461" s="3">
        <v>2518</v>
      </c>
      <c r="R461" t="s">
        <v>622</v>
      </c>
      <c r="S461" t="s">
        <v>51</v>
      </c>
      <c r="T461" t="s">
        <v>48</v>
      </c>
      <c r="U461" t="s">
        <v>519</v>
      </c>
      <c r="V461" t="s">
        <v>519</v>
      </c>
      <c r="W461" t="s">
        <v>51</v>
      </c>
      <c r="X461" t="s">
        <v>51</v>
      </c>
      <c r="Y461" t="s">
        <v>51</v>
      </c>
      <c r="Z461" t="s">
        <v>51</v>
      </c>
      <c r="AA461" t="s">
        <v>51</v>
      </c>
      <c r="AB461" t="s">
        <v>51</v>
      </c>
      <c r="AC461" t="s">
        <v>51</v>
      </c>
      <c r="AD461" t="s">
        <v>59</v>
      </c>
      <c r="AE461" t="s">
        <v>51</v>
      </c>
      <c r="AF461" t="s">
        <v>51</v>
      </c>
      <c r="AG461" t="s">
        <v>51</v>
      </c>
      <c r="AH461" t="s">
        <v>51</v>
      </c>
      <c r="AI461" t="s">
        <v>51</v>
      </c>
      <c r="AJ461" t="s">
        <v>51</v>
      </c>
      <c r="AK461" t="s">
        <v>51</v>
      </c>
      <c r="AL461" t="s">
        <v>51</v>
      </c>
    </row>
    <row r="462" spans="1:38" x14ac:dyDescent="0.3">
      <c r="A462" t="s">
        <v>41</v>
      </c>
      <c r="B462" t="s">
        <v>42</v>
      </c>
      <c r="C462" t="s">
        <v>43</v>
      </c>
      <c r="D462" s="2">
        <v>45200</v>
      </c>
      <c r="E462" s="1">
        <v>45200</v>
      </c>
      <c r="F462" s="1">
        <v>45230</v>
      </c>
      <c r="G462" t="s">
        <v>143</v>
      </c>
      <c r="H462" t="s">
        <v>144</v>
      </c>
      <c r="I462" t="s">
        <v>56</v>
      </c>
      <c r="J462" t="s">
        <v>47</v>
      </c>
      <c r="K462" t="s">
        <v>48</v>
      </c>
      <c r="L462" t="s">
        <v>48</v>
      </c>
      <c r="M462" t="s">
        <v>49</v>
      </c>
      <c r="N462">
        <v>2023</v>
      </c>
      <c r="O462" t="s">
        <v>46</v>
      </c>
      <c r="P462" t="s">
        <v>28</v>
      </c>
      <c r="Q462" s="3">
        <v>948</v>
      </c>
      <c r="R462" t="s">
        <v>623</v>
      </c>
      <c r="S462" t="s">
        <v>51</v>
      </c>
      <c r="T462" t="s">
        <v>48</v>
      </c>
      <c r="U462" t="s">
        <v>519</v>
      </c>
      <c r="V462" t="s">
        <v>519</v>
      </c>
      <c r="W462" t="s">
        <v>51</v>
      </c>
      <c r="X462" t="s">
        <v>51</v>
      </c>
      <c r="Y462" t="s">
        <v>51</v>
      </c>
      <c r="Z462" t="s">
        <v>146</v>
      </c>
      <c r="AA462" t="s">
        <v>51</v>
      </c>
      <c r="AB462" t="s">
        <v>51</v>
      </c>
      <c r="AC462" t="s">
        <v>51</v>
      </c>
      <c r="AD462" t="s">
        <v>51</v>
      </c>
      <c r="AE462" t="s">
        <v>51</v>
      </c>
      <c r="AF462" t="s">
        <v>51</v>
      </c>
      <c r="AG462" t="s">
        <v>51</v>
      </c>
      <c r="AH462" t="s">
        <v>51</v>
      </c>
      <c r="AI462" t="s">
        <v>51</v>
      </c>
      <c r="AJ462" t="s">
        <v>51</v>
      </c>
      <c r="AK462" t="s">
        <v>51</v>
      </c>
      <c r="AL462" t="s">
        <v>51</v>
      </c>
    </row>
    <row r="463" spans="1:38" x14ac:dyDescent="0.3">
      <c r="A463" t="s">
        <v>41</v>
      </c>
      <c r="B463" t="s">
        <v>42</v>
      </c>
      <c r="C463" t="s">
        <v>43</v>
      </c>
      <c r="D463" s="2">
        <v>44927</v>
      </c>
      <c r="E463" s="1">
        <v>44927</v>
      </c>
      <c r="F463" s="1">
        <v>44957</v>
      </c>
      <c r="G463" t="s">
        <v>169</v>
      </c>
      <c r="H463" t="s">
        <v>170</v>
      </c>
      <c r="I463" t="s">
        <v>76</v>
      </c>
      <c r="J463" t="s">
        <v>47</v>
      </c>
      <c r="K463" t="s">
        <v>48</v>
      </c>
      <c r="L463" t="s">
        <v>48</v>
      </c>
      <c r="M463" t="s">
        <v>49</v>
      </c>
      <c r="N463">
        <v>2023</v>
      </c>
      <c r="O463" t="s">
        <v>46</v>
      </c>
      <c r="P463" t="s">
        <v>57</v>
      </c>
      <c r="Q463" s="3">
        <v>127</v>
      </c>
      <c r="R463" t="s">
        <v>624</v>
      </c>
      <c r="S463" t="s">
        <v>51</v>
      </c>
      <c r="T463" t="s">
        <v>48</v>
      </c>
      <c r="U463" t="s">
        <v>381</v>
      </c>
      <c r="V463" t="s">
        <v>381</v>
      </c>
      <c r="W463" t="s">
        <v>51</v>
      </c>
      <c r="X463" t="s">
        <v>51</v>
      </c>
      <c r="Y463" t="s">
        <v>51</v>
      </c>
      <c r="Z463" t="s">
        <v>51</v>
      </c>
      <c r="AA463" t="s">
        <v>51</v>
      </c>
      <c r="AB463" t="s">
        <v>51</v>
      </c>
      <c r="AC463" t="s">
        <v>51</v>
      </c>
      <c r="AD463" t="s">
        <v>59</v>
      </c>
      <c r="AE463" t="s">
        <v>51</v>
      </c>
      <c r="AF463" t="s">
        <v>51</v>
      </c>
      <c r="AG463" t="s">
        <v>51</v>
      </c>
      <c r="AH463" t="s">
        <v>51</v>
      </c>
      <c r="AI463" t="s">
        <v>51</v>
      </c>
      <c r="AJ463" t="s">
        <v>51</v>
      </c>
      <c r="AK463" t="s">
        <v>51</v>
      </c>
      <c r="AL463" t="s">
        <v>51</v>
      </c>
    </row>
    <row r="464" spans="1:38" x14ac:dyDescent="0.3">
      <c r="A464" t="s">
        <v>41</v>
      </c>
      <c r="B464" t="s">
        <v>42</v>
      </c>
      <c r="C464" t="s">
        <v>43</v>
      </c>
      <c r="D464" s="2">
        <v>45139</v>
      </c>
      <c r="E464" s="1">
        <v>45139</v>
      </c>
      <c r="F464" s="1">
        <v>45169</v>
      </c>
      <c r="G464" t="s">
        <v>102</v>
      </c>
      <c r="H464" t="s">
        <v>103</v>
      </c>
      <c r="I464" t="s">
        <v>46</v>
      </c>
      <c r="J464" t="s">
        <v>47</v>
      </c>
      <c r="K464" t="s">
        <v>48</v>
      </c>
      <c r="L464" t="s">
        <v>48</v>
      </c>
      <c r="M464" t="s">
        <v>49</v>
      </c>
      <c r="N464">
        <v>2023</v>
      </c>
      <c r="O464" t="s">
        <v>46</v>
      </c>
      <c r="P464" t="s">
        <v>48</v>
      </c>
      <c r="Q464" s="3">
        <v>1122</v>
      </c>
      <c r="R464" t="s">
        <v>625</v>
      </c>
      <c r="S464" t="s">
        <v>51</v>
      </c>
      <c r="T464" t="s">
        <v>48</v>
      </c>
      <c r="U464" t="s">
        <v>519</v>
      </c>
      <c r="V464" t="s">
        <v>519</v>
      </c>
      <c r="W464" t="s">
        <v>51</v>
      </c>
      <c r="X464" t="s">
        <v>51</v>
      </c>
      <c r="Y464" t="s">
        <v>51</v>
      </c>
      <c r="Z464" t="s">
        <v>51</v>
      </c>
      <c r="AA464" t="s">
        <v>51</v>
      </c>
      <c r="AB464" t="s">
        <v>51</v>
      </c>
      <c r="AC464" t="s">
        <v>51</v>
      </c>
      <c r="AD464" t="s">
        <v>51</v>
      </c>
      <c r="AE464" t="s">
        <v>51</v>
      </c>
      <c r="AF464" t="s">
        <v>51</v>
      </c>
      <c r="AG464" t="s">
        <v>51</v>
      </c>
      <c r="AH464" t="s">
        <v>51</v>
      </c>
      <c r="AI464" t="s">
        <v>51</v>
      </c>
      <c r="AJ464" t="s">
        <v>51</v>
      </c>
      <c r="AK464" t="s">
        <v>51</v>
      </c>
      <c r="AL464" t="s">
        <v>51</v>
      </c>
    </row>
    <row r="465" spans="1:38" x14ac:dyDescent="0.3">
      <c r="A465" t="s">
        <v>41</v>
      </c>
      <c r="B465" t="s">
        <v>42</v>
      </c>
      <c r="C465" t="s">
        <v>43</v>
      </c>
      <c r="D465" s="2">
        <v>45200</v>
      </c>
      <c r="E465" s="1">
        <v>45200</v>
      </c>
      <c r="F465" s="1">
        <v>45230</v>
      </c>
      <c r="G465" t="s">
        <v>127</v>
      </c>
      <c r="H465" t="s">
        <v>128</v>
      </c>
      <c r="I465" t="s">
        <v>46</v>
      </c>
      <c r="J465" t="s">
        <v>47</v>
      </c>
      <c r="K465" t="s">
        <v>48</v>
      </c>
      <c r="L465" t="s">
        <v>48</v>
      </c>
      <c r="M465" t="s">
        <v>49</v>
      </c>
      <c r="N465">
        <v>2023</v>
      </c>
      <c r="O465" t="s">
        <v>46</v>
      </c>
      <c r="P465" t="s">
        <v>28</v>
      </c>
      <c r="Q465" s="3">
        <v>1463</v>
      </c>
      <c r="R465" t="s">
        <v>626</v>
      </c>
      <c r="S465" t="s">
        <v>51</v>
      </c>
      <c r="T465" t="s">
        <v>48</v>
      </c>
      <c r="U465" t="s">
        <v>519</v>
      </c>
      <c r="V465" t="s">
        <v>519</v>
      </c>
      <c r="W465" t="s">
        <v>51</v>
      </c>
      <c r="X465" t="s">
        <v>51</v>
      </c>
      <c r="Y465" t="s">
        <v>51</v>
      </c>
      <c r="Z465" t="s">
        <v>130</v>
      </c>
      <c r="AA465" t="s">
        <v>51</v>
      </c>
      <c r="AB465" t="s">
        <v>51</v>
      </c>
      <c r="AC465" t="s">
        <v>51</v>
      </c>
      <c r="AD465" t="s">
        <v>51</v>
      </c>
      <c r="AE465" t="s">
        <v>51</v>
      </c>
      <c r="AF465" t="s">
        <v>51</v>
      </c>
      <c r="AG465" t="s">
        <v>51</v>
      </c>
      <c r="AH465" t="s">
        <v>51</v>
      </c>
      <c r="AI465" t="s">
        <v>51</v>
      </c>
      <c r="AJ465" t="s">
        <v>51</v>
      </c>
      <c r="AK465" t="s">
        <v>51</v>
      </c>
      <c r="AL465" t="s">
        <v>51</v>
      </c>
    </row>
    <row r="466" spans="1:38" x14ac:dyDescent="0.3">
      <c r="A466" t="s">
        <v>41</v>
      </c>
      <c r="B466" t="s">
        <v>42</v>
      </c>
      <c r="C466" t="s">
        <v>43</v>
      </c>
      <c r="D466" s="2">
        <v>45170</v>
      </c>
      <c r="E466" s="1">
        <v>45170</v>
      </c>
      <c r="F466" s="1">
        <v>45199</v>
      </c>
      <c r="G466" t="s">
        <v>117</v>
      </c>
      <c r="H466" t="s">
        <v>118</v>
      </c>
      <c r="I466" t="s">
        <v>46</v>
      </c>
      <c r="J466" t="s">
        <v>47</v>
      </c>
      <c r="K466" t="s">
        <v>48</v>
      </c>
      <c r="L466" t="s">
        <v>48</v>
      </c>
      <c r="M466" t="s">
        <v>49</v>
      </c>
      <c r="N466">
        <v>2023</v>
      </c>
      <c r="O466" t="s">
        <v>46</v>
      </c>
      <c r="P466" t="s">
        <v>119</v>
      </c>
      <c r="Q466" s="3">
        <v>4254</v>
      </c>
      <c r="R466" t="s">
        <v>627</v>
      </c>
      <c r="S466" t="s">
        <v>51</v>
      </c>
      <c r="T466" t="s">
        <v>48</v>
      </c>
      <c r="U466" t="s">
        <v>519</v>
      </c>
      <c r="V466" t="s">
        <v>519</v>
      </c>
      <c r="W466" t="s">
        <v>51</v>
      </c>
      <c r="X466" t="s">
        <v>51</v>
      </c>
      <c r="Y466" t="s">
        <v>51</v>
      </c>
      <c r="Z466" t="s">
        <v>51</v>
      </c>
      <c r="AA466" t="s">
        <v>51</v>
      </c>
      <c r="AB466" t="s">
        <v>51</v>
      </c>
      <c r="AC466" t="s">
        <v>51</v>
      </c>
      <c r="AD466" t="s">
        <v>51</v>
      </c>
      <c r="AE466" t="s">
        <v>51</v>
      </c>
      <c r="AF466" t="s">
        <v>51</v>
      </c>
      <c r="AG466" t="s">
        <v>51</v>
      </c>
      <c r="AH466" t="s">
        <v>51</v>
      </c>
      <c r="AI466" t="s">
        <v>121</v>
      </c>
      <c r="AJ466" t="s">
        <v>51</v>
      </c>
      <c r="AK466" t="s">
        <v>51</v>
      </c>
      <c r="AL466" t="s">
        <v>51</v>
      </c>
    </row>
    <row r="467" spans="1:38" x14ac:dyDescent="0.3">
      <c r="A467" t="s">
        <v>41</v>
      </c>
      <c r="B467" t="s">
        <v>42</v>
      </c>
      <c r="C467" t="s">
        <v>43</v>
      </c>
      <c r="D467" s="2">
        <v>44927</v>
      </c>
      <c r="E467" s="1">
        <v>44927</v>
      </c>
      <c r="F467" s="1">
        <v>44957</v>
      </c>
      <c r="G467" t="s">
        <v>148</v>
      </c>
      <c r="H467" t="s">
        <v>149</v>
      </c>
      <c r="I467" t="s">
        <v>56</v>
      </c>
      <c r="J467" t="s">
        <v>47</v>
      </c>
      <c r="K467" t="s">
        <v>48</v>
      </c>
      <c r="L467" t="s">
        <v>48</v>
      </c>
      <c r="M467" t="s">
        <v>49</v>
      </c>
      <c r="N467">
        <v>2023</v>
      </c>
      <c r="O467" t="s">
        <v>46</v>
      </c>
      <c r="P467" t="s">
        <v>57</v>
      </c>
      <c r="Q467" s="3">
        <v>1</v>
      </c>
      <c r="R467" t="s">
        <v>628</v>
      </c>
      <c r="S467" t="s">
        <v>51</v>
      </c>
      <c r="T467" t="s">
        <v>48</v>
      </c>
      <c r="U467" t="s">
        <v>519</v>
      </c>
      <c r="V467" t="s">
        <v>519</v>
      </c>
      <c r="W467" t="s">
        <v>51</v>
      </c>
      <c r="X467" t="s">
        <v>51</v>
      </c>
      <c r="Y467" t="s">
        <v>51</v>
      </c>
      <c r="Z467" t="s">
        <v>51</v>
      </c>
      <c r="AA467" t="s">
        <v>51</v>
      </c>
      <c r="AB467" t="s">
        <v>51</v>
      </c>
      <c r="AC467" t="s">
        <v>51</v>
      </c>
      <c r="AD467" t="s">
        <v>59</v>
      </c>
      <c r="AE467" t="s">
        <v>51</v>
      </c>
      <c r="AF467" t="s">
        <v>51</v>
      </c>
      <c r="AG467" t="s">
        <v>51</v>
      </c>
      <c r="AH467" t="s">
        <v>51</v>
      </c>
      <c r="AI467" t="s">
        <v>51</v>
      </c>
      <c r="AJ467" t="s">
        <v>51</v>
      </c>
      <c r="AK467" t="s">
        <v>51</v>
      </c>
      <c r="AL467" t="s">
        <v>51</v>
      </c>
    </row>
    <row r="468" spans="1:38" x14ac:dyDescent="0.3">
      <c r="A468" t="s">
        <v>41</v>
      </c>
      <c r="B468" t="s">
        <v>42</v>
      </c>
      <c r="C468" t="s">
        <v>43</v>
      </c>
      <c r="D468" s="2">
        <v>45047</v>
      </c>
      <c r="E468" s="1">
        <v>45047</v>
      </c>
      <c r="F468" s="1">
        <v>45077</v>
      </c>
      <c r="G468" t="s">
        <v>140</v>
      </c>
      <c r="H468" t="s">
        <v>141</v>
      </c>
      <c r="I468" t="s">
        <v>76</v>
      </c>
      <c r="J468" t="s">
        <v>47</v>
      </c>
      <c r="K468" t="s">
        <v>48</v>
      </c>
      <c r="L468" t="s">
        <v>48</v>
      </c>
      <c r="M468" t="s">
        <v>49</v>
      </c>
      <c r="N468">
        <v>2023</v>
      </c>
      <c r="O468" t="s">
        <v>46</v>
      </c>
      <c r="P468" t="s">
        <v>57</v>
      </c>
      <c r="Q468" s="3">
        <v>4609</v>
      </c>
      <c r="R468" t="s">
        <v>629</v>
      </c>
      <c r="S468" t="s">
        <v>51</v>
      </c>
      <c r="T468" t="s">
        <v>48</v>
      </c>
      <c r="U468" t="s">
        <v>381</v>
      </c>
      <c r="V468" t="s">
        <v>381</v>
      </c>
      <c r="W468" t="s">
        <v>51</v>
      </c>
      <c r="X468" t="s">
        <v>51</v>
      </c>
      <c r="Y468" t="s">
        <v>51</v>
      </c>
      <c r="Z468" t="s">
        <v>51</v>
      </c>
      <c r="AA468" t="s">
        <v>51</v>
      </c>
      <c r="AB468" t="s">
        <v>51</v>
      </c>
      <c r="AC468" t="s">
        <v>51</v>
      </c>
      <c r="AD468" t="s">
        <v>59</v>
      </c>
      <c r="AE468" t="s">
        <v>51</v>
      </c>
      <c r="AF468" t="s">
        <v>51</v>
      </c>
      <c r="AG468" t="s">
        <v>51</v>
      </c>
      <c r="AH468" t="s">
        <v>51</v>
      </c>
      <c r="AI468" t="s">
        <v>51</v>
      </c>
      <c r="AJ468" t="s">
        <v>51</v>
      </c>
      <c r="AK468" t="s">
        <v>51</v>
      </c>
      <c r="AL468" t="s">
        <v>51</v>
      </c>
    </row>
    <row r="469" spans="1:38" x14ac:dyDescent="0.3">
      <c r="A469" t="s">
        <v>41</v>
      </c>
      <c r="B469" t="s">
        <v>42</v>
      </c>
      <c r="C469" t="s">
        <v>43</v>
      </c>
      <c r="D469" s="2">
        <v>45047</v>
      </c>
      <c r="E469" s="1">
        <v>45047</v>
      </c>
      <c r="F469" s="1">
        <v>45077</v>
      </c>
      <c r="G469" t="s">
        <v>124</v>
      </c>
      <c r="H469" t="s">
        <v>125</v>
      </c>
      <c r="I469" t="s">
        <v>76</v>
      </c>
      <c r="J469" t="s">
        <v>47</v>
      </c>
      <c r="K469" t="s">
        <v>48</v>
      </c>
      <c r="L469" t="s">
        <v>48</v>
      </c>
      <c r="M469" t="s">
        <v>49</v>
      </c>
      <c r="N469">
        <v>2023</v>
      </c>
      <c r="O469" t="s">
        <v>46</v>
      </c>
      <c r="P469" t="s">
        <v>57</v>
      </c>
      <c r="Q469" s="3">
        <v>64537</v>
      </c>
      <c r="R469" t="s">
        <v>630</v>
      </c>
      <c r="S469" t="s">
        <v>51</v>
      </c>
      <c r="T469" t="s">
        <v>48</v>
      </c>
      <c r="U469" t="s">
        <v>519</v>
      </c>
      <c r="V469" t="s">
        <v>519</v>
      </c>
      <c r="W469" t="s">
        <v>51</v>
      </c>
      <c r="X469" t="s">
        <v>51</v>
      </c>
      <c r="Y469" t="s">
        <v>51</v>
      </c>
      <c r="Z469" t="s">
        <v>51</v>
      </c>
      <c r="AA469" t="s">
        <v>51</v>
      </c>
      <c r="AB469" t="s">
        <v>51</v>
      </c>
      <c r="AC469" t="s">
        <v>51</v>
      </c>
      <c r="AD469" t="s">
        <v>59</v>
      </c>
      <c r="AE469" t="s">
        <v>51</v>
      </c>
      <c r="AF469" t="s">
        <v>51</v>
      </c>
      <c r="AG469" t="s">
        <v>51</v>
      </c>
      <c r="AH469" t="s">
        <v>51</v>
      </c>
      <c r="AI469" t="s">
        <v>51</v>
      </c>
      <c r="AJ469" t="s">
        <v>51</v>
      </c>
      <c r="AK469" t="s">
        <v>51</v>
      </c>
      <c r="AL469" t="s">
        <v>51</v>
      </c>
    </row>
    <row r="470" spans="1:38" x14ac:dyDescent="0.3">
      <c r="A470" t="s">
        <v>41</v>
      </c>
      <c r="B470" t="s">
        <v>42</v>
      </c>
      <c r="C470" t="s">
        <v>43</v>
      </c>
      <c r="D470" s="2">
        <v>45139</v>
      </c>
      <c r="E470" s="1">
        <v>45139</v>
      </c>
      <c r="F470" s="1">
        <v>45169</v>
      </c>
      <c r="G470" t="s">
        <v>432</v>
      </c>
      <c r="H470" t="s">
        <v>433</v>
      </c>
      <c r="I470" t="s">
        <v>46</v>
      </c>
      <c r="J470" t="s">
        <v>47</v>
      </c>
      <c r="K470" t="s">
        <v>48</v>
      </c>
      <c r="L470" t="s">
        <v>48</v>
      </c>
      <c r="M470" t="s">
        <v>49</v>
      </c>
      <c r="N470">
        <v>2023</v>
      </c>
      <c r="O470" t="s">
        <v>46</v>
      </c>
      <c r="P470" t="s">
        <v>48</v>
      </c>
      <c r="Q470" s="3">
        <v>617</v>
      </c>
      <c r="R470" t="s">
        <v>631</v>
      </c>
      <c r="S470" t="s">
        <v>51</v>
      </c>
      <c r="T470" t="s">
        <v>48</v>
      </c>
      <c r="U470" t="s">
        <v>519</v>
      </c>
      <c r="V470" t="s">
        <v>519</v>
      </c>
      <c r="W470" t="s">
        <v>51</v>
      </c>
      <c r="X470" t="s">
        <v>51</v>
      </c>
      <c r="Y470" t="s">
        <v>51</v>
      </c>
      <c r="Z470" t="s">
        <v>51</v>
      </c>
      <c r="AA470" t="s">
        <v>51</v>
      </c>
      <c r="AB470" t="s">
        <v>51</v>
      </c>
      <c r="AC470" t="s">
        <v>51</v>
      </c>
      <c r="AD470" t="s">
        <v>51</v>
      </c>
      <c r="AE470" t="s">
        <v>51</v>
      </c>
      <c r="AF470" t="s">
        <v>51</v>
      </c>
      <c r="AG470" t="s">
        <v>51</v>
      </c>
      <c r="AH470" t="s">
        <v>51</v>
      </c>
      <c r="AI470" t="s">
        <v>51</v>
      </c>
      <c r="AJ470" t="s">
        <v>51</v>
      </c>
      <c r="AK470" t="s">
        <v>51</v>
      </c>
      <c r="AL470" t="s">
        <v>51</v>
      </c>
    </row>
    <row r="471" spans="1:38" x14ac:dyDescent="0.3">
      <c r="A471" t="s">
        <v>41</v>
      </c>
      <c r="B471" t="s">
        <v>42</v>
      </c>
      <c r="C471" t="s">
        <v>43</v>
      </c>
      <c r="D471" s="2">
        <v>45261</v>
      </c>
      <c r="E471" s="1">
        <v>45261</v>
      </c>
      <c r="F471" s="1">
        <v>45291</v>
      </c>
      <c r="G471" t="s">
        <v>148</v>
      </c>
      <c r="H471" t="s">
        <v>149</v>
      </c>
      <c r="I471" t="s">
        <v>56</v>
      </c>
      <c r="J471" t="s">
        <v>47</v>
      </c>
      <c r="K471" t="s">
        <v>48</v>
      </c>
      <c r="L471" t="s">
        <v>48</v>
      </c>
      <c r="M471" t="s">
        <v>49</v>
      </c>
      <c r="N471">
        <v>2023</v>
      </c>
      <c r="O471" t="s">
        <v>46</v>
      </c>
      <c r="P471" t="s">
        <v>57</v>
      </c>
      <c r="Q471" s="3">
        <v>11588</v>
      </c>
      <c r="R471" t="s">
        <v>632</v>
      </c>
      <c r="S471" t="s">
        <v>51</v>
      </c>
      <c r="T471" t="s">
        <v>48</v>
      </c>
      <c r="U471" t="s">
        <v>519</v>
      </c>
      <c r="V471" t="s">
        <v>519</v>
      </c>
      <c r="W471" t="s">
        <v>51</v>
      </c>
      <c r="X471" t="s">
        <v>51</v>
      </c>
      <c r="Y471" t="s">
        <v>51</v>
      </c>
      <c r="Z471" t="s">
        <v>51</v>
      </c>
      <c r="AA471" t="s">
        <v>51</v>
      </c>
      <c r="AB471" t="s">
        <v>51</v>
      </c>
      <c r="AC471" t="s">
        <v>51</v>
      </c>
      <c r="AD471" t="s">
        <v>59</v>
      </c>
      <c r="AE471" t="s">
        <v>51</v>
      </c>
      <c r="AF471" t="s">
        <v>51</v>
      </c>
      <c r="AG471" t="s">
        <v>51</v>
      </c>
      <c r="AH471" t="s">
        <v>51</v>
      </c>
      <c r="AI471" t="s">
        <v>51</v>
      </c>
      <c r="AJ471" t="s">
        <v>51</v>
      </c>
      <c r="AK471" t="s">
        <v>51</v>
      </c>
      <c r="AL471" t="s">
        <v>51</v>
      </c>
    </row>
    <row r="472" spans="1:38" x14ac:dyDescent="0.3">
      <c r="A472" t="s">
        <v>41</v>
      </c>
      <c r="B472" t="s">
        <v>42</v>
      </c>
      <c r="C472" t="s">
        <v>43</v>
      </c>
      <c r="D472" s="2">
        <v>45261</v>
      </c>
      <c r="E472" s="1">
        <v>45261</v>
      </c>
      <c r="F472" s="1">
        <v>45291</v>
      </c>
      <c r="G472" t="s">
        <v>284</v>
      </c>
      <c r="H472" t="s">
        <v>285</v>
      </c>
      <c r="I472" t="s">
        <v>46</v>
      </c>
      <c r="J472" t="s">
        <v>47</v>
      </c>
      <c r="K472" t="s">
        <v>48</v>
      </c>
      <c r="L472" t="s">
        <v>48</v>
      </c>
      <c r="M472" t="s">
        <v>49</v>
      </c>
      <c r="N472">
        <v>2023</v>
      </c>
      <c r="O472" t="s">
        <v>46</v>
      </c>
      <c r="P472" t="s">
        <v>48</v>
      </c>
      <c r="Q472" s="3">
        <v>944</v>
      </c>
      <c r="R472" t="s">
        <v>633</v>
      </c>
      <c r="S472" t="s">
        <v>51</v>
      </c>
      <c r="T472" t="s">
        <v>48</v>
      </c>
      <c r="U472" t="s">
        <v>519</v>
      </c>
      <c r="V472" t="s">
        <v>519</v>
      </c>
      <c r="W472" t="s">
        <v>51</v>
      </c>
      <c r="X472" t="s">
        <v>51</v>
      </c>
      <c r="Y472" t="s">
        <v>51</v>
      </c>
      <c r="Z472" t="s">
        <v>51</v>
      </c>
      <c r="AA472" t="s">
        <v>51</v>
      </c>
      <c r="AB472" t="s">
        <v>51</v>
      </c>
      <c r="AC472" t="s">
        <v>51</v>
      </c>
      <c r="AD472" t="s">
        <v>51</v>
      </c>
      <c r="AE472" t="s">
        <v>51</v>
      </c>
      <c r="AF472" t="s">
        <v>51</v>
      </c>
      <c r="AG472" t="s">
        <v>51</v>
      </c>
      <c r="AH472" t="s">
        <v>51</v>
      </c>
      <c r="AI472" t="s">
        <v>51</v>
      </c>
      <c r="AJ472" t="s">
        <v>51</v>
      </c>
      <c r="AK472" t="s">
        <v>51</v>
      </c>
      <c r="AL472" t="s">
        <v>51</v>
      </c>
    </row>
    <row r="473" spans="1:38" x14ac:dyDescent="0.3">
      <c r="A473" t="s">
        <v>41</v>
      </c>
      <c r="B473" t="s">
        <v>42</v>
      </c>
      <c r="C473" t="s">
        <v>43</v>
      </c>
      <c r="D473" s="2">
        <v>45078</v>
      </c>
      <c r="E473" s="1">
        <v>45078</v>
      </c>
      <c r="F473" s="1">
        <v>45107</v>
      </c>
      <c r="G473" t="s">
        <v>105</v>
      </c>
      <c r="H473" t="s">
        <v>106</v>
      </c>
      <c r="I473" t="s">
        <v>56</v>
      </c>
      <c r="J473" t="s">
        <v>47</v>
      </c>
      <c r="K473" t="s">
        <v>48</v>
      </c>
      <c r="L473" t="s">
        <v>48</v>
      </c>
      <c r="M473" t="s">
        <v>49</v>
      </c>
      <c r="N473">
        <v>2023</v>
      </c>
      <c r="O473" t="s">
        <v>46</v>
      </c>
      <c r="P473" t="s">
        <v>57</v>
      </c>
      <c r="Q473" s="3">
        <v>2228</v>
      </c>
      <c r="R473" t="s">
        <v>634</v>
      </c>
      <c r="S473" t="s">
        <v>51</v>
      </c>
      <c r="T473" t="s">
        <v>48</v>
      </c>
      <c r="U473" t="s">
        <v>381</v>
      </c>
      <c r="V473" t="s">
        <v>381</v>
      </c>
      <c r="W473" t="s">
        <v>51</v>
      </c>
      <c r="X473" t="s">
        <v>51</v>
      </c>
      <c r="Y473" t="s">
        <v>51</v>
      </c>
      <c r="Z473" t="s">
        <v>51</v>
      </c>
      <c r="AA473" t="s">
        <v>51</v>
      </c>
      <c r="AB473" t="s">
        <v>51</v>
      </c>
      <c r="AC473" t="s">
        <v>51</v>
      </c>
      <c r="AD473" t="s">
        <v>59</v>
      </c>
      <c r="AE473" t="s">
        <v>51</v>
      </c>
      <c r="AF473" t="s">
        <v>51</v>
      </c>
      <c r="AG473" t="s">
        <v>51</v>
      </c>
      <c r="AH473" t="s">
        <v>51</v>
      </c>
      <c r="AI473" t="s">
        <v>51</v>
      </c>
      <c r="AJ473" t="s">
        <v>51</v>
      </c>
      <c r="AK473" t="s">
        <v>51</v>
      </c>
      <c r="AL473" t="s">
        <v>51</v>
      </c>
    </row>
    <row r="474" spans="1:38" x14ac:dyDescent="0.3">
      <c r="A474" t="s">
        <v>41</v>
      </c>
      <c r="B474" t="s">
        <v>42</v>
      </c>
      <c r="C474" t="s">
        <v>43</v>
      </c>
      <c r="D474" s="2">
        <v>45108</v>
      </c>
      <c r="E474" s="1">
        <v>45108</v>
      </c>
      <c r="F474" s="1">
        <v>45138</v>
      </c>
      <c r="G474" t="s">
        <v>182</v>
      </c>
      <c r="H474" t="s">
        <v>183</v>
      </c>
      <c r="I474" t="s">
        <v>46</v>
      </c>
      <c r="J474" t="s">
        <v>47</v>
      </c>
      <c r="K474" t="s">
        <v>48</v>
      </c>
      <c r="L474" t="s">
        <v>48</v>
      </c>
      <c r="M474" t="s">
        <v>49</v>
      </c>
      <c r="N474">
        <v>2023</v>
      </c>
      <c r="O474" t="s">
        <v>46</v>
      </c>
      <c r="P474" t="s">
        <v>48</v>
      </c>
      <c r="Q474" s="3">
        <v>364</v>
      </c>
      <c r="R474" t="s">
        <v>635</v>
      </c>
      <c r="S474" t="s">
        <v>51</v>
      </c>
      <c r="T474" t="s">
        <v>48</v>
      </c>
      <c r="U474" t="s">
        <v>519</v>
      </c>
      <c r="V474" t="s">
        <v>519</v>
      </c>
      <c r="W474" t="s">
        <v>51</v>
      </c>
      <c r="X474" t="s">
        <v>51</v>
      </c>
      <c r="Y474" t="s">
        <v>51</v>
      </c>
      <c r="Z474" t="s">
        <v>51</v>
      </c>
      <c r="AA474" t="s">
        <v>51</v>
      </c>
      <c r="AB474" t="s">
        <v>51</v>
      </c>
      <c r="AC474" t="s">
        <v>51</v>
      </c>
      <c r="AD474" t="s">
        <v>51</v>
      </c>
      <c r="AE474" t="s">
        <v>51</v>
      </c>
      <c r="AF474" t="s">
        <v>51</v>
      </c>
      <c r="AG474" t="s">
        <v>51</v>
      </c>
      <c r="AH474" t="s">
        <v>51</v>
      </c>
      <c r="AI474" t="s">
        <v>51</v>
      </c>
      <c r="AJ474" t="s">
        <v>51</v>
      </c>
      <c r="AK474" t="s">
        <v>51</v>
      </c>
      <c r="AL474" t="s">
        <v>51</v>
      </c>
    </row>
    <row r="475" spans="1:38" x14ac:dyDescent="0.3">
      <c r="A475" t="s">
        <v>41</v>
      </c>
      <c r="B475" t="s">
        <v>42</v>
      </c>
      <c r="C475" t="s">
        <v>88</v>
      </c>
      <c r="D475" s="2">
        <v>45261</v>
      </c>
      <c r="E475" s="1">
        <v>45261</v>
      </c>
      <c r="F475" s="1">
        <v>45291</v>
      </c>
      <c r="G475" t="s">
        <v>89</v>
      </c>
      <c r="H475" t="s">
        <v>90</v>
      </c>
      <c r="I475" t="s">
        <v>46</v>
      </c>
      <c r="J475" t="s">
        <v>47</v>
      </c>
      <c r="K475" t="s">
        <v>48</v>
      </c>
      <c r="L475" t="s">
        <v>48</v>
      </c>
      <c r="M475" t="s">
        <v>49</v>
      </c>
      <c r="N475">
        <v>2023</v>
      </c>
      <c r="O475" t="s">
        <v>46</v>
      </c>
      <c r="P475" t="s">
        <v>48</v>
      </c>
      <c r="Q475" s="3">
        <v>12</v>
      </c>
      <c r="R475" t="s">
        <v>636</v>
      </c>
      <c r="S475" t="s">
        <v>51</v>
      </c>
      <c r="T475" t="s">
        <v>48</v>
      </c>
      <c r="U475" t="s">
        <v>519</v>
      </c>
      <c r="V475" t="s">
        <v>519</v>
      </c>
      <c r="W475" t="s">
        <v>51</v>
      </c>
      <c r="X475" t="s">
        <v>51</v>
      </c>
      <c r="Y475" t="s">
        <v>51</v>
      </c>
      <c r="Z475" t="s">
        <v>51</v>
      </c>
      <c r="AA475" t="s">
        <v>51</v>
      </c>
      <c r="AB475" t="s">
        <v>51</v>
      </c>
      <c r="AC475" t="s">
        <v>51</v>
      </c>
      <c r="AD475" t="s">
        <v>51</v>
      </c>
      <c r="AE475" t="s">
        <v>51</v>
      </c>
      <c r="AF475" t="s">
        <v>51</v>
      </c>
      <c r="AG475" t="s">
        <v>51</v>
      </c>
      <c r="AH475" t="s">
        <v>51</v>
      </c>
      <c r="AI475" t="s">
        <v>51</v>
      </c>
      <c r="AJ475" t="s">
        <v>51</v>
      </c>
      <c r="AK475" t="s">
        <v>51</v>
      </c>
      <c r="AL475" t="s">
        <v>51</v>
      </c>
    </row>
    <row r="476" spans="1:38" x14ac:dyDescent="0.3">
      <c r="A476" t="s">
        <v>41</v>
      </c>
      <c r="B476" t="s">
        <v>42</v>
      </c>
      <c r="C476" t="s">
        <v>43</v>
      </c>
      <c r="D476" s="2">
        <v>44958</v>
      </c>
      <c r="E476" s="1">
        <v>44958</v>
      </c>
      <c r="F476" s="1">
        <v>44985</v>
      </c>
      <c r="G476" t="s">
        <v>148</v>
      </c>
      <c r="H476" t="s">
        <v>149</v>
      </c>
      <c r="I476" t="s">
        <v>56</v>
      </c>
      <c r="J476" t="s">
        <v>47</v>
      </c>
      <c r="K476" t="s">
        <v>48</v>
      </c>
      <c r="L476" t="s">
        <v>48</v>
      </c>
      <c r="M476" t="s">
        <v>49</v>
      </c>
      <c r="N476">
        <v>2023</v>
      </c>
      <c r="O476" t="s">
        <v>46</v>
      </c>
      <c r="P476" t="s">
        <v>57</v>
      </c>
      <c r="Q476" s="3">
        <v>1416</v>
      </c>
      <c r="R476" t="s">
        <v>637</v>
      </c>
      <c r="S476" t="s">
        <v>51</v>
      </c>
      <c r="T476" t="s">
        <v>48</v>
      </c>
      <c r="U476" t="s">
        <v>519</v>
      </c>
      <c r="V476" t="s">
        <v>519</v>
      </c>
      <c r="W476" t="s">
        <v>51</v>
      </c>
      <c r="X476" t="s">
        <v>51</v>
      </c>
      <c r="Y476" t="s">
        <v>51</v>
      </c>
      <c r="Z476" t="s">
        <v>51</v>
      </c>
      <c r="AA476" t="s">
        <v>51</v>
      </c>
      <c r="AB476" t="s">
        <v>51</v>
      </c>
      <c r="AC476" t="s">
        <v>51</v>
      </c>
      <c r="AD476" t="s">
        <v>59</v>
      </c>
      <c r="AE476" t="s">
        <v>51</v>
      </c>
      <c r="AF476" t="s">
        <v>51</v>
      </c>
      <c r="AG476" t="s">
        <v>51</v>
      </c>
      <c r="AH476" t="s">
        <v>51</v>
      </c>
      <c r="AI476" t="s">
        <v>51</v>
      </c>
      <c r="AJ476" t="s">
        <v>51</v>
      </c>
      <c r="AK476" t="s">
        <v>51</v>
      </c>
      <c r="AL476" t="s">
        <v>51</v>
      </c>
    </row>
    <row r="477" spans="1:38" x14ac:dyDescent="0.3">
      <c r="A477" t="s">
        <v>41</v>
      </c>
      <c r="B477" t="s">
        <v>42</v>
      </c>
      <c r="C477" t="s">
        <v>359</v>
      </c>
      <c r="D477" s="2">
        <v>45078</v>
      </c>
      <c r="E477" s="1">
        <v>45078</v>
      </c>
      <c r="F477" s="1">
        <v>45107</v>
      </c>
      <c r="G477" t="s">
        <v>371</v>
      </c>
      <c r="H477" t="s">
        <v>372</v>
      </c>
      <c r="I477" t="s">
        <v>46</v>
      </c>
      <c r="J477" t="s">
        <v>47</v>
      </c>
      <c r="K477" t="s">
        <v>48</v>
      </c>
      <c r="L477" t="s">
        <v>48</v>
      </c>
      <c r="M477" t="s">
        <v>49</v>
      </c>
      <c r="N477">
        <v>2023</v>
      </c>
      <c r="O477" t="s">
        <v>46</v>
      </c>
      <c r="P477" t="s">
        <v>46</v>
      </c>
      <c r="Q477" s="3">
        <v>11777</v>
      </c>
      <c r="R477" t="s">
        <v>638</v>
      </c>
      <c r="S477" t="s">
        <v>51</v>
      </c>
      <c r="T477" t="s">
        <v>48</v>
      </c>
      <c r="U477" t="s">
        <v>519</v>
      </c>
      <c r="V477" t="s">
        <v>519</v>
      </c>
      <c r="W477" t="s">
        <v>51</v>
      </c>
      <c r="X477" t="s">
        <v>51</v>
      </c>
      <c r="Y477" t="s">
        <v>51</v>
      </c>
      <c r="Z477" t="s">
        <v>51</v>
      </c>
      <c r="AA477" t="s">
        <v>51</v>
      </c>
      <c r="AB477" t="s">
        <v>51</v>
      </c>
      <c r="AC477" t="s">
        <v>51</v>
      </c>
      <c r="AD477" t="s">
        <v>51</v>
      </c>
      <c r="AE477" t="s">
        <v>51</v>
      </c>
      <c r="AF477" t="s">
        <v>51</v>
      </c>
      <c r="AG477" t="s">
        <v>51</v>
      </c>
      <c r="AH477" t="s">
        <v>51</v>
      </c>
      <c r="AI477" t="s">
        <v>51</v>
      </c>
      <c r="AJ477" t="s">
        <v>51</v>
      </c>
      <c r="AK477" t="s">
        <v>51</v>
      </c>
      <c r="AL477" t="s">
        <v>374</v>
      </c>
    </row>
    <row r="478" spans="1:38" x14ac:dyDescent="0.3">
      <c r="A478" t="s">
        <v>41</v>
      </c>
      <c r="B478" t="s">
        <v>42</v>
      </c>
      <c r="C478" t="s">
        <v>43</v>
      </c>
      <c r="D478" s="2">
        <v>45078</v>
      </c>
      <c r="E478" s="1">
        <v>45078</v>
      </c>
      <c r="F478" s="1">
        <v>45107</v>
      </c>
      <c r="G478" t="s">
        <v>148</v>
      </c>
      <c r="H478" t="s">
        <v>149</v>
      </c>
      <c r="I478" t="s">
        <v>56</v>
      </c>
      <c r="J478" t="s">
        <v>47</v>
      </c>
      <c r="K478" t="s">
        <v>48</v>
      </c>
      <c r="L478" t="s">
        <v>48</v>
      </c>
      <c r="M478" t="s">
        <v>49</v>
      </c>
      <c r="N478">
        <v>2023</v>
      </c>
      <c r="O478" t="s">
        <v>46</v>
      </c>
      <c r="P478" t="s">
        <v>57</v>
      </c>
      <c r="Q478" s="3">
        <v>10429</v>
      </c>
      <c r="R478" t="s">
        <v>639</v>
      </c>
      <c r="S478" t="s">
        <v>51</v>
      </c>
      <c r="T478" t="s">
        <v>48</v>
      </c>
      <c r="U478" t="s">
        <v>519</v>
      </c>
      <c r="V478" t="s">
        <v>519</v>
      </c>
      <c r="W478" t="s">
        <v>51</v>
      </c>
      <c r="X478" t="s">
        <v>51</v>
      </c>
      <c r="Y478" t="s">
        <v>51</v>
      </c>
      <c r="Z478" t="s">
        <v>51</v>
      </c>
      <c r="AA478" t="s">
        <v>51</v>
      </c>
      <c r="AB478" t="s">
        <v>51</v>
      </c>
      <c r="AC478" t="s">
        <v>51</v>
      </c>
      <c r="AD478" t="s">
        <v>59</v>
      </c>
      <c r="AE478" t="s">
        <v>51</v>
      </c>
      <c r="AF478" t="s">
        <v>51</v>
      </c>
      <c r="AG478" t="s">
        <v>51</v>
      </c>
      <c r="AH478" t="s">
        <v>51</v>
      </c>
      <c r="AI478" t="s">
        <v>51</v>
      </c>
      <c r="AJ478" t="s">
        <v>51</v>
      </c>
      <c r="AK478" t="s">
        <v>51</v>
      </c>
      <c r="AL478" t="s">
        <v>51</v>
      </c>
    </row>
    <row r="479" spans="1:38" x14ac:dyDescent="0.3">
      <c r="A479" t="s">
        <v>41</v>
      </c>
      <c r="B479" t="s">
        <v>42</v>
      </c>
      <c r="C479" t="s">
        <v>43</v>
      </c>
      <c r="D479" s="2">
        <v>44927</v>
      </c>
      <c r="E479" s="1">
        <v>44927</v>
      </c>
      <c r="F479" s="1">
        <v>44957</v>
      </c>
      <c r="G479" t="s">
        <v>177</v>
      </c>
      <c r="H479" t="s">
        <v>178</v>
      </c>
      <c r="I479" t="s">
        <v>56</v>
      </c>
      <c r="J479" t="s">
        <v>47</v>
      </c>
      <c r="K479" t="s">
        <v>48</v>
      </c>
      <c r="L479" t="s">
        <v>48</v>
      </c>
      <c r="M479" t="s">
        <v>49</v>
      </c>
      <c r="N479">
        <v>2023</v>
      </c>
      <c r="O479" t="s">
        <v>46</v>
      </c>
      <c r="P479" t="s">
        <v>28</v>
      </c>
      <c r="Q479" s="3">
        <v>1327</v>
      </c>
      <c r="R479" t="s">
        <v>640</v>
      </c>
      <c r="S479" t="s">
        <v>51</v>
      </c>
      <c r="T479" t="s">
        <v>48</v>
      </c>
      <c r="U479" t="s">
        <v>519</v>
      </c>
      <c r="V479" t="s">
        <v>519</v>
      </c>
      <c r="W479" t="s">
        <v>51</v>
      </c>
      <c r="X479" t="s">
        <v>51</v>
      </c>
      <c r="Y479" t="s">
        <v>51</v>
      </c>
      <c r="Z479" t="s">
        <v>146</v>
      </c>
      <c r="AA479" t="s">
        <v>51</v>
      </c>
      <c r="AB479" t="s">
        <v>51</v>
      </c>
      <c r="AC479" t="s">
        <v>51</v>
      </c>
      <c r="AD479" t="s">
        <v>51</v>
      </c>
      <c r="AE479" t="s">
        <v>51</v>
      </c>
      <c r="AF479" t="s">
        <v>51</v>
      </c>
      <c r="AG479" t="s">
        <v>51</v>
      </c>
      <c r="AH479" t="s">
        <v>51</v>
      </c>
      <c r="AI479" t="s">
        <v>51</v>
      </c>
      <c r="AJ479" t="s">
        <v>51</v>
      </c>
      <c r="AK479" t="s">
        <v>51</v>
      </c>
      <c r="AL479" t="s">
        <v>51</v>
      </c>
    </row>
    <row r="480" spans="1:38" x14ac:dyDescent="0.3">
      <c r="A480" t="s">
        <v>41</v>
      </c>
      <c r="B480" t="s">
        <v>42</v>
      </c>
      <c r="C480" t="s">
        <v>43</v>
      </c>
      <c r="D480" s="2">
        <v>44986</v>
      </c>
      <c r="E480" s="1">
        <v>44986</v>
      </c>
      <c r="F480" s="1">
        <v>45016</v>
      </c>
      <c r="G480" t="s">
        <v>154</v>
      </c>
      <c r="H480" t="s">
        <v>155</v>
      </c>
      <c r="I480" t="s">
        <v>76</v>
      </c>
      <c r="J480" t="s">
        <v>47</v>
      </c>
      <c r="K480" t="s">
        <v>48</v>
      </c>
      <c r="L480" t="s">
        <v>48</v>
      </c>
      <c r="M480" t="s">
        <v>49</v>
      </c>
      <c r="N480">
        <v>2023</v>
      </c>
      <c r="O480" t="s">
        <v>46</v>
      </c>
      <c r="P480" t="s">
        <v>57</v>
      </c>
      <c r="Q480" s="3">
        <v>704</v>
      </c>
      <c r="R480" t="s">
        <v>641</v>
      </c>
      <c r="S480" t="s">
        <v>51</v>
      </c>
      <c r="T480" t="s">
        <v>48</v>
      </c>
      <c r="U480" t="s">
        <v>381</v>
      </c>
      <c r="V480" t="s">
        <v>381</v>
      </c>
      <c r="W480" t="s">
        <v>51</v>
      </c>
      <c r="X480" t="s">
        <v>51</v>
      </c>
      <c r="Y480" t="s">
        <v>51</v>
      </c>
      <c r="Z480" t="s">
        <v>51</v>
      </c>
      <c r="AA480" t="s">
        <v>51</v>
      </c>
      <c r="AB480" t="s">
        <v>51</v>
      </c>
      <c r="AC480" t="s">
        <v>51</v>
      </c>
      <c r="AD480" t="s">
        <v>59</v>
      </c>
      <c r="AE480" t="s">
        <v>51</v>
      </c>
      <c r="AF480" t="s">
        <v>51</v>
      </c>
      <c r="AG480" t="s">
        <v>51</v>
      </c>
      <c r="AH480" t="s">
        <v>51</v>
      </c>
      <c r="AI480" t="s">
        <v>51</v>
      </c>
      <c r="AJ480" t="s">
        <v>51</v>
      </c>
      <c r="AK480" t="s">
        <v>51</v>
      </c>
      <c r="AL480" t="s">
        <v>51</v>
      </c>
    </row>
    <row r="481" spans="1:38" x14ac:dyDescent="0.3">
      <c r="A481" t="s">
        <v>41</v>
      </c>
      <c r="B481" t="s">
        <v>42</v>
      </c>
      <c r="C481" t="s">
        <v>43</v>
      </c>
      <c r="D481" s="2">
        <v>45200</v>
      </c>
      <c r="E481" s="1">
        <v>45200</v>
      </c>
      <c r="F481" s="1">
        <v>45230</v>
      </c>
      <c r="G481" t="s">
        <v>284</v>
      </c>
      <c r="H481" t="s">
        <v>285</v>
      </c>
      <c r="I481" t="s">
        <v>46</v>
      </c>
      <c r="J481" t="s">
        <v>47</v>
      </c>
      <c r="K481" t="s">
        <v>48</v>
      </c>
      <c r="L481" t="s">
        <v>48</v>
      </c>
      <c r="M481" t="s">
        <v>49</v>
      </c>
      <c r="N481">
        <v>2023</v>
      </c>
      <c r="O481" t="s">
        <v>46</v>
      </c>
      <c r="P481" t="s">
        <v>48</v>
      </c>
      <c r="Q481" s="3">
        <v>2974</v>
      </c>
      <c r="R481" t="s">
        <v>642</v>
      </c>
      <c r="S481" t="s">
        <v>51</v>
      </c>
      <c r="T481" t="s">
        <v>48</v>
      </c>
      <c r="U481" t="s">
        <v>519</v>
      </c>
      <c r="V481" t="s">
        <v>519</v>
      </c>
      <c r="W481" t="s">
        <v>51</v>
      </c>
      <c r="X481" t="s">
        <v>51</v>
      </c>
      <c r="Y481" t="s">
        <v>51</v>
      </c>
      <c r="Z481" t="s">
        <v>51</v>
      </c>
      <c r="AA481" t="s">
        <v>51</v>
      </c>
      <c r="AB481" t="s">
        <v>51</v>
      </c>
      <c r="AC481" t="s">
        <v>51</v>
      </c>
      <c r="AD481" t="s">
        <v>51</v>
      </c>
      <c r="AE481" t="s">
        <v>51</v>
      </c>
      <c r="AF481" t="s">
        <v>51</v>
      </c>
      <c r="AG481" t="s">
        <v>51</v>
      </c>
      <c r="AH481" t="s">
        <v>51</v>
      </c>
      <c r="AI481" t="s">
        <v>51</v>
      </c>
      <c r="AJ481" t="s">
        <v>51</v>
      </c>
      <c r="AK481" t="s">
        <v>51</v>
      </c>
      <c r="AL481" t="s">
        <v>51</v>
      </c>
    </row>
    <row r="482" spans="1:38" x14ac:dyDescent="0.3">
      <c r="A482" t="s">
        <v>41</v>
      </c>
      <c r="B482" t="s">
        <v>42</v>
      </c>
      <c r="C482" t="s">
        <v>88</v>
      </c>
      <c r="D482" s="2">
        <v>45047</v>
      </c>
      <c r="E482" s="1">
        <v>45047</v>
      </c>
      <c r="F482" s="1">
        <v>45077</v>
      </c>
      <c r="G482" t="s">
        <v>89</v>
      </c>
      <c r="H482" t="s">
        <v>90</v>
      </c>
      <c r="I482" t="s">
        <v>46</v>
      </c>
      <c r="J482" t="s">
        <v>47</v>
      </c>
      <c r="K482" t="s">
        <v>48</v>
      </c>
      <c r="L482" t="s">
        <v>48</v>
      </c>
      <c r="M482" t="s">
        <v>49</v>
      </c>
      <c r="N482">
        <v>2023</v>
      </c>
      <c r="O482" t="s">
        <v>46</v>
      </c>
      <c r="P482" t="s">
        <v>48</v>
      </c>
      <c r="Q482" s="3">
        <v>61</v>
      </c>
      <c r="R482" t="s">
        <v>643</v>
      </c>
      <c r="S482" t="s">
        <v>51</v>
      </c>
      <c r="T482" t="s">
        <v>48</v>
      </c>
      <c r="U482" t="s">
        <v>381</v>
      </c>
      <c r="V482" t="s">
        <v>381</v>
      </c>
      <c r="W482" t="s">
        <v>51</v>
      </c>
      <c r="X482" t="s">
        <v>51</v>
      </c>
      <c r="Y482" t="s">
        <v>51</v>
      </c>
      <c r="Z482" t="s">
        <v>51</v>
      </c>
      <c r="AA482" t="s">
        <v>51</v>
      </c>
      <c r="AB482" t="s">
        <v>51</v>
      </c>
      <c r="AC482" t="s">
        <v>51</v>
      </c>
      <c r="AD482" t="s">
        <v>51</v>
      </c>
      <c r="AE482" t="s">
        <v>51</v>
      </c>
      <c r="AF482" t="s">
        <v>51</v>
      </c>
      <c r="AG482" t="s">
        <v>51</v>
      </c>
      <c r="AH482" t="s">
        <v>51</v>
      </c>
      <c r="AI482" t="s">
        <v>51</v>
      </c>
      <c r="AJ482" t="s">
        <v>51</v>
      </c>
      <c r="AK482" t="s">
        <v>51</v>
      </c>
      <c r="AL482" t="s">
        <v>51</v>
      </c>
    </row>
    <row r="483" spans="1:38" x14ac:dyDescent="0.3">
      <c r="A483" t="s">
        <v>41</v>
      </c>
      <c r="B483" t="s">
        <v>42</v>
      </c>
      <c r="C483" t="s">
        <v>88</v>
      </c>
      <c r="D483" s="2">
        <v>45108</v>
      </c>
      <c r="E483" s="1">
        <v>45108</v>
      </c>
      <c r="F483" s="1">
        <v>45138</v>
      </c>
      <c r="G483" t="s">
        <v>89</v>
      </c>
      <c r="H483" t="s">
        <v>90</v>
      </c>
      <c r="I483" t="s">
        <v>46</v>
      </c>
      <c r="J483" t="s">
        <v>47</v>
      </c>
      <c r="K483" t="s">
        <v>48</v>
      </c>
      <c r="L483" t="s">
        <v>48</v>
      </c>
      <c r="M483" t="s">
        <v>49</v>
      </c>
      <c r="N483">
        <v>2023</v>
      </c>
      <c r="O483" t="s">
        <v>46</v>
      </c>
      <c r="P483" t="s">
        <v>48</v>
      </c>
      <c r="Q483" s="3">
        <v>1</v>
      </c>
      <c r="R483" t="s">
        <v>644</v>
      </c>
      <c r="S483" t="s">
        <v>51</v>
      </c>
      <c r="T483" t="s">
        <v>48</v>
      </c>
      <c r="U483" t="s">
        <v>381</v>
      </c>
      <c r="V483" t="s">
        <v>381</v>
      </c>
      <c r="W483" t="s">
        <v>51</v>
      </c>
      <c r="X483" t="s">
        <v>51</v>
      </c>
      <c r="Y483" t="s">
        <v>51</v>
      </c>
      <c r="Z483" t="s">
        <v>51</v>
      </c>
      <c r="AA483" t="s">
        <v>51</v>
      </c>
      <c r="AB483" t="s">
        <v>51</v>
      </c>
      <c r="AC483" t="s">
        <v>51</v>
      </c>
      <c r="AD483" t="s">
        <v>51</v>
      </c>
      <c r="AE483" t="s">
        <v>51</v>
      </c>
      <c r="AF483" t="s">
        <v>51</v>
      </c>
      <c r="AG483" t="s">
        <v>51</v>
      </c>
      <c r="AH483" t="s">
        <v>51</v>
      </c>
      <c r="AI483" t="s">
        <v>51</v>
      </c>
      <c r="AJ483" t="s">
        <v>51</v>
      </c>
      <c r="AK483" t="s">
        <v>51</v>
      </c>
      <c r="AL483" t="s">
        <v>51</v>
      </c>
    </row>
    <row r="484" spans="1:38" x14ac:dyDescent="0.3">
      <c r="A484" t="s">
        <v>41</v>
      </c>
      <c r="B484" t="s">
        <v>42</v>
      </c>
      <c r="C484" t="s">
        <v>43</v>
      </c>
      <c r="D484" s="2">
        <v>45139</v>
      </c>
      <c r="E484" s="1">
        <v>45139</v>
      </c>
      <c r="F484" s="1">
        <v>45169</v>
      </c>
      <c r="G484" t="s">
        <v>99</v>
      </c>
      <c r="H484" t="s">
        <v>100</v>
      </c>
      <c r="I484" t="s">
        <v>46</v>
      </c>
      <c r="J484" t="s">
        <v>47</v>
      </c>
      <c r="K484" t="s">
        <v>48</v>
      </c>
      <c r="L484" t="s">
        <v>48</v>
      </c>
      <c r="M484" t="s">
        <v>49</v>
      </c>
      <c r="N484">
        <v>2023</v>
      </c>
      <c r="O484" t="s">
        <v>46</v>
      </c>
      <c r="P484" t="s">
        <v>48</v>
      </c>
      <c r="Q484" s="3">
        <v>1284</v>
      </c>
      <c r="R484" t="s">
        <v>645</v>
      </c>
      <c r="S484" t="s">
        <v>51</v>
      </c>
      <c r="T484" t="s">
        <v>48</v>
      </c>
      <c r="U484" t="s">
        <v>519</v>
      </c>
      <c r="V484" t="s">
        <v>519</v>
      </c>
      <c r="W484" t="s">
        <v>51</v>
      </c>
      <c r="X484" t="s">
        <v>51</v>
      </c>
      <c r="Y484" t="s">
        <v>51</v>
      </c>
      <c r="Z484" t="s">
        <v>51</v>
      </c>
      <c r="AA484" t="s">
        <v>51</v>
      </c>
      <c r="AB484" t="s">
        <v>51</v>
      </c>
      <c r="AC484" t="s">
        <v>51</v>
      </c>
      <c r="AD484" t="s">
        <v>51</v>
      </c>
      <c r="AE484" t="s">
        <v>51</v>
      </c>
      <c r="AF484" t="s">
        <v>51</v>
      </c>
      <c r="AG484" t="s">
        <v>51</v>
      </c>
      <c r="AH484" t="s">
        <v>51</v>
      </c>
      <c r="AI484" t="s">
        <v>51</v>
      </c>
      <c r="AJ484" t="s">
        <v>51</v>
      </c>
      <c r="AK484" t="s">
        <v>51</v>
      </c>
      <c r="AL484" t="s">
        <v>51</v>
      </c>
    </row>
    <row r="485" spans="1:38" x14ac:dyDescent="0.3">
      <c r="A485" t="s">
        <v>41</v>
      </c>
      <c r="B485" t="s">
        <v>42</v>
      </c>
      <c r="C485" t="s">
        <v>43</v>
      </c>
      <c r="D485" s="2">
        <v>45108</v>
      </c>
      <c r="E485" s="1">
        <v>45108</v>
      </c>
      <c r="F485" s="1">
        <v>45138</v>
      </c>
      <c r="G485" t="s">
        <v>67</v>
      </c>
      <c r="H485" t="s">
        <v>68</v>
      </c>
      <c r="I485" t="s">
        <v>46</v>
      </c>
      <c r="J485" t="s">
        <v>47</v>
      </c>
      <c r="K485" t="s">
        <v>48</v>
      </c>
      <c r="L485" t="s">
        <v>48</v>
      </c>
      <c r="M485" t="s">
        <v>49</v>
      </c>
      <c r="N485">
        <v>2023</v>
      </c>
      <c r="O485" t="s">
        <v>46</v>
      </c>
      <c r="P485" t="s">
        <v>48</v>
      </c>
      <c r="Q485" s="3">
        <v>613</v>
      </c>
      <c r="R485" t="s">
        <v>646</v>
      </c>
      <c r="S485" t="s">
        <v>51</v>
      </c>
      <c r="T485" t="s">
        <v>48</v>
      </c>
      <c r="U485" t="s">
        <v>519</v>
      </c>
      <c r="V485" t="s">
        <v>519</v>
      </c>
      <c r="W485" t="s">
        <v>51</v>
      </c>
      <c r="X485" t="s">
        <v>51</v>
      </c>
      <c r="Y485" t="s">
        <v>51</v>
      </c>
      <c r="Z485" t="s">
        <v>51</v>
      </c>
      <c r="AA485" t="s">
        <v>51</v>
      </c>
      <c r="AB485" t="s">
        <v>51</v>
      </c>
      <c r="AC485" t="s">
        <v>51</v>
      </c>
      <c r="AD485" t="s">
        <v>51</v>
      </c>
      <c r="AE485" t="s">
        <v>51</v>
      </c>
      <c r="AF485" t="s">
        <v>51</v>
      </c>
      <c r="AG485" t="s">
        <v>51</v>
      </c>
      <c r="AH485" t="s">
        <v>51</v>
      </c>
      <c r="AI485" t="s">
        <v>51</v>
      </c>
      <c r="AJ485" t="s">
        <v>51</v>
      </c>
      <c r="AK485" t="s">
        <v>51</v>
      </c>
      <c r="AL485" t="s">
        <v>51</v>
      </c>
    </row>
    <row r="486" spans="1:38" x14ac:dyDescent="0.3">
      <c r="A486" t="s">
        <v>41</v>
      </c>
      <c r="B486" t="s">
        <v>42</v>
      </c>
      <c r="C486" t="s">
        <v>93</v>
      </c>
      <c r="D486" s="2">
        <v>44986</v>
      </c>
      <c r="E486" s="1">
        <v>44986</v>
      </c>
      <c r="F486" s="1">
        <v>45016</v>
      </c>
      <c r="G486" t="s">
        <v>94</v>
      </c>
      <c r="H486" t="s">
        <v>95</v>
      </c>
      <c r="I486" t="s">
        <v>46</v>
      </c>
      <c r="J486" t="s">
        <v>47</v>
      </c>
      <c r="K486" t="s">
        <v>48</v>
      </c>
      <c r="L486" t="s">
        <v>48</v>
      </c>
      <c r="M486" t="s">
        <v>49</v>
      </c>
      <c r="N486">
        <v>2023</v>
      </c>
      <c r="O486" t="s">
        <v>46</v>
      </c>
      <c r="P486" t="s">
        <v>28</v>
      </c>
      <c r="Q486" s="3">
        <v>326</v>
      </c>
      <c r="R486" t="s">
        <v>647</v>
      </c>
      <c r="S486" t="s">
        <v>51</v>
      </c>
      <c r="T486" t="s">
        <v>48</v>
      </c>
      <c r="U486" t="s">
        <v>648</v>
      </c>
      <c r="V486" t="s">
        <v>648</v>
      </c>
      <c r="W486" t="s">
        <v>51</v>
      </c>
      <c r="X486" t="s">
        <v>51</v>
      </c>
      <c r="Y486" t="s">
        <v>51</v>
      </c>
      <c r="Z486" t="s">
        <v>97</v>
      </c>
      <c r="AA486" t="s">
        <v>51</v>
      </c>
      <c r="AB486" t="s">
        <v>51</v>
      </c>
      <c r="AC486" t="s">
        <v>51</v>
      </c>
      <c r="AD486" t="s">
        <v>51</v>
      </c>
      <c r="AE486" t="s">
        <v>51</v>
      </c>
      <c r="AF486" t="s">
        <v>51</v>
      </c>
      <c r="AG486" t="s">
        <v>51</v>
      </c>
      <c r="AH486" t="s">
        <v>51</v>
      </c>
      <c r="AI486" t="s">
        <v>51</v>
      </c>
      <c r="AJ486" t="s">
        <v>51</v>
      </c>
      <c r="AK486" t="s">
        <v>51</v>
      </c>
      <c r="AL486" t="s">
        <v>51</v>
      </c>
    </row>
    <row r="487" spans="1:38" x14ac:dyDescent="0.3">
      <c r="A487" t="s">
        <v>41</v>
      </c>
      <c r="B487" t="s">
        <v>42</v>
      </c>
      <c r="C487" t="s">
        <v>43</v>
      </c>
      <c r="D487" s="2">
        <v>44927</v>
      </c>
      <c r="E487" s="1">
        <v>44927</v>
      </c>
      <c r="F487" s="1">
        <v>44957</v>
      </c>
      <c r="G487" t="s">
        <v>295</v>
      </c>
      <c r="H487" t="s">
        <v>296</v>
      </c>
      <c r="I487" t="s">
        <v>56</v>
      </c>
      <c r="J487" t="s">
        <v>47</v>
      </c>
      <c r="K487" t="s">
        <v>48</v>
      </c>
      <c r="L487" t="s">
        <v>48</v>
      </c>
      <c r="M487" t="s">
        <v>49</v>
      </c>
      <c r="N487">
        <v>2023</v>
      </c>
      <c r="O487" t="s">
        <v>46</v>
      </c>
      <c r="P487" t="s">
        <v>28</v>
      </c>
      <c r="Q487" s="3">
        <v>1</v>
      </c>
      <c r="R487" t="s">
        <v>649</v>
      </c>
      <c r="S487" t="s">
        <v>51</v>
      </c>
      <c r="T487" t="s">
        <v>48</v>
      </c>
      <c r="U487" t="s">
        <v>519</v>
      </c>
      <c r="V487" t="s">
        <v>519</v>
      </c>
      <c r="W487" t="s">
        <v>51</v>
      </c>
      <c r="X487" t="s">
        <v>51</v>
      </c>
      <c r="Y487" t="s">
        <v>51</v>
      </c>
      <c r="Z487" t="s">
        <v>146</v>
      </c>
      <c r="AA487" t="s">
        <v>51</v>
      </c>
      <c r="AB487" t="s">
        <v>51</v>
      </c>
      <c r="AC487" t="s">
        <v>51</v>
      </c>
      <c r="AD487" t="s">
        <v>51</v>
      </c>
      <c r="AE487" t="s">
        <v>51</v>
      </c>
      <c r="AF487" t="s">
        <v>51</v>
      </c>
      <c r="AG487" t="s">
        <v>51</v>
      </c>
      <c r="AH487" t="s">
        <v>51</v>
      </c>
      <c r="AI487" t="s">
        <v>51</v>
      </c>
      <c r="AJ487" t="s">
        <v>51</v>
      </c>
      <c r="AK487" t="s">
        <v>51</v>
      </c>
      <c r="AL487" t="s">
        <v>51</v>
      </c>
    </row>
    <row r="488" spans="1:38" x14ac:dyDescent="0.3">
      <c r="A488" t="s">
        <v>41</v>
      </c>
      <c r="B488" t="s">
        <v>42</v>
      </c>
      <c r="C488" t="s">
        <v>43</v>
      </c>
      <c r="D488" s="2">
        <v>44927</v>
      </c>
      <c r="E488" s="1">
        <v>44927</v>
      </c>
      <c r="F488" s="1">
        <v>44957</v>
      </c>
      <c r="G488" t="s">
        <v>140</v>
      </c>
      <c r="H488" t="s">
        <v>141</v>
      </c>
      <c r="I488" t="s">
        <v>76</v>
      </c>
      <c r="J488" t="s">
        <v>47</v>
      </c>
      <c r="K488" t="s">
        <v>48</v>
      </c>
      <c r="L488" t="s">
        <v>48</v>
      </c>
      <c r="M488" t="s">
        <v>49</v>
      </c>
      <c r="N488">
        <v>2023</v>
      </c>
      <c r="O488" t="s">
        <v>46</v>
      </c>
      <c r="P488" t="s">
        <v>57</v>
      </c>
      <c r="Q488" s="3">
        <v>2829</v>
      </c>
      <c r="R488" t="s">
        <v>650</v>
      </c>
      <c r="S488" t="s">
        <v>51</v>
      </c>
      <c r="T488" t="s">
        <v>48</v>
      </c>
      <c r="U488" t="s">
        <v>648</v>
      </c>
      <c r="V488" t="s">
        <v>648</v>
      </c>
      <c r="W488" t="s">
        <v>51</v>
      </c>
      <c r="X488" t="s">
        <v>51</v>
      </c>
      <c r="Y488" t="s">
        <v>51</v>
      </c>
      <c r="Z488" t="s">
        <v>51</v>
      </c>
      <c r="AA488" t="s">
        <v>51</v>
      </c>
      <c r="AB488" t="s">
        <v>51</v>
      </c>
      <c r="AC488" t="s">
        <v>51</v>
      </c>
      <c r="AD488" t="s">
        <v>59</v>
      </c>
      <c r="AE488" t="s">
        <v>51</v>
      </c>
      <c r="AF488" t="s">
        <v>51</v>
      </c>
      <c r="AG488" t="s">
        <v>51</v>
      </c>
      <c r="AH488" t="s">
        <v>51</v>
      </c>
      <c r="AI488" t="s">
        <v>51</v>
      </c>
      <c r="AJ488" t="s">
        <v>51</v>
      </c>
      <c r="AK488" t="s">
        <v>51</v>
      </c>
      <c r="AL488" t="s">
        <v>51</v>
      </c>
    </row>
    <row r="489" spans="1:38" x14ac:dyDescent="0.3">
      <c r="A489" t="s">
        <v>41</v>
      </c>
      <c r="B489" t="s">
        <v>42</v>
      </c>
      <c r="C489" t="s">
        <v>93</v>
      </c>
      <c r="D489" s="2">
        <v>44986</v>
      </c>
      <c r="E489" s="1">
        <v>44986</v>
      </c>
      <c r="F489" s="1">
        <v>45016</v>
      </c>
      <c r="G489" t="s">
        <v>94</v>
      </c>
      <c r="H489" t="s">
        <v>95</v>
      </c>
      <c r="I489" t="s">
        <v>46</v>
      </c>
      <c r="J489" t="s">
        <v>47</v>
      </c>
      <c r="K489" t="s">
        <v>48</v>
      </c>
      <c r="L489" t="s">
        <v>48</v>
      </c>
      <c r="M489" t="s">
        <v>49</v>
      </c>
      <c r="N489">
        <v>2023</v>
      </c>
      <c r="O489" t="s">
        <v>46</v>
      </c>
      <c r="P489" t="s">
        <v>28</v>
      </c>
      <c r="Q489" s="3">
        <v>1257</v>
      </c>
      <c r="R489" t="s">
        <v>651</v>
      </c>
      <c r="S489" t="s">
        <v>51</v>
      </c>
      <c r="T489" t="s">
        <v>48</v>
      </c>
      <c r="U489" t="s">
        <v>519</v>
      </c>
      <c r="V489" t="s">
        <v>519</v>
      </c>
      <c r="W489" t="s">
        <v>51</v>
      </c>
      <c r="X489" t="s">
        <v>51</v>
      </c>
      <c r="Y489" t="s">
        <v>51</v>
      </c>
      <c r="Z489" t="s">
        <v>97</v>
      </c>
      <c r="AA489" t="s">
        <v>51</v>
      </c>
      <c r="AB489" t="s">
        <v>51</v>
      </c>
      <c r="AC489" t="s">
        <v>51</v>
      </c>
      <c r="AD489" t="s">
        <v>51</v>
      </c>
      <c r="AE489" t="s">
        <v>51</v>
      </c>
      <c r="AF489" t="s">
        <v>51</v>
      </c>
      <c r="AG489" t="s">
        <v>51</v>
      </c>
      <c r="AH489" t="s">
        <v>51</v>
      </c>
      <c r="AI489" t="s">
        <v>51</v>
      </c>
      <c r="AJ489" t="s">
        <v>51</v>
      </c>
      <c r="AK489" t="s">
        <v>51</v>
      </c>
      <c r="AL489" t="s">
        <v>51</v>
      </c>
    </row>
    <row r="490" spans="1:38" x14ac:dyDescent="0.3">
      <c r="A490" t="s">
        <v>41</v>
      </c>
      <c r="B490" t="s">
        <v>42</v>
      </c>
      <c r="C490" t="s">
        <v>43</v>
      </c>
      <c r="D490" s="2">
        <v>44958</v>
      </c>
      <c r="E490" s="1">
        <v>44958</v>
      </c>
      <c r="F490" s="1">
        <v>44985</v>
      </c>
      <c r="G490" t="s">
        <v>169</v>
      </c>
      <c r="H490" t="s">
        <v>170</v>
      </c>
      <c r="I490" t="s">
        <v>76</v>
      </c>
      <c r="J490" t="s">
        <v>47</v>
      </c>
      <c r="K490" t="s">
        <v>48</v>
      </c>
      <c r="L490" t="s">
        <v>48</v>
      </c>
      <c r="M490" t="s">
        <v>49</v>
      </c>
      <c r="N490">
        <v>2023</v>
      </c>
      <c r="O490" t="s">
        <v>46</v>
      </c>
      <c r="P490" t="s">
        <v>57</v>
      </c>
      <c r="Q490" s="3">
        <v>17389</v>
      </c>
      <c r="R490" t="s">
        <v>652</v>
      </c>
      <c r="S490" t="s">
        <v>51</v>
      </c>
      <c r="T490" t="s">
        <v>48</v>
      </c>
      <c r="U490" t="s">
        <v>519</v>
      </c>
      <c r="V490" t="s">
        <v>519</v>
      </c>
      <c r="W490" t="s">
        <v>51</v>
      </c>
      <c r="X490" t="s">
        <v>51</v>
      </c>
      <c r="Y490" t="s">
        <v>51</v>
      </c>
      <c r="Z490" t="s">
        <v>51</v>
      </c>
      <c r="AA490" t="s">
        <v>51</v>
      </c>
      <c r="AB490" t="s">
        <v>51</v>
      </c>
      <c r="AC490" t="s">
        <v>51</v>
      </c>
      <c r="AD490" t="s">
        <v>59</v>
      </c>
      <c r="AE490" t="s">
        <v>51</v>
      </c>
      <c r="AF490" t="s">
        <v>51</v>
      </c>
      <c r="AG490" t="s">
        <v>51</v>
      </c>
      <c r="AH490" t="s">
        <v>51</v>
      </c>
      <c r="AI490" t="s">
        <v>51</v>
      </c>
      <c r="AJ490" t="s">
        <v>51</v>
      </c>
      <c r="AK490" t="s">
        <v>51</v>
      </c>
      <c r="AL490" t="s">
        <v>51</v>
      </c>
    </row>
    <row r="491" spans="1:38" x14ac:dyDescent="0.3">
      <c r="A491" t="s">
        <v>41</v>
      </c>
      <c r="B491" t="s">
        <v>42</v>
      </c>
      <c r="C491" t="s">
        <v>43</v>
      </c>
      <c r="D491" s="2">
        <v>45200</v>
      </c>
      <c r="E491" s="1">
        <v>45200</v>
      </c>
      <c r="F491" s="1">
        <v>45230</v>
      </c>
      <c r="G491" t="s">
        <v>99</v>
      </c>
      <c r="H491" t="s">
        <v>100</v>
      </c>
      <c r="I491" t="s">
        <v>46</v>
      </c>
      <c r="J491" t="s">
        <v>47</v>
      </c>
      <c r="K491" t="s">
        <v>48</v>
      </c>
      <c r="L491" t="s">
        <v>48</v>
      </c>
      <c r="M491" t="s">
        <v>49</v>
      </c>
      <c r="N491">
        <v>2023</v>
      </c>
      <c r="O491" t="s">
        <v>46</v>
      </c>
      <c r="P491" t="s">
        <v>48</v>
      </c>
      <c r="Q491" s="3">
        <v>42</v>
      </c>
      <c r="R491" t="s">
        <v>653</v>
      </c>
      <c r="S491" t="s">
        <v>51</v>
      </c>
      <c r="T491" t="s">
        <v>48</v>
      </c>
      <c r="U491" t="s">
        <v>648</v>
      </c>
      <c r="V491" t="s">
        <v>648</v>
      </c>
      <c r="W491" t="s">
        <v>51</v>
      </c>
      <c r="X491" t="s">
        <v>51</v>
      </c>
      <c r="Y491" t="s">
        <v>51</v>
      </c>
      <c r="Z491" t="s">
        <v>51</v>
      </c>
      <c r="AA491" t="s">
        <v>51</v>
      </c>
      <c r="AB491" t="s">
        <v>51</v>
      </c>
      <c r="AC491" t="s">
        <v>51</v>
      </c>
      <c r="AD491" t="s">
        <v>51</v>
      </c>
      <c r="AE491" t="s">
        <v>51</v>
      </c>
      <c r="AF491" t="s">
        <v>51</v>
      </c>
      <c r="AG491" t="s">
        <v>51</v>
      </c>
      <c r="AH491" t="s">
        <v>51</v>
      </c>
      <c r="AI491" t="s">
        <v>51</v>
      </c>
      <c r="AJ491" t="s">
        <v>51</v>
      </c>
      <c r="AK491" t="s">
        <v>51</v>
      </c>
      <c r="AL491" t="s">
        <v>51</v>
      </c>
    </row>
    <row r="492" spans="1:38" x14ac:dyDescent="0.3">
      <c r="A492" t="s">
        <v>41</v>
      </c>
      <c r="B492" t="s">
        <v>42</v>
      </c>
      <c r="C492" t="s">
        <v>93</v>
      </c>
      <c r="D492" s="2">
        <v>45261</v>
      </c>
      <c r="E492" s="1">
        <v>45261</v>
      </c>
      <c r="F492" s="1">
        <v>45291</v>
      </c>
      <c r="G492" t="s">
        <v>94</v>
      </c>
      <c r="H492" t="s">
        <v>95</v>
      </c>
      <c r="I492" t="s">
        <v>46</v>
      </c>
      <c r="J492" t="s">
        <v>47</v>
      </c>
      <c r="K492" t="s">
        <v>48</v>
      </c>
      <c r="L492" t="s">
        <v>48</v>
      </c>
      <c r="M492" t="s">
        <v>49</v>
      </c>
      <c r="N492">
        <v>2023</v>
      </c>
      <c r="O492" t="s">
        <v>46</v>
      </c>
      <c r="P492" t="s">
        <v>28</v>
      </c>
      <c r="Q492" s="3">
        <v>17932</v>
      </c>
      <c r="R492" t="s">
        <v>654</v>
      </c>
      <c r="S492" t="s">
        <v>51</v>
      </c>
      <c r="T492" t="s">
        <v>48</v>
      </c>
      <c r="U492" t="s">
        <v>519</v>
      </c>
      <c r="V492" t="s">
        <v>519</v>
      </c>
      <c r="W492" t="s">
        <v>51</v>
      </c>
      <c r="X492" t="s">
        <v>51</v>
      </c>
      <c r="Y492" t="s">
        <v>51</v>
      </c>
      <c r="Z492" t="s">
        <v>97</v>
      </c>
      <c r="AA492" t="s">
        <v>51</v>
      </c>
      <c r="AB492" t="s">
        <v>51</v>
      </c>
      <c r="AC492" t="s">
        <v>51</v>
      </c>
      <c r="AD492" t="s">
        <v>51</v>
      </c>
      <c r="AE492" t="s">
        <v>51</v>
      </c>
      <c r="AF492" t="s">
        <v>51</v>
      </c>
      <c r="AG492" t="s">
        <v>51</v>
      </c>
      <c r="AH492" t="s">
        <v>51</v>
      </c>
      <c r="AI492" t="s">
        <v>51</v>
      </c>
      <c r="AJ492" t="s">
        <v>51</v>
      </c>
      <c r="AK492" t="s">
        <v>51</v>
      </c>
      <c r="AL492" t="s">
        <v>51</v>
      </c>
    </row>
    <row r="493" spans="1:38" x14ac:dyDescent="0.3">
      <c r="A493" t="s">
        <v>41</v>
      </c>
      <c r="B493" t="s">
        <v>42</v>
      </c>
      <c r="C493" t="s">
        <v>88</v>
      </c>
      <c r="D493" s="2">
        <v>45231</v>
      </c>
      <c r="E493" s="1">
        <v>45231</v>
      </c>
      <c r="F493" s="1">
        <v>45260</v>
      </c>
      <c r="G493" t="s">
        <v>89</v>
      </c>
      <c r="H493" t="s">
        <v>90</v>
      </c>
      <c r="I493" t="s">
        <v>46</v>
      </c>
      <c r="J493" t="s">
        <v>47</v>
      </c>
      <c r="K493" t="s">
        <v>48</v>
      </c>
      <c r="L493" t="s">
        <v>48</v>
      </c>
      <c r="M493" t="s">
        <v>49</v>
      </c>
      <c r="N493">
        <v>2023</v>
      </c>
      <c r="O493" t="s">
        <v>46</v>
      </c>
      <c r="P493" t="s">
        <v>48</v>
      </c>
      <c r="Q493" s="3">
        <v>19</v>
      </c>
      <c r="R493" t="s">
        <v>655</v>
      </c>
      <c r="S493" t="s">
        <v>51</v>
      </c>
      <c r="T493" t="s">
        <v>48</v>
      </c>
      <c r="U493" t="s">
        <v>519</v>
      </c>
      <c r="V493" t="s">
        <v>519</v>
      </c>
      <c r="W493" t="s">
        <v>51</v>
      </c>
      <c r="X493" t="s">
        <v>51</v>
      </c>
      <c r="Y493" t="s">
        <v>51</v>
      </c>
      <c r="Z493" t="s">
        <v>51</v>
      </c>
      <c r="AA493" t="s">
        <v>51</v>
      </c>
      <c r="AB493" t="s">
        <v>51</v>
      </c>
      <c r="AC493" t="s">
        <v>51</v>
      </c>
      <c r="AD493" t="s">
        <v>51</v>
      </c>
      <c r="AE493" t="s">
        <v>51</v>
      </c>
      <c r="AF493" t="s">
        <v>51</v>
      </c>
      <c r="AG493" t="s">
        <v>51</v>
      </c>
      <c r="AH493" t="s">
        <v>51</v>
      </c>
      <c r="AI493" t="s">
        <v>51</v>
      </c>
      <c r="AJ493" t="s">
        <v>51</v>
      </c>
      <c r="AK493" t="s">
        <v>51</v>
      </c>
      <c r="AL493" t="s">
        <v>51</v>
      </c>
    </row>
    <row r="494" spans="1:38" x14ac:dyDescent="0.3">
      <c r="A494" t="s">
        <v>41</v>
      </c>
      <c r="B494" t="s">
        <v>42</v>
      </c>
      <c r="C494" t="s">
        <v>43</v>
      </c>
      <c r="D494" s="2">
        <v>45139</v>
      </c>
      <c r="E494" s="1">
        <v>45139</v>
      </c>
      <c r="F494" s="1">
        <v>45169</v>
      </c>
      <c r="G494" t="s">
        <v>169</v>
      </c>
      <c r="H494" t="s">
        <v>170</v>
      </c>
      <c r="I494" t="s">
        <v>76</v>
      </c>
      <c r="J494" t="s">
        <v>47</v>
      </c>
      <c r="K494" t="s">
        <v>48</v>
      </c>
      <c r="L494" t="s">
        <v>48</v>
      </c>
      <c r="M494" t="s">
        <v>49</v>
      </c>
      <c r="N494">
        <v>2023</v>
      </c>
      <c r="O494" t="s">
        <v>46</v>
      </c>
      <c r="P494" t="s">
        <v>57</v>
      </c>
      <c r="Q494" s="3">
        <v>8324</v>
      </c>
      <c r="R494" t="s">
        <v>656</v>
      </c>
      <c r="S494" t="s">
        <v>51</v>
      </c>
      <c r="T494" t="s">
        <v>48</v>
      </c>
      <c r="U494" t="s">
        <v>519</v>
      </c>
      <c r="V494" t="s">
        <v>519</v>
      </c>
      <c r="W494" t="s">
        <v>51</v>
      </c>
      <c r="X494" t="s">
        <v>51</v>
      </c>
      <c r="Y494" t="s">
        <v>51</v>
      </c>
      <c r="Z494" t="s">
        <v>51</v>
      </c>
      <c r="AA494" t="s">
        <v>51</v>
      </c>
      <c r="AB494" t="s">
        <v>51</v>
      </c>
      <c r="AC494" t="s">
        <v>51</v>
      </c>
      <c r="AD494" t="s">
        <v>59</v>
      </c>
      <c r="AE494" t="s">
        <v>51</v>
      </c>
      <c r="AF494" t="s">
        <v>51</v>
      </c>
      <c r="AG494" t="s">
        <v>51</v>
      </c>
      <c r="AH494" t="s">
        <v>51</v>
      </c>
      <c r="AI494" t="s">
        <v>51</v>
      </c>
      <c r="AJ494" t="s">
        <v>51</v>
      </c>
      <c r="AK494" t="s">
        <v>51</v>
      </c>
      <c r="AL494" t="s">
        <v>51</v>
      </c>
    </row>
    <row r="495" spans="1:38" x14ac:dyDescent="0.3">
      <c r="A495" t="s">
        <v>41</v>
      </c>
      <c r="B495" t="s">
        <v>42</v>
      </c>
      <c r="C495" t="s">
        <v>43</v>
      </c>
      <c r="D495" s="2">
        <v>44986</v>
      </c>
      <c r="E495" s="1">
        <v>44986</v>
      </c>
      <c r="F495" s="1">
        <v>45016</v>
      </c>
      <c r="G495" t="s">
        <v>82</v>
      </c>
      <c r="H495" t="s">
        <v>83</v>
      </c>
      <c r="I495" t="s">
        <v>46</v>
      </c>
      <c r="J495" t="s">
        <v>47</v>
      </c>
      <c r="K495" t="s">
        <v>48</v>
      </c>
      <c r="L495" t="s">
        <v>48</v>
      </c>
      <c r="M495" t="s">
        <v>49</v>
      </c>
      <c r="N495">
        <v>2023</v>
      </c>
      <c r="O495" t="s">
        <v>46</v>
      </c>
      <c r="P495" t="s">
        <v>28</v>
      </c>
      <c r="Q495" s="3">
        <v>1545</v>
      </c>
      <c r="R495" t="s">
        <v>657</v>
      </c>
      <c r="S495" t="s">
        <v>51</v>
      </c>
      <c r="T495" t="s">
        <v>48</v>
      </c>
      <c r="U495" t="s">
        <v>648</v>
      </c>
      <c r="V495" t="s">
        <v>648</v>
      </c>
      <c r="W495" t="s">
        <v>51</v>
      </c>
      <c r="X495" t="s">
        <v>51</v>
      </c>
      <c r="Y495" t="s">
        <v>51</v>
      </c>
      <c r="Z495" t="s">
        <v>53</v>
      </c>
      <c r="AA495" t="s">
        <v>51</v>
      </c>
      <c r="AB495" t="s">
        <v>51</v>
      </c>
      <c r="AC495" t="s">
        <v>51</v>
      </c>
      <c r="AD495" t="s">
        <v>51</v>
      </c>
      <c r="AE495" t="s">
        <v>51</v>
      </c>
      <c r="AF495" t="s">
        <v>51</v>
      </c>
      <c r="AG495" t="s">
        <v>51</v>
      </c>
      <c r="AH495" t="s">
        <v>51</v>
      </c>
      <c r="AI495" t="s">
        <v>51</v>
      </c>
      <c r="AJ495" t="s">
        <v>51</v>
      </c>
      <c r="AK495" t="s">
        <v>51</v>
      </c>
      <c r="AL495" t="s">
        <v>51</v>
      </c>
    </row>
    <row r="496" spans="1:38" x14ac:dyDescent="0.3">
      <c r="A496" t="s">
        <v>41</v>
      </c>
      <c r="B496" t="s">
        <v>42</v>
      </c>
      <c r="C496" t="s">
        <v>43</v>
      </c>
      <c r="D496" s="2">
        <v>44986</v>
      </c>
      <c r="E496" s="1">
        <v>44986</v>
      </c>
      <c r="F496" s="1">
        <v>45016</v>
      </c>
      <c r="G496" t="s">
        <v>54</v>
      </c>
      <c r="H496" t="s">
        <v>55</v>
      </c>
      <c r="I496" t="s">
        <v>56</v>
      </c>
      <c r="J496" t="s">
        <v>47</v>
      </c>
      <c r="K496" t="s">
        <v>48</v>
      </c>
      <c r="L496" t="s">
        <v>48</v>
      </c>
      <c r="M496" t="s">
        <v>49</v>
      </c>
      <c r="N496">
        <v>2023</v>
      </c>
      <c r="O496" t="s">
        <v>46</v>
      </c>
      <c r="P496" t="s">
        <v>57</v>
      </c>
      <c r="Q496" s="3">
        <v>241</v>
      </c>
      <c r="R496" t="s">
        <v>658</v>
      </c>
      <c r="S496" t="s">
        <v>51</v>
      </c>
      <c r="T496" t="s">
        <v>48</v>
      </c>
      <c r="U496" t="s">
        <v>648</v>
      </c>
      <c r="V496" t="s">
        <v>648</v>
      </c>
      <c r="W496" t="s">
        <v>51</v>
      </c>
      <c r="X496" t="s">
        <v>51</v>
      </c>
      <c r="Y496" t="s">
        <v>51</v>
      </c>
      <c r="Z496" t="s">
        <v>51</v>
      </c>
      <c r="AA496" t="s">
        <v>51</v>
      </c>
      <c r="AB496" t="s">
        <v>51</v>
      </c>
      <c r="AC496" t="s">
        <v>51</v>
      </c>
      <c r="AD496" t="s">
        <v>59</v>
      </c>
      <c r="AE496" t="s">
        <v>51</v>
      </c>
      <c r="AF496" t="s">
        <v>51</v>
      </c>
      <c r="AG496" t="s">
        <v>51</v>
      </c>
      <c r="AH496" t="s">
        <v>51</v>
      </c>
      <c r="AI496" t="s">
        <v>51</v>
      </c>
      <c r="AJ496" t="s">
        <v>51</v>
      </c>
      <c r="AK496" t="s">
        <v>51</v>
      </c>
      <c r="AL496" t="s">
        <v>51</v>
      </c>
    </row>
    <row r="497" spans="1:38" x14ac:dyDescent="0.3">
      <c r="A497" t="s">
        <v>41</v>
      </c>
      <c r="B497" t="s">
        <v>42</v>
      </c>
      <c r="C497" t="s">
        <v>43</v>
      </c>
      <c r="D497" s="2">
        <v>45139</v>
      </c>
      <c r="E497" s="1">
        <v>45139</v>
      </c>
      <c r="F497" s="1">
        <v>45169</v>
      </c>
      <c r="G497" t="s">
        <v>143</v>
      </c>
      <c r="H497" t="s">
        <v>144</v>
      </c>
      <c r="I497" t="s">
        <v>56</v>
      </c>
      <c r="J497" t="s">
        <v>47</v>
      </c>
      <c r="K497" t="s">
        <v>48</v>
      </c>
      <c r="L497" t="s">
        <v>48</v>
      </c>
      <c r="M497" t="s">
        <v>49</v>
      </c>
      <c r="N497">
        <v>2023</v>
      </c>
      <c r="O497" t="s">
        <v>46</v>
      </c>
      <c r="P497" t="s">
        <v>28</v>
      </c>
      <c r="Q497" s="3">
        <v>109</v>
      </c>
      <c r="R497" t="s">
        <v>659</v>
      </c>
      <c r="S497" t="s">
        <v>51</v>
      </c>
      <c r="T497" t="s">
        <v>48</v>
      </c>
      <c r="U497" t="s">
        <v>519</v>
      </c>
      <c r="V497" t="s">
        <v>519</v>
      </c>
      <c r="W497" t="s">
        <v>51</v>
      </c>
      <c r="X497" t="s">
        <v>51</v>
      </c>
      <c r="Y497" t="s">
        <v>51</v>
      </c>
      <c r="Z497" t="s">
        <v>146</v>
      </c>
      <c r="AA497" t="s">
        <v>51</v>
      </c>
      <c r="AB497" t="s">
        <v>51</v>
      </c>
      <c r="AC497" t="s">
        <v>51</v>
      </c>
      <c r="AD497" t="s">
        <v>51</v>
      </c>
      <c r="AE497" t="s">
        <v>51</v>
      </c>
      <c r="AF497" t="s">
        <v>51</v>
      </c>
      <c r="AG497" t="s">
        <v>51</v>
      </c>
      <c r="AH497" t="s">
        <v>51</v>
      </c>
      <c r="AI497" t="s">
        <v>51</v>
      </c>
      <c r="AJ497" t="s">
        <v>51</v>
      </c>
      <c r="AK497" t="s">
        <v>51</v>
      </c>
      <c r="AL497" t="s">
        <v>51</v>
      </c>
    </row>
    <row r="498" spans="1:38" x14ac:dyDescent="0.3">
      <c r="A498" t="s">
        <v>41</v>
      </c>
      <c r="B498" t="s">
        <v>42</v>
      </c>
      <c r="C498" t="s">
        <v>43</v>
      </c>
      <c r="D498" s="2">
        <v>44986</v>
      </c>
      <c r="E498" s="1">
        <v>44986</v>
      </c>
      <c r="F498" s="1">
        <v>45016</v>
      </c>
      <c r="G498" t="s">
        <v>78</v>
      </c>
      <c r="H498" t="s">
        <v>79</v>
      </c>
      <c r="I498" t="s">
        <v>46</v>
      </c>
      <c r="J498" t="s">
        <v>47</v>
      </c>
      <c r="K498" t="s">
        <v>48</v>
      </c>
      <c r="L498" t="s">
        <v>48</v>
      </c>
      <c r="M498" t="s">
        <v>49</v>
      </c>
      <c r="N498">
        <v>2023</v>
      </c>
      <c r="O498" t="s">
        <v>46</v>
      </c>
      <c r="P498" t="s">
        <v>48</v>
      </c>
      <c r="Q498" s="3">
        <v>14446</v>
      </c>
      <c r="R498" t="s">
        <v>660</v>
      </c>
      <c r="S498" t="s">
        <v>51</v>
      </c>
      <c r="T498" t="s">
        <v>48</v>
      </c>
      <c r="U498" t="s">
        <v>519</v>
      </c>
      <c r="V498" t="s">
        <v>519</v>
      </c>
      <c r="W498" t="s">
        <v>51</v>
      </c>
      <c r="X498" t="s">
        <v>51</v>
      </c>
      <c r="Y498" t="s">
        <v>51</v>
      </c>
      <c r="Z498" t="s">
        <v>51</v>
      </c>
      <c r="AA498" t="s">
        <v>51</v>
      </c>
      <c r="AB498" t="s">
        <v>51</v>
      </c>
      <c r="AC498" t="s">
        <v>51</v>
      </c>
      <c r="AD498" t="s">
        <v>51</v>
      </c>
      <c r="AE498" t="s">
        <v>51</v>
      </c>
      <c r="AF498" t="s">
        <v>51</v>
      </c>
      <c r="AG498" t="s">
        <v>51</v>
      </c>
      <c r="AH498" t="s">
        <v>51</v>
      </c>
      <c r="AI498" t="s">
        <v>51</v>
      </c>
      <c r="AJ498" t="s">
        <v>51</v>
      </c>
      <c r="AK498" t="s">
        <v>51</v>
      </c>
      <c r="AL498" t="s">
        <v>51</v>
      </c>
    </row>
    <row r="499" spans="1:38" x14ac:dyDescent="0.3">
      <c r="A499" t="s">
        <v>41</v>
      </c>
      <c r="B499" t="s">
        <v>42</v>
      </c>
      <c r="C499" t="s">
        <v>43</v>
      </c>
      <c r="D499" s="2">
        <v>45078</v>
      </c>
      <c r="E499" s="1">
        <v>45078</v>
      </c>
      <c r="F499" s="1">
        <v>45107</v>
      </c>
      <c r="G499" t="s">
        <v>154</v>
      </c>
      <c r="H499" t="s">
        <v>155</v>
      </c>
      <c r="I499" t="s">
        <v>76</v>
      </c>
      <c r="J499" t="s">
        <v>47</v>
      </c>
      <c r="K499" t="s">
        <v>48</v>
      </c>
      <c r="L499" t="s">
        <v>48</v>
      </c>
      <c r="M499" t="s">
        <v>49</v>
      </c>
      <c r="N499">
        <v>2023</v>
      </c>
      <c r="O499" t="s">
        <v>46</v>
      </c>
      <c r="P499" t="s">
        <v>57</v>
      </c>
      <c r="Q499" s="3">
        <v>3123</v>
      </c>
      <c r="R499" t="s">
        <v>661</v>
      </c>
      <c r="S499" t="s">
        <v>51</v>
      </c>
      <c r="T499" t="s">
        <v>48</v>
      </c>
      <c r="U499" t="s">
        <v>648</v>
      </c>
      <c r="V499" t="s">
        <v>648</v>
      </c>
      <c r="W499" t="s">
        <v>51</v>
      </c>
      <c r="X499" t="s">
        <v>51</v>
      </c>
      <c r="Y499" t="s">
        <v>51</v>
      </c>
      <c r="Z499" t="s">
        <v>51</v>
      </c>
      <c r="AA499" t="s">
        <v>51</v>
      </c>
      <c r="AB499" t="s">
        <v>51</v>
      </c>
      <c r="AC499" t="s">
        <v>51</v>
      </c>
      <c r="AD499" t="s">
        <v>59</v>
      </c>
      <c r="AE499" t="s">
        <v>51</v>
      </c>
      <c r="AF499" t="s">
        <v>51</v>
      </c>
      <c r="AG499" t="s">
        <v>51</v>
      </c>
      <c r="AH499" t="s">
        <v>51</v>
      </c>
      <c r="AI499" t="s">
        <v>51</v>
      </c>
      <c r="AJ499" t="s">
        <v>51</v>
      </c>
      <c r="AK499" t="s">
        <v>51</v>
      </c>
      <c r="AL499" t="s">
        <v>51</v>
      </c>
    </row>
    <row r="500" spans="1:38" x14ac:dyDescent="0.3">
      <c r="A500" t="s">
        <v>41</v>
      </c>
      <c r="B500" t="s">
        <v>42</v>
      </c>
      <c r="C500" t="s">
        <v>43</v>
      </c>
      <c r="D500" s="2">
        <v>45078</v>
      </c>
      <c r="E500" s="1">
        <v>45078</v>
      </c>
      <c r="F500" s="1">
        <v>45107</v>
      </c>
      <c r="G500" t="s">
        <v>143</v>
      </c>
      <c r="H500" t="s">
        <v>144</v>
      </c>
      <c r="I500" t="s">
        <v>56</v>
      </c>
      <c r="J500" t="s">
        <v>47</v>
      </c>
      <c r="K500" t="s">
        <v>48</v>
      </c>
      <c r="L500" t="s">
        <v>48</v>
      </c>
      <c r="M500" t="s">
        <v>49</v>
      </c>
      <c r="N500">
        <v>2023</v>
      </c>
      <c r="O500" t="s">
        <v>46</v>
      </c>
      <c r="P500" t="s">
        <v>28</v>
      </c>
      <c r="Q500" s="3">
        <v>1416</v>
      </c>
      <c r="R500" t="s">
        <v>662</v>
      </c>
      <c r="S500" t="s">
        <v>51</v>
      </c>
      <c r="T500" t="s">
        <v>48</v>
      </c>
      <c r="U500" t="s">
        <v>519</v>
      </c>
      <c r="V500" t="s">
        <v>519</v>
      </c>
      <c r="W500" t="s">
        <v>51</v>
      </c>
      <c r="X500" t="s">
        <v>51</v>
      </c>
      <c r="Y500" t="s">
        <v>51</v>
      </c>
      <c r="Z500" t="s">
        <v>146</v>
      </c>
      <c r="AA500" t="s">
        <v>51</v>
      </c>
      <c r="AB500" t="s">
        <v>51</v>
      </c>
      <c r="AC500" t="s">
        <v>51</v>
      </c>
      <c r="AD500" t="s">
        <v>51</v>
      </c>
      <c r="AE500" t="s">
        <v>51</v>
      </c>
      <c r="AF500" t="s">
        <v>51</v>
      </c>
      <c r="AG500" t="s">
        <v>51</v>
      </c>
      <c r="AH500" t="s">
        <v>51</v>
      </c>
      <c r="AI500" t="s">
        <v>51</v>
      </c>
      <c r="AJ500" t="s">
        <v>51</v>
      </c>
      <c r="AK500" t="s">
        <v>51</v>
      </c>
      <c r="AL500" t="s">
        <v>51</v>
      </c>
    </row>
    <row r="501" spans="1:38" x14ac:dyDescent="0.3">
      <c r="A501" t="s">
        <v>41</v>
      </c>
      <c r="B501" t="s">
        <v>42</v>
      </c>
      <c r="C501" t="s">
        <v>43</v>
      </c>
      <c r="D501" s="2">
        <v>45108</v>
      </c>
      <c r="E501" s="1">
        <v>45108</v>
      </c>
      <c r="F501" s="1">
        <v>45138</v>
      </c>
      <c r="G501" t="s">
        <v>127</v>
      </c>
      <c r="H501" t="s">
        <v>128</v>
      </c>
      <c r="I501" t="s">
        <v>46</v>
      </c>
      <c r="J501" t="s">
        <v>47</v>
      </c>
      <c r="K501" t="s">
        <v>48</v>
      </c>
      <c r="L501" t="s">
        <v>48</v>
      </c>
      <c r="M501" t="s">
        <v>49</v>
      </c>
      <c r="N501">
        <v>2023</v>
      </c>
      <c r="O501" t="s">
        <v>46</v>
      </c>
      <c r="P501" t="s">
        <v>28</v>
      </c>
      <c r="Q501" s="3">
        <v>421</v>
      </c>
      <c r="R501" t="s">
        <v>663</v>
      </c>
      <c r="S501" t="s">
        <v>51</v>
      </c>
      <c r="T501" t="s">
        <v>48</v>
      </c>
      <c r="U501" t="s">
        <v>519</v>
      </c>
      <c r="V501" t="s">
        <v>519</v>
      </c>
      <c r="W501" t="s">
        <v>51</v>
      </c>
      <c r="X501" t="s">
        <v>51</v>
      </c>
      <c r="Y501" t="s">
        <v>51</v>
      </c>
      <c r="Z501" t="s">
        <v>130</v>
      </c>
      <c r="AA501" t="s">
        <v>51</v>
      </c>
      <c r="AB501" t="s">
        <v>51</v>
      </c>
      <c r="AC501" t="s">
        <v>51</v>
      </c>
      <c r="AD501" t="s">
        <v>51</v>
      </c>
      <c r="AE501" t="s">
        <v>51</v>
      </c>
      <c r="AF501" t="s">
        <v>51</v>
      </c>
      <c r="AG501" t="s">
        <v>51</v>
      </c>
      <c r="AH501" t="s">
        <v>51</v>
      </c>
      <c r="AI501" t="s">
        <v>51</v>
      </c>
      <c r="AJ501" t="s">
        <v>51</v>
      </c>
      <c r="AK501" t="s">
        <v>51</v>
      </c>
      <c r="AL501" t="s">
        <v>51</v>
      </c>
    </row>
  </sheetData>
  <autoFilter ref="A8:AL501" xr:uid="{00000000-0009-0000-0000-000001000000}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1733"/>
  <sheetViews>
    <sheetView showGridLines="0" zoomScale="50" zoomScaleNormal="50" workbookViewId="0"/>
  </sheetViews>
  <sheetFormatPr defaultRowHeight="14.4" x14ac:dyDescent="0.3"/>
  <sheetData>
    <row r="1" spans="1:2" ht="21" x14ac:dyDescent="0.4">
      <c r="A1" s="10" t="s">
        <v>664</v>
      </c>
      <c r="B1" s="4"/>
    </row>
    <row r="434" spans="1:2" ht="21" x14ac:dyDescent="0.4">
      <c r="A434" s="10" t="s">
        <v>665</v>
      </c>
      <c r="B434" s="4"/>
    </row>
    <row r="867" spans="1:2" ht="21" x14ac:dyDescent="0.4">
      <c r="A867" s="10" t="s">
        <v>666</v>
      </c>
      <c r="B867" s="4"/>
    </row>
    <row r="1300" spans="1:2" ht="21" x14ac:dyDescent="0.4">
      <c r="A1300" s="10" t="s">
        <v>667</v>
      </c>
      <c r="B1300" s="4"/>
    </row>
    <row r="1733" spans="1:2" ht="21" x14ac:dyDescent="0.4">
      <c r="A1733" s="10" t="s">
        <v>668</v>
      </c>
      <c r="B1733" s="4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6355E0-5E81-4B9A-AED5-15512C288C76}">
  <dimension ref="A2:AL31"/>
  <sheetViews>
    <sheetView showGridLines="0" zoomScale="75" zoomScaleNormal="75" workbookViewId="0">
      <pane ySplit="3" topLeftCell="A4" activePane="bottomLeft" state="frozen"/>
      <selection pane="bottomLeft" activeCell="A3" sqref="A3"/>
    </sheetView>
  </sheetViews>
  <sheetFormatPr defaultRowHeight="14.4" x14ac:dyDescent="0.3"/>
  <cols>
    <col min="1" max="1" width="19.109375" bestFit="1" customWidth="1"/>
  </cols>
  <sheetData>
    <row r="2" spans="1:38" x14ac:dyDescent="0.3">
      <c r="Q2" s="48">
        <v>198434</v>
      </c>
    </row>
    <row r="3" spans="1:38" x14ac:dyDescent="0.3">
      <c r="A3" t="s">
        <v>3</v>
      </c>
      <c r="B3" t="s">
        <v>4</v>
      </c>
      <c r="C3" t="s">
        <v>5</v>
      </c>
      <c r="D3" t="s">
        <v>6</v>
      </c>
      <c r="E3" t="s">
        <v>7</v>
      </c>
      <c r="F3" t="s">
        <v>8</v>
      </c>
      <c r="G3" t="s">
        <v>9</v>
      </c>
      <c r="H3" t="s">
        <v>10</v>
      </c>
      <c r="I3" t="s">
        <v>11</v>
      </c>
      <c r="J3" t="s">
        <v>12</v>
      </c>
      <c r="K3" t="s">
        <v>13</v>
      </c>
      <c r="L3" t="s">
        <v>14</v>
      </c>
      <c r="M3" t="s">
        <v>15</v>
      </c>
      <c r="N3" t="s">
        <v>16</v>
      </c>
      <c r="O3" t="s">
        <v>17</v>
      </c>
      <c r="P3" t="s">
        <v>18</v>
      </c>
      <c r="Q3" t="s">
        <v>19</v>
      </c>
      <c r="R3" t="s">
        <v>20</v>
      </c>
      <c r="S3" t="s">
        <v>21</v>
      </c>
      <c r="T3" t="s">
        <v>22</v>
      </c>
      <c r="U3" t="s">
        <v>23</v>
      </c>
      <c r="V3" t="s">
        <v>24</v>
      </c>
      <c r="W3" t="s">
        <v>25</v>
      </c>
      <c r="X3" t="s">
        <v>26</v>
      </c>
      <c r="Y3" t="s">
        <v>27</v>
      </c>
      <c r="Z3" t="s">
        <v>28</v>
      </c>
      <c r="AA3" t="s">
        <v>29</v>
      </c>
      <c r="AB3" t="s">
        <v>30</v>
      </c>
      <c r="AC3" t="s">
        <v>31</v>
      </c>
      <c r="AD3" t="s">
        <v>32</v>
      </c>
      <c r="AE3" t="s">
        <v>33</v>
      </c>
      <c r="AF3" t="s">
        <v>34</v>
      </c>
      <c r="AG3" t="s">
        <v>35</v>
      </c>
      <c r="AH3" t="s">
        <v>36</v>
      </c>
      <c r="AI3" t="s">
        <v>37</v>
      </c>
      <c r="AJ3" t="s">
        <v>38</v>
      </c>
      <c r="AK3" t="s">
        <v>39</v>
      </c>
      <c r="AL3" t="s">
        <v>40</v>
      </c>
    </row>
    <row r="4" spans="1:38" x14ac:dyDescent="0.3">
      <c r="A4" t="s">
        <v>774</v>
      </c>
      <c r="B4" t="s">
        <v>775</v>
      </c>
      <c r="C4" t="s">
        <v>93</v>
      </c>
      <c r="D4" s="2">
        <v>44743</v>
      </c>
      <c r="E4" s="1">
        <v>44743</v>
      </c>
      <c r="F4" s="1">
        <v>44773</v>
      </c>
      <c r="G4" t="s">
        <v>94</v>
      </c>
      <c r="H4" t="s">
        <v>95</v>
      </c>
      <c r="I4" t="s">
        <v>46</v>
      </c>
      <c r="J4" t="s">
        <v>776</v>
      </c>
      <c r="K4" t="s">
        <v>48</v>
      </c>
      <c r="L4" t="s">
        <v>48</v>
      </c>
      <c r="M4" t="s">
        <v>777</v>
      </c>
      <c r="N4">
        <v>2023</v>
      </c>
      <c r="O4" t="s">
        <v>46</v>
      </c>
      <c r="P4" t="s">
        <v>28</v>
      </c>
      <c r="Q4">
        <v>16565</v>
      </c>
      <c r="R4" t="s">
        <v>740</v>
      </c>
      <c r="S4" t="s">
        <v>51</v>
      </c>
      <c r="T4" t="s">
        <v>48</v>
      </c>
      <c r="U4" t="s">
        <v>778</v>
      </c>
      <c r="V4" t="s">
        <v>778</v>
      </c>
      <c r="W4" t="s">
        <v>51</v>
      </c>
      <c r="X4" t="s">
        <v>51</v>
      </c>
      <c r="Y4" t="s">
        <v>51</v>
      </c>
      <c r="Z4" t="s">
        <v>97</v>
      </c>
      <c r="AA4" t="s">
        <v>51</v>
      </c>
      <c r="AB4" t="s">
        <v>51</v>
      </c>
      <c r="AC4" t="s">
        <v>51</v>
      </c>
      <c r="AD4" t="s">
        <v>51</v>
      </c>
      <c r="AE4" t="s">
        <v>51</v>
      </c>
      <c r="AF4" t="s">
        <v>51</v>
      </c>
      <c r="AG4" t="s">
        <v>51</v>
      </c>
      <c r="AH4" t="s">
        <v>51</v>
      </c>
      <c r="AI4" t="s">
        <v>51</v>
      </c>
      <c r="AJ4" t="s">
        <v>51</v>
      </c>
      <c r="AK4" t="s">
        <v>51</v>
      </c>
      <c r="AL4" t="s">
        <v>51</v>
      </c>
    </row>
    <row r="5" spans="1:38" x14ac:dyDescent="0.3">
      <c r="A5" t="s">
        <v>774</v>
      </c>
      <c r="B5" t="s">
        <v>775</v>
      </c>
      <c r="C5" t="s">
        <v>60</v>
      </c>
      <c r="D5" s="2">
        <v>44805</v>
      </c>
      <c r="E5" s="1">
        <v>44805</v>
      </c>
      <c r="F5" s="1">
        <v>44834</v>
      </c>
      <c r="G5" t="s">
        <v>779</v>
      </c>
      <c r="H5" t="s">
        <v>780</v>
      </c>
      <c r="I5" t="s">
        <v>46</v>
      </c>
      <c r="J5" t="s">
        <v>776</v>
      </c>
      <c r="K5" t="s">
        <v>48</v>
      </c>
      <c r="L5" t="s">
        <v>48</v>
      </c>
      <c r="M5" t="s">
        <v>777</v>
      </c>
      <c r="N5">
        <v>2023</v>
      </c>
      <c r="O5" t="s">
        <v>46</v>
      </c>
      <c r="P5" t="s">
        <v>63</v>
      </c>
      <c r="Q5">
        <v>29</v>
      </c>
      <c r="R5" t="s">
        <v>757</v>
      </c>
      <c r="S5" t="s">
        <v>51</v>
      </c>
      <c r="T5" t="s">
        <v>48</v>
      </c>
      <c r="U5" t="s">
        <v>778</v>
      </c>
      <c r="V5" t="s">
        <v>778</v>
      </c>
      <c r="W5" t="s">
        <v>51</v>
      </c>
      <c r="X5" t="s">
        <v>51</v>
      </c>
      <c r="Y5" t="s">
        <v>51</v>
      </c>
      <c r="Z5" t="s">
        <v>65</v>
      </c>
      <c r="AA5" t="s">
        <v>51</v>
      </c>
      <c r="AB5" t="s">
        <v>51</v>
      </c>
      <c r="AC5" t="s">
        <v>51</v>
      </c>
      <c r="AD5" t="s">
        <v>51</v>
      </c>
      <c r="AE5" t="s">
        <v>51</v>
      </c>
      <c r="AF5" t="s">
        <v>51</v>
      </c>
      <c r="AG5" t="s">
        <v>51</v>
      </c>
      <c r="AH5" t="s">
        <v>51</v>
      </c>
      <c r="AI5" t="s">
        <v>51</v>
      </c>
      <c r="AJ5" t="s">
        <v>51</v>
      </c>
      <c r="AK5" t="s">
        <v>51</v>
      </c>
      <c r="AL5" t="s">
        <v>66</v>
      </c>
    </row>
    <row r="6" spans="1:38" x14ac:dyDescent="0.3">
      <c r="A6" t="s">
        <v>774</v>
      </c>
      <c r="B6" t="s">
        <v>775</v>
      </c>
      <c r="C6" t="s">
        <v>93</v>
      </c>
      <c r="D6" s="2">
        <v>44743</v>
      </c>
      <c r="E6" s="1">
        <v>44743</v>
      </c>
      <c r="F6" s="1">
        <v>44773</v>
      </c>
      <c r="G6" t="s">
        <v>230</v>
      </c>
      <c r="H6" t="s">
        <v>231</v>
      </c>
      <c r="I6" t="s">
        <v>46</v>
      </c>
      <c r="J6" t="s">
        <v>776</v>
      </c>
      <c r="K6" t="s">
        <v>48</v>
      </c>
      <c r="L6" t="s">
        <v>48</v>
      </c>
      <c r="M6" t="s">
        <v>777</v>
      </c>
      <c r="N6">
        <v>2023</v>
      </c>
      <c r="O6" t="s">
        <v>46</v>
      </c>
      <c r="P6" t="s">
        <v>63</v>
      </c>
      <c r="Q6">
        <v>12930</v>
      </c>
      <c r="R6" t="s">
        <v>717</v>
      </c>
      <c r="S6" t="s">
        <v>51</v>
      </c>
      <c r="T6" t="s">
        <v>48</v>
      </c>
      <c r="U6" t="s">
        <v>778</v>
      </c>
      <c r="V6" t="s">
        <v>778</v>
      </c>
      <c r="W6" t="s">
        <v>51</v>
      </c>
      <c r="X6" t="s">
        <v>51</v>
      </c>
      <c r="Y6" t="s">
        <v>51</v>
      </c>
      <c r="Z6" t="s">
        <v>233</v>
      </c>
      <c r="AA6" t="s">
        <v>51</v>
      </c>
      <c r="AB6" t="s">
        <v>51</v>
      </c>
      <c r="AC6" t="s">
        <v>51</v>
      </c>
      <c r="AD6" t="s">
        <v>51</v>
      </c>
      <c r="AE6" t="s">
        <v>51</v>
      </c>
      <c r="AF6" t="s">
        <v>51</v>
      </c>
      <c r="AG6" t="s">
        <v>51</v>
      </c>
      <c r="AH6" t="s">
        <v>51</v>
      </c>
      <c r="AI6" t="s">
        <v>51</v>
      </c>
      <c r="AJ6" t="s">
        <v>51</v>
      </c>
      <c r="AK6" t="s">
        <v>51</v>
      </c>
      <c r="AL6" t="s">
        <v>234</v>
      </c>
    </row>
    <row r="7" spans="1:38" x14ac:dyDescent="0.3">
      <c r="A7" t="s">
        <v>774</v>
      </c>
      <c r="B7" t="s">
        <v>775</v>
      </c>
      <c r="C7" t="s">
        <v>93</v>
      </c>
      <c r="D7" s="2">
        <v>44805</v>
      </c>
      <c r="E7" s="1">
        <v>44805</v>
      </c>
      <c r="F7" s="1">
        <v>44834</v>
      </c>
      <c r="G7" t="s">
        <v>230</v>
      </c>
      <c r="H7" t="s">
        <v>231</v>
      </c>
      <c r="I7" t="s">
        <v>46</v>
      </c>
      <c r="J7" t="s">
        <v>776</v>
      </c>
      <c r="K7" t="s">
        <v>48</v>
      </c>
      <c r="L7" t="s">
        <v>48</v>
      </c>
      <c r="M7" t="s">
        <v>777</v>
      </c>
      <c r="N7">
        <v>2023</v>
      </c>
      <c r="O7" t="s">
        <v>46</v>
      </c>
      <c r="P7" t="s">
        <v>63</v>
      </c>
      <c r="Q7">
        <v>18287</v>
      </c>
      <c r="R7" t="s">
        <v>715</v>
      </c>
      <c r="S7" t="s">
        <v>51</v>
      </c>
      <c r="T7" t="s">
        <v>48</v>
      </c>
      <c r="U7" t="s">
        <v>778</v>
      </c>
      <c r="V7" t="s">
        <v>778</v>
      </c>
      <c r="W7" t="s">
        <v>51</v>
      </c>
      <c r="X7" t="s">
        <v>51</v>
      </c>
      <c r="Y7" t="s">
        <v>51</v>
      </c>
      <c r="Z7" t="s">
        <v>233</v>
      </c>
      <c r="AA7" t="s">
        <v>51</v>
      </c>
      <c r="AB7" t="s">
        <v>51</v>
      </c>
      <c r="AC7" t="s">
        <v>51</v>
      </c>
      <c r="AD7" t="s">
        <v>51</v>
      </c>
      <c r="AE7" t="s">
        <v>51</v>
      </c>
      <c r="AF7" t="s">
        <v>51</v>
      </c>
      <c r="AG7" t="s">
        <v>51</v>
      </c>
      <c r="AH7" t="s">
        <v>51</v>
      </c>
      <c r="AI7" t="s">
        <v>51</v>
      </c>
      <c r="AJ7" t="s">
        <v>51</v>
      </c>
      <c r="AK7" t="s">
        <v>51</v>
      </c>
      <c r="AL7" t="s">
        <v>234</v>
      </c>
    </row>
    <row r="8" spans="1:38" x14ac:dyDescent="0.3">
      <c r="A8" t="s">
        <v>774</v>
      </c>
      <c r="B8" t="s">
        <v>775</v>
      </c>
      <c r="C8" t="s">
        <v>60</v>
      </c>
      <c r="D8" s="2">
        <v>44835</v>
      </c>
      <c r="E8" s="1">
        <v>44835</v>
      </c>
      <c r="F8" s="1">
        <v>44865</v>
      </c>
      <c r="G8" t="s">
        <v>61</v>
      </c>
      <c r="H8" t="s">
        <v>62</v>
      </c>
      <c r="I8" t="s">
        <v>46</v>
      </c>
      <c r="J8" t="s">
        <v>776</v>
      </c>
      <c r="K8" t="s">
        <v>48</v>
      </c>
      <c r="L8" t="s">
        <v>48</v>
      </c>
      <c r="M8" t="s">
        <v>777</v>
      </c>
      <c r="N8">
        <v>2023</v>
      </c>
      <c r="O8" t="s">
        <v>46</v>
      </c>
      <c r="P8" t="s">
        <v>63</v>
      </c>
      <c r="Q8">
        <v>19351</v>
      </c>
      <c r="R8" t="s">
        <v>766</v>
      </c>
      <c r="S8" t="s">
        <v>51</v>
      </c>
      <c r="T8" t="s">
        <v>48</v>
      </c>
      <c r="U8" t="s">
        <v>778</v>
      </c>
      <c r="V8" t="s">
        <v>778</v>
      </c>
      <c r="W8" t="s">
        <v>51</v>
      </c>
      <c r="X8" t="s">
        <v>51</v>
      </c>
      <c r="Y8" t="s">
        <v>51</v>
      </c>
      <c r="Z8" t="s">
        <v>65</v>
      </c>
      <c r="AA8" t="s">
        <v>51</v>
      </c>
      <c r="AB8" t="s">
        <v>51</v>
      </c>
      <c r="AC8" t="s">
        <v>51</v>
      </c>
      <c r="AD8" t="s">
        <v>51</v>
      </c>
      <c r="AE8" t="s">
        <v>51</v>
      </c>
      <c r="AF8" t="s">
        <v>51</v>
      </c>
      <c r="AG8" t="s">
        <v>51</v>
      </c>
      <c r="AH8" t="s">
        <v>51</v>
      </c>
      <c r="AI8" t="s">
        <v>51</v>
      </c>
      <c r="AJ8" t="s">
        <v>51</v>
      </c>
      <c r="AK8" t="s">
        <v>51</v>
      </c>
      <c r="AL8" t="s">
        <v>66</v>
      </c>
    </row>
    <row r="9" spans="1:38" x14ac:dyDescent="0.3">
      <c r="A9" t="s">
        <v>774</v>
      </c>
      <c r="B9" t="s">
        <v>775</v>
      </c>
      <c r="C9" t="s">
        <v>93</v>
      </c>
      <c r="D9" s="2">
        <v>44896</v>
      </c>
      <c r="E9" s="1">
        <v>44896</v>
      </c>
      <c r="F9" s="1">
        <v>44926</v>
      </c>
      <c r="G9" t="s">
        <v>94</v>
      </c>
      <c r="H9" t="s">
        <v>95</v>
      </c>
      <c r="I9" t="s">
        <v>46</v>
      </c>
      <c r="J9" t="s">
        <v>776</v>
      </c>
      <c r="K9" t="s">
        <v>48</v>
      </c>
      <c r="L9" t="s">
        <v>48</v>
      </c>
      <c r="M9" t="s">
        <v>777</v>
      </c>
      <c r="N9">
        <v>2023</v>
      </c>
      <c r="O9" t="s">
        <v>46</v>
      </c>
      <c r="P9" t="s">
        <v>28</v>
      </c>
      <c r="Q9">
        <v>18238</v>
      </c>
      <c r="R9" t="s">
        <v>742</v>
      </c>
      <c r="S9" t="s">
        <v>51</v>
      </c>
      <c r="T9" t="s">
        <v>48</v>
      </c>
      <c r="U9" t="s">
        <v>778</v>
      </c>
      <c r="V9" t="s">
        <v>778</v>
      </c>
      <c r="W9" t="s">
        <v>51</v>
      </c>
      <c r="X9" t="s">
        <v>51</v>
      </c>
      <c r="Y9" t="s">
        <v>51</v>
      </c>
      <c r="Z9" t="s">
        <v>97</v>
      </c>
      <c r="AA9" t="s">
        <v>51</v>
      </c>
      <c r="AB9" t="s">
        <v>51</v>
      </c>
      <c r="AC9" t="s">
        <v>51</v>
      </c>
      <c r="AD9" t="s">
        <v>51</v>
      </c>
      <c r="AE9" t="s">
        <v>51</v>
      </c>
      <c r="AF9" t="s">
        <v>51</v>
      </c>
      <c r="AG9" t="s">
        <v>51</v>
      </c>
      <c r="AH9" t="s">
        <v>51</v>
      </c>
      <c r="AI9" t="s">
        <v>51</v>
      </c>
      <c r="AJ9" t="s">
        <v>51</v>
      </c>
      <c r="AK9" t="s">
        <v>51</v>
      </c>
      <c r="AL9" t="s">
        <v>51</v>
      </c>
    </row>
    <row r="10" spans="1:38" x14ac:dyDescent="0.3">
      <c r="A10" t="s">
        <v>774</v>
      </c>
      <c r="B10" t="s">
        <v>775</v>
      </c>
      <c r="C10" t="s">
        <v>93</v>
      </c>
      <c r="D10" s="2">
        <v>44896</v>
      </c>
      <c r="E10" s="1">
        <v>44896</v>
      </c>
      <c r="F10" s="1">
        <v>44926</v>
      </c>
      <c r="G10" t="s">
        <v>230</v>
      </c>
      <c r="H10" t="s">
        <v>231</v>
      </c>
      <c r="I10" t="s">
        <v>46</v>
      </c>
      <c r="J10" t="s">
        <v>776</v>
      </c>
      <c r="K10" t="s">
        <v>48</v>
      </c>
      <c r="L10" t="s">
        <v>48</v>
      </c>
      <c r="M10" t="s">
        <v>777</v>
      </c>
      <c r="N10">
        <v>2023</v>
      </c>
      <c r="O10" t="s">
        <v>46</v>
      </c>
      <c r="P10" t="s">
        <v>63</v>
      </c>
      <c r="Q10">
        <v>24773</v>
      </c>
      <c r="R10" t="s">
        <v>713</v>
      </c>
      <c r="S10" t="s">
        <v>51</v>
      </c>
      <c r="T10" t="s">
        <v>48</v>
      </c>
      <c r="U10" t="s">
        <v>778</v>
      </c>
      <c r="V10" t="s">
        <v>778</v>
      </c>
      <c r="W10" t="s">
        <v>51</v>
      </c>
      <c r="X10" t="s">
        <v>51</v>
      </c>
      <c r="Y10" t="s">
        <v>51</v>
      </c>
      <c r="Z10" t="s">
        <v>233</v>
      </c>
      <c r="AA10" t="s">
        <v>51</v>
      </c>
      <c r="AB10" t="s">
        <v>51</v>
      </c>
      <c r="AC10" t="s">
        <v>51</v>
      </c>
      <c r="AD10" t="s">
        <v>51</v>
      </c>
      <c r="AE10" t="s">
        <v>51</v>
      </c>
      <c r="AF10" t="s">
        <v>51</v>
      </c>
      <c r="AG10" t="s">
        <v>51</v>
      </c>
      <c r="AH10" t="s">
        <v>51</v>
      </c>
      <c r="AI10" t="s">
        <v>51</v>
      </c>
      <c r="AJ10" t="s">
        <v>51</v>
      </c>
      <c r="AK10" t="s">
        <v>51</v>
      </c>
      <c r="AL10" t="s">
        <v>234</v>
      </c>
    </row>
    <row r="11" spans="1:38" x14ac:dyDescent="0.3">
      <c r="A11" t="s">
        <v>774</v>
      </c>
      <c r="B11" t="s">
        <v>775</v>
      </c>
      <c r="C11" t="s">
        <v>60</v>
      </c>
      <c r="D11" s="2">
        <v>44774</v>
      </c>
      <c r="E11" s="1">
        <v>44774</v>
      </c>
      <c r="F11" s="1">
        <v>44804</v>
      </c>
      <c r="G11" t="s">
        <v>61</v>
      </c>
      <c r="H11" t="s">
        <v>62</v>
      </c>
      <c r="I11" t="s">
        <v>46</v>
      </c>
      <c r="J11" t="s">
        <v>776</v>
      </c>
      <c r="K11" t="s">
        <v>48</v>
      </c>
      <c r="L11" t="s">
        <v>48</v>
      </c>
      <c r="M11" t="s">
        <v>777</v>
      </c>
      <c r="N11">
        <v>2023</v>
      </c>
      <c r="O11" t="s">
        <v>46</v>
      </c>
      <c r="P11" t="s">
        <v>63</v>
      </c>
      <c r="Q11">
        <v>1</v>
      </c>
      <c r="R11" t="s">
        <v>772</v>
      </c>
      <c r="S11" t="s">
        <v>51</v>
      </c>
      <c r="T11" t="s">
        <v>48</v>
      </c>
      <c r="U11" t="s">
        <v>778</v>
      </c>
      <c r="V11" t="s">
        <v>778</v>
      </c>
      <c r="W11" t="s">
        <v>51</v>
      </c>
      <c r="X11" t="s">
        <v>51</v>
      </c>
      <c r="Y11" t="s">
        <v>51</v>
      </c>
      <c r="Z11" t="s">
        <v>65</v>
      </c>
      <c r="AA11" t="s">
        <v>51</v>
      </c>
      <c r="AB11" t="s">
        <v>51</v>
      </c>
      <c r="AC11" t="s">
        <v>51</v>
      </c>
      <c r="AD11" t="s">
        <v>51</v>
      </c>
      <c r="AE11" t="s">
        <v>51</v>
      </c>
      <c r="AF11" t="s">
        <v>51</v>
      </c>
      <c r="AG11" t="s">
        <v>51</v>
      </c>
      <c r="AH11" t="s">
        <v>51</v>
      </c>
      <c r="AI11" t="s">
        <v>51</v>
      </c>
      <c r="AJ11" t="s">
        <v>51</v>
      </c>
      <c r="AK11" t="s">
        <v>51</v>
      </c>
      <c r="AL11" t="s">
        <v>66</v>
      </c>
    </row>
    <row r="12" spans="1:38" x14ac:dyDescent="0.3">
      <c r="A12" t="s">
        <v>774</v>
      </c>
      <c r="B12" t="s">
        <v>775</v>
      </c>
      <c r="C12" t="s">
        <v>93</v>
      </c>
      <c r="D12" s="2">
        <v>44866</v>
      </c>
      <c r="E12" s="1">
        <v>44866</v>
      </c>
      <c r="F12" s="1">
        <v>44895</v>
      </c>
      <c r="G12" t="s">
        <v>230</v>
      </c>
      <c r="H12" t="s">
        <v>231</v>
      </c>
      <c r="I12" t="s">
        <v>46</v>
      </c>
      <c r="J12" t="s">
        <v>776</v>
      </c>
      <c r="K12" t="s">
        <v>48</v>
      </c>
      <c r="L12" t="s">
        <v>48</v>
      </c>
      <c r="M12" t="s">
        <v>777</v>
      </c>
      <c r="N12">
        <v>2023</v>
      </c>
      <c r="O12" t="s">
        <v>46</v>
      </c>
      <c r="P12" t="s">
        <v>63</v>
      </c>
      <c r="Q12">
        <v>506</v>
      </c>
      <c r="R12" t="s">
        <v>707</v>
      </c>
      <c r="S12" t="s">
        <v>51</v>
      </c>
      <c r="T12" t="s">
        <v>48</v>
      </c>
      <c r="U12" t="s">
        <v>778</v>
      </c>
      <c r="V12" t="s">
        <v>778</v>
      </c>
      <c r="W12" t="s">
        <v>51</v>
      </c>
      <c r="X12" t="s">
        <v>51</v>
      </c>
      <c r="Y12" t="s">
        <v>51</v>
      </c>
      <c r="Z12" t="s">
        <v>233</v>
      </c>
      <c r="AA12" t="s">
        <v>51</v>
      </c>
      <c r="AB12" t="s">
        <v>51</v>
      </c>
      <c r="AC12" t="s">
        <v>51</v>
      </c>
      <c r="AD12" t="s">
        <v>51</v>
      </c>
      <c r="AE12" t="s">
        <v>51</v>
      </c>
      <c r="AF12" t="s">
        <v>51</v>
      </c>
      <c r="AG12" t="s">
        <v>51</v>
      </c>
      <c r="AH12" t="s">
        <v>51</v>
      </c>
      <c r="AI12" t="s">
        <v>51</v>
      </c>
      <c r="AJ12" t="s">
        <v>51</v>
      </c>
      <c r="AK12" t="s">
        <v>51</v>
      </c>
      <c r="AL12" t="s">
        <v>234</v>
      </c>
    </row>
    <row r="13" spans="1:38" x14ac:dyDescent="0.3">
      <c r="A13" t="s">
        <v>774</v>
      </c>
      <c r="B13" t="s">
        <v>775</v>
      </c>
      <c r="C13" t="s">
        <v>60</v>
      </c>
      <c r="D13" s="2">
        <v>44805</v>
      </c>
      <c r="E13" s="1">
        <v>44805</v>
      </c>
      <c r="F13" s="1">
        <v>44834</v>
      </c>
      <c r="G13" t="s">
        <v>61</v>
      </c>
      <c r="H13" t="s">
        <v>62</v>
      </c>
      <c r="I13" t="s">
        <v>46</v>
      </c>
      <c r="J13" t="s">
        <v>776</v>
      </c>
      <c r="K13" t="s">
        <v>48</v>
      </c>
      <c r="L13" t="s">
        <v>48</v>
      </c>
      <c r="M13" t="s">
        <v>777</v>
      </c>
      <c r="N13">
        <v>2023</v>
      </c>
      <c r="O13" t="s">
        <v>46</v>
      </c>
      <c r="P13" t="s">
        <v>63</v>
      </c>
      <c r="Q13">
        <v>1</v>
      </c>
      <c r="R13" t="s">
        <v>758</v>
      </c>
      <c r="S13" t="s">
        <v>51</v>
      </c>
      <c r="T13" t="s">
        <v>48</v>
      </c>
      <c r="U13" t="s">
        <v>778</v>
      </c>
      <c r="V13" t="s">
        <v>778</v>
      </c>
      <c r="W13" t="s">
        <v>51</v>
      </c>
      <c r="X13" t="s">
        <v>51</v>
      </c>
      <c r="Y13" t="s">
        <v>51</v>
      </c>
      <c r="Z13" t="s">
        <v>65</v>
      </c>
      <c r="AA13" t="s">
        <v>51</v>
      </c>
      <c r="AB13" t="s">
        <v>51</v>
      </c>
      <c r="AC13" t="s">
        <v>51</v>
      </c>
      <c r="AD13" t="s">
        <v>51</v>
      </c>
      <c r="AE13" t="s">
        <v>51</v>
      </c>
      <c r="AF13" t="s">
        <v>51</v>
      </c>
      <c r="AG13" t="s">
        <v>51</v>
      </c>
      <c r="AH13" t="s">
        <v>51</v>
      </c>
      <c r="AI13" t="s">
        <v>51</v>
      </c>
      <c r="AJ13" t="s">
        <v>51</v>
      </c>
      <c r="AK13" t="s">
        <v>51</v>
      </c>
      <c r="AL13" t="s">
        <v>66</v>
      </c>
    </row>
    <row r="14" spans="1:38" x14ac:dyDescent="0.3">
      <c r="A14" t="s">
        <v>774</v>
      </c>
      <c r="B14" t="s">
        <v>775</v>
      </c>
      <c r="C14" t="s">
        <v>60</v>
      </c>
      <c r="D14" s="2">
        <v>44896</v>
      </c>
      <c r="E14" s="1">
        <v>44896</v>
      </c>
      <c r="F14" s="1">
        <v>44926</v>
      </c>
      <c r="G14" t="s">
        <v>61</v>
      </c>
      <c r="H14" t="s">
        <v>62</v>
      </c>
      <c r="I14" t="s">
        <v>46</v>
      </c>
      <c r="J14" t="s">
        <v>776</v>
      </c>
      <c r="K14" t="s">
        <v>48</v>
      </c>
      <c r="L14" t="s">
        <v>48</v>
      </c>
      <c r="M14" t="s">
        <v>777</v>
      </c>
      <c r="N14">
        <v>2023</v>
      </c>
      <c r="O14" t="s">
        <v>46</v>
      </c>
      <c r="P14" t="s">
        <v>63</v>
      </c>
      <c r="Q14">
        <v>171</v>
      </c>
      <c r="R14" t="s">
        <v>764</v>
      </c>
      <c r="S14" t="s">
        <v>51</v>
      </c>
      <c r="T14" t="s">
        <v>48</v>
      </c>
      <c r="U14" t="s">
        <v>778</v>
      </c>
      <c r="V14" t="s">
        <v>778</v>
      </c>
      <c r="W14" t="s">
        <v>51</v>
      </c>
      <c r="X14" t="s">
        <v>51</v>
      </c>
      <c r="Y14" t="s">
        <v>51</v>
      </c>
      <c r="Z14" t="s">
        <v>65</v>
      </c>
      <c r="AA14" t="s">
        <v>51</v>
      </c>
      <c r="AB14" t="s">
        <v>51</v>
      </c>
      <c r="AC14" t="s">
        <v>51</v>
      </c>
      <c r="AD14" t="s">
        <v>51</v>
      </c>
      <c r="AE14" t="s">
        <v>51</v>
      </c>
      <c r="AF14" t="s">
        <v>51</v>
      </c>
      <c r="AG14" t="s">
        <v>51</v>
      </c>
      <c r="AH14" t="s">
        <v>51</v>
      </c>
      <c r="AI14" t="s">
        <v>51</v>
      </c>
      <c r="AJ14" t="s">
        <v>51</v>
      </c>
      <c r="AK14" t="s">
        <v>51</v>
      </c>
      <c r="AL14" t="s">
        <v>66</v>
      </c>
    </row>
    <row r="15" spans="1:38" x14ac:dyDescent="0.3">
      <c r="A15" t="s">
        <v>774</v>
      </c>
      <c r="B15" t="s">
        <v>775</v>
      </c>
      <c r="C15" t="s">
        <v>60</v>
      </c>
      <c r="D15" s="2">
        <v>44896</v>
      </c>
      <c r="E15" s="1">
        <v>44896</v>
      </c>
      <c r="F15" s="1">
        <v>44926</v>
      </c>
      <c r="G15" t="s">
        <v>61</v>
      </c>
      <c r="H15" t="s">
        <v>62</v>
      </c>
      <c r="I15" t="s">
        <v>46</v>
      </c>
      <c r="J15" t="s">
        <v>776</v>
      </c>
      <c r="K15" t="s">
        <v>48</v>
      </c>
      <c r="L15" t="s">
        <v>48</v>
      </c>
      <c r="M15" t="s">
        <v>777</v>
      </c>
      <c r="N15">
        <v>2023</v>
      </c>
      <c r="O15" t="s">
        <v>46</v>
      </c>
      <c r="P15" t="s">
        <v>63</v>
      </c>
      <c r="Q15">
        <v>19</v>
      </c>
      <c r="R15" t="s">
        <v>762</v>
      </c>
      <c r="S15" t="s">
        <v>51</v>
      </c>
      <c r="T15" t="s">
        <v>48</v>
      </c>
      <c r="U15" t="s">
        <v>778</v>
      </c>
      <c r="V15" t="s">
        <v>778</v>
      </c>
      <c r="W15" t="s">
        <v>51</v>
      </c>
      <c r="X15" t="s">
        <v>51</v>
      </c>
      <c r="Y15" t="s">
        <v>51</v>
      </c>
      <c r="Z15" t="s">
        <v>65</v>
      </c>
      <c r="AA15" t="s">
        <v>51</v>
      </c>
      <c r="AB15" t="s">
        <v>51</v>
      </c>
      <c r="AC15" t="s">
        <v>51</v>
      </c>
      <c r="AD15" t="s">
        <v>51</v>
      </c>
      <c r="AE15" t="s">
        <v>51</v>
      </c>
      <c r="AF15" t="s">
        <v>51</v>
      </c>
      <c r="AG15" t="s">
        <v>51</v>
      </c>
      <c r="AH15" t="s">
        <v>51</v>
      </c>
      <c r="AI15" t="s">
        <v>51</v>
      </c>
      <c r="AJ15" t="s">
        <v>51</v>
      </c>
      <c r="AK15" t="s">
        <v>51</v>
      </c>
      <c r="AL15" t="s">
        <v>66</v>
      </c>
    </row>
    <row r="16" spans="1:38" x14ac:dyDescent="0.3">
      <c r="A16" t="s">
        <v>774</v>
      </c>
      <c r="B16" t="s">
        <v>775</v>
      </c>
      <c r="C16" t="s">
        <v>60</v>
      </c>
      <c r="D16" s="2">
        <v>44743</v>
      </c>
      <c r="E16" s="1">
        <v>44743</v>
      </c>
      <c r="F16" s="1">
        <v>44773</v>
      </c>
      <c r="G16" t="s">
        <v>61</v>
      </c>
      <c r="H16" t="s">
        <v>62</v>
      </c>
      <c r="I16" t="s">
        <v>46</v>
      </c>
      <c r="J16" t="s">
        <v>776</v>
      </c>
      <c r="K16" t="s">
        <v>48</v>
      </c>
      <c r="L16" t="s">
        <v>48</v>
      </c>
      <c r="M16" t="s">
        <v>777</v>
      </c>
      <c r="N16">
        <v>2023</v>
      </c>
      <c r="O16" t="s">
        <v>46</v>
      </c>
      <c r="P16" t="s">
        <v>63</v>
      </c>
      <c r="Q16">
        <v>16</v>
      </c>
      <c r="R16" t="s">
        <v>771</v>
      </c>
      <c r="S16" t="s">
        <v>51</v>
      </c>
      <c r="T16" t="s">
        <v>48</v>
      </c>
      <c r="U16" t="s">
        <v>778</v>
      </c>
      <c r="V16" t="s">
        <v>778</v>
      </c>
      <c r="W16" t="s">
        <v>51</v>
      </c>
      <c r="X16" t="s">
        <v>51</v>
      </c>
      <c r="Y16" t="s">
        <v>51</v>
      </c>
      <c r="Z16" t="s">
        <v>65</v>
      </c>
      <c r="AA16" t="s">
        <v>51</v>
      </c>
      <c r="AB16" t="s">
        <v>51</v>
      </c>
      <c r="AC16" t="s">
        <v>51</v>
      </c>
      <c r="AD16" t="s">
        <v>51</v>
      </c>
      <c r="AE16" t="s">
        <v>51</v>
      </c>
      <c r="AF16" t="s">
        <v>51</v>
      </c>
      <c r="AG16" t="s">
        <v>51</v>
      </c>
      <c r="AH16" t="s">
        <v>51</v>
      </c>
      <c r="AI16" t="s">
        <v>51</v>
      </c>
      <c r="AJ16" t="s">
        <v>51</v>
      </c>
      <c r="AK16" t="s">
        <v>51</v>
      </c>
      <c r="AL16" t="s">
        <v>66</v>
      </c>
    </row>
    <row r="17" spans="1:38" x14ac:dyDescent="0.3">
      <c r="A17" t="s">
        <v>774</v>
      </c>
      <c r="B17" t="s">
        <v>775</v>
      </c>
      <c r="C17" t="s">
        <v>60</v>
      </c>
      <c r="D17" s="2">
        <v>44743</v>
      </c>
      <c r="E17" s="1">
        <v>44743</v>
      </c>
      <c r="F17" s="1">
        <v>44773</v>
      </c>
      <c r="G17" t="s">
        <v>61</v>
      </c>
      <c r="H17" t="s">
        <v>62</v>
      </c>
      <c r="I17" t="s">
        <v>46</v>
      </c>
      <c r="J17" t="s">
        <v>776</v>
      </c>
      <c r="K17" t="s">
        <v>48</v>
      </c>
      <c r="L17" t="s">
        <v>48</v>
      </c>
      <c r="M17" t="s">
        <v>777</v>
      </c>
      <c r="N17">
        <v>2023</v>
      </c>
      <c r="O17" t="s">
        <v>46</v>
      </c>
      <c r="P17" t="s">
        <v>63</v>
      </c>
      <c r="Q17">
        <v>2</v>
      </c>
      <c r="R17" t="s">
        <v>769</v>
      </c>
      <c r="S17" t="s">
        <v>51</v>
      </c>
      <c r="T17" t="s">
        <v>48</v>
      </c>
      <c r="U17" t="s">
        <v>778</v>
      </c>
      <c r="V17" t="s">
        <v>778</v>
      </c>
      <c r="W17" t="s">
        <v>51</v>
      </c>
      <c r="X17" t="s">
        <v>51</v>
      </c>
      <c r="Y17" t="s">
        <v>51</v>
      </c>
      <c r="Z17" t="s">
        <v>65</v>
      </c>
      <c r="AA17" t="s">
        <v>51</v>
      </c>
      <c r="AB17" t="s">
        <v>51</v>
      </c>
      <c r="AC17" t="s">
        <v>51</v>
      </c>
      <c r="AD17" t="s">
        <v>51</v>
      </c>
      <c r="AE17" t="s">
        <v>51</v>
      </c>
      <c r="AF17" t="s">
        <v>51</v>
      </c>
      <c r="AG17" t="s">
        <v>51</v>
      </c>
      <c r="AH17" t="s">
        <v>51</v>
      </c>
      <c r="AI17" t="s">
        <v>51</v>
      </c>
      <c r="AJ17" t="s">
        <v>51</v>
      </c>
      <c r="AK17" t="s">
        <v>51</v>
      </c>
      <c r="AL17" t="s">
        <v>66</v>
      </c>
    </row>
    <row r="18" spans="1:38" x14ac:dyDescent="0.3">
      <c r="A18" t="s">
        <v>774</v>
      </c>
      <c r="B18" t="s">
        <v>775</v>
      </c>
      <c r="C18" t="s">
        <v>60</v>
      </c>
      <c r="D18" s="2">
        <v>44835</v>
      </c>
      <c r="E18" s="1">
        <v>44835</v>
      </c>
      <c r="F18" s="1">
        <v>44865</v>
      </c>
      <c r="G18" t="s">
        <v>61</v>
      </c>
      <c r="H18" t="s">
        <v>62</v>
      </c>
      <c r="I18" t="s">
        <v>46</v>
      </c>
      <c r="J18" t="s">
        <v>776</v>
      </c>
      <c r="K18" t="s">
        <v>48</v>
      </c>
      <c r="L18" t="s">
        <v>48</v>
      </c>
      <c r="M18" t="s">
        <v>777</v>
      </c>
      <c r="N18">
        <v>2023</v>
      </c>
      <c r="O18" t="s">
        <v>46</v>
      </c>
      <c r="P18" t="s">
        <v>63</v>
      </c>
      <c r="Q18">
        <v>59</v>
      </c>
      <c r="R18" t="s">
        <v>756</v>
      </c>
      <c r="S18" t="s">
        <v>51</v>
      </c>
      <c r="T18" t="s">
        <v>48</v>
      </c>
      <c r="U18" t="s">
        <v>778</v>
      </c>
      <c r="V18" t="s">
        <v>778</v>
      </c>
      <c r="W18" t="s">
        <v>51</v>
      </c>
      <c r="X18" t="s">
        <v>51</v>
      </c>
      <c r="Y18" t="s">
        <v>51</v>
      </c>
      <c r="Z18" t="s">
        <v>65</v>
      </c>
      <c r="AA18" t="s">
        <v>51</v>
      </c>
      <c r="AB18" t="s">
        <v>51</v>
      </c>
      <c r="AC18" t="s">
        <v>51</v>
      </c>
      <c r="AD18" t="s">
        <v>51</v>
      </c>
      <c r="AE18" t="s">
        <v>51</v>
      </c>
      <c r="AF18" t="s">
        <v>51</v>
      </c>
      <c r="AG18" t="s">
        <v>51</v>
      </c>
      <c r="AH18" t="s">
        <v>51</v>
      </c>
      <c r="AI18" t="s">
        <v>51</v>
      </c>
      <c r="AJ18" t="s">
        <v>51</v>
      </c>
      <c r="AK18" t="s">
        <v>51</v>
      </c>
      <c r="AL18" t="s">
        <v>66</v>
      </c>
    </row>
    <row r="19" spans="1:38" x14ac:dyDescent="0.3">
      <c r="A19" t="s">
        <v>774</v>
      </c>
      <c r="B19" t="s">
        <v>775</v>
      </c>
      <c r="C19" t="s">
        <v>60</v>
      </c>
      <c r="D19" s="2">
        <v>44835</v>
      </c>
      <c r="E19" s="1">
        <v>44835</v>
      </c>
      <c r="F19" s="1">
        <v>44865</v>
      </c>
      <c r="G19" t="s">
        <v>61</v>
      </c>
      <c r="H19" t="s">
        <v>62</v>
      </c>
      <c r="I19" t="s">
        <v>46</v>
      </c>
      <c r="J19" t="s">
        <v>776</v>
      </c>
      <c r="K19" t="s">
        <v>48</v>
      </c>
      <c r="L19" t="s">
        <v>48</v>
      </c>
      <c r="M19" t="s">
        <v>777</v>
      </c>
      <c r="N19">
        <v>2023</v>
      </c>
      <c r="O19" t="s">
        <v>46</v>
      </c>
      <c r="P19" t="s">
        <v>63</v>
      </c>
      <c r="Q19">
        <v>7</v>
      </c>
      <c r="R19" t="s">
        <v>765</v>
      </c>
      <c r="S19" t="s">
        <v>51</v>
      </c>
      <c r="T19" t="s">
        <v>48</v>
      </c>
      <c r="U19" t="s">
        <v>778</v>
      </c>
      <c r="V19" t="s">
        <v>778</v>
      </c>
      <c r="W19" t="s">
        <v>51</v>
      </c>
      <c r="X19" t="s">
        <v>51</v>
      </c>
      <c r="Y19" t="s">
        <v>51</v>
      </c>
      <c r="Z19" t="s">
        <v>65</v>
      </c>
      <c r="AA19" t="s">
        <v>51</v>
      </c>
      <c r="AB19" t="s">
        <v>51</v>
      </c>
      <c r="AC19" t="s">
        <v>51</v>
      </c>
      <c r="AD19" t="s">
        <v>51</v>
      </c>
      <c r="AE19" t="s">
        <v>51</v>
      </c>
      <c r="AF19" t="s">
        <v>51</v>
      </c>
      <c r="AG19" t="s">
        <v>51</v>
      </c>
      <c r="AH19" t="s">
        <v>51</v>
      </c>
      <c r="AI19" t="s">
        <v>51</v>
      </c>
      <c r="AJ19" t="s">
        <v>51</v>
      </c>
      <c r="AK19" t="s">
        <v>51</v>
      </c>
      <c r="AL19" t="s">
        <v>66</v>
      </c>
    </row>
    <row r="20" spans="1:38" x14ac:dyDescent="0.3">
      <c r="A20" t="s">
        <v>774</v>
      </c>
      <c r="B20" t="s">
        <v>775</v>
      </c>
      <c r="C20" t="s">
        <v>60</v>
      </c>
      <c r="D20" s="2">
        <v>44835</v>
      </c>
      <c r="E20" s="1">
        <v>44835</v>
      </c>
      <c r="F20" s="1">
        <v>44865</v>
      </c>
      <c r="G20" t="s">
        <v>61</v>
      </c>
      <c r="H20" t="s">
        <v>62</v>
      </c>
      <c r="I20" t="s">
        <v>46</v>
      </c>
      <c r="J20" t="s">
        <v>776</v>
      </c>
      <c r="K20" t="s">
        <v>48</v>
      </c>
      <c r="L20" t="s">
        <v>48</v>
      </c>
      <c r="M20" t="s">
        <v>777</v>
      </c>
      <c r="N20">
        <v>2023</v>
      </c>
      <c r="O20" t="s">
        <v>46</v>
      </c>
      <c r="P20" t="s">
        <v>63</v>
      </c>
      <c r="Q20">
        <v>1</v>
      </c>
      <c r="R20" t="s">
        <v>767</v>
      </c>
      <c r="S20" t="s">
        <v>51</v>
      </c>
      <c r="T20" t="s">
        <v>48</v>
      </c>
      <c r="U20" t="s">
        <v>778</v>
      </c>
      <c r="V20" t="s">
        <v>778</v>
      </c>
      <c r="W20" t="s">
        <v>51</v>
      </c>
      <c r="X20" t="s">
        <v>51</v>
      </c>
      <c r="Y20" t="s">
        <v>51</v>
      </c>
      <c r="Z20" t="s">
        <v>65</v>
      </c>
      <c r="AA20" t="s">
        <v>51</v>
      </c>
      <c r="AB20" t="s">
        <v>51</v>
      </c>
      <c r="AC20" t="s">
        <v>51</v>
      </c>
      <c r="AD20" t="s">
        <v>51</v>
      </c>
      <c r="AE20" t="s">
        <v>51</v>
      </c>
      <c r="AF20" t="s">
        <v>51</v>
      </c>
      <c r="AG20" t="s">
        <v>51</v>
      </c>
      <c r="AH20" t="s">
        <v>51</v>
      </c>
      <c r="AI20" t="s">
        <v>51</v>
      </c>
      <c r="AJ20" t="s">
        <v>51</v>
      </c>
      <c r="AK20" t="s">
        <v>51</v>
      </c>
      <c r="AL20" t="s">
        <v>66</v>
      </c>
    </row>
    <row r="21" spans="1:38" x14ac:dyDescent="0.3">
      <c r="A21" t="s">
        <v>774</v>
      </c>
      <c r="B21" t="s">
        <v>775</v>
      </c>
      <c r="C21" t="s">
        <v>60</v>
      </c>
      <c r="D21" s="2">
        <v>44866</v>
      </c>
      <c r="E21" s="1">
        <v>44866</v>
      </c>
      <c r="F21" s="1">
        <v>44895</v>
      </c>
      <c r="G21" t="s">
        <v>61</v>
      </c>
      <c r="H21" t="s">
        <v>62</v>
      </c>
      <c r="I21" t="s">
        <v>46</v>
      </c>
      <c r="J21" t="s">
        <v>776</v>
      </c>
      <c r="K21" t="s">
        <v>48</v>
      </c>
      <c r="L21" t="s">
        <v>48</v>
      </c>
      <c r="M21" t="s">
        <v>777</v>
      </c>
      <c r="N21">
        <v>2023</v>
      </c>
      <c r="O21" t="s">
        <v>46</v>
      </c>
      <c r="P21" t="s">
        <v>63</v>
      </c>
      <c r="Q21">
        <v>26</v>
      </c>
      <c r="R21" t="s">
        <v>759</v>
      </c>
      <c r="S21" t="s">
        <v>51</v>
      </c>
      <c r="T21" t="s">
        <v>48</v>
      </c>
      <c r="U21" t="s">
        <v>778</v>
      </c>
      <c r="V21" t="s">
        <v>778</v>
      </c>
      <c r="W21" t="s">
        <v>51</v>
      </c>
      <c r="X21" t="s">
        <v>51</v>
      </c>
      <c r="Y21" t="s">
        <v>51</v>
      </c>
      <c r="Z21" t="s">
        <v>65</v>
      </c>
      <c r="AA21" t="s">
        <v>51</v>
      </c>
      <c r="AB21" t="s">
        <v>51</v>
      </c>
      <c r="AC21" t="s">
        <v>51</v>
      </c>
      <c r="AD21" t="s">
        <v>51</v>
      </c>
      <c r="AE21" t="s">
        <v>51</v>
      </c>
      <c r="AF21" t="s">
        <v>51</v>
      </c>
      <c r="AG21" t="s">
        <v>51</v>
      </c>
      <c r="AH21" t="s">
        <v>51</v>
      </c>
      <c r="AI21" t="s">
        <v>51</v>
      </c>
      <c r="AJ21" t="s">
        <v>51</v>
      </c>
      <c r="AK21" t="s">
        <v>51</v>
      </c>
      <c r="AL21" t="s">
        <v>66</v>
      </c>
    </row>
    <row r="22" spans="1:38" x14ac:dyDescent="0.3">
      <c r="A22" t="s">
        <v>774</v>
      </c>
      <c r="B22" t="s">
        <v>775</v>
      </c>
      <c r="C22" t="s">
        <v>60</v>
      </c>
      <c r="D22" s="2">
        <v>44562</v>
      </c>
      <c r="E22" s="1">
        <v>44562</v>
      </c>
      <c r="F22" s="1">
        <v>44592</v>
      </c>
      <c r="G22" t="s">
        <v>61</v>
      </c>
      <c r="H22" t="s">
        <v>62</v>
      </c>
      <c r="I22" t="s">
        <v>46</v>
      </c>
      <c r="J22" t="s">
        <v>776</v>
      </c>
      <c r="K22" t="s">
        <v>48</v>
      </c>
      <c r="L22" t="s">
        <v>48</v>
      </c>
      <c r="M22" t="s">
        <v>777</v>
      </c>
      <c r="N22">
        <v>2023</v>
      </c>
      <c r="O22" t="s">
        <v>46</v>
      </c>
      <c r="P22" t="s">
        <v>781</v>
      </c>
      <c r="Q22">
        <v>8801</v>
      </c>
      <c r="R22" t="s">
        <v>768</v>
      </c>
      <c r="S22" t="s">
        <v>51</v>
      </c>
      <c r="T22" t="s">
        <v>48</v>
      </c>
      <c r="U22" t="s">
        <v>778</v>
      </c>
      <c r="V22" t="s">
        <v>778</v>
      </c>
      <c r="W22" t="s">
        <v>51</v>
      </c>
      <c r="X22" t="s">
        <v>51</v>
      </c>
      <c r="Y22" t="s">
        <v>51</v>
      </c>
      <c r="Z22" t="s">
        <v>65</v>
      </c>
      <c r="AA22" t="s">
        <v>51</v>
      </c>
      <c r="AB22" t="s">
        <v>51</v>
      </c>
      <c r="AC22" t="s">
        <v>51</v>
      </c>
      <c r="AD22" t="s">
        <v>51</v>
      </c>
      <c r="AE22" t="s">
        <v>51</v>
      </c>
      <c r="AF22" t="s">
        <v>51</v>
      </c>
      <c r="AG22" t="s">
        <v>51</v>
      </c>
      <c r="AH22" t="s">
        <v>51</v>
      </c>
      <c r="AI22" t="s">
        <v>51</v>
      </c>
      <c r="AJ22" t="s">
        <v>51</v>
      </c>
      <c r="AK22" t="s">
        <v>51</v>
      </c>
      <c r="AL22" t="s">
        <v>66</v>
      </c>
    </row>
    <row r="23" spans="1:38" x14ac:dyDescent="0.3">
      <c r="A23" t="s">
        <v>774</v>
      </c>
      <c r="B23" t="s">
        <v>775</v>
      </c>
      <c r="C23" t="s">
        <v>93</v>
      </c>
      <c r="D23" s="2">
        <v>44835</v>
      </c>
      <c r="E23" s="1">
        <v>44835</v>
      </c>
      <c r="F23" s="1">
        <v>44865</v>
      </c>
      <c r="G23" t="s">
        <v>94</v>
      </c>
      <c r="H23" t="s">
        <v>95</v>
      </c>
      <c r="I23" t="s">
        <v>46</v>
      </c>
      <c r="J23" t="s">
        <v>776</v>
      </c>
      <c r="K23" t="s">
        <v>48</v>
      </c>
      <c r="L23" t="s">
        <v>48</v>
      </c>
      <c r="M23" t="s">
        <v>777</v>
      </c>
      <c r="N23">
        <v>2023</v>
      </c>
      <c r="O23" t="s">
        <v>46</v>
      </c>
      <c r="P23" t="s">
        <v>28</v>
      </c>
      <c r="Q23">
        <v>2</v>
      </c>
      <c r="R23" t="s">
        <v>744</v>
      </c>
      <c r="S23" t="s">
        <v>51</v>
      </c>
      <c r="T23" t="s">
        <v>48</v>
      </c>
      <c r="U23" t="s">
        <v>778</v>
      </c>
      <c r="V23" t="s">
        <v>778</v>
      </c>
      <c r="W23" t="s">
        <v>51</v>
      </c>
      <c r="X23" t="s">
        <v>51</v>
      </c>
      <c r="Y23" t="s">
        <v>51</v>
      </c>
      <c r="Z23" t="s">
        <v>97</v>
      </c>
      <c r="AA23" t="s">
        <v>51</v>
      </c>
      <c r="AB23" t="s">
        <v>51</v>
      </c>
      <c r="AC23" t="s">
        <v>51</v>
      </c>
      <c r="AD23" t="s">
        <v>51</v>
      </c>
      <c r="AE23" t="s">
        <v>51</v>
      </c>
      <c r="AF23" t="s">
        <v>51</v>
      </c>
      <c r="AG23" t="s">
        <v>51</v>
      </c>
      <c r="AH23" t="s">
        <v>51</v>
      </c>
      <c r="AI23" t="s">
        <v>51</v>
      </c>
      <c r="AJ23" t="s">
        <v>51</v>
      </c>
      <c r="AK23" t="s">
        <v>51</v>
      </c>
      <c r="AL23" t="s">
        <v>51</v>
      </c>
    </row>
    <row r="24" spans="1:38" x14ac:dyDescent="0.3">
      <c r="A24" t="s">
        <v>774</v>
      </c>
      <c r="B24" t="s">
        <v>775</v>
      </c>
      <c r="C24" t="s">
        <v>60</v>
      </c>
      <c r="D24" s="2">
        <v>44774</v>
      </c>
      <c r="E24" s="1">
        <v>44774</v>
      </c>
      <c r="F24" s="1">
        <v>44804</v>
      </c>
      <c r="G24" t="s">
        <v>779</v>
      </c>
      <c r="H24" t="s">
        <v>780</v>
      </c>
      <c r="I24" t="s">
        <v>46</v>
      </c>
      <c r="J24" t="s">
        <v>776</v>
      </c>
      <c r="K24" t="s">
        <v>48</v>
      </c>
      <c r="L24" t="s">
        <v>48</v>
      </c>
      <c r="M24" t="s">
        <v>777</v>
      </c>
      <c r="N24">
        <v>2023</v>
      </c>
      <c r="O24" t="s">
        <v>46</v>
      </c>
      <c r="P24" t="s">
        <v>63</v>
      </c>
      <c r="Q24">
        <v>33</v>
      </c>
      <c r="R24" t="s">
        <v>760</v>
      </c>
      <c r="S24" t="s">
        <v>51</v>
      </c>
      <c r="T24" t="s">
        <v>48</v>
      </c>
      <c r="U24" t="s">
        <v>778</v>
      </c>
      <c r="V24" t="s">
        <v>778</v>
      </c>
      <c r="W24" t="s">
        <v>51</v>
      </c>
      <c r="X24" t="s">
        <v>51</v>
      </c>
      <c r="Y24" t="s">
        <v>51</v>
      </c>
      <c r="Z24" t="s">
        <v>65</v>
      </c>
      <c r="AA24" t="s">
        <v>51</v>
      </c>
      <c r="AB24" t="s">
        <v>51</v>
      </c>
      <c r="AC24" t="s">
        <v>51</v>
      </c>
      <c r="AD24" t="s">
        <v>51</v>
      </c>
      <c r="AE24" t="s">
        <v>51</v>
      </c>
      <c r="AF24" t="s">
        <v>51</v>
      </c>
      <c r="AG24" t="s">
        <v>51</v>
      </c>
      <c r="AH24" t="s">
        <v>51</v>
      </c>
      <c r="AI24" t="s">
        <v>51</v>
      </c>
      <c r="AJ24" t="s">
        <v>51</v>
      </c>
      <c r="AK24" t="s">
        <v>51</v>
      </c>
      <c r="AL24" t="s">
        <v>66</v>
      </c>
    </row>
    <row r="25" spans="1:38" x14ac:dyDescent="0.3">
      <c r="A25" t="s">
        <v>774</v>
      </c>
      <c r="B25" t="s">
        <v>775</v>
      </c>
      <c r="C25" t="s">
        <v>60</v>
      </c>
      <c r="D25" s="2">
        <v>44774</v>
      </c>
      <c r="E25" s="1">
        <v>44774</v>
      </c>
      <c r="F25" s="1">
        <v>44804</v>
      </c>
      <c r="G25" t="s">
        <v>779</v>
      </c>
      <c r="H25" t="s">
        <v>780</v>
      </c>
      <c r="I25" t="s">
        <v>46</v>
      </c>
      <c r="J25" t="s">
        <v>776</v>
      </c>
      <c r="K25" t="s">
        <v>48</v>
      </c>
      <c r="L25" t="s">
        <v>48</v>
      </c>
      <c r="M25" t="s">
        <v>777</v>
      </c>
      <c r="N25">
        <v>2023</v>
      </c>
      <c r="O25" t="s">
        <v>46</v>
      </c>
      <c r="P25" t="s">
        <v>63</v>
      </c>
      <c r="Q25">
        <v>6</v>
      </c>
      <c r="R25" t="s">
        <v>770</v>
      </c>
      <c r="S25" t="s">
        <v>51</v>
      </c>
      <c r="T25" t="s">
        <v>48</v>
      </c>
      <c r="U25" t="s">
        <v>778</v>
      </c>
      <c r="V25" t="s">
        <v>778</v>
      </c>
      <c r="W25" t="s">
        <v>51</v>
      </c>
      <c r="X25" t="s">
        <v>51</v>
      </c>
      <c r="Y25" t="s">
        <v>51</v>
      </c>
      <c r="Z25" t="s">
        <v>65</v>
      </c>
      <c r="AA25" t="s">
        <v>51</v>
      </c>
      <c r="AB25" t="s">
        <v>51</v>
      </c>
      <c r="AC25" t="s">
        <v>51</v>
      </c>
      <c r="AD25" t="s">
        <v>51</v>
      </c>
      <c r="AE25" t="s">
        <v>51</v>
      </c>
      <c r="AF25" t="s">
        <v>51</v>
      </c>
      <c r="AG25" t="s">
        <v>51</v>
      </c>
      <c r="AH25" t="s">
        <v>51</v>
      </c>
      <c r="AI25" t="s">
        <v>51</v>
      </c>
      <c r="AJ25" t="s">
        <v>51</v>
      </c>
      <c r="AK25" t="s">
        <v>51</v>
      </c>
      <c r="AL25" t="s">
        <v>66</v>
      </c>
    </row>
    <row r="26" spans="1:38" x14ac:dyDescent="0.3">
      <c r="A26" t="s">
        <v>774</v>
      </c>
      <c r="B26" t="s">
        <v>775</v>
      </c>
      <c r="C26" t="s">
        <v>60</v>
      </c>
      <c r="D26" s="2">
        <v>44805</v>
      </c>
      <c r="E26" s="1">
        <v>44805</v>
      </c>
      <c r="F26" s="1">
        <v>44834</v>
      </c>
      <c r="G26" t="s">
        <v>779</v>
      </c>
      <c r="H26" t="s">
        <v>780</v>
      </c>
      <c r="I26" t="s">
        <v>46</v>
      </c>
      <c r="J26" t="s">
        <v>776</v>
      </c>
      <c r="K26" t="s">
        <v>48</v>
      </c>
      <c r="L26" t="s">
        <v>48</v>
      </c>
      <c r="M26" t="s">
        <v>777</v>
      </c>
      <c r="N26">
        <v>2023</v>
      </c>
      <c r="O26" t="s">
        <v>46</v>
      </c>
      <c r="P26" t="s">
        <v>63</v>
      </c>
      <c r="Q26">
        <v>166</v>
      </c>
      <c r="R26" t="s">
        <v>761</v>
      </c>
      <c r="S26" t="s">
        <v>51</v>
      </c>
      <c r="T26" t="s">
        <v>48</v>
      </c>
      <c r="U26" t="s">
        <v>778</v>
      </c>
      <c r="V26" t="s">
        <v>778</v>
      </c>
      <c r="W26" t="s">
        <v>51</v>
      </c>
      <c r="X26" t="s">
        <v>51</v>
      </c>
      <c r="Y26" t="s">
        <v>51</v>
      </c>
      <c r="Z26" t="s">
        <v>65</v>
      </c>
      <c r="AA26" t="s">
        <v>51</v>
      </c>
      <c r="AB26" t="s">
        <v>51</v>
      </c>
      <c r="AC26" t="s">
        <v>51</v>
      </c>
      <c r="AD26" t="s">
        <v>51</v>
      </c>
      <c r="AE26" t="s">
        <v>51</v>
      </c>
      <c r="AF26" t="s">
        <v>51</v>
      </c>
      <c r="AG26" t="s">
        <v>51</v>
      </c>
      <c r="AH26" t="s">
        <v>51</v>
      </c>
      <c r="AI26" t="s">
        <v>51</v>
      </c>
      <c r="AJ26" t="s">
        <v>51</v>
      </c>
      <c r="AK26" t="s">
        <v>51</v>
      </c>
      <c r="AL26" t="s">
        <v>66</v>
      </c>
    </row>
    <row r="27" spans="1:38" x14ac:dyDescent="0.3">
      <c r="A27" t="s">
        <v>774</v>
      </c>
      <c r="B27" t="s">
        <v>775</v>
      </c>
      <c r="C27" t="s">
        <v>93</v>
      </c>
      <c r="D27" s="2">
        <v>44835</v>
      </c>
      <c r="E27" s="1">
        <v>44835</v>
      </c>
      <c r="F27" s="1">
        <v>44865</v>
      </c>
      <c r="G27" t="s">
        <v>230</v>
      </c>
      <c r="H27" t="s">
        <v>231</v>
      </c>
      <c r="I27" t="s">
        <v>46</v>
      </c>
      <c r="J27" t="s">
        <v>776</v>
      </c>
      <c r="K27" t="s">
        <v>48</v>
      </c>
      <c r="L27" t="s">
        <v>48</v>
      </c>
      <c r="M27" t="s">
        <v>777</v>
      </c>
      <c r="N27">
        <v>2023</v>
      </c>
      <c r="O27" t="s">
        <v>46</v>
      </c>
      <c r="P27" t="s">
        <v>63</v>
      </c>
      <c r="Q27">
        <v>21949</v>
      </c>
      <c r="R27" t="s">
        <v>711</v>
      </c>
      <c r="S27" t="s">
        <v>51</v>
      </c>
      <c r="T27" t="s">
        <v>48</v>
      </c>
      <c r="U27" t="s">
        <v>778</v>
      </c>
      <c r="V27" t="s">
        <v>778</v>
      </c>
      <c r="W27" t="s">
        <v>51</v>
      </c>
      <c r="X27" t="s">
        <v>51</v>
      </c>
      <c r="Y27" t="s">
        <v>51</v>
      </c>
      <c r="Z27" t="s">
        <v>233</v>
      </c>
      <c r="AA27" t="s">
        <v>51</v>
      </c>
      <c r="AB27" t="s">
        <v>51</v>
      </c>
      <c r="AC27" t="s">
        <v>51</v>
      </c>
      <c r="AD27" t="s">
        <v>51</v>
      </c>
      <c r="AE27" t="s">
        <v>51</v>
      </c>
      <c r="AF27" t="s">
        <v>51</v>
      </c>
      <c r="AG27" t="s">
        <v>51</v>
      </c>
      <c r="AH27" t="s">
        <v>51</v>
      </c>
      <c r="AI27" t="s">
        <v>51</v>
      </c>
      <c r="AJ27" t="s">
        <v>51</v>
      </c>
      <c r="AK27" t="s">
        <v>51</v>
      </c>
      <c r="AL27" t="s">
        <v>234</v>
      </c>
    </row>
    <row r="28" spans="1:38" x14ac:dyDescent="0.3">
      <c r="A28" t="s">
        <v>774</v>
      </c>
      <c r="B28" t="s">
        <v>775</v>
      </c>
      <c r="C28" t="s">
        <v>93</v>
      </c>
      <c r="D28" s="2">
        <v>44835</v>
      </c>
      <c r="E28" s="1">
        <v>44835</v>
      </c>
      <c r="F28" s="1">
        <v>44865</v>
      </c>
      <c r="G28" t="s">
        <v>94</v>
      </c>
      <c r="H28" t="s">
        <v>95</v>
      </c>
      <c r="I28" t="s">
        <v>46</v>
      </c>
      <c r="J28" t="s">
        <v>776</v>
      </c>
      <c r="K28" t="s">
        <v>48</v>
      </c>
      <c r="L28" t="s">
        <v>48</v>
      </c>
      <c r="M28" t="s">
        <v>777</v>
      </c>
      <c r="N28">
        <v>2023</v>
      </c>
      <c r="O28" t="s">
        <v>46</v>
      </c>
      <c r="P28" t="s">
        <v>28</v>
      </c>
      <c r="Q28">
        <v>4465</v>
      </c>
      <c r="R28" t="s">
        <v>739</v>
      </c>
      <c r="S28" t="s">
        <v>51</v>
      </c>
      <c r="T28" t="s">
        <v>48</v>
      </c>
      <c r="U28" t="s">
        <v>778</v>
      </c>
      <c r="V28" t="s">
        <v>778</v>
      </c>
      <c r="W28" t="s">
        <v>51</v>
      </c>
      <c r="X28" t="s">
        <v>51</v>
      </c>
      <c r="Y28" t="s">
        <v>51</v>
      </c>
      <c r="Z28" t="s">
        <v>97</v>
      </c>
      <c r="AA28" t="s">
        <v>51</v>
      </c>
      <c r="AB28" t="s">
        <v>51</v>
      </c>
      <c r="AC28" t="s">
        <v>51</v>
      </c>
      <c r="AD28" t="s">
        <v>51</v>
      </c>
      <c r="AE28" t="s">
        <v>51</v>
      </c>
      <c r="AF28" t="s">
        <v>51</v>
      </c>
      <c r="AG28" t="s">
        <v>51</v>
      </c>
      <c r="AH28" t="s">
        <v>51</v>
      </c>
      <c r="AI28" t="s">
        <v>51</v>
      </c>
      <c r="AJ28" t="s">
        <v>51</v>
      </c>
      <c r="AK28" t="s">
        <v>51</v>
      </c>
      <c r="AL28" t="s">
        <v>51</v>
      </c>
    </row>
    <row r="29" spans="1:38" x14ac:dyDescent="0.3">
      <c r="A29" t="s">
        <v>774</v>
      </c>
      <c r="B29" t="s">
        <v>775</v>
      </c>
      <c r="C29" t="s">
        <v>60</v>
      </c>
      <c r="D29" s="2">
        <v>44896</v>
      </c>
      <c r="E29" s="1">
        <v>44896</v>
      </c>
      <c r="F29" s="1">
        <v>44926</v>
      </c>
      <c r="G29" t="s">
        <v>61</v>
      </c>
      <c r="H29" t="s">
        <v>62</v>
      </c>
      <c r="I29" t="s">
        <v>46</v>
      </c>
      <c r="J29" t="s">
        <v>776</v>
      </c>
      <c r="K29" t="s">
        <v>48</v>
      </c>
      <c r="L29" t="s">
        <v>48</v>
      </c>
      <c r="M29" t="s">
        <v>777</v>
      </c>
      <c r="N29">
        <v>2023</v>
      </c>
      <c r="O29" t="s">
        <v>46</v>
      </c>
      <c r="P29" t="s">
        <v>63</v>
      </c>
      <c r="Q29">
        <v>23973</v>
      </c>
      <c r="R29" t="s">
        <v>763</v>
      </c>
      <c r="S29" t="s">
        <v>51</v>
      </c>
      <c r="T29" t="s">
        <v>48</v>
      </c>
      <c r="U29" t="s">
        <v>778</v>
      </c>
      <c r="V29" t="s">
        <v>778</v>
      </c>
      <c r="W29" t="s">
        <v>51</v>
      </c>
      <c r="X29" t="s">
        <v>51</v>
      </c>
      <c r="Y29" t="s">
        <v>51</v>
      </c>
      <c r="Z29" t="s">
        <v>65</v>
      </c>
      <c r="AA29" t="s">
        <v>51</v>
      </c>
      <c r="AB29" t="s">
        <v>51</v>
      </c>
      <c r="AC29" t="s">
        <v>51</v>
      </c>
      <c r="AD29" t="s">
        <v>51</v>
      </c>
      <c r="AE29" t="s">
        <v>51</v>
      </c>
      <c r="AF29" t="s">
        <v>51</v>
      </c>
      <c r="AG29" t="s">
        <v>51</v>
      </c>
      <c r="AH29" t="s">
        <v>51</v>
      </c>
      <c r="AI29" t="s">
        <v>51</v>
      </c>
      <c r="AJ29" t="s">
        <v>51</v>
      </c>
      <c r="AK29" t="s">
        <v>51</v>
      </c>
      <c r="AL29" t="s">
        <v>66</v>
      </c>
    </row>
    <row r="30" spans="1:38" x14ac:dyDescent="0.3">
      <c r="A30" t="s">
        <v>774</v>
      </c>
      <c r="B30" t="s">
        <v>775</v>
      </c>
      <c r="C30" t="s">
        <v>93</v>
      </c>
      <c r="D30" s="2">
        <v>44774</v>
      </c>
      <c r="E30" s="1">
        <v>44774</v>
      </c>
      <c r="F30" s="1">
        <v>44804</v>
      </c>
      <c r="G30" t="s">
        <v>230</v>
      </c>
      <c r="H30" t="s">
        <v>231</v>
      </c>
      <c r="I30" t="s">
        <v>46</v>
      </c>
      <c r="J30" t="s">
        <v>776</v>
      </c>
      <c r="K30" t="s">
        <v>48</v>
      </c>
      <c r="L30" t="s">
        <v>48</v>
      </c>
      <c r="M30" t="s">
        <v>777</v>
      </c>
      <c r="N30">
        <v>2023</v>
      </c>
      <c r="O30" t="s">
        <v>46</v>
      </c>
      <c r="P30" t="s">
        <v>63</v>
      </c>
      <c r="Q30">
        <v>18892</v>
      </c>
      <c r="R30" t="s">
        <v>709</v>
      </c>
      <c r="S30" t="s">
        <v>51</v>
      </c>
      <c r="T30" t="s">
        <v>48</v>
      </c>
      <c r="U30" t="s">
        <v>778</v>
      </c>
      <c r="V30" t="s">
        <v>778</v>
      </c>
      <c r="W30" t="s">
        <v>51</v>
      </c>
      <c r="X30" t="s">
        <v>51</v>
      </c>
      <c r="Y30" t="s">
        <v>51</v>
      </c>
      <c r="Z30" t="s">
        <v>233</v>
      </c>
      <c r="AA30" t="s">
        <v>51</v>
      </c>
      <c r="AB30" t="s">
        <v>51</v>
      </c>
      <c r="AC30" t="s">
        <v>51</v>
      </c>
      <c r="AD30" t="s">
        <v>51</v>
      </c>
      <c r="AE30" t="s">
        <v>51</v>
      </c>
      <c r="AF30" t="s">
        <v>51</v>
      </c>
      <c r="AG30" t="s">
        <v>51</v>
      </c>
      <c r="AH30" t="s">
        <v>51</v>
      </c>
      <c r="AI30" t="s">
        <v>51</v>
      </c>
      <c r="AJ30" t="s">
        <v>51</v>
      </c>
      <c r="AK30" t="s">
        <v>51</v>
      </c>
      <c r="AL30" t="s">
        <v>234</v>
      </c>
    </row>
    <row r="31" spans="1:38" x14ac:dyDescent="0.3">
      <c r="A31" t="s">
        <v>774</v>
      </c>
      <c r="B31" t="s">
        <v>775</v>
      </c>
      <c r="C31" t="s">
        <v>93</v>
      </c>
      <c r="D31" s="2">
        <v>44652</v>
      </c>
      <c r="E31" s="1">
        <v>44652</v>
      </c>
      <c r="F31" s="1">
        <v>44681</v>
      </c>
      <c r="G31" t="s">
        <v>230</v>
      </c>
      <c r="H31" t="s">
        <v>231</v>
      </c>
      <c r="I31" t="s">
        <v>46</v>
      </c>
      <c r="J31" t="s">
        <v>776</v>
      </c>
      <c r="K31" t="s">
        <v>48</v>
      </c>
      <c r="L31" t="s">
        <v>48</v>
      </c>
      <c r="M31" t="s">
        <v>777</v>
      </c>
      <c r="N31">
        <v>2023</v>
      </c>
      <c r="O31" t="s">
        <v>46</v>
      </c>
      <c r="P31" t="s">
        <v>781</v>
      </c>
      <c r="Q31">
        <v>9165</v>
      </c>
      <c r="R31" t="s">
        <v>704</v>
      </c>
      <c r="S31" t="s">
        <v>51</v>
      </c>
      <c r="T31" t="s">
        <v>48</v>
      </c>
      <c r="U31" t="s">
        <v>778</v>
      </c>
      <c r="V31" t="s">
        <v>778</v>
      </c>
      <c r="W31" t="s">
        <v>51</v>
      </c>
      <c r="X31" t="s">
        <v>51</v>
      </c>
      <c r="Y31" t="s">
        <v>51</v>
      </c>
      <c r="Z31" t="s">
        <v>233</v>
      </c>
      <c r="AA31" t="s">
        <v>51</v>
      </c>
      <c r="AB31" t="s">
        <v>51</v>
      </c>
      <c r="AC31" t="s">
        <v>51</v>
      </c>
      <c r="AD31" t="s">
        <v>51</v>
      </c>
      <c r="AE31" t="s">
        <v>51</v>
      </c>
      <c r="AF31" t="s">
        <v>51</v>
      </c>
      <c r="AG31" t="s">
        <v>51</v>
      </c>
      <c r="AH31" t="s">
        <v>51</v>
      </c>
      <c r="AI31" t="s">
        <v>51</v>
      </c>
      <c r="AJ31" t="s">
        <v>51</v>
      </c>
      <c r="AK31" t="s">
        <v>51</v>
      </c>
      <c r="AL31" t="s">
        <v>234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F36803-DD4B-477E-9315-280181A90DD9}">
  <dimension ref="A1"/>
  <sheetViews>
    <sheetView showGridLines="0" zoomScale="75" zoomScaleNormal="75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0945E9-CF1F-4192-9F0F-7D57BE1BB8A3}">
  <dimension ref="A1:M32"/>
  <sheetViews>
    <sheetView showGridLines="0" zoomScale="75" zoomScaleNormal="75" workbookViewId="0">
      <pane ySplit="2" topLeftCell="A3" activePane="bottomLeft" state="frozen"/>
      <selection pane="bottomLeft" activeCell="A3" sqref="A3"/>
    </sheetView>
  </sheetViews>
  <sheetFormatPr defaultRowHeight="14.4" x14ac:dyDescent="0.3"/>
  <sheetData>
    <row r="1" spans="1:13" x14ac:dyDescent="0.3">
      <c r="J1" s="48">
        <f>SUM(J3:J32)</f>
        <v>439328</v>
      </c>
    </row>
    <row r="2" spans="1:13" x14ac:dyDescent="0.3">
      <c r="A2" t="s">
        <v>3</v>
      </c>
      <c r="B2" t="s">
        <v>5</v>
      </c>
      <c r="C2" t="s">
        <v>6</v>
      </c>
      <c r="D2" t="s">
        <v>9</v>
      </c>
      <c r="E2" t="s">
        <v>10</v>
      </c>
      <c r="F2" t="s">
        <v>15</v>
      </c>
      <c r="G2" t="s">
        <v>16</v>
      </c>
      <c r="H2" t="s">
        <v>17</v>
      </c>
      <c r="I2" t="s">
        <v>18</v>
      </c>
      <c r="J2" t="s">
        <v>19</v>
      </c>
      <c r="K2" t="s">
        <v>20</v>
      </c>
      <c r="L2" t="s">
        <v>21</v>
      </c>
      <c r="M2" t="s">
        <v>23</v>
      </c>
    </row>
    <row r="3" spans="1:13" x14ac:dyDescent="0.3">
      <c r="A3" t="s">
        <v>41</v>
      </c>
      <c r="B3" t="s">
        <v>93</v>
      </c>
      <c r="C3" s="2">
        <v>44713</v>
      </c>
      <c r="D3" t="s">
        <v>230</v>
      </c>
      <c r="E3" t="s">
        <v>231</v>
      </c>
      <c r="F3" t="s">
        <v>783</v>
      </c>
      <c r="G3">
        <v>2022</v>
      </c>
      <c r="H3" t="s">
        <v>46</v>
      </c>
      <c r="I3" t="s">
        <v>781</v>
      </c>
      <c r="J3" s="3">
        <v>24422</v>
      </c>
      <c r="K3" t="s">
        <v>702</v>
      </c>
      <c r="L3" t="s">
        <v>51</v>
      </c>
      <c r="M3" t="s">
        <v>784</v>
      </c>
    </row>
    <row r="4" spans="1:13" x14ac:dyDescent="0.3">
      <c r="A4" t="s">
        <v>41</v>
      </c>
      <c r="B4" t="s">
        <v>93</v>
      </c>
      <c r="C4" s="2">
        <v>44805</v>
      </c>
      <c r="D4" t="s">
        <v>230</v>
      </c>
      <c r="E4" t="s">
        <v>231</v>
      </c>
      <c r="F4" t="s">
        <v>783</v>
      </c>
      <c r="G4">
        <v>2022</v>
      </c>
      <c r="H4" t="s">
        <v>46</v>
      </c>
      <c r="I4" t="s">
        <v>63</v>
      </c>
      <c r="J4" s="3">
        <v>50</v>
      </c>
      <c r="K4" t="s">
        <v>691</v>
      </c>
      <c r="L4" t="s">
        <v>51</v>
      </c>
      <c r="M4" t="s">
        <v>784</v>
      </c>
    </row>
    <row r="5" spans="1:13" x14ac:dyDescent="0.3">
      <c r="A5" t="s">
        <v>41</v>
      </c>
      <c r="B5" t="s">
        <v>93</v>
      </c>
      <c r="C5" s="2">
        <v>44866</v>
      </c>
      <c r="D5" t="s">
        <v>94</v>
      </c>
      <c r="E5" t="s">
        <v>95</v>
      </c>
      <c r="F5" t="s">
        <v>785</v>
      </c>
      <c r="G5">
        <v>2022</v>
      </c>
      <c r="H5" t="s">
        <v>46</v>
      </c>
      <c r="I5" t="s">
        <v>28</v>
      </c>
      <c r="J5" s="3">
        <v>413</v>
      </c>
      <c r="K5" t="s">
        <v>731</v>
      </c>
      <c r="L5" t="s">
        <v>51</v>
      </c>
      <c r="M5" t="s">
        <v>787</v>
      </c>
    </row>
    <row r="6" spans="1:13" x14ac:dyDescent="0.3">
      <c r="A6" t="s">
        <v>41</v>
      </c>
      <c r="B6" t="s">
        <v>93</v>
      </c>
      <c r="C6" s="2">
        <v>44805</v>
      </c>
      <c r="D6" t="s">
        <v>94</v>
      </c>
      <c r="E6" t="s">
        <v>95</v>
      </c>
      <c r="F6" t="s">
        <v>785</v>
      </c>
      <c r="G6">
        <v>2022</v>
      </c>
      <c r="H6" t="s">
        <v>46</v>
      </c>
      <c r="I6" t="s">
        <v>28</v>
      </c>
      <c r="J6" s="3">
        <v>119</v>
      </c>
      <c r="K6" t="s">
        <v>728</v>
      </c>
      <c r="L6" t="s">
        <v>51</v>
      </c>
      <c r="M6" t="s">
        <v>787</v>
      </c>
    </row>
    <row r="7" spans="1:13" x14ac:dyDescent="0.3">
      <c r="A7" t="s">
        <v>41</v>
      </c>
      <c r="B7" t="s">
        <v>60</v>
      </c>
      <c r="C7" s="2">
        <v>44593</v>
      </c>
      <c r="D7" t="s">
        <v>61</v>
      </c>
      <c r="E7" t="s">
        <v>62</v>
      </c>
      <c r="F7" t="s">
        <v>786</v>
      </c>
      <c r="G7">
        <v>2022</v>
      </c>
      <c r="H7" t="s">
        <v>46</v>
      </c>
      <c r="I7" t="s">
        <v>63</v>
      </c>
      <c r="J7" s="3">
        <v>108</v>
      </c>
      <c r="K7" t="s">
        <v>745</v>
      </c>
      <c r="L7" t="s">
        <v>51</v>
      </c>
      <c r="M7" t="s">
        <v>788</v>
      </c>
    </row>
    <row r="8" spans="1:13" x14ac:dyDescent="0.3">
      <c r="A8" t="s">
        <v>41</v>
      </c>
      <c r="B8" t="s">
        <v>93</v>
      </c>
      <c r="C8" s="2">
        <v>44652</v>
      </c>
      <c r="D8" t="s">
        <v>230</v>
      </c>
      <c r="E8" t="s">
        <v>231</v>
      </c>
      <c r="F8" t="s">
        <v>783</v>
      </c>
      <c r="G8">
        <v>2022</v>
      </c>
      <c r="H8" t="s">
        <v>46</v>
      </c>
      <c r="I8" t="s">
        <v>781</v>
      </c>
      <c r="J8" s="3">
        <v>130</v>
      </c>
      <c r="K8" t="s">
        <v>696</v>
      </c>
      <c r="L8" t="s">
        <v>51</v>
      </c>
      <c r="M8" t="s">
        <v>784</v>
      </c>
    </row>
    <row r="9" spans="1:13" x14ac:dyDescent="0.3">
      <c r="A9" t="s">
        <v>41</v>
      </c>
      <c r="B9" t="s">
        <v>60</v>
      </c>
      <c r="C9" s="2">
        <v>44866</v>
      </c>
      <c r="D9" t="s">
        <v>61</v>
      </c>
      <c r="E9" t="s">
        <v>62</v>
      </c>
      <c r="F9" t="s">
        <v>786</v>
      </c>
      <c r="G9">
        <v>2022</v>
      </c>
      <c r="H9" t="s">
        <v>46</v>
      </c>
      <c r="I9" t="s">
        <v>63</v>
      </c>
      <c r="J9" s="3">
        <v>48</v>
      </c>
      <c r="K9" t="s">
        <v>750</v>
      </c>
      <c r="L9" t="s">
        <v>51</v>
      </c>
      <c r="M9" t="s">
        <v>788</v>
      </c>
    </row>
    <row r="10" spans="1:13" x14ac:dyDescent="0.3">
      <c r="A10" t="s">
        <v>41</v>
      </c>
      <c r="B10" t="s">
        <v>60</v>
      </c>
      <c r="C10" s="2">
        <v>44562</v>
      </c>
      <c r="D10" t="s">
        <v>61</v>
      </c>
      <c r="E10" t="s">
        <v>62</v>
      </c>
      <c r="F10" t="s">
        <v>786</v>
      </c>
      <c r="G10">
        <v>2022</v>
      </c>
      <c r="H10" t="s">
        <v>46</v>
      </c>
      <c r="I10" t="s">
        <v>781</v>
      </c>
      <c r="J10" s="3">
        <v>6050</v>
      </c>
      <c r="K10" t="s">
        <v>746</v>
      </c>
      <c r="L10" t="s">
        <v>51</v>
      </c>
      <c r="M10" t="s">
        <v>788</v>
      </c>
    </row>
    <row r="11" spans="1:13" x14ac:dyDescent="0.3">
      <c r="A11" t="s">
        <v>41</v>
      </c>
      <c r="B11" t="s">
        <v>60</v>
      </c>
      <c r="C11" s="2">
        <v>44774</v>
      </c>
      <c r="D11" t="s">
        <v>61</v>
      </c>
      <c r="E11" t="s">
        <v>62</v>
      </c>
      <c r="F11" t="s">
        <v>786</v>
      </c>
      <c r="G11">
        <v>2022</v>
      </c>
      <c r="H11" t="s">
        <v>46</v>
      </c>
      <c r="I11" t="s">
        <v>63</v>
      </c>
      <c r="J11" s="3">
        <v>27292</v>
      </c>
      <c r="K11" t="s">
        <v>753</v>
      </c>
      <c r="L11" t="s">
        <v>51</v>
      </c>
      <c r="M11" t="s">
        <v>788</v>
      </c>
    </row>
    <row r="12" spans="1:13" x14ac:dyDescent="0.3">
      <c r="A12" t="s">
        <v>41</v>
      </c>
      <c r="B12" t="s">
        <v>60</v>
      </c>
      <c r="C12" s="2">
        <v>44805</v>
      </c>
      <c r="D12" t="s">
        <v>61</v>
      </c>
      <c r="E12" t="s">
        <v>62</v>
      </c>
      <c r="F12" t="s">
        <v>786</v>
      </c>
      <c r="G12">
        <v>2022</v>
      </c>
      <c r="H12" t="s">
        <v>46</v>
      </c>
      <c r="I12" t="s">
        <v>63</v>
      </c>
      <c r="J12" s="3">
        <v>23795</v>
      </c>
      <c r="K12" t="s">
        <v>754</v>
      </c>
      <c r="L12" t="s">
        <v>51</v>
      </c>
      <c r="M12" t="s">
        <v>788</v>
      </c>
    </row>
    <row r="13" spans="1:13" x14ac:dyDescent="0.3">
      <c r="A13" t="s">
        <v>41</v>
      </c>
      <c r="B13" t="s">
        <v>60</v>
      </c>
      <c r="C13" s="2">
        <v>44743</v>
      </c>
      <c r="D13" t="s">
        <v>61</v>
      </c>
      <c r="E13" t="s">
        <v>62</v>
      </c>
      <c r="F13" t="s">
        <v>786</v>
      </c>
      <c r="G13">
        <v>2022</v>
      </c>
      <c r="H13" t="s">
        <v>46</v>
      </c>
      <c r="I13" t="s">
        <v>63</v>
      </c>
      <c r="J13" s="3">
        <v>18203</v>
      </c>
      <c r="K13" t="s">
        <v>755</v>
      </c>
      <c r="L13" t="s">
        <v>51</v>
      </c>
      <c r="M13" t="s">
        <v>788</v>
      </c>
    </row>
    <row r="14" spans="1:13" x14ac:dyDescent="0.3">
      <c r="A14" t="s">
        <v>41</v>
      </c>
      <c r="B14" t="s">
        <v>60</v>
      </c>
      <c r="C14" s="2">
        <v>44805</v>
      </c>
      <c r="D14" t="s">
        <v>779</v>
      </c>
      <c r="E14" t="s">
        <v>780</v>
      </c>
      <c r="F14" t="s">
        <v>786</v>
      </c>
      <c r="G14">
        <v>2022</v>
      </c>
      <c r="H14" t="s">
        <v>46</v>
      </c>
      <c r="I14" t="s">
        <v>63</v>
      </c>
      <c r="J14" s="3">
        <v>471</v>
      </c>
      <c r="K14" t="s">
        <v>751</v>
      </c>
      <c r="L14" t="s">
        <v>51</v>
      </c>
      <c r="M14" t="s">
        <v>788</v>
      </c>
    </row>
    <row r="15" spans="1:13" x14ac:dyDescent="0.3">
      <c r="A15" t="s">
        <v>41</v>
      </c>
      <c r="B15" t="s">
        <v>60</v>
      </c>
      <c r="C15" s="2">
        <v>44866</v>
      </c>
      <c r="D15" t="s">
        <v>61</v>
      </c>
      <c r="E15" t="s">
        <v>62</v>
      </c>
      <c r="F15" t="s">
        <v>786</v>
      </c>
      <c r="G15">
        <v>2022</v>
      </c>
      <c r="H15" t="s">
        <v>46</v>
      </c>
      <c r="I15" t="s">
        <v>63</v>
      </c>
      <c r="J15" s="3">
        <v>19041</v>
      </c>
      <c r="K15" t="s">
        <v>752</v>
      </c>
      <c r="L15" t="s">
        <v>51</v>
      </c>
      <c r="M15" t="s">
        <v>788</v>
      </c>
    </row>
    <row r="16" spans="1:13" x14ac:dyDescent="0.3">
      <c r="A16" t="s">
        <v>41</v>
      </c>
      <c r="B16" t="s">
        <v>60</v>
      </c>
      <c r="C16" s="2">
        <v>44805</v>
      </c>
      <c r="D16" t="s">
        <v>779</v>
      </c>
      <c r="E16" t="s">
        <v>780</v>
      </c>
      <c r="F16" t="s">
        <v>786</v>
      </c>
      <c r="G16">
        <v>2022</v>
      </c>
      <c r="H16" t="s">
        <v>46</v>
      </c>
      <c r="I16" t="s">
        <v>63</v>
      </c>
      <c r="J16" s="3">
        <v>200</v>
      </c>
      <c r="K16" t="s">
        <v>749</v>
      </c>
      <c r="L16" t="s">
        <v>51</v>
      </c>
      <c r="M16" t="s">
        <v>788</v>
      </c>
    </row>
    <row r="17" spans="1:13" x14ac:dyDescent="0.3">
      <c r="A17" t="s">
        <v>41</v>
      </c>
      <c r="B17" t="s">
        <v>60</v>
      </c>
      <c r="C17" s="2">
        <v>44774</v>
      </c>
      <c r="D17" t="s">
        <v>779</v>
      </c>
      <c r="E17" t="s">
        <v>780</v>
      </c>
      <c r="F17" t="s">
        <v>786</v>
      </c>
      <c r="G17">
        <v>2022</v>
      </c>
      <c r="H17" t="s">
        <v>46</v>
      </c>
      <c r="I17" t="s">
        <v>63</v>
      </c>
      <c r="J17" s="3">
        <v>3854</v>
      </c>
      <c r="K17" t="s">
        <v>748</v>
      </c>
      <c r="L17" t="s">
        <v>51</v>
      </c>
      <c r="M17" t="s">
        <v>788</v>
      </c>
    </row>
    <row r="18" spans="1:13" x14ac:dyDescent="0.3">
      <c r="A18" t="s">
        <v>41</v>
      </c>
      <c r="B18" t="s">
        <v>93</v>
      </c>
      <c r="C18" s="2">
        <v>44835</v>
      </c>
      <c r="D18" t="s">
        <v>230</v>
      </c>
      <c r="E18" t="s">
        <v>231</v>
      </c>
      <c r="F18" t="s">
        <v>783</v>
      </c>
      <c r="G18">
        <v>2022</v>
      </c>
      <c r="H18" t="s">
        <v>46</v>
      </c>
      <c r="I18" t="s">
        <v>63</v>
      </c>
      <c r="J18" s="3">
        <v>53</v>
      </c>
      <c r="K18" t="s">
        <v>692</v>
      </c>
      <c r="L18" t="s">
        <v>51</v>
      </c>
      <c r="M18" t="s">
        <v>784</v>
      </c>
    </row>
    <row r="19" spans="1:13" x14ac:dyDescent="0.3">
      <c r="A19" t="s">
        <v>41</v>
      </c>
      <c r="B19" t="s">
        <v>93</v>
      </c>
      <c r="C19" s="2">
        <v>44682</v>
      </c>
      <c r="D19" t="s">
        <v>230</v>
      </c>
      <c r="E19" t="s">
        <v>231</v>
      </c>
      <c r="F19" t="s">
        <v>783</v>
      </c>
      <c r="G19">
        <v>2022</v>
      </c>
      <c r="H19" t="s">
        <v>46</v>
      </c>
      <c r="I19" t="s">
        <v>781</v>
      </c>
      <c r="J19" s="3">
        <v>31314</v>
      </c>
      <c r="K19" t="s">
        <v>700</v>
      </c>
      <c r="L19" t="s">
        <v>51</v>
      </c>
      <c r="M19" t="s">
        <v>784</v>
      </c>
    </row>
    <row r="20" spans="1:13" x14ac:dyDescent="0.3">
      <c r="A20" t="s">
        <v>41</v>
      </c>
      <c r="B20" t="s">
        <v>93</v>
      </c>
      <c r="C20" s="2">
        <v>44866</v>
      </c>
      <c r="D20" t="s">
        <v>230</v>
      </c>
      <c r="E20" t="s">
        <v>231</v>
      </c>
      <c r="F20" t="s">
        <v>783</v>
      </c>
      <c r="G20">
        <v>2022</v>
      </c>
      <c r="H20" t="s">
        <v>46</v>
      </c>
      <c r="I20" t="s">
        <v>63</v>
      </c>
      <c r="J20" s="3">
        <v>25220</v>
      </c>
      <c r="K20" t="s">
        <v>694</v>
      </c>
      <c r="L20" t="s">
        <v>51</v>
      </c>
      <c r="M20" t="s">
        <v>784</v>
      </c>
    </row>
    <row r="21" spans="1:13" x14ac:dyDescent="0.3">
      <c r="A21" t="s">
        <v>41</v>
      </c>
      <c r="B21" t="s">
        <v>93</v>
      </c>
      <c r="C21" s="2">
        <v>44652</v>
      </c>
      <c r="D21" t="s">
        <v>230</v>
      </c>
      <c r="E21" t="s">
        <v>231</v>
      </c>
      <c r="F21" t="s">
        <v>783</v>
      </c>
      <c r="G21">
        <v>2022</v>
      </c>
      <c r="H21" t="s">
        <v>46</v>
      </c>
      <c r="I21" t="s">
        <v>781</v>
      </c>
      <c r="J21" s="3">
        <v>25697</v>
      </c>
      <c r="K21" t="s">
        <v>698</v>
      </c>
      <c r="L21" t="s">
        <v>51</v>
      </c>
      <c r="M21" t="s">
        <v>784</v>
      </c>
    </row>
    <row r="22" spans="1:13" x14ac:dyDescent="0.3">
      <c r="A22" t="s">
        <v>41</v>
      </c>
      <c r="B22" t="s">
        <v>93</v>
      </c>
      <c r="C22" s="2">
        <v>44774</v>
      </c>
      <c r="D22" t="s">
        <v>94</v>
      </c>
      <c r="E22" t="s">
        <v>95</v>
      </c>
      <c r="F22" t="s">
        <v>785</v>
      </c>
      <c r="G22">
        <v>2022</v>
      </c>
      <c r="H22" t="s">
        <v>46</v>
      </c>
      <c r="I22" t="s">
        <v>28</v>
      </c>
      <c r="J22" s="3">
        <v>31</v>
      </c>
      <c r="K22" t="s">
        <v>725</v>
      </c>
      <c r="L22" t="s">
        <v>51</v>
      </c>
      <c r="M22" t="s">
        <v>787</v>
      </c>
    </row>
    <row r="23" spans="1:13" x14ac:dyDescent="0.3">
      <c r="A23" t="s">
        <v>41</v>
      </c>
      <c r="B23" t="s">
        <v>93</v>
      </c>
      <c r="C23" s="2">
        <v>44835</v>
      </c>
      <c r="D23" t="s">
        <v>94</v>
      </c>
      <c r="E23" t="s">
        <v>95</v>
      </c>
      <c r="F23" t="s">
        <v>785</v>
      </c>
      <c r="G23">
        <v>2022</v>
      </c>
      <c r="H23" t="s">
        <v>46</v>
      </c>
      <c r="I23" t="s">
        <v>28</v>
      </c>
      <c r="J23" s="3">
        <v>10</v>
      </c>
      <c r="K23" t="s">
        <v>736</v>
      </c>
      <c r="L23" t="s">
        <v>51</v>
      </c>
      <c r="M23" t="s">
        <v>787</v>
      </c>
    </row>
    <row r="24" spans="1:13" x14ac:dyDescent="0.3">
      <c r="A24" t="s">
        <v>41</v>
      </c>
      <c r="B24" t="s">
        <v>93</v>
      </c>
      <c r="C24" s="2">
        <v>44743</v>
      </c>
      <c r="D24" t="s">
        <v>94</v>
      </c>
      <c r="E24" t="s">
        <v>95</v>
      </c>
      <c r="F24" t="s">
        <v>785</v>
      </c>
      <c r="G24">
        <v>2022</v>
      </c>
      <c r="H24" t="s">
        <v>46</v>
      </c>
      <c r="I24" t="s">
        <v>28</v>
      </c>
      <c r="J24" s="3">
        <v>97</v>
      </c>
      <c r="K24" t="s">
        <v>724</v>
      </c>
      <c r="L24" t="s">
        <v>51</v>
      </c>
      <c r="M24" t="s">
        <v>787</v>
      </c>
    </row>
    <row r="25" spans="1:13" x14ac:dyDescent="0.3">
      <c r="A25" t="s">
        <v>41</v>
      </c>
      <c r="B25" t="s">
        <v>93</v>
      </c>
      <c r="C25" s="2">
        <v>44593</v>
      </c>
      <c r="D25" t="s">
        <v>94</v>
      </c>
      <c r="E25" t="s">
        <v>95</v>
      </c>
      <c r="F25" t="s">
        <v>785</v>
      </c>
      <c r="G25">
        <v>2022</v>
      </c>
      <c r="H25" t="s">
        <v>46</v>
      </c>
      <c r="I25" t="s">
        <v>28</v>
      </c>
      <c r="J25" s="3">
        <v>32333</v>
      </c>
      <c r="K25" t="s">
        <v>722</v>
      </c>
      <c r="L25" t="s">
        <v>51</v>
      </c>
      <c r="M25" t="s">
        <v>787</v>
      </c>
    </row>
    <row r="26" spans="1:13" x14ac:dyDescent="0.3">
      <c r="A26" t="s">
        <v>41</v>
      </c>
      <c r="B26" t="s">
        <v>93</v>
      </c>
      <c r="C26" s="2">
        <v>44621</v>
      </c>
      <c r="D26" t="s">
        <v>94</v>
      </c>
      <c r="E26" t="s">
        <v>95</v>
      </c>
      <c r="F26" t="s">
        <v>785</v>
      </c>
      <c r="G26">
        <v>2022</v>
      </c>
      <c r="H26" t="s">
        <v>46</v>
      </c>
      <c r="I26" t="s">
        <v>28</v>
      </c>
      <c r="J26" s="3">
        <v>41134</v>
      </c>
      <c r="K26" t="s">
        <v>733</v>
      </c>
      <c r="L26" t="s">
        <v>51</v>
      </c>
      <c r="M26" t="s">
        <v>787</v>
      </c>
    </row>
    <row r="27" spans="1:13" x14ac:dyDescent="0.3">
      <c r="A27" t="s">
        <v>41</v>
      </c>
      <c r="B27" t="s">
        <v>93</v>
      </c>
      <c r="C27" s="2">
        <v>44713</v>
      </c>
      <c r="D27" t="s">
        <v>94</v>
      </c>
      <c r="E27" t="s">
        <v>95</v>
      </c>
      <c r="F27" t="s">
        <v>785</v>
      </c>
      <c r="G27">
        <v>2022</v>
      </c>
      <c r="H27" t="s">
        <v>46</v>
      </c>
      <c r="I27" t="s">
        <v>28</v>
      </c>
      <c r="J27" s="3">
        <v>34794</v>
      </c>
      <c r="K27" t="s">
        <v>735</v>
      </c>
      <c r="L27" t="s">
        <v>51</v>
      </c>
      <c r="M27" t="s">
        <v>787</v>
      </c>
    </row>
    <row r="28" spans="1:13" x14ac:dyDescent="0.3">
      <c r="A28" t="s">
        <v>41</v>
      </c>
      <c r="B28" t="s">
        <v>93</v>
      </c>
      <c r="C28" s="2">
        <v>44805</v>
      </c>
      <c r="D28" t="s">
        <v>94</v>
      </c>
      <c r="E28" t="s">
        <v>95</v>
      </c>
      <c r="F28" t="s">
        <v>785</v>
      </c>
      <c r="G28">
        <v>2022</v>
      </c>
      <c r="H28" t="s">
        <v>46</v>
      </c>
      <c r="I28" t="s">
        <v>28</v>
      </c>
      <c r="J28" s="3">
        <v>24811</v>
      </c>
      <c r="K28" t="s">
        <v>730</v>
      </c>
      <c r="L28" t="s">
        <v>51</v>
      </c>
      <c r="M28" t="s">
        <v>787</v>
      </c>
    </row>
    <row r="29" spans="1:13" x14ac:dyDescent="0.3">
      <c r="A29" t="s">
        <v>41</v>
      </c>
      <c r="B29" t="s">
        <v>93</v>
      </c>
      <c r="C29" s="2">
        <v>44866</v>
      </c>
      <c r="D29" t="s">
        <v>94</v>
      </c>
      <c r="E29" t="s">
        <v>95</v>
      </c>
      <c r="F29" t="s">
        <v>785</v>
      </c>
      <c r="G29">
        <v>2022</v>
      </c>
      <c r="H29" t="s">
        <v>46</v>
      </c>
      <c r="I29" t="s">
        <v>28</v>
      </c>
      <c r="J29" s="3">
        <v>26209</v>
      </c>
      <c r="K29" t="s">
        <v>727</v>
      </c>
      <c r="L29" t="s">
        <v>51</v>
      </c>
      <c r="M29" t="s">
        <v>787</v>
      </c>
    </row>
    <row r="30" spans="1:13" x14ac:dyDescent="0.3">
      <c r="A30" t="s">
        <v>41</v>
      </c>
      <c r="B30" t="s">
        <v>93</v>
      </c>
      <c r="C30" s="2">
        <v>44682</v>
      </c>
      <c r="D30" t="s">
        <v>94</v>
      </c>
      <c r="E30" t="s">
        <v>95</v>
      </c>
      <c r="F30" t="s">
        <v>785</v>
      </c>
      <c r="G30">
        <v>2022</v>
      </c>
      <c r="H30" t="s">
        <v>46</v>
      </c>
      <c r="I30" t="s">
        <v>28</v>
      </c>
      <c r="J30" s="3">
        <v>42042</v>
      </c>
      <c r="K30" t="s">
        <v>719</v>
      </c>
      <c r="L30" t="s">
        <v>51</v>
      </c>
      <c r="M30" t="s">
        <v>787</v>
      </c>
    </row>
    <row r="31" spans="1:13" x14ac:dyDescent="0.3">
      <c r="A31" t="s">
        <v>41</v>
      </c>
      <c r="B31" t="s">
        <v>93</v>
      </c>
      <c r="C31" s="2">
        <v>44652</v>
      </c>
      <c r="D31" t="s">
        <v>94</v>
      </c>
      <c r="E31" t="s">
        <v>95</v>
      </c>
      <c r="F31" t="s">
        <v>785</v>
      </c>
      <c r="G31">
        <v>2022</v>
      </c>
      <c r="H31" t="s">
        <v>46</v>
      </c>
      <c r="I31" t="s">
        <v>28</v>
      </c>
      <c r="J31" s="3">
        <v>30847</v>
      </c>
      <c r="K31" t="s">
        <v>721</v>
      </c>
      <c r="L31" t="s">
        <v>51</v>
      </c>
      <c r="M31" t="s">
        <v>787</v>
      </c>
    </row>
    <row r="32" spans="1:13" x14ac:dyDescent="0.3">
      <c r="A32" t="s">
        <v>41</v>
      </c>
      <c r="B32" t="s">
        <v>60</v>
      </c>
      <c r="C32" s="2">
        <v>44562</v>
      </c>
      <c r="D32" t="s">
        <v>61</v>
      </c>
      <c r="E32" t="s">
        <v>62</v>
      </c>
      <c r="F32" t="s">
        <v>789</v>
      </c>
      <c r="G32">
        <v>2022</v>
      </c>
      <c r="H32" t="s">
        <v>46</v>
      </c>
      <c r="I32" t="s">
        <v>781</v>
      </c>
      <c r="J32" s="3">
        <v>540</v>
      </c>
      <c r="K32" t="s">
        <v>747</v>
      </c>
      <c r="L32" t="s">
        <v>51</v>
      </c>
      <c r="M32" t="s">
        <v>790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B9F4B4-C968-4D0C-80BA-CAE82B6C3ED6}">
  <dimension ref="A1:DR157"/>
  <sheetViews>
    <sheetView showGridLines="0" zoomScale="75" zoomScaleNormal="75" workbookViewId="0"/>
  </sheetViews>
  <sheetFormatPr defaultRowHeight="14.4" x14ac:dyDescent="0.3"/>
  <cols>
    <col min="122" max="122" width="14.21875" bestFit="1" customWidth="1"/>
  </cols>
  <sheetData>
    <row r="1" spans="1:122" ht="25.8" x14ac:dyDescent="0.5">
      <c r="A1" s="49" t="s">
        <v>792</v>
      </c>
      <c r="DR1" s="50">
        <f>SUM(DR6:DR230)</f>
        <v>439328</v>
      </c>
    </row>
    <row r="30" spans="122:122" x14ac:dyDescent="0.3">
      <c r="DR30">
        <v>24422</v>
      </c>
    </row>
    <row r="32" spans="122:122" x14ac:dyDescent="0.3">
      <c r="DR32" t="s">
        <v>793</v>
      </c>
    </row>
    <row r="35" spans="122:122" x14ac:dyDescent="0.3">
      <c r="DR35">
        <v>50</v>
      </c>
    </row>
    <row r="37" spans="122:122" x14ac:dyDescent="0.3">
      <c r="DR37">
        <v>413</v>
      </c>
    </row>
    <row r="40" spans="122:122" x14ac:dyDescent="0.3">
      <c r="DR40">
        <v>119</v>
      </c>
    </row>
    <row r="43" spans="122:122" x14ac:dyDescent="0.3">
      <c r="DR43">
        <v>108</v>
      </c>
    </row>
    <row r="45" spans="122:122" x14ac:dyDescent="0.3">
      <c r="DR45" t="s">
        <v>793</v>
      </c>
    </row>
    <row r="47" spans="122:122" x14ac:dyDescent="0.3">
      <c r="DR47" t="s">
        <v>793</v>
      </c>
    </row>
    <row r="50" spans="122:122" x14ac:dyDescent="0.3">
      <c r="DR50" t="s">
        <v>793</v>
      </c>
    </row>
    <row r="53" spans="122:122" x14ac:dyDescent="0.3">
      <c r="DR53" t="s">
        <v>793</v>
      </c>
    </row>
    <row r="56" spans="122:122" x14ac:dyDescent="0.3">
      <c r="DR56">
        <v>130</v>
      </c>
    </row>
    <row r="74" spans="122:122" x14ac:dyDescent="0.3">
      <c r="DR74" t="s">
        <v>793</v>
      </c>
    </row>
    <row r="77" spans="122:122" x14ac:dyDescent="0.3">
      <c r="DR77" t="s">
        <v>793</v>
      </c>
    </row>
    <row r="79" spans="122:122" x14ac:dyDescent="0.3">
      <c r="DR79">
        <v>48</v>
      </c>
    </row>
    <row r="82" spans="122:122" x14ac:dyDescent="0.3">
      <c r="DR82">
        <v>6050</v>
      </c>
    </row>
    <row r="85" spans="122:122" x14ac:dyDescent="0.3">
      <c r="DR85">
        <v>27292</v>
      </c>
    </row>
    <row r="88" spans="122:122" x14ac:dyDescent="0.3">
      <c r="DR88">
        <v>23795</v>
      </c>
    </row>
    <row r="90" spans="122:122" x14ac:dyDescent="0.3">
      <c r="DR90">
        <v>18203</v>
      </c>
    </row>
    <row r="93" spans="122:122" x14ac:dyDescent="0.3">
      <c r="DR93">
        <v>471</v>
      </c>
    </row>
    <row r="95" spans="122:122" x14ac:dyDescent="0.3">
      <c r="DR95">
        <v>19041</v>
      </c>
    </row>
    <row r="97" spans="122:122" x14ac:dyDescent="0.3">
      <c r="DR97">
        <v>200</v>
      </c>
    </row>
    <row r="99" spans="122:122" x14ac:dyDescent="0.3">
      <c r="DR99">
        <v>3854</v>
      </c>
    </row>
    <row r="101" spans="122:122" x14ac:dyDescent="0.3">
      <c r="DR101">
        <v>53</v>
      </c>
    </row>
    <row r="104" spans="122:122" x14ac:dyDescent="0.3">
      <c r="DR104">
        <v>31314</v>
      </c>
    </row>
    <row r="106" spans="122:122" x14ac:dyDescent="0.3">
      <c r="DR106">
        <v>25220</v>
      </c>
    </row>
    <row r="108" spans="122:122" x14ac:dyDescent="0.3">
      <c r="DR108">
        <v>25697</v>
      </c>
    </row>
    <row r="133" spans="122:122" x14ac:dyDescent="0.3">
      <c r="DR133">
        <v>31</v>
      </c>
    </row>
    <row r="135" spans="122:122" x14ac:dyDescent="0.3">
      <c r="DR135">
        <v>10</v>
      </c>
    </row>
    <row r="137" spans="122:122" x14ac:dyDescent="0.3">
      <c r="DR137">
        <v>97</v>
      </c>
    </row>
    <row r="140" spans="122:122" x14ac:dyDescent="0.3">
      <c r="DR140">
        <v>32333</v>
      </c>
    </row>
    <row r="143" spans="122:122" x14ac:dyDescent="0.3">
      <c r="DR143">
        <v>41134</v>
      </c>
    </row>
    <row r="146" spans="122:122" x14ac:dyDescent="0.3">
      <c r="DR146">
        <v>34794</v>
      </c>
    </row>
    <row r="149" spans="122:122" x14ac:dyDescent="0.3">
      <c r="DR149">
        <v>24811</v>
      </c>
    </row>
    <row r="151" spans="122:122" x14ac:dyDescent="0.3">
      <c r="DR151">
        <v>26209</v>
      </c>
    </row>
    <row r="153" spans="122:122" x14ac:dyDescent="0.3">
      <c r="DR153">
        <v>42042</v>
      </c>
    </row>
    <row r="155" spans="122:122" x14ac:dyDescent="0.3">
      <c r="DR155">
        <v>30847</v>
      </c>
    </row>
    <row r="157" spans="122:122" x14ac:dyDescent="0.3">
      <c r="DR157">
        <v>540</v>
      </c>
    </row>
  </sheetData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Filed Document" ma:contentTypeID="0x0101006E56B4D1795A2E4DB2F0B01679ED314A004E54B32E4A517D4C9509626F869B38E9" ma:contentTypeVersion="44" ma:contentTypeDescription="" ma:contentTypeScope="" ma:versionID="c7473f0273e7ba2b13dd75b04ce3b77c">
  <xsd:schema xmlns:xsd="http://www.w3.org/2001/XMLSchema" xmlns:xs="http://www.w3.org/2001/XMLSchema" xmlns:p="http://schemas.microsoft.com/office/2006/metadata/properties" xmlns:ns1="http://schemas.microsoft.com/sharepoint/v3" xmlns:ns2="dc463f71-b30c-4ab2-9473-d307f9d35888" targetNamespace="http://schemas.microsoft.com/office/2006/metadata/properties" ma:root="true" ma:fieldsID="5371b12cbd0ca12feeca5b6edfa8e73e" ns1:_="" ns2:_="">
    <xsd:import namespace="http://schemas.microsoft.com/sharepoint/v3"/>
    <xsd:import namespace="dc463f71-b30c-4ab2-9473-d307f9d35888"/>
    <xsd:element name="properties">
      <xsd:complexType>
        <xsd:sequence>
          <xsd:element name="documentManagement">
            <xsd:complexType>
              <xsd:all>
                <xsd:element ref="ns2:IsConfidential" minOccurs="0"/>
                <xsd:element ref="ns2:IsHighlyConfidential" minOccurs="0"/>
                <xsd:element ref="ns2:Date1" minOccurs="0"/>
                <xsd:element ref="ns2:DocketNumber" minOccurs="0"/>
                <xsd:element ref="ns2:DocumentSetType" minOccurs="0"/>
                <xsd:element ref="ns2:IndustryCode" minOccurs="0"/>
                <xsd:element ref="ns2:CaseType" minOccurs="0"/>
                <xsd:element ref="ns2:CaseStatus" minOccurs="0"/>
                <xsd:element ref="ns2:AgendaOrder" minOccurs="0"/>
                <xsd:element ref="ns2:DelegatedOrder" minOccurs="0"/>
                <xsd:element ref="ns2:IsDocumentOrder" minOccurs="0"/>
                <xsd:element ref="ns2:CaseCompanyNames" minOccurs="0"/>
                <xsd:element ref="ns2:OpenedDate" minOccurs="0"/>
                <xsd:element ref="ns2:Prefix" minOccurs="0"/>
                <xsd:element ref="ns2:Visibility" minOccurs="0"/>
                <xsd:element ref="ns1:Nickname" minOccurs="0"/>
                <xsd:element ref="ns2:SignificantOrde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Nickname" ma:index="17" nillable="true" ma:displayName="Nickname" ma:internalName="Nicknam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c463f71-b30c-4ab2-9473-d307f9d35888" elementFormDefault="qualified">
    <xsd:import namespace="http://schemas.microsoft.com/office/2006/documentManagement/types"/>
    <xsd:import namespace="http://schemas.microsoft.com/office/infopath/2007/PartnerControls"/>
    <xsd:element name="IsConfidential" ma:index="2" nillable="true" ma:displayName="Is Confidential" ma:default="0" ma:internalName="IsConfidential" ma:readOnly="false">
      <xsd:simpleType>
        <xsd:restriction base="dms:Boolean"/>
      </xsd:simpleType>
    </xsd:element>
    <xsd:element name="IsHighlyConfidential" ma:index="3" nillable="true" ma:displayName="Is Highly Confidential" ma:default="0" ma:internalName="IsHighlyConfidential" ma:readOnly="false">
      <xsd:simpleType>
        <xsd:restriction base="dms:Boolean"/>
      </xsd:simpleType>
    </xsd:element>
    <xsd:element name="Date1" ma:index="4" nillable="true" ma:displayName="Date" ma:default="[today]" ma:description="Date the document set was requested" ma:format="DateOnly" ma:internalName="Date1" ma:readOnly="false">
      <xsd:simpleType>
        <xsd:restriction base="dms:DateTime"/>
      </xsd:simpleType>
    </xsd:element>
    <xsd:element name="DocketNumber" ma:index="5" nillable="true" ma:displayName="Docket Number" ma:internalName="DocketNumber" ma:readOnly="false">
      <xsd:simpleType>
        <xsd:restriction base="dms:Text">
          <xsd:maxLength value="255"/>
        </xsd:restriction>
      </xsd:simpleType>
    </xsd:element>
    <xsd:element name="DocumentSetType" ma:index="6" nillable="true" ma:displayName="Document Set Type" ma:internalName="DocumentSetType" ma:readOnly="false">
      <xsd:simpleType>
        <xsd:restriction base="dms:Text">
          <xsd:maxLength value="255"/>
        </xsd:restriction>
      </xsd:simpleType>
    </xsd:element>
    <xsd:element name="IndustryCode" ma:index="7" nillable="true" ma:displayName="Industry Code" ma:internalName="IndustryCode" ma:readOnly="false">
      <xsd:simpleType>
        <xsd:restriction base="dms:Text">
          <xsd:maxLength value="255"/>
        </xsd:restriction>
      </xsd:simpleType>
    </xsd:element>
    <xsd:element name="CaseType" ma:index="8" nillable="true" ma:displayName="CaseType" ma:internalName="CaseType" ma:readOnly="false">
      <xsd:simpleType>
        <xsd:restriction base="dms:Text">
          <xsd:maxLength value="255"/>
        </xsd:restriction>
      </xsd:simpleType>
    </xsd:element>
    <xsd:element name="CaseStatus" ma:index="9" nillable="true" ma:displayName="CaseStatus" ma:internalName="CaseStatus" ma:readOnly="false">
      <xsd:simpleType>
        <xsd:restriction base="dms:Text">
          <xsd:maxLength value="255"/>
        </xsd:restriction>
      </xsd:simpleType>
    </xsd:element>
    <xsd:element name="AgendaOrder" ma:index="10" nillable="true" ma:displayName="Agenda Order" ma:default="0" ma:internalName="AgendaOrder" ma:readOnly="false">
      <xsd:simpleType>
        <xsd:restriction base="dms:Boolean"/>
      </xsd:simpleType>
    </xsd:element>
    <xsd:element name="DelegatedOrder" ma:index="11" nillable="true" ma:displayName="DelegatedOrder" ma:default="0" ma:description="Is this a delegated order?" ma:internalName="DelegatedOrder" ma:readOnly="false">
      <xsd:simpleType>
        <xsd:restriction base="dms:Boolean"/>
      </xsd:simpleType>
    </xsd:element>
    <xsd:element name="IsDocumentOrder" ma:index="12" nillable="true" ma:displayName="IsDocumentOrder" ma:default="0" ma:internalName="IsDocumentOrder" ma:readOnly="false">
      <xsd:simpleType>
        <xsd:restriction base="dms:Boolean"/>
      </xsd:simpleType>
    </xsd:element>
    <xsd:element name="CaseCompanyNames" ma:index="13" nillable="true" ma:displayName="Company Names" ma:description="Company names delimited by ;" ma:internalName="CaseCompanyNames" ma:readOnly="false">
      <xsd:simpleType>
        <xsd:restriction base="dms:Note">
          <xsd:maxLength value="255"/>
        </xsd:restriction>
      </xsd:simpleType>
    </xsd:element>
    <xsd:element name="OpenedDate" ma:index="14" nillable="true" ma:displayName="OpenedDate" ma:format="DateOnly" ma:internalName="OpenedDate">
      <xsd:simpleType>
        <xsd:restriction base="dms:DateTime"/>
      </xsd:simpleType>
    </xsd:element>
    <xsd:element name="Prefix" ma:index="15" nillable="true" ma:displayName="Prefix" ma:description="Docket number prefix" ma:internalName="Prefix">
      <xsd:simpleType>
        <xsd:restriction base="dms:Text">
          <xsd:maxLength value="255"/>
        </xsd:restriction>
      </xsd:simpleType>
    </xsd:element>
    <xsd:element name="Visibility" ma:index="16" nillable="true" ma:displayName="Visibility" ma:default="Full Visibility" ma:format="Dropdown" ma:internalName="Visibility" ma:readOnly="false">
      <xsd:simpleType>
        <xsd:restriction base="dms:Choice">
          <xsd:enumeration value="Full Visibility"/>
        </xsd:restriction>
      </xsd:simpleType>
    </xsd:element>
    <xsd:element name="SignificantOrder" ma:index="24" nillable="true" ma:displayName="SignificantOrder" ma:default="0" ma:description="Whether this document set contains a significant order" ma:internalName="SignificantOrder">
      <xsd:simpleType>
        <xsd:restriction base="dms:Boolean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20" ma:displayName="Content Type"/>
        <xsd:element ref="dc:title" minOccurs="0" maxOccurs="1" ma:index="1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SharedContentType xmlns="Microsoft.SharePoint.Taxonomy.ContentTypeSync" SourceId="015f1b76-b32e-440f-80a7-f0ca4d8a872c" ContentTypeId="0x0101006E56B4D1795A2E4DB2F0B01679ED314A" PreviousValue="true"/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Prefix xmlns="dc463f71-b30c-4ab2-9473-d307f9d35888">UE</Prefix>
    <DocumentSetType xmlns="dc463f71-b30c-4ab2-9473-d307f9d35888">Report</DocumentSetType>
    <Visibility xmlns="dc463f71-b30c-4ab2-9473-d307f9d35888">Full Visibility</Visibility>
    <IsConfidential xmlns="dc463f71-b30c-4ab2-9473-d307f9d35888">false</IsConfidential>
    <AgendaOrder xmlns="dc463f71-b30c-4ab2-9473-d307f9d35888">false</AgendaOrder>
    <CaseType xmlns="dc463f71-b30c-4ab2-9473-d307f9d35888">Staff Investigation</CaseType>
    <IndustryCode xmlns="dc463f71-b30c-4ab2-9473-d307f9d35888">140</IndustryCode>
    <CaseStatus xmlns="dc463f71-b30c-4ab2-9473-d307f9d35888">Closed</CaseStatus>
    <OpenedDate xmlns="dc463f71-b30c-4ab2-9473-d307f9d35888">2023-11-01T07:00:00+00:00</OpenedDate>
    <SignificantOrder xmlns="dc463f71-b30c-4ab2-9473-d307f9d35888">false</SignificantOrder>
    <Date1 xmlns="dc463f71-b30c-4ab2-9473-d307f9d35888">2024-06-27T07:00:00+00:00</Date1>
    <IsDocumentOrder xmlns="dc463f71-b30c-4ab2-9473-d307f9d35888">false</IsDocumentOrder>
    <IsHighlyConfidential xmlns="dc463f71-b30c-4ab2-9473-d307f9d35888">false</IsHighlyConfidential>
    <CaseCompanyNames xmlns="dc463f71-b30c-4ab2-9473-d307f9d35888">Avista Corporation</CaseCompanyNames>
    <Nickname xmlns="http://schemas.microsoft.com/sharepoint/v3" xsi:nil="true"/>
    <DocketNumber xmlns="dc463f71-b30c-4ab2-9473-d307f9d35888">210628</DocketNumber>
    <DelegatedOrder xmlns="dc463f71-b30c-4ab2-9473-d307f9d35888">false</DelegatedOrder>
  </documentManagement>
</p:properties>
</file>

<file path=customXml/itemProps1.xml><?xml version="1.0" encoding="utf-8"?>
<ds:datastoreItem xmlns:ds="http://schemas.openxmlformats.org/officeDocument/2006/customXml" ds:itemID="{88A45067-8668-4B62-BE60-EBE752E9E753}"/>
</file>

<file path=customXml/itemProps2.xml><?xml version="1.0" encoding="utf-8"?>
<ds:datastoreItem xmlns:ds="http://schemas.openxmlformats.org/officeDocument/2006/customXml" ds:itemID="{040A4BB6-6723-4C85-8FEF-70A33B5041BB}"/>
</file>

<file path=customXml/itemProps3.xml><?xml version="1.0" encoding="utf-8"?>
<ds:datastoreItem xmlns:ds="http://schemas.openxmlformats.org/officeDocument/2006/customXml" ds:itemID="{18BD66CB-A823-4B29-9BD6-0A6B09EB7359}"/>
</file>

<file path=customXml/itemProps4.xml><?xml version="1.0" encoding="utf-8"?>
<ds:datastoreItem xmlns:ds="http://schemas.openxmlformats.org/officeDocument/2006/customXml" ds:itemID="{80AA1E75-68CA-428E-B217-989147FD6A11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Summary</vt:lpstr>
      <vt:lpstr>recon</vt:lpstr>
      <vt:lpstr>V2023 data</vt:lpstr>
      <vt:lpstr>V2023 screenshots</vt:lpstr>
      <vt:lpstr>V2022 data</vt:lpstr>
      <vt:lpstr>V2022 screenshots</vt:lpstr>
      <vt:lpstr>V2022 retired last yr</vt:lpstr>
      <vt:lpstr>V2022 screenshots last yr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Reid, Scott</dc:creator>
  <cp:lastModifiedBy>Reid, Scott</cp:lastModifiedBy>
  <dcterms:created xsi:type="dcterms:W3CDTF">2024-06-04T20:02:56Z</dcterms:created>
  <dcterms:modified xsi:type="dcterms:W3CDTF">2024-06-05T21:01:40Z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0x0101006E56B4D1795A2E4DB2F0B01679ED314A004E54B32E4A517D4C9509626F869B38E9</vt:lpwstr>
  </property>
  <property fmtid="{D5CDD505-2E9C-101B-9397-08002B2CF9AE}" pid="3" name="_docset_NoMedatataSyncRequired">
    <vt:lpwstr>False</vt:lpwstr>
  </property>
</Properties>
</file>