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0" yWindow="45" windowWidth="24240" windowHeight="6870"/>
  </bookViews>
  <sheets>
    <sheet name="JAP-6 Page 1" sheetId="1" r:id="rId1"/>
    <sheet name="JAP-6 Page 2" sheetId="2" r:id="rId2"/>
  </sheets>
  <externalReferences>
    <externalReference r:id="rId3"/>
  </externalReferences>
  <definedNames>
    <definedName name="CASE">[1]INPUTS!$C$11</definedName>
    <definedName name="_xlnm.Print_Area" localSheetId="0">'JAP-6 Page 1'!$A$1:$S$34</definedName>
    <definedName name="_xlnm.Print_Area" localSheetId="1">'JAP-6 Page 2'!$A$1:$T$36</definedName>
    <definedName name="RCF">[1]INPUTS!$F$48</definedName>
    <definedName name="ROR">[1]INPUTS!$F$29</definedName>
  </definedNames>
  <calcPr calcId="145621"/>
</workbook>
</file>

<file path=xl/calcChain.xml><?xml version="1.0" encoding="utf-8"?>
<calcChain xmlns="http://schemas.openxmlformats.org/spreadsheetml/2006/main">
  <c r="T36" i="2" l="1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E34" i="2"/>
  <c r="E32" i="2"/>
  <c r="A34" i="2"/>
  <c r="A36" i="2" s="1"/>
  <c r="E36" i="2" l="1"/>
  <c r="E32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E34" i="1" s="1"/>
  <c r="A34" i="1"/>
  <c r="A32" i="1"/>
  <c r="A32" i="2"/>
  <c r="T30" i="2" l="1"/>
  <c r="A17" i="2" l="1"/>
  <c r="A18" i="2" s="1"/>
  <c r="A19" i="2" s="1"/>
  <c r="A20" i="2" s="1"/>
  <c r="A23" i="2" s="1"/>
  <c r="A24" i="2" s="1"/>
  <c r="A26" i="2" s="1"/>
  <c r="A28" i="2" s="1"/>
  <c r="A30" i="2" s="1"/>
  <c r="A16" i="2"/>
  <c r="A26" i="1"/>
  <c r="A24" i="1"/>
  <c r="A23" i="1"/>
  <c r="A18" i="1"/>
  <c r="A19" i="1" s="1"/>
  <c r="A20" i="1" s="1"/>
  <c r="A17" i="1"/>
  <c r="A16" i="1"/>
  <c r="A28" i="1"/>
  <c r="A30" i="1" s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E30" i="1"/>
  <c r="E30" i="2" l="1"/>
</calcChain>
</file>

<file path=xl/sharedStrings.xml><?xml version="1.0" encoding="utf-8"?>
<sst xmlns="http://schemas.openxmlformats.org/spreadsheetml/2006/main" count="109" uniqueCount="58">
  <si>
    <t>Summary</t>
  </si>
  <si>
    <t>Line No.</t>
  </si>
  <si>
    <t>Description</t>
  </si>
  <si>
    <t>Total Company</t>
  </si>
  <si>
    <t>Residential (16,23,53)</t>
  </si>
  <si>
    <t>Comm. &amp; Indus. (31,61)</t>
  </si>
  <si>
    <t>Large Volume (41)</t>
  </si>
  <si>
    <t>Large Volume Trans. (41T)</t>
  </si>
  <si>
    <t>Interruptible (85)</t>
  </si>
  <si>
    <t>Interruptible Trans. (85T)</t>
  </si>
  <si>
    <t>Limited Interruptible (86)</t>
  </si>
  <si>
    <t>Limited Interruptible Trans. (86T)</t>
  </si>
  <si>
    <t>Non-Exclusive Interruptible (87)</t>
  </si>
  <si>
    <t>Non-Exclusive Interruptible Trans. (87T)</t>
  </si>
  <si>
    <t>Contracts</t>
  </si>
  <si>
    <t>Rentals</t>
  </si>
  <si>
    <t>(a)</t>
  </si>
  <si>
    <t>(b)</t>
  </si>
  <si>
    <t>(c)</t>
  </si>
  <si>
    <t>(d)</t>
  </si>
  <si>
    <t>(e)</t>
  </si>
  <si>
    <t>(g)</t>
  </si>
  <si>
    <t>(h)</t>
  </si>
  <si>
    <t>(i)</t>
  </si>
  <si>
    <t>(j)</t>
  </si>
  <si>
    <t>(k)</t>
  </si>
  <si>
    <t>(l)</t>
  </si>
  <si>
    <t>(n)</t>
  </si>
  <si>
    <t>(o)</t>
  </si>
  <si>
    <t>(p)</t>
  </si>
  <si>
    <t>(q)</t>
  </si>
  <si>
    <t>Rate Base</t>
  </si>
  <si>
    <t>Plant in Service</t>
  </si>
  <si>
    <t>Accumulated Reserve</t>
  </si>
  <si>
    <t>Other Rate Base Items</t>
  </si>
  <si>
    <t>TOTAL RATE BASE</t>
  </si>
  <si>
    <t>Expenses at Current Rates</t>
  </si>
  <si>
    <t>Operation and Maintenance</t>
  </si>
  <si>
    <t>Depreciation Expense</t>
  </si>
  <si>
    <t>Taxes Other Than Income</t>
  </si>
  <si>
    <t>Income Taxes</t>
  </si>
  <si>
    <t>TOTAL EXPENSES - Current</t>
  </si>
  <si>
    <t>Calculation of Rate Schedule Revenue Requirement at Equal Rates of Return</t>
  </si>
  <si>
    <t>Required Return</t>
  </si>
  <si>
    <t>Required Operating Income</t>
  </si>
  <si>
    <t>Revenue Requirement</t>
  </si>
  <si>
    <t>Regulated LNG Service</t>
  </si>
  <si>
    <t>Property Taxes (JAP-5)</t>
  </si>
  <si>
    <t>Revenue Requirement w/ Property Taxes</t>
  </si>
  <si>
    <t>Unregulated LNG Service (BTL)</t>
  </si>
  <si>
    <t>(r)</t>
  </si>
  <si>
    <t>12ME December 2014 CBR Test Year With Gas - Regulated LNG Service (0% Subscription)</t>
  </si>
  <si>
    <t>12ME December 2014 CBR Test Year With Gas - Regulated LNG Service (100% Subscription)</t>
  </si>
  <si>
    <t>LNG Surplus Revenue Allocation</t>
  </si>
  <si>
    <t>Total Revenue Requirement</t>
  </si>
  <si>
    <t>Subscriber Revenue Allocation</t>
  </si>
  <si>
    <t>Total Revenue Requirement (Excl. Unregulated Service)</t>
  </si>
  <si>
    <t>Puget Sound Energy, Inc. - 2011 Gas Cost of Service Study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</si>
</sst>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000"/>
    <numFmt numFmtId="166" formatCode="_(&quot;$&quot;* #,##0_);_(&quot;$&quot;* \(#,##0\);_(&quot;$&quot;* &quot;-&quot;??_);_(@_)"/>
    <numFmt numFmtId="167" formatCode="_(* #,##0_);_(* \(#,##0\);_(* &quot;-&quot;??_);_(@_)"/>
    <numFmt numFmtId="168" formatCode="0.0000%"/>
    <numFmt numFmtId="169" formatCode="_(&quot;$&quot;* #,##0.00000_);_(&quot;$&quot;* \(#,##0.00000\);_(&quot;$&quot;* &quot;-&quot;_);_(@_)"/>
    <numFmt numFmtId="170" formatCode="_(* #,##0.00000_);_(* \(#,##0.00000\);_(* &quot;-&quot;??_);_(@_)"/>
    <numFmt numFmtId="171" formatCode="0.0000000"/>
    <numFmt numFmtId="172" formatCode="d\.mmm\.yy"/>
    <numFmt numFmtId="173" formatCode="#."/>
    <numFmt numFmtId="174" formatCode="_(* ###0_);_(* \(###0\);_(* &quot;-&quot;_);_(@_)"/>
    <numFmt numFmtId="175" formatCode="&quot;$&quot;#,##0\ ;\(&quot;$&quot;#,##0\)"/>
    <numFmt numFmtId="176" formatCode="mmmm\ d\,\ yyyy"/>
    <numFmt numFmtId="177" formatCode="00000"/>
    <numFmt numFmtId="178" formatCode="_([$€-2]* #,##0.00_);_([$€-2]* \(#,##0.00\);_([$€-2]* &quot;-&quot;??_)"/>
    <numFmt numFmtId="179" formatCode="0.00_)"/>
    <numFmt numFmtId="180" formatCode="#,##0.00000000000;[Red]\-#,##0.00000000000"/>
    <numFmt numFmtId="181" formatCode="&quot;$&quot;#,##0;\-&quot;$&quot;#,##0"/>
    <numFmt numFmtId="182" formatCode="#,##0.00\ ;\(#,##0.00\)"/>
    <numFmt numFmtId="183" formatCode="_(&quot;$&quot;* #,##0.0000_);_(&quot;$&quot;* \(#,##0.0000\);_(&quot;$&quot;* &quot;-&quot;????_);_(@_)"/>
    <numFmt numFmtId="184" formatCode="_(* #,##0.0_);_(* \(#,##0.0\);_(* &quot;-&quot;_);_(@_)"/>
  </numFmts>
  <fonts count="8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5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10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1"/>
      <name val="Arial"/>
      <family val="2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5"/>
      <color indexed="62"/>
      <name val="Calibri"/>
      <family val="2"/>
      <scheme val="minor"/>
    </font>
    <font>
      <b/>
      <sz val="15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8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sz val="10"/>
      <color indexed="60"/>
      <name val="Arial"/>
      <family val="2"/>
    </font>
    <font>
      <b/>
      <sz val="12"/>
      <color indexed="20"/>
      <name val="Arial"/>
      <family val="2"/>
    </font>
    <font>
      <sz val="11"/>
      <color indexed="10"/>
      <name val="Calibri"/>
      <family val="2"/>
      <scheme val="minor"/>
    </font>
    <font>
      <sz val="11"/>
      <color indexed="10"/>
      <name val="Calibri"/>
      <family val="2"/>
    </font>
    <font>
      <sz val="11"/>
      <color indexed="19"/>
      <name val="Calibri"/>
      <family val="2"/>
      <scheme val="minor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sz val="11"/>
      <color rgb="FF000000"/>
      <name val="Calibri"/>
      <family val="2"/>
      <scheme val="minor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b/>
      <sz val="11"/>
      <color indexed="8"/>
      <name val="Calibri"/>
      <family val="2"/>
    </font>
    <font>
      <b/>
      <sz val="12"/>
      <color indexed="56"/>
      <name val="Times New Roman"/>
      <family val="1"/>
    </font>
    <font>
      <sz val="11"/>
      <color theme="1"/>
      <name val="Times New Roman"/>
      <family val="1"/>
    </font>
    <font>
      <b/>
      <u/>
      <sz val="12"/>
      <color indexed="56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sz val="10"/>
      <name val="Times New Roman"/>
      <family val="1"/>
    </font>
  </fonts>
  <fills count="6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1497">
    <xf numFmtId="0" fontId="0" fillId="0" borderId="0"/>
    <xf numFmtId="164" fontId="11" fillId="18" borderId="0">
      <alignment horizontal="left" vertical="center"/>
    </xf>
    <xf numFmtId="0" fontId="12" fillId="18" borderId="0">
      <alignment horizontal="left" wrapText="1"/>
    </xf>
    <xf numFmtId="0" fontId="12" fillId="18" borderId="5" applyNumberFormat="0">
      <alignment horizontal="center" vertical="center" wrapText="1"/>
    </xf>
    <xf numFmtId="165" fontId="14" fillId="0" borderId="0">
      <alignment horizontal="left" wrapText="1"/>
    </xf>
    <xf numFmtId="42" fontId="14" fillId="18" borderId="0"/>
    <xf numFmtId="44" fontId="14" fillId="0" borderId="0" applyFont="0" applyFill="0" applyBorder="0" applyAlignment="0" applyProtection="0"/>
    <xf numFmtId="42" fontId="14" fillId="18" borderId="6">
      <alignment vertical="center"/>
    </xf>
    <xf numFmtId="43" fontId="14" fillId="0" borderId="0" applyFont="0" applyFill="0" applyBorder="0" applyAlignment="0" applyProtection="0"/>
    <xf numFmtId="42" fontId="14" fillId="18" borderId="7">
      <alignment horizontal="left"/>
    </xf>
    <xf numFmtId="10" fontId="14" fillId="0" borderId="8"/>
    <xf numFmtId="0" fontId="14" fillId="0" borderId="0"/>
    <xf numFmtId="0" fontId="14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71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5" fillId="0" borderId="0"/>
    <xf numFmtId="0" fontId="15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5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5" fillId="0" borderId="0"/>
    <xf numFmtId="0" fontId="15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5" fillId="0" borderId="0"/>
    <xf numFmtId="0" fontId="15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5" fillId="0" borderId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5" borderId="0" applyNumberFormat="0" applyBorder="0" applyAlignment="0" applyProtection="0"/>
    <xf numFmtId="0" fontId="16" fillId="19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7" borderId="0" applyNumberFormat="0" applyBorder="0" applyAlignment="0" applyProtection="0"/>
    <xf numFmtId="0" fontId="16" fillId="21" borderId="0" applyNumberFormat="0" applyBorder="0" applyAlignment="0" applyProtection="0"/>
    <xf numFmtId="0" fontId="1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0" applyNumberFormat="0" applyBorder="0" applyAlignment="0" applyProtection="0"/>
    <xf numFmtId="0" fontId="16" fillId="23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" fillId="14" borderId="0" applyNumberFormat="0" applyBorder="0" applyAlignment="0" applyProtection="0"/>
    <xf numFmtId="0" fontId="16" fillId="27" borderId="0" applyNumberFormat="0" applyBorder="0" applyAlignment="0" applyProtection="0"/>
    <xf numFmtId="0" fontId="1" fillId="14" borderId="0" applyNumberFormat="0" applyBorder="0" applyAlignment="0" applyProtection="0"/>
    <xf numFmtId="0" fontId="16" fillId="27" borderId="0" applyNumberFormat="0" applyBorder="0" applyAlignment="0" applyProtection="0"/>
    <xf numFmtId="0" fontId="16" fillId="26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6" fillId="26" borderId="0" applyNumberFormat="0" applyBorder="0" applyAlignment="0" applyProtection="0"/>
    <xf numFmtId="0" fontId="1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6" borderId="0" applyNumberFormat="0" applyBorder="0" applyAlignment="0" applyProtection="0"/>
    <xf numFmtId="0" fontId="16" fillId="20" borderId="0" applyNumberFormat="0" applyBorder="0" applyAlignment="0" applyProtection="0"/>
    <xf numFmtId="0" fontId="1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2" borderId="0" applyNumberFormat="0" applyBorder="0" applyAlignment="0" applyProtection="0"/>
    <xf numFmtId="0" fontId="1" fillId="8" borderId="0" applyNumberFormat="0" applyBorder="0" applyAlignment="0" applyProtection="0"/>
    <xf numFmtId="0" fontId="16" fillId="22" borderId="0" applyNumberFormat="0" applyBorder="0" applyAlignment="0" applyProtection="0"/>
    <xf numFmtId="0" fontId="1" fillId="8" borderId="0" applyNumberFormat="0" applyBorder="0" applyAlignment="0" applyProtection="0"/>
    <xf numFmtId="0" fontId="16" fillId="22" borderId="0" applyNumberFormat="0" applyBorder="0" applyAlignment="0" applyProtection="0"/>
    <xf numFmtId="0" fontId="1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6" fillId="28" borderId="0" applyNumberFormat="0" applyBorder="0" applyAlignment="0" applyProtection="0"/>
    <xf numFmtId="0" fontId="1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2" borderId="0" applyNumberFormat="0" applyBorder="0" applyAlignment="0" applyProtection="0"/>
    <xf numFmtId="0" fontId="16" fillId="25" borderId="0" applyNumberFormat="0" applyBorder="0" applyAlignment="0" applyProtection="0"/>
    <xf numFmtId="0" fontId="1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6" fillId="20" borderId="0" applyNumberFormat="0" applyBorder="0" applyAlignment="0" applyProtection="0"/>
    <xf numFmtId="0" fontId="1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30" borderId="0" applyNumberFormat="0" applyBorder="0" applyAlignment="0" applyProtection="0"/>
    <xf numFmtId="0" fontId="1" fillId="24" borderId="0" applyNumberFormat="0" applyBorder="0" applyAlignment="0" applyProtection="0"/>
    <xf numFmtId="0" fontId="1" fillId="17" borderId="0" applyNumberFormat="0" applyBorder="0" applyAlignment="0" applyProtection="0"/>
    <xf numFmtId="0" fontId="16" fillId="30" borderId="0" applyNumberFormat="0" applyBorder="0" applyAlignment="0" applyProtection="0"/>
    <xf numFmtId="0" fontId="1" fillId="24" borderId="0" applyNumberFormat="0" applyBorder="0" applyAlignment="0" applyProtection="0"/>
    <xf numFmtId="0" fontId="16" fillId="24" borderId="0" applyNumberFormat="0" applyBorder="0" applyAlignment="0" applyProtection="0"/>
    <xf numFmtId="0" fontId="10" fillId="27" borderId="0" applyNumberFormat="0" applyBorder="0" applyAlignment="0" applyProtection="0"/>
    <xf numFmtId="0" fontId="17" fillId="27" borderId="0" applyNumberFormat="0" applyBorder="0" applyAlignment="0" applyProtection="0"/>
    <xf numFmtId="0" fontId="10" fillId="31" borderId="0" applyNumberFormat="0" applyBorder="0" applyAlignment="0" applyProtection="0"/>
    <xf numFmtId="0" fontId="17" fillId="31" borderId="0" applyNumberFormat="0" applyBorder="0" applyAlignment="0" applyProtection="0"/>
    <xf numFmtId="0" fontId="10" fillId="28" borderId="0" applyNumberFormat="0" applyBorder="0" applyAlignment="0" applyProtection="0"/>
    <xf numFmtId="0" fontId="10" fillId="30" borderId="0" applyNumberFormat="0" applyBorder="0" applyAlignment="0" applyProtection="0"/>
    <xf numFmtId="0" fontId="17" fillId="30" borderId="0" applyNumberFormat="0" applyBorder="0" applyAlignment="0" applyProtection="0"/>
    <xf numFmtId="0" fontId="10" fillId="32" borderId="0" applyNumberFormat="0" applyBorder="0" applyAlignment="0" applyProtection="0"/>
    <xf numFmtId="0" fontId="10" fillId="21" borderId="0" applyNumberFormat="0" applyBorder="0" applyAlignment="0" applyProtection="0"/>
    <xf numFmtId="0" fontId="17" fillId="21" borderId="0" applyNumberFormat="0" applyBorder="0" applyAlignment="0" applyProtection="0"/>
    <xf numFmtId="0" fontId="10" fillId="27" borderId="0" applyNumberFormat="0" applyBorder="0" applyAlignment="0" applyProtection="0"/>
    <xf numFmtId="0" fontId="17" fillId="27" borderId="0" applyNumberFormat="0" applyBorder="0" applyAlignment="0" applyProtection="0"/>
    <xf numFmtId="0" fontId="10" fillId="33" borderId="0" applyNumberFormat="0" applyBorder="0" applyAlignment="0" applyProtection="0"/>
    <xf numFmtId="0" fontId="10" fillId="22" borderId="0" applyNumberFormat="0" applyBorder="0" applyAlignment="0" applyProtection="0"/>
    <xf numFmtId="0" fontId="17" fillId="22" borderId="0" applyNumberFormat="0" applyBorder="0" applyAlignment="0" applyProtection="0"/>
    <xf numFmtId="0" fontId="10" fillId="34" borderId="0" applyNumberFormat="0" applyBorder="0" applyAlignment="0" applyProtection="0"/>
    <xf numFmtId="0" fontId="17" fillId="34" borderId="0" applyNumberFormat="0" applyBorder="0" applyAlignment="0" applyProtection="0"/>
    <xf numFmtId="0" fontId="10" fillId="31" borderId="0" applyNumberFormat="0" applyBorder="0" applyAlignment="0" applyProtection="0"/>
    <xf numFmtId="0" fontId="17" fillId="31" borderId="0" applyNumberFormat="0" applyBorder="0" applyAlignment="0" applyProtection="0"/>
    <xf numFmtId="0" fontId="10" fillId="30" borderId="0" applyNumberFormat="0" applyBorder="0" applyAlignment="0" applyProtection="0"/>
    <xf numFmtId="0" fontId="17" fillId="30" borderId="0" applyNumberFormat="0" applyBorder="0" applyAlignment="0" applyProtection="0"/>
    <xf numFmtId="0" fontId="10" fillId="35" borderId="0" applyNumberFormat="0" applyBorder="0" applyAlignment="0" applyProtection="0"/>
    <xf numFmtId="0" fontId="17" fillId="35" borderId="0" applyNumberFormat="0" applyBorder="0" applyAlignment="0" applyProtection="0"/>
    <xf numFmtId="0" fontId="10" fillId="13" borderId="0" applyNumberFormat="0" applyBorder="0" applyAlignment="0" applyProtection="0"/>
    <xf numFmtId="0" fontId="17" fillId="36" borderId="0" applyNumberFormat="0" applyBorder="0" applyAlignment="0" applyProtection="0"/>
    <xf numFmtId="0" fontId="10" fillId="37" borderId="0" applyNumberFormat="0" applyBorder="0" applyAlignment="0" applyProtection="0"/>
    <xf numFmtId="0" fontId="17" fillId="37" borderId="0" applyNumberFormat="0" applyBorder="0" applyAlignment="0" applyProtection="0"/>
    <xf numFmtId="0" fontId="3" fillId="25" borderId="0" applyNumberFormat="0" applyBorder="0" applyAlignment="0" applyProtection="0"/>
    <xf numFmtId="0" fontId="18" fillId="25" borderId="0" applyNumberFormat="0" applyBorder="0" applyAlignment="0" applyProtection="0"/>
    <xf numFmtId="172" fontId="19" fillId="0" borderId="0" applyFill="0" applyBorder="0" applyAlignment="0"/>
    <xf numFmtId="172" fontId="19" fillId="0" borderId="0" applyFill="0" applyBorder="0" applyAlignment="0"/>
    <xf numFmtId="172" fontId="19" fillId="0" borderId="0" applyFill="0" applyBorder="0" applyAlignment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0" fontId="20" fillId="38" borderId="1" applyNumberFormat="0" applyAlignment="0" applyProtection="0"/>
    <xf numFmtId="0" fontId="21" fillId="38" borderId="10" applyNumberFormat="0" applyAlignment="0" applyProtection="0"/>
    <xf numFmtId="0" fontId="21" fillId="38" borderId="10" applyNumberFormat="0" applyAlignment="0" applyProtection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0" fontId="6" fillId="3" borderId="3" applyNumberFormat="0" applyAlignment="0" applyProtection="0"/>
    <xf numFmtId="0" fontId="22" fillId="39" borderId="11" applyNumberFormat="0" applyAlignment="0" applyProtection="0"/>
    <xf numFmtId="41" fontId="14" fillId="40" borderId="0"/>
    <xf numFmtId="41" fontId="14" fillId="40" borderId="0"/>
    <xf numFmtId="41" fontId="14" fillId="40" borderId="0"/>
    <xf numFmtId="41" fontId="14" fillId="40" borderId="0"/>
    <xf numFmtId="41" fontId="14" fillId="4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3" fontId="25" fillId="0" borderId="0" applyFill="0" applyBorder="0" applyAlignment="0" applyProtection="0"/>
    <xf numFmtId="0" fontId="26" fillId="0" borderId="0"/>
    <xf numFmtId="0" fontId="26" fillId="0" borderId="0"/>
    <xf numFmtId="0" fontId="27" fillId="0" borderId="0"/>
    <xf numFmtId="0" fontId="27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3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30" fillId="0" borderId="0" applyFont="0" applyFill="0" applyBorder="0" applyAlignment="0" applyProtection="0"/>
    <xf numFmtId="173" fontId="32" fillId="0" borderId="0">
      <protection locked="0"/>
    </xf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 applyNumberFormat="0" applyAlignment="0">
      <alignment horizontal="left"/>
    </xf>
    <xf numFmtId="0" fontId="33" fillId="0" borderId="0" applyNumberFormat="0" applyAlignment="0">
      <alignment horizontal="left"/>
    </xf>
    <xf numFmtId="0" fontId="33" fillId="0" borderId="0" applyNumberFormat="0" applyAlignment="0">
      <alignment horizontal="left"/>
    </xf>
    <xf numFmtId="0" fontId="34" fillId="0" borderId="0" applyNumberFormat="0" applyAlignment="0"/>
    <xf numFmtId="0" fontId="34" fillId="0" borderId="0" applyNumberFormat="0" applyAlignment="0"/>
    <xf numFmtId="0" fontId="34" fillId="0" borderId="0" applyNumberFormat="0" applyAlignment="0"/>
    <xf numFmtId="0" fontId="26" fillId="0" borderId="0"/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6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5" fontId="25" fillId="0" borderId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5" fontId="25" fillId="0" borderId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25" fillId="0" borderId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65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65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65" fontId="14" fillId="0" borderId="0"/>
    <xf numFmtId="165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8" fontId="14" fillId="0" borderId="0" applyFont="0" applyFill="0" applyBorder="0" applyAlignment="0" applyProtection="0">
      <alignment horizontal="left" wrapText="1"/>
    </xf>
    <xf numFmtId="178" fontId="14" fillId="0" borderId="0" applyFon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2" fontId="25" fillId="0" borderId="0" applyFill="0" applyBorder="0" applyAlignment="0" applyProtection="0"/>
    <xf numFmtId="2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25" fillId="0" borderId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0" fontId="26" fillId="0" borderId="0"/>
    <xf numFmtId="0" fontId="2" fillId="27" borderId="0" applyNumberFormat="0" applyBorder="0" applyAlignment="0" applyProtection="0"/>
    <xf numFmtId="0" fontId="36" fillId="27" borderId="0" applyNumberFormat="0" applyBorder="0" applyAlignment="0" applyProtection="0"/>
    <xf numFmtId="38" fontId="37" fillId="40" borderId="0" applyNumberFormat="0" applyBorder="0" applyAlignment="0" applyProtection="0"/>
    <xf numFmtId="38" fontId="37" fillId="40" borderId="0" applyNumberFormat="0" applyBorder="0" applyAlignment="0" applyProtection="0"/>
    <xf numFmtId="38" fontId="37" fillId="40" borderId="0" applyNumberFormat="0" applyBorder="0" applyAlignment="0" applyProtection="0"/>
    <xf numFmtId="38" fontId="37" fillId="40" borderId="0" applyNumberFormat="0" applyBorder="0" applyAlignment="0" applyProtection="0"/>
    <xf numFmtId="38" fontId="37" fillId="40" borderId="0" applyNumberFormat="0" applyBorder="0" applyAlignment="0" applyProtection="0"/>
    <xf numFmtId="0" fontId="13" fillId="0" borderId="12" applyNumberFormat="0" applyAlignment="0" applyProtection="0">
      <alignment horizontal="left"/>
    </xf>
    <xf numFmtId="0" fontId="13" fillId="0" borderId="12" applyNumberFormat="0" applyAlignment="0" applyProtection="0">
      <alignment horizontal="left"/>
    </xf>
    <xf numFmtId="0" fontId="13" fillId="0" borderId="12" applyNumberFormat="0" applyAlignment="0" applyProtection="0">
      <alignment horizontal="left"/>
    </xf>
    <xf numFmtId="0" fontId="13" fillId="0" borderId="9">
      <alignment horizontal="left"/>
    </xf>
    <xf numFmtId="0" fontId="13" fillId="0" borderId="9">
      <alignment horizontal="left"/>
    </xf>
    <xf numFmtId="0" fontId="13" fillId="0" borderId="9">
      <alignment horizontal="left"/>
    </xf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2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4" fillId="0" borderId="15" applyNumberFormat="0" applyFill="0" applyAlignment="0" applyProtection="0"/>
    <xf numFmtId="0" fontId="45" fillId="0" borderId="15" applyNumberFormat="0" applyFill="0" applyAlignment="0" applyProtection="0"/>
    <xf numFmtId="0" fontId="45" fillId="0" borderId="15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38" fontId="46" fillId="0" borderId="0"/>
    <xf numFmtId="38" fontId="46" fillId="0" borderId="0"/>
    <xf numFmtId="38" fontId="46" fillId="0" borderId="0"/>
    <xf numFmtId="40" fontId="46" fillId="0" borderId="0"/>
    <xf numFmtId="40" fontId="46" fillId="0" borderId="0"/>
    <xf numFmtId="40" fontId="46" fillId="0" borderId="0"/>
    <xf numFmtId="10" fontId="37" fillId="18" borderId="16" applyNumberFormat="0" applyBorder="0" applyAlignment="0" applyProtection="0"/>
    <xf numFmtId="10" fontId="37" fillId="18" borderId="16" applyNumberFormat="0" applyBorder="0" applyAlignment="0" applyProtection="0"/>
    <xf numFmtId="10" fontId="37" fillId="18" borderId="16" applyNumberFormat="0" applyBorder="0" applyAlignment="0" applyProtection="0"/>
    <xf numFmtId="10" fontId="37" fillId="18" borderId="16" applyNumberFormat="0" applyBorder="0" applyAlignment="0" applyProtection="0"/>
    <xf numFmtId="10" fontId="37" fillId="18" borderId="16" applyNumberFormat="0" applyBorder="0" applyAlignment="0" applyProtection="0"/>
    <xf numFmtId="0" fontId="4" fillId="29" borderId="1" applyNumberFormat="0" applyAlignment="0" applyProtection="0"/>
    <xf numFmtId="0" fontId="4" fillId="29" borderId="1" applyNumberFormat="0" applyAlignment="0" applyProtection="0"/>
    <xf numFmtId="0" fontId="47" fillId="29" borderId="10" applyNumberFormat="0" applyAlignment="0" applyProtection="0"/>
    <xf numFmtId="41" fontId="48" fillId="41" borderId="8">
      <alignment horizontal="left"/>
      <protection locked="0"/>
    </xf>
    <xf numFmtId="41" fontId="49" fillId="41" borderId="8">
      <alignment horizontal="left"/>
      <protection locked="0"/>
    </xf>
    <xf numFmtId="41" fontId="49" fillId="41" borderId="8">
      <alignment horizontal="left"/>
      <protection locked="0"/>
    </xf>
    <xf numFmtId="41" fontId="49" fillId="41" borderId="8">
      <alignment horizontal="left"/>
      <protection locked="0"/>
    </xf>
    <xf numFmtId="10" fontId="48" fillId="41" borderId="8">
      <alignment horizontal="right"/>
      <protection locked="0"/>
    </xf>
    <xf numFmtId="10" fontId="49" fillId="41" borderId="8">
      <alignment horizontal="right"/>
      <protection locked="0"/>
    </xf>
    <xf numFmtId="10" fontId="49" fillId="41" borderId="8">
      <alignment horizontal="right"/>
      <protection locked="0"/>
    </xf>
    <xf numFmtId="10" fontId="49" fillId="41" borderId="8">
      <alignment horizontal="right"/>
      <protection locked="0"/>
    </xf>
    <xf numFmtId="41" fontId="49" fillId="41" borderId="8">
      <alignment horizontal="left"/>
      <protection locked="0"/>
    </xf>
    <xf numFmtId="0" fontId="37" fillId="40" borderId="0"/>
    <xf numFmtId="0" fontId="37" fillId="40" borderId="0"/>
    <xf numFmtId="0" fontId="37" fillId="40" borderId="0"/>
    <xf numFmtId="3" fontId="50" fillId="0" borderId="0" applyFill="0" applyBorder="0" applyAlignment="0" applyProtection="0"/>
    <xf numFmtId="0" fontId="51" fillId="0" borderId="17" applyNumberFormat="0" applyFill="0" applyAlignment="0" applyProtection="0"/>
    <xf numFmtId="0" fontId="52" fillId="0" borderId="17" applyNumberFormat="0" applyFill="0" applyAlignment="0" applyProtection="0"/>
    <xf numFmtId="44" fontId="12" fillId="0" borderId="18" applyNumberFormat="0" applyFont="0" applyAlignment="0">
      <alignment horizontal="center"/>
    </xf>
    <xf numFmtId="44" fontId="12" fillId="0" borderId="18" applyNumberFormat="0" applyFont="0" applyAlignment="0">
      <alignment horizontal="center"/>
    </xf>
    <xf numFmtId="44" fontId="12" fillId="0" borderId="18" applyNumberFormat="0" applyFont="0" applyAlignment="0">
      <alignment horizontal="center"/>
    </xf>
    <xf numFmtId="44" fontId="12" fillId="0" borderId="18" applyNumberFormat="0" applyFont="0" applyAlignment="0">
      <alignment horizontal="center"/>
    </xf>
    <xf numFmtId="44" fontId="12" fillId="0" borderId="19" applyNumberFormat="0" applyFont="0" applyAlignment="0">
      <alignment horizontal="center"/>
    </xf>
    <xf numFmtId="44" fontId="12" fillId="0" borderId="19" applyNumberFormat="0" applyFont="0" applyAlignment="0">
      <alignment horizontal="center"/>
    </xf>
    <xf numFmtId="44" fontId="12" fillId="0" borderId="19" applyNumberFormat="0" applyFont="0" applyAlignment="0">
      <alignment horizontal="center"/>
    </xf>
    <xf numFmtId="44" fontId="12" fillId="0" borderId="19" applyNumberFormat="0" applyFont="0" applyAlignment="0">
      <alignment horizontal="center"/>
    </xf>
    <xf numFmtId="0" fontId="53" fillId="2" borderId="0" applyNumberFormat="0" applyBorder="0" applyAlignment="0" applyProtection="0"/>
    <xf numFmtId="0" fontId="54" fillId="29" borderId="0" applyNumberFormat="0" applyBorder="0" applyAlignment="0" applyProtection="0"/>
    <xf numFmtId="37" fontId="55" fillId="0" borderId="0"/>
    <xf numFmtId="37" fontId="55" fillId="0" borderId="0"/>
    <xf numFmtId="37" fontId="55" fillId="0" borderId="0"/>
    <xf numFmtId="179" fontId="56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1" fontId="14" fillId="0" borderId="0"/>
    <xf numFmtId="181" fontId="14" fillId="0" borderId="0"/>
    <xf numFmtId="181" fontId="14" fillId="0" borderId="0"/>
    <xf numFmtId="181" fontId="14" fillId="0" borderId="0"/>
    <xf numFmtId="181" fontId="14" fillId="0" borderId="0"/>
    <xf numFmtId="181" fontId="14" fillId="0" borderId="0"/>
    <xf numFmtId="182" fontId="14" fillId="0" borderId="0"/>
    <xf numFmtId="182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74" fontId="14" fillId="0" borderId="0">
      <alignment horizontal="left" wrapText="1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174" fontId="14" fillId="0" borderId="0">
      <alignment horizontal="left" wrapText="1"/>
    </xf>
    <xf numFmtId="0" fontId="14" fillId="0" borderId="0"/>
    <xf numFmtId="0" fontId="16" fillId="0" borderId="0"/>
    <xf numFmtId="0" fontId="16" fillId="0" borderId="0"/>
    <xf numFmtId="0" fontId="14" fillId="0" borderId="0"/>
    <xf numFmtId="0" fontId="16" fillId="0" borderId="0"/>
    <xf numFmtId="0" fontId="57" fillId="0" borderId="0"/>
    <xf numFmtId="0" fontId="14" fillId="0" borderId="0"/>
    <xf numFmtId="0" fontId="57" fillId="0" borderId="0"/>
    <xf numFmtId="0" fontId="14" fillId="0" borderId="0"/>
    <xf numFmtId="0" fontId="57" fillId="0" borderId="0"/>
    <xf numFmtId="0" fontId="14" fillId="0" borderId="0"/>
    <xf numFmtId="0" fontId="14" fillId="0" borderId="0"/>
    <xf numFmtId="174" fontId="14" fillId="0" borderId="0">
      <alignment horizontal="left" wrapText="1"/>
    </xf>
    <xf numFmtId="174" fontId="14" fillId="0" borderId="0">
      <alignment horizontal="left" wrapText="1"/>
    </xf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24" fillId="0" borderId="0"/>
    <xf numFmtId="0" fontId="1" fillId="0" borderId="0"/>
    <xf numFmtId="0" fontId="1" fillId="0" borderId="0"/>
    <xf numFmtId="0" fontId="16" fillId="0" borderId="0"/>
    <xf numFmtId="0" fontId="14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176" fontId="14" fillId="0" borderId="0">
      <alignment horizontal="left" wrapText="1"/>
    </xf>
    <xf numFmtId="176" fontId="14" fillId="0" borderId="0">
      <alignment horizontal="left" wrapText="1"/>
    </xf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4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4" fillId="0" borderId="0"/>
    <xf numFmtId="0" fontId="16" fillId="4" borderId="4" applyNumberFormat="0" applyFont="0" applyAlignment="0" applyProtection="0"/>
    <xf numFmtId="0" fontId="16" fillId="4" borderId="4" applyNumberFormat="0" applyFont="0" applyAlignment="0" applyProtection="0"/>
    <xf numFmtId="0" fontId="1" fillId="4" borderId="4" applyNumberFormat="0" applyFont="0" applyAlignment="0" applyProtection="0"/>
    <xf numFmtId="0" fontId="16" fillId="24" borderId="20" applyNumberFormat="0" applyFont="0" applyAlignment="0" applyProtection="0"/>
    <xf numFmtId="0" fontId="1" fillId="4" borderId="4" applyNumberFormat="0" applyFont="0" applyAlignment="0" applyProtection="0"/>
    <xf numFmtId="0" fontId="16" fillId="24" borderId="20" applyNumberFormat="0" applyFont="0" applyAlignment="0" applyProtection="0"/>
    <xf numFmtId="0" fontId="14" fillId="24" borderId="20" applyNumberFormat="0" applyFont="0" applyAlignment="0" applyProtection="0"/>
    <xf numFmtId="0" fontId="14" fillId="24" borderId="20" applyNumberFormat="0" applyFont="0" applyAlignment="0" applyProtection="0"/>
    <xf numFmtId="0" fontId="16" fillId="24" borderId="20" applyNumberFormat="0" applyFont="0" applyAlignment="0" applyProtection="0"/>
    <xf numFmtId="0" fontId="16" fillId="24" borderId="20" applyNumberFormat="0" applyFont="0" applyAlignment="0" applyProtection="0"/>
    <xf numFmtId="0" fontId="5" fillId="38" borderId="2" applyNumberFormat="0" applyAlignment="0" applyProtection="0"/>
    <xf numFmtId="0" fontId="59" fillId="38" borderId="21" applyNumberFormat="0" applyAlignment="0" applyProtection="0"/>
    <xf numFmtId="0" fontId="26" fillId="0" borderId="0"/>
    <xf numFmtId="0" fontId="26" fillId="0" borderId="0"/>
    <xf numFmtId="0" fontId="27" fillId="0" borderId="0"/>
    <xf numFmtId="0" fontId="27" fillId="0" borderId="0"/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8"/>
    <xf numFmtId="9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10" fontId="14" fillId="0" borderId="8"/>
    <xf numFmtId="10" fontId="14" fillId="0" borderId="8"/>
    <xf numFmtId="41" fontId="14" fillId="42" borderId="8"/>
    <xf numFmtId="41" fontId="14" fillId="42" borderId="8"/>
    <xf numFmtId="41" fontId="14" fillId="42" borderId="8"/>
    <xf numFmtId="41" fontId="14" fillId="0" borderId="8"/>
    <xf numFmtId="41" fontId="14" fillId="0" borderId="8"/>
    <xf numFmtId="41" fontId="14" fillId="0" borderId="8"/>
    <xf numFmtId="41" fontId="14" fillId="0" borderId="8"/>
    <xf numFmtId="41" fontId="14" fillId="0" borderId="8"/>
    <xf numFmtId="41" fontId="14" fillId="0" borderId="8"/>
    <xf numFmtId="41" fontId="14" fillId="42" borderId="8"/>
    <xf numFmtId="41" fontId="14" fillId="42" borderId="8"/>
    <xf numFmtId="0" fontId="57" fillId="0" borderId="0" applyNumberFormat="0" applyFont="0" applyFill="0" applyBorder="0" applyAlignment="0" applyProtection="0">
      <alignment horizontal="left"/>
    </xf>
    <xf numFmtId="0" fontId="57" fillId="0" borderId="0" applyNumberFormat="0" applyFont="0" applyFill="0" applyBorder="0" applyAlignment="0" applyProtection="0">
      <alignment horizontal="left"/>
    </xf>
    <xf numFmtId="0" fontId="57" fillId="0" borderId="0" applyNumberFormat="0" applyFont="0" applyFill="0" applyBorder="0" applyAlignment="0" applyProtection="0">
      <alignment horizontal="left"/>
    </xf>
    <xf numFmtId="15" fontId="57" fillId="0" borderId="0" applyFont="0" applyFill="0" applyBorder="0" applyAlignment="0" applyProtection="0"/>
    <xf numFmtId="15" fontId="57" fillId="0" borderId="0" applyFont="0" applyFill="0" applyBorder="0" applyAlignment="0" applyProtection="0"/>
    <xf numFmtId="15" fontId="57" fillId="0" borderId="0" applyFont="0" applyFill="0" applyBorder="0" applyAlignment="0" applyProtection="0"/>
    <xf numFmtId="4" fontId="57" fillId="0" borderId="0" applyFont="0" applyFill="0" applyBorder="0" applyAlignment="0" applyProtection="0"/>
    <xf numFmtId="4" fontId="57" fillId="0" borderId="0" applyFont="0" applyFill="0" applyBorder="0" applyAlignment="0" applyProtection="0"/>
    <xf numFmtId="4" fontId="57" fillId="0" borderId="0" applyFont="0" applyFill="0" applyBorder="0" applyAlignment="0" applyProtection="0"/>
    <xf numFmtId="0" fontId="60" fillId="0" borderId="22">
      <alignment horizontal="center"/>
    </xf>
    <xf numFmtId="0" fontId="60" fillId="0" borderId="22">
      <alignment horizontal="center"/>
    </xf>
    <xf numFmtId="0" fontId="60" fillId="0" borderId="22">
      <alignment horizontal="center"/>
    </xf>
    <xf numFmtId="3" fontId="57" fillId="0" borderId="0" applyFont="0" applyFill="0" applyBorder="0" applyAlignment="0" applyProtection="0"/>
    <xf numFmtId="3" fontId="57" fillId="0" borderId="0" applyFont="0" applyFill="0" applyBorder="0" applyAlignment="0" applyProtection="0"/>
    <xf numFmtId="3" fontId="57" fillId="0" borderId="0" applyFont="0" applyFill="0" applyBorder="0" applyAlignment="0" applyProtection="0"/>
    <xf numFmtId="0" fontId="57" fillId="43" borderId="0" applyNumberFormat="0" applyFont="0" applyBorder="0" applyAlignment="0" applyProtection="0"/>
    <xf numFmtId="0" fontId="57" fillId="43" borderId="0" applyNumberFormat="0" applyFont="0" applyBorder="0" applyAlignment="0" applyProtection="0"/>
    <xf numFmtId="0" fontId="57" fillId="43" borderId="0" applyNumberFormat="0" applyFont="0" applyBorder="0" applyAlignment="0" applyProtection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3" fontId="61" fillId="0" borderId="0" applyFill="0" applyBorder="0" applyAlignment="0" applyProtection="0"/>
    <xf numFmtId="0" fontId="62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3" fontId="61" fillId="0" borderId="0" applyFill="0" applyBorder="0" applyAlignment="0" applyProtection="0"/>
    <xf numFmtId="42" fontId="14" fillId="18" borderId="0"/>
    <xf numFmtId="0" fontId="27" fillId="44" borderId="0"/>
    <xf numFmtId="0" fontId="64" fillId="44" borderId="23"/>
    <xf numFmtId="0" fontId="65" fillId="45" borderId="24"/>
    <xf numFmtId="0" fontId="66" fillId="44" borderId="25"/>
    <xf numFmtId="42" fontId="14" fillId="18" borderId="0"/>
    <xf numFmtId="42" fontId="14" fillId="18" borderId="0"/>
    <xf numFmtId="42" fontId="14" fillId="18" borderId="0"/>
    <xf numFmtId="42" fontId="14" fillId="18" borderId="0"/>
    <xf numFmtId="42" fontId="14" fillId="18" borderId="0"/>
    <xf numFmtId="42" fontId="14" fillId="18" borderId="6">
      <alignment vertical="center"/>
    </xf>
    <xf numFmtId="42" fontId="14" fillId="18" borderId="6">
      <alignment vertical="center"/>
    </xf>
    <xf numFmtId="42" fontId="67" fillId="41" borderId="9">
      <alignment vertical="center"/>
    </xf>
    <xf numFmtId="42" fontId="67" fillId="41" borderId="9">
      <alignment vertical="center"/>
    </xf>
    <xf numFmtId="42" fontId="67" fillId="41" borderId="9">
      <alignment vertical="center"/>
    </xf>
    <xf numFmtId="42" fontId="67" fillId="41" borderId="9">
      <alignment vertical="center"/>
    </xf>
    <xf numFmtId="42" fontId="67" fillId="41" borderId="9">
      <alignment vertical="center"/>
    </xf>
    <xf numFmtId="42" fontId="14" fillId="18" borderId="6">
      <alignment vertical="center"/>
    </xf>
    <xf numFmtId="42" fontId="14" fillId="18" borderId="6">
      <alignment vertical="center"/>
    </xf>
    <xf numFmtId="0" fontId="12" fillId="18" borderId="5" applyNumberFormat="0">
      <alignment horizontal="center" vertical="center" wrapText="1"/>
    </xf>
    <xf numFmtId="0" fontId="12" fillId="18" borderId="5" applyNumberFormat="0">
      <alignment horizontal="center" vertical="center" wrapText="1"/>
    </xf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42" fontId="14" fillId="18" borderId="0"/>
    <xf numFmtId="167" fontId="46" fillId="0" borderId="0" applyBorder="0" applyAlignment="0"/>
    <xf numFmtId="42" fontId="14" fillId="18" borderId="7">
      <alignment horizontal="left"/>
    </xf>
    <xf numFmtId="42" fontId="14" fillId="18" borderId="7">
      <alignment horizontal="left"/>
    </xf>
    <xf numFmtId="42" fontId="68" fillId="18" borderId="7">
      <alignment horizontal="left"/>
    </xf>
    <xf numFmtId="42" fontId="68" fillId="18" borderId="7">
      <alignment horizontal="left"/>
    </xf>
    <xf numFmtId="42" fontId="68" fillId="18" borderId="7">
      <alignment horizontal="left"/>
    </xf>
    <xf numFmtId="42" fontId="68" fillId="18" borderId="7">
      <alignment horizontal="left"/>
    </xf>
    <xf numFmtId="42" fontId="68" fillId="18" borderId="7">
      <alignment horizontal="left"/>
    </xf>
    <xf numFmtId="42" fontId="14" fillId="18" borderId="7">
      <alignment horizontal="left"/>
    </xf>
    <xf numFmtId="42" fontId="14" fillId="18" borderId="7">
      <alignment horizontal="left"/>
    </xf>
    <xf numFmtId="183" fontId="68" fillId="18" borderId="7">
      <alignment horizontal="left"/>
    </xf>
    <xf numFmtId="167" fontId="46" fillId="0" borderId="0" applyBorder="0" applyAlignment="0"/>
    <xf numFmtId="14" fontId="23" fillId="0" borderId="0" applyNumberFormat="0" applyFill="0" applyBorder="0" applyAlignment="0" applyProtection="0">
      <alignment horizontal="left"/>
    </xf>
    <xf numFmtId="184" fontId="14" fillId="0" borderId="0" applyFont="0" applyFill="0" applyAlignment="0">
      <alignment horizontal="right"/>
    </xf>
    <xf numFmtId="184" fontId="14" fillId="0" borderId="0" applyFont="0" applyFill="0" applyAlignment="0">
      <alignment horizontal="right"/>
    </xf>
    <xf numFmtId="184" fontId="14" fillId="0" borderId="0" applyFont="0" applyFill="0" applyAlignment="0">
      <alignment horizontal="right"/>
    </xf>
    <xf numFmtId="184" fontId="14" fillId="0" borderId="0" applyFont="0" applyFill="0" applyAlignment="0">
      <alignment horizontal="right"/>
    </xf>
    <xf numFmtId="184" fontId="14" fillId="0" borderId="0" applyFont="0" applyFill="0" applyAlignment="0">
      <alignment horizontal="right"/>
    </xf>
    <xf numFmtId="184" fontId="14" fillId="0" borderId="0" applyFont="0" applyFill="0" applyAlignment="0">
      <alignment horizontal="right"/>
    </xf>
    <xf numFmtId="4" fontId="69" fillId="41" borderId="21" applyNumberFormat="0" applyProtection="0">
      <alignment vertical="center"/>
    </xf>
    <xf numFmtId="4" fontId="70" fillId="41" borderId="21" applyNumberFormat="0" applyProtection="0">
      <alignment vertical="center"/>
    </xf>
    <xf numFmtId="4" fontId="69" fillId="41" borderId="21" applyNumberFormat="0" applyProtection="0">
      <alignment horizontal="left" vertical="center" indent="1"/>
    </xf>
    <xf numFmtId="4" fontId="69" fillId="41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4" fontId="69" fillId="47" borderId="21" applyNumberFormat="0" applyProtection="0">
      <alignment horizontal="right" vertical="center"/>
    </xf>
    <xf numFmtId="4" fontId="69" fillId="48" borderId="21" applyNumberFormat="0" applyProtection="0">
      <alignment horizontal="right" vertical="center"/>
    </xf>
    <xf numFmtId="4" fontId="69" fillId="49" borderId="21" applyNumberFormat="0" applyProtection="0">
      <alignment horizontal="right" vertical="center"/>
    </xf>
    <xf numFmtId="4" fontId="69" fillId="50" borderId="21" applyNumberFormat="0" applyProtection="0">
      <alignment horizontal="right" vertical="center"/>
    </xf>
    <xf numFmtId="4" fontId="69" fillId="51" borderId="21" applyNumberFormat="0" applyProtection="0">
      <alignment horizontal="right" vertical="center"/>
    </xf>
    <xf numFmtId="4" fontId="69" fillId="52" borderId="21" applyNumberFormat="0" applyProtection="0">
      <alignment horizontal="right" vertical="center"/>
    </xf>
    <xf numFmtId="4" fontId="69" fillId="53" borderId="21" applyNumberFormat="0" applyProtection="0">
      <alignment horizontal="right" vertical="center"/>
    </xf>
    <xf numFmtId="4" fontId="69" fillId="54" borderId="21" applyNumberFormat="0" applyProtection="0">
      <alignment horizontal="right" vertical="center"/>
    </xf>
    <xf numFmtId="4" fontId="69" fillId="55" borderId="21" applyNumberFormat="0" applyProtection="0">
      <alignment horizontal="right" vertical="center"/>
    </xf>
    <xf numFmtId="4" fontId="71" fillId="56" borderId="21" applyNumberFormat="0" applyProtection="0">
      <alignment horizontal="left" vertical="center" indent="1"/>
    </xf>
    <xf numFmtId="4" fontId="69" fillId="57" borderId="26" applyNumberFormat="0" applyProtection="0">
      <alignment horizontal="left" vertical="center" indent="1"/>
    </xf>
    <xf numFmtId="4" fontId="72" fillId="58" borderId="0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4" fontId="69" fillId="57" borderId="21" applyNumberFormat="0" applyProtection="0">
      <alignment horizontal="left" vertical="center" indent="1"/>
    </xf>
    <xf numFmtId="4" fontId="69" fillId="59" borderId="21" applyNumberFormat="0" applyProtection="0">
      <alignment horizontal="left" vertical="center" indent="1"/>
    </xf>
    <xf numFmtId="0" fontId="14" fillId="59" borderId="21" applyNumberFormat="0" applyProtection="0">
      <alignment horizontal="left" vertical="center" indent="1"/>
    </xf>
    <xf numFmtId="0" fontId="14" fillId="59" borderId="21" applyNumberFormat="0" applyProtection="0">
      <alignment horizontal="left" vertical="center" indent="1"/>
    </xf>
    <xf numFmtId="0" fontId="14" fillId="59" borderId="21" applyNumberFormat="0" applyProtection="0">
      <alignment horizontal="left" vertical="center" indent="1"/>
    </xf>
    <xf numFmtId="0" fontId="14" fillId="59" borderId="21" applyNumberFormat="0" applyProtection="0">
      <alignment horizontal="left" vertical="center" indent="1"/>
    </xf>
    <xf numFmtId="0" fontId="14" fillId="60" borderId="21" applyNumberFormat="0" applyProtection="0">
      <alignment horizontal="left" vertical="center" indent="1"/>
    </xf>
    <xf numFmtId="0" fontId="14" fillId="60" borderId="21" applyNumberFormat="0" applyProtection="0">
      <alignment horizontal="left" vertical="center" indent="1"/>
    </xf>
    <xf numFmtId="0" fontId="14" fillId="60" borderId="21" applyNumberFormat="0" applyProtection="0">
      <alignment horizontal="left" vertical="center" indent="1"/>
    </xf>
    <xf numFmtId="0" fontId="14" fillId="60" borderId="21" applyNumberFormat="0" applyProtection="0">
      <alignment horizontal="left" vertical="center" indent="1"/>
    </xf>
    <xf numFmtId="0" fontId="14" fillId="40" borderId="21" applyNumberFormat="0" applyProtection="0">
      <alignment horizontal="left" vertical="center" indent="1"/>
    </xf>
    <xf numFmtId="0" fontId="14" fillId="40" borderId="21" applyNumberFormat="0" applyProtection="0">
      <alignment horizontal="left" vertical="center" indent="1"/>
    </xf>
    <xf numFmtId="0" fontId="14" fillId="40" borderId="21" applyNumberFormat="0" applyProtection="0">
      <alignment horizontal="left" vertical="center" indent="1"/>
    </xf>
    <xf numFmtId="0" fontId="14" fillId="40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4" fontId="69" fillId="61" borderId="21" applyNumberFormat="0" applyProtection="0">
      <alignment vertical="center"/>
    </xf>
    <xf numFmtId="4" fontId="70" fillId="61" borderId="21" applyNumberFormat="0" applyProtection="0">
      <alignment vertical="center"/>
    </xf>
    <xf numFmtId="4" fontId="69" fillId="61" borderId="21" applyNumberFormat="0" applyProtection="0">
      <alignment horizontal="left" vertical="center" indent="1"/>
    </xf>
    <xf numFmtId="4" fontId="69" fillId="61" borderId="21" applyNumberFormat="0" applyProtection="0">
      <alignment horizontal="left" vertical="center" indent="1"/>
    </xf>
    <xf numFmtId="4" fontId="69" fillId="57" borderId="21" applyNumberFormat="0" applyProtection="0">
      <alignment horizontal="right" vertical="center"/>
    </xf>
    <xf numFmtId="4" fontId="70" fillId="57" borderId="21" applyNumberFormat="0" applyProtection="0">
      <alignment horizontal="right" vertical="center"/>
    </xf>
    <xf numFmtId="0" fontId="14" fillId="46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0" fontId="73" fillId="0" borderId="0"/>
    <xf numFmtId="4" fontId="74" fillId="57" borderId="21" applyNumberFormat="0" applyProtection="0">
      <alignment horizontal="right" vertical="center"/>
    </xf>
    <xf numFmtId="39" fontId="14" fillId="62" borderId="0"/>
    <xf numFmtId="39" fontId="14" fillId="62" borderId="0"/>
    <xf numFmtId="39" fontId="14" fillId="62" borderId="0"/>
    <xf numFmtId="39" fontId="14" fillId="62" borderId="0"/>
    <xf numFmtId="39" fontId="14" fillId="62" borderId="0"/>
    <xf numFmtId="39" fontId="14" fillId="62" borderId="0"/>
    <xf numFmtId="39" fontId="14" fillId="62" borderId="0"/>
    <xf numFmtId="38" fontId="37" fillId="0" borderId="27"/>
    <xf numFmtId="38" fontId="37" fillId="0" borderId="27"/>
    <xf numFmtId="38" fontId="37" fillId="0" borderId="27"/>
    <xf numFmtId="38" fontId="37" fillId="0" borderId="27"/>
    <xf numFmtId="38" fontId="37" fillId="0" borderId="27"/>
    <xf numFmtId="38" fontId="46" fillId="0" borderId="7"/>
    <xf numFmtId="38" fontId="46" fillId="0" borderId="7"/>
    <xf numFmtId="38" fontId="46" fillId="0" borderId="7"/>
    <xf numFmtId="39" fontId="23" fillId="63" borderId="0"/>
    <xf numFmtId="165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40" fontId="75" fillId="0" borderId="0" applyBorder="0">
      <alignment horizontal="right"/>
    </xf>
    <xf numFmtId="41" fontId="67" fillId="18" borderId="0">
      <alignment horizontal="left"/>
    </xf>
    <xf numFmtId="0" fontId="14" fillId="0" borderId="0" applyNumberFormat="0" applyBorder="0" applyAlignment="0"/>
    <xf numFmtId="0" fontId="14" fillId="0" borderId="0" applyNumberFormat="0" applyBorder="0" applyAlignment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27" fillId="0" borderId="0"/>
    <xf numFmtId="0" fontId="64" fillId="44" borderId="0"/>
    <xf numFmtId="164" fontId="78" fillId="0" borderId="0">
      <alignment horizontal="left" vertical="center"/>
    </xf>
    <xf numFmtId="164" fontId="78" fillId="0" borderId="0">
      <alignment horizontal="left" vertical="center"/>
    </xf>
    <xf numFmtId="164" fontId="78" fillId="0" borderId="0">
      <alignment horizontal="left" vertical="center"/>
    </xf>
    <xf numFmtId="164" fontId="78" fillId="0" borderId="0">
      <alignment horizontal="left" vertical="center"/>
    </xf>
    <xf numFmtId="164" fontId="78" fillId="0" borderId="0">
      <alignment horizontal="left" vertical="center"/>
    </xf>
    <xf numFmtId="0" fontId="12" fillId="18" borderId="0">
      <alignment horizontal="left" wrapText="1"/>
    </xf>
    <xf numFmtId="0" fontId="12" fillId="18" borderId="0">
      <alignment horizontal="left" wrapText="1"/>
    </xf>
    <xf numFmtId="0" fontId="79" fillId="0" borderId="0">
      <alignment horizontal="left" vertical="center"/>
    </xf>
    <xf numFmtId="0" fontId="30" fillId="0" borderId="28" applyNumberFormat="0" applyFont="0" applyFill="0" applyAlignment="0" applyProtection="0"/>
    <xf numFmtId="0" fontId="30" fillId="0" borderId="28" applyNumberFormat="0" applyFont="0" applyFill="0" applyAlignment="0" applyProtection="0"/>
    <xf numFmtId="0" fontId="30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41" fontId="12" fillId="18" borderId="0">
      <alignment horizontal="left"/>
    </xf>
    <xf numFmtId="0" fontId="9" fillId="0" borderId="29" applyNumberFormat="0" applyFill="0" applyAlignment="0" applyProtection="0"/>
    <xf numFmtId="0" fontId="80" fillId="0" borderId="29" applyNumberFormat="0" applyFill="0" applyAlignment="0" applyProtection="0"/>
    <xf numFmtId="0" fontId="80" fillId="0" borderId="29" applyNumberFormat="0" applyFill="0" applyAlignment="0" applyProtection="0"/>
    <xf numFmtId="0" fontId="14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0" fontId="30" fillId="0" borderId="28" applyNumberFormat="0" applyFont="0" applyFill="0" applyAlignment="0" applyProtection="0"/>
    <xf numFmtId="0" fontId="30" fillId="0" borderId="28" applyNumberFormat="0" applyFont="0" applyFill="0" applyAlignment="0" applyProtection="0"/>
    <xf numFmtId="0" fontId="30" fillId="0" borderId="28" applyNumberFormat="0" applyFont="0" applyFill="0" applyAlignment="0" applyProtection="0"/>
    <xf numFmtId="0" fontId="28" fillId="0" borderId="30"/>
    <xf numFmtId="0" fontId="29" fillId="0" borderId="30"/>
    <xf numFmtId="0" fontId="29" fillId="0" borderId="30"/>
    <xf numFmtId="0" fontId="29" fillId="0" borderId="30"/>
    <xf numFmtId="0" fontId="29" fillId="0" borderId="30"/>
    <xf numFmtId="0" fontId="29" fillId="0" borderId="30"/>
    <xf numFmtId="0" fontId="29" fillId="0" borderId="30"/>
    <xf numFmtId="0" fontId="29" fillId="0" borderId="30"/>
    <xf numFmtId="0" fontId="29" fillId="0" borderId="30"/>
    <xf numFmtId="0" fontId="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164" fontId="81" fillId="18" borderId="0" xfId="1" applyFont="1" applyFill="1" applyAlignment="1">
      <alignment horizontal="centerContinuous" vertical="center"/>
    </xf>
    <xf numFmtId="0" fontId="82" fillId="0" borderId="0" xfId="0" applyFont="1"/>
    <xf numFmtId="164" fontId="83" fillId="18" borderId="0" xfId="1" applyFont="1" applyFill="1" applyAlignment="1">
      <alignment horizontal="centerContinuous" vertical="center"/>
    </xf>
    <xf numFmtId="0" fontId="84" fillId="18" borderId="0" xfId="2" applyFont="1" applyFill="1" applyAlignment="1">
      <alignment horizontal="left"/>
    </xf>
    <xf numFmtId="0" fontId="85" fillId="18" borderId="0" xfId="2" applyFont="1" applyFill="1">
      <alignment horizontal="left" wrapText="1"/>
    </xf>
    <xf numFmtId="0" fontId="85" fillId="18" borderId="5" xfId="3" applyFont="1" applyFill="1">
      <alignment horizontal="center" vertical="center" wrapText="1"/>
    </xf>
    <xf numFmtId="0" fontId="85" fillId="18" borderId="0" xfId="3" applyFont="1" applyFill="1" applyBorder="1">
      <alignment horizontal="center" vertical="center" wrapText="1"/>
    </xf>
    <xf numFmtId="41" fontId="85" fillId="18" borderId="5" xfId="3" applyNumberFormat="1" applyFont="1" applyFill="1">
      <alignment horizontal="center" vertical="center" wrapText="1"/>
    </xf>
    <xf numFmtId="0" fontId="82" fillId="18" borderId="0" xfId="0" applyNumberFormat="1" applyFont="1" applyFill="1" applyAlignment="1"/>
    <xf numFmtId="0" fontId="82" fillId="18" borderId="0" xfId="0" applyNumberFormat="1" applyFont="1" applyFill="1" applyAlignment="1">
      <alignment horizontal="center"/>
    </xf>
    <xf numFmtId="0" fontId="82" fillId="18" borderId="0" xfId="0" quotePrefix="1" applyNumberFormat="1" applyFont="1" applyFill="1" applyAlignment="1">
      <alignment horizontal="center"/>
    </xf>
    <xf numFmtId="0" fontId="86" fillId="18" borderId="0" xfId="0" applyNumberFormat="1" applyFont="1" applyFill="1" applyAlignment="1">
      <alignment horizontal="left"/>
    </xf>
    <xf numFmtId="0" fontId="85" fillId="18" borderId="0" xfId="0" applyNumberFormat="1" applyFont="1" applyFill="1" applyAlignment="1"/>
    <xf numFmtId="0" fontId="85" fillId="18" borderId="0" xfId="4" applyNumberFormat="1" applyFont="1" applyFill="1" applyAlignment="1">
      <alignment horizontal="center"/>
    </xf>
    <xf numFmtId="42" fontId="87" fillId="18" borderId="0" xfId="1278" applyFont="1" applyFill="1"/>
    <xf numFmtId="166" fontId="87" fillId="18" borderId="0" xfId="1495" applyNumberFormat="1" applyFont="1" applyFill="1"/>
    <xf numFmtId="41" fontId="82" fillId="18" borderId="0" xfId="0" applyNumberFormat="1" applyFont="1" applyFill="1" applyAlignment="1"/>
    <xf numFmtId="42" fontId="87" fillId="18" borderId="6" xfId="7" applyFont="1" applyFill="1">
      <alignment vertical="center"/>
    </xf>
    <xf numFmtId="0" fontId="86" fillId="18" borderId="0" xfId="4" applyNumberFormat="1" applyFont="1" applyFill="1" applyAlignment="1">
      <alignment horizontal="left"/>
    </xf>
    <xf numFmtId="167" fontId="87" fillId="18" borderId="0" xfId="1494" applyNumberFormat="1" applyFont="1" applyFill="1"/>
    <xf numFmtId="0" fontId="87" fillId="18" borderId="0" xfId="0" applyNumberFormat="1" applyFont="1" applyFill="1" applyAlignment="1"/>
    <xf numFmtId="42" fontId="87" fillId="18" borderId="6" xfId="9" applyFont="1" applyFill="1" applyBorder="1">
      <alignment horizontal="left"/>
    </xf>
    <xf numFmtId="42" fontId="82" fillId="18" borderId="0" xfId="0" applyNumberFormat="1" applyFont="1" applyFill="1" applyAlignment="1"/>
    <xf numFmtId="0" fontId="85" fillId="18" borderId="0" xfId="2" applyFont="1" applyFill="1" applyAlignment="1">
      <alignment horizontal="left"/>
    </xf>
    <xf numFmtId="0" fontId="87" fillId="18" borderId="0" xfId="2" applyFont="1" applyFill="1" applyBorder="1">
      <alignment horizontal="left" wrapText="1"/>
    </xf>
    <xf numFmtId="167" fontId="82" fillId="18" borderId="0" xfId="1494" applyNumberFormat="1" applyFont="1" applyFill="1" applyBorder="1"/>
    <xf numFmtId="42" fontId="87" fillId="18" borderId="0" xfId="1278" applyFont="1" applyFill="1" applyBorder="1"/>
    <xf numFmtId="43" fontId="82" fillId="18" borderId="0" xfId="1494" applyFont="1" applyFill="1" applyBorder="1"/>
    <xf numFmtId="168" fontId="82" fillId="18" borderId="0" xfId="1496" applyNumberFormat="1" applyFont="1" applyFill="1" applyBorder="1"/>
    <xf numFmtId="0" fontId="85" fillId="18" borderId="0" xfId="2" applyFont="1" applyFill="1" applyAlignment="1">
      <alignment horizontal="center" wrapText="1"/>
    </xf>
    <xf numFmtId="0" fontId="87" fillId="18" borderId="0" xfId="2" applyFont="1" applyFill="1">
      <alignment horizontal="left" wrapText="1"/>
    </xf>
    <xf numFmtId="10" fontId="82" fillId="18" borderId="0" xfId="1496" applyNumberFormat="1" applyFont="1" applyFill="1" applyBorder="1"/>
    <xf numFmtId="42" fontId="87" fillId="18" borderId="0" xfId="1278" applyNumberFormat="1" applyFont="1" applyFill="1"/>
    <xf numFmtId="169" fontId="87" fillId="18" borderId="0" xfId="1278" applyNumberFormat="1" applyFont="1" applyFill="1"/>
    <xf numFmtId="0" fontId="85" fillId="18" borderId="0" xfId="0" applyNumberFormat="1" applyFont="1" applyFill="1" applyAlignment="1">
      <alignment horizontal="center"/>
    </xf>
    <xf numFmtId="42" fontId="87" fillId="18" borderId="6" xfId="1278" applyFont="1" applyFill="1" applyBorder="1"/>
    <xf numFmtId="0" fontId="87" fillId="18" borderId="6" xfId="2" applyFont="1" applyFill="1" applyBorder="1">
      <alignment horizontal="left" wrapText="1"/>
    </xf>
    <xf numFmtId="166" fontId="87" fillId="18" borderId="6" xfId="1495" applyNumberFormat="1" applyFont="1" applyFill="1" applyBorder="1"/>
    <xf numFmtId="0" fontId="87" fillId="18" borderId="0" xfId="0" applyNumberFormat="1" applyFont="1" applyFill="1" applyBorder="1" applyAlignment="1"/>
    <xf numFmtId="42" fontId="87" fillId="18" borderId="0" xfId="7" applyFont="1" applyFill="1" applyBorder="1">
      <alignment vertical="center"/>
    </xf>
    <xf numFmtId="42" fontId="87" fillId="18" borderId="0" xfId="9" applyFont="1" applyFill="1" applyBorder="1">
      <alignment horizontal="left"/>
    </xf>
    <xf numFmtId="0" fontId="85" fillId="64" borderId="0" xfId="0" applyNumberFormat="1" applyFont="1" applyFill="1" applyBorder="1" applyAlignment="1">
      <alignment horizontal="center"/>
    </xf>
    <xf numFmtId="0" fontId="87" fillId="64" borderId="0" xfId="0" applyNumberFormat="1" applyFont="1" applyFill="1" applyBorder="1" applyAlignment="1"/>
    <xf numFmtId="42" fontId="87" fillId="64" borderId="0" xfId="7" applyFont="1" applyFill="1" applyBorder="1">
      <alignment vertical="center"/>
    </xf>
    <xf numFmtId="42" fontId="87" fillId="64" borderId="0" xfId="9" applyFont="1" applyFill="1" applyBorder="1">
      <alignment horizontal="left"/>
    </xf>
    <xf numFmtId="0" fontId="82" fillId="64" borderId="0" xfId="0" applyFont="1" applyFill="1"/>
    <xf numFmtId="167" fontId="87" fillId="64" borderId="0" xfId="1494" applyNumberFormat="1" applyFont="1" applyFill="1"/>
    <xf numFmtId="167" fontId="87" fillId="64" borderId="0" xfId="1494" applyNumberFormat="1" applyFont="1" applyFill="1" applyBorder="1" applyAlignment="1">
      <alignment horizontal="left"/>
    </xf>
    <xf numFmtId="42" fontId="87" fillId="64" borderId="6" xfId="7" applyFont="1" applyFill="1" applyBorder="1">
      <alignment vertical="center"/>
    </xf>
    <xf numFmtId="42" fontId="87" fillId="64" borderId="6" xfId="9" applyFont="1" applyFill="1" applyBorder="1">
      <alignment horizontal="left"/>
    </xf>
    <xf numFmtId="0" fontId="87" fillId="18" borderId="0" xfId="4" applyNumberFormat="1" applyFont="1" applyFill="1" applyAlignment="1"/>
    <xf numFmtId="0" fontId="87" fillId="18" borderId="0" xfId="4" applyNumberFormat="1" applyFont="1" applyFill="1" applyAlignment="1">
      <alignment horizontal="center"/>
    </xf>
    <xf numFmtId="0" fontId="87" fillId="18" borderId="0" xfId="4" quotePrefix="1" applyNumberFormat="1" applyFont="1" applyFill="1" applyAlignment="1">
      <alignment horizontal="center"/>
    </xf>
    <xf numFmtId="0" fontId="85" fillId="18" borderId="0" xfId="4" applyNumberFormat="1" applyFont="1" applyFill="1" applyAlignment="1"/>
    <xf numFmtId="42" fontId="87" fillId="18" borderId="0" xfId="5" applyFont="1" applyFill="1"/>
    <xf numFmtId="166" fontId="87" fillId="18" borderId="0" xfId="6" applyNumberFormat="1" applyFont="1" applyFill="1"/>
    <xf numFmtId="41" fontId="87" fillId="18" borderId="0" xfId="4" applyNumberFormat="1" applyFont="1" applyFill="1" applyAlignment="1"/>
    <xf numFmtId="167" fontId="87" fillId="18" borderId="0" xfId="8" applyNumberFormat="1" applyFont="1" applyFill="1"/>
    <xf numFmtId="42" fontId="87" fillId="18" borderId="0" xfId="4" applyNumberFormat="1" applyFont="1" applyFill="1" applyAlignment="1"/>
    <xf numFmtId="167" fontId="87" fillId="18" borderId="0" xfId="8" applyNumberFormat="1" applyFont="1" applyFill="1" applyBorder="1"/>
    <xf numFmtId="42" fontId="87" fillId="18" borderId="0" xfId="5" applyFont="1" applyFill="1" applyBorder="1"/>
    <xf numFmtId="43" fontId="87" fillId="18" borderId="0" xfId="8" applyFont="1" applyFill="1" applyBorder="1"/>
    <xf numFmtId="168" fontId="87" fillId="18" borderId="0" xfId="10" applyNumberFormat="1" applyFont="1" applyFill="1" applyBorder="1"/>
    <xf numFmtId="10" fontId="87" fillId="18" borderId="0" xfId="10" applyNumberFormat="1" applyFont="1" applyFill="1" applyBorder="1"/>
    <xf numFmtId="42" fontId="87" fillId="18" borderId="9" xfId="5" applyFont="1" applyFill="1" applyBorder="1"/>
    <xf numFmtId="0" fontId="87" fillId="18" borderId="9" xfId="2" applyFont="1" applyFill="1" applyBorder="1">
      <alignment horizontal="left" wrapText="1"/>
    </xf>
    <xf numFmtId="42" fontId="87" fillId="18" borderId="0" xfId="5" applyNumberFormat="1" applyFont="1" applyFill="1"/>
    <xf numFmtId="169" fontId="87" fillId="18" borderId="0" xfId="5" applyNumberFormat="1" applyFont="1" applyFill="1"/>
    <xf numFmtId="0" fontId="85" fillId="18" borderId="0" xfId="0" applyNumberFormat="1" applyFont="1" applyFill="1" applyBorder="1" applyAlignment="1">
      <alignment horizontal="center"/>
    </xf>
    <xf numFmtId="167" fontId="87" fillId="18" borderId="0" xfId="1494" applyNumberFormat="1" applyFont="1" applyFill="1" applyBorder="1" applyAlignment="1">
      <alignment horizontal="left"/>
    </xf>
    <xf numFmtId="42" fontId="87" fillId="18" borderId="6" xfId="7" applyFont="1" applyFill="1" applyBorder="1">
      <alignment vertical="center"/>
    </xf>
  </cellXfs>
  <cellStyles count="1497">
    <cellStyle name="_x0013_" xfId="11"/>
    <cellStyle name="_x0013_ 2" xfId="12"/>
    <cellStyle name="_09GRC Gas Transport For Review" xfId="13"/>
    <cellStyle name="_09GRC Gas Transport For Review 2" xfId="14"/>
    <cellStyle name="_4.06E Pass Throughs" xfId="15"/>
    <cellStyle name="_4.06E Pass Throughs 2" xfId="16"/>
    <cellStyle name="_4.06E Pass Throughs 2 2" xfId="17"/>
    <cellStyle name="_4.06E Pass Throughs 3" xfId="18"/>
    <cellStyle name="_4.06E Pass Throughs 3 2" xfId="19"/>
    <cellStyle name="_4.06E Pass Throughs 4" xfId="20"/>
    <cellStyle name="_4.06E Pass Throughs_04 07E Wild Horse Wind Expansion (C) (2)" xfId="21"/>
    <cellStyle name="_4.06E Pass Throughs_04 07E Wild Horse Wind Expansion (C) (2) 2" xfId="22"/>
    <cellStyle name="_4.06E Pass Throughs_4 31 Regulatory Assets and Liabilities  7 06- Exhibit D" xfId="23"/>
    <cellStyle name="_4.06E Pass Throughs_4 31 Regulatory Assets and Liabilities  7 06- Exhibit D 2" xfId="24"/>
    <cellStyle name="_4.06E Pass Throughs_4 32 Regulatory Assets and Liabilities  7 06- Exhibit D" xfId="25"/>
    <cellStyle name="_4.06E Pass Throughs_4 32 Regulatory Assets and Liabilities  7 06- Exhibit D 2" xfId="26"/>
    <cellStyle name="_4.06E Pass Throughs_Book9" xfId="27"/>
    <cellStyle name="_4.06E Pass Throughs_Book9 2" xfId="28"/>
    <cellStyle name="_4.13E Montana Energy Tax" xfId="29"/>
    <cellStyle name="_4.13E Montana Energy Tax 2" xfId="30"/>
    <cellStyle name="_4.13E Montana Energy Tax 2 2" xfId="31"/>
    <cellStyle name="_4.13E Montana Energy Tax 3" xfId="32"/>
    <cellStyle name="_4.13E Montana Energy Tax 3 2" xfId="33"/>
    <cellStyle name="_4.13E Montana Energy Tax 4" xfId="34"/>
    <cellStyle name="_4.13E Montana Energy Tax_04 07E Wild Horse Wind Expansion (C) (2)" xfId="35"/>
    <cellStyle name="_4.13E Montana Energy Tax_04 07E Wild Horse Wind Expansion (C) (2) 2" xfId="36"/>
    <cellStyle name="_4.13E Montana Energy Tax_4 31 Regulatory Assets and Liabilities  7 06- Exhibit D" xfId="37"/>
    <cellStyle name="_4.13E Montana Energy Tax_4 31 Regulatory Assets and Liabilities  7 06- Exhibit D 2" xfId="38"/>
    <cellStyle name="_4.13E Montana Energy Tax_4 32 Regulatory Assets and Liabilities  7 06- Exhibit D" xfId="39"/>
    <cellStyle name="_4.13E Montana Energy Tax_4 32 Regulatory Assets and Liabilities  7 06- Exhibit D 2" xfId="40"/>
    <cellStyle name="_4.13E Montana Energy Tax_Book9" xfId="41"/>
    <cellStyle name="_4.13E Montana Energy Tax_Book9 2" xfId="42"/>
    <cellStyle name="_AURORA WIP" xfId="43"/>
    <cellStyle name="_AURORA WIP 2" xfId="44"/>
    <cellStyle name="_Book1" xfId="45"/>
    <cellStyle name="_Book1 (2)" xfId="46"/>
    <cellStyle name="_Book1 (2) 2" xfId="47"/>
    <cellStyle name="_Book1 (2) 2 2" xfId="48"/>
    <cellStyle name="_Book1 (2) 3" xfId="49"/>
    <cellStyle name="_Book1 (2) 3 2" xfId="50"/>
    <cellStyle name="_Book1 (2) 4" xfId="51"/>
    <cellStyle name="_Book1 (2)_04 07E Wild Horse Wind Expansion (C) (2)" xfId="52"/>
    <cellStyle name="_Book1 (2)_04 07E Wild Horse Wind Expansion (C) (2) 2" xfId="53"/>
    <cellStyle name="_Book1 (2)_4 31 Regulatory Assets and Liabilities  7 06- Exhibit D" xfId="54"/>
    <cellStyle name="_Book1 (2)_4 31 Regulatory Assets and Liabilities  7 06- Exhibit D 2" xfId="55"/>
    <cellStyle name="_Book1 (2)_4 32 Regulatory Assets and Liabilities  7 06- Exhibit D" xfId="56"/>
    <cellStyle name="_Book1 (2)_4 32 Regulatory Assets and Liabilities  7 06- Exhibit D 2" xfId="57"/>
    <cellStyle name="_Book1 (2)_ACCOUNTS" xfId="58"/>
    <cellStyle name="_Book1 (2)_ACCOUNTS 2" xfId="59"/>
    <cellStyle name="_Book1 (2)_ACCOUNTS 2 2" xfId="60"/>
    <cellStyle name="_Book1 (2)_ACCOUNTS 3" xfId="61"/>
    <cellStyle name="_Book1 (2)_Book9" xfId="62"/>
    <cellStyle name="_Book1 (2)_Book9 2" xfId="63"/>
    <cellStyle name="_Book1 (2)_Gas Rev Req Model (2010 GRC)" xfId="64"/>
    <cellStyle name="_Book1 (2)_Gas Rev Req Model (2010 GRC) 2" xfId="65"/>
    <cellStyle name="_Book1 2" xfId="66"/>
    <cellStyle name="_Book1 2 2" xfId="67"/>
    <cellStyle name="_Book1 3" xfId="68"/>
    <cellStyle name="_Book1 3 2" xfId="69"/>
    <cellStyle name="_Book1 4" xfId="70"/>
    <cellStyle name="_Book1 5" xfId="71"/>
    <cellStyle name="_Book1 6" xfId="72"/>
    <cellStyle name="_Book1_4 31 Regulatory Assets and Liabilities  7 06- Exhibit D" xfId="73"/>
    <cellStyle name="_Book1_4 31 Regulatory Assets and Liabilities  7 06- Exhibit D 2" xfId="74"/>
    <cellStyle name="_Book1_4 32 Regulatory Assets and Liabilities  7 06- Exhibit D" xfId="75"/>
    <cellStyle name="_Book1_4 32 Regulatory Assets and Liabilities  7 06- Exhibit D 2" xfId="76"/>
    <cellStyle name="_Book1_Book9" xfId="77"/>
    <cellStyle name="_Book1_Book9 2" xfId="78"/>
    <cellStyle name="_Book2" xfId="79"/>
    <cellStyle name="_Book2 2" xfId="80"/>
    <cellStyle name="_Book2 2 2" xfId="81"/>
    <cellStyle name="_Book2 3" xfId="82"/>
    <cellStyle name="_Book2 3 2" xfId="83"/>
    <cellStyle name="_Book2 4" xfId="84"/>
    <cellStyle name="_Book2_04 07E Wild Horse Wind Expansion (C) (2)" xfId="85"/>
    <cellStyle name="_Book2_04 07E Wild Horse Wind Expansion (C) (2) 2" xfId="86"/>
    <cellStyle name="_Book2_4 31 Regulatory Assets and Liabilities  7 06- Exhibit D" xfId="87"/>
    <cellStyle name="_Book2_4 31 Regulatory Assets and Liabilities  7 06- Exhibit D 2" xfId="88"/>
    <cellStyle name="_Book2_4 32 Regulatory Assets and Liabilities  7 06- Exhibit D" xfId="89"/>
    <cellStyle name="_Book2_4 32 Regulatory Assets and Liabilities  7 06- Exhibit D 2" xfId="90"/>
    <cellStyle name="_Book2_ACCOUNTS" xfId="91"/>
    <cellStyle name="_Book2_ACCOUNTS 2" xfId="92"/>
    <cellStyle name="_Book2_ACCOUNTS 2 2" xfId="93"/>
    <cellStyle name="_Book2_ACCOUNTS 3" xfId="94"/>
    <cellStyle name="_Book2_Book9" xfId="95"/>
    <cellStyle name="_Book2_Book9 2" xfId="96"/>
    <cellStyle name="_Book2_Gas Rev Req Model (2010 GRC)" xfId="97"/>
    <cellStyle name="_Book2_Gas Rev Req Model (2010 GRC) 2" xfId="98"/>
    <cellStyle name="_Book3" xfId="99"/>
    <cellStyle name="_Book5" xfId="100"/>
    <cellStyle name="_Chelan Debt Forecast 12.19.05" xfId="101"/>
    <cellStyle name="_Chelan Debt Forecast 12.19.05 2" xfId="102"/>
    <cellStyle name="_Chelan Debt Forecast 12.19.05 2 2" xfId="103"/>
    <cellStyle name="_Chelan Debt Forecast 12.19.05 3" xfId="104"/>
    <cellStyle name="_Chelan Debt Forecast 12.19.05 3 2" xfId="105"/>
    <cellStyle name="_Chelan Debt Forecast 12.19.05 4" xfId="106"/>
    <cellStyle name="_Chelan Debt Forecast 12.19.05_4 31 Regulatory Assets and Liabilities  7 06- Exhibit D" xfId="107"/>
    <cellStyle name="_Chelan Debt Forecast 12.19.05_4 31 Regulatory Assets and Liabilities  7 06- Exhibit D 2" xfId="108"/>
    <cellStyle name="_Chelan Debt Forecast 12.19.05_4 32 Regulatory Assets and Liabilities  7 06- Exhibit D" xfId="109"/>
    <cellStyle name="_Chelan Debt Forecast 12.19.05_4 32 Regulatory Assets and Liabilities  7 06- Exhibit D 2" xfId="110"/>
    <cellStyle name="_Chelan Debt Forecast 12.19.05_ACCOUNTS" xfId="111"/>
    <cellStyle name="_Chelan Debt Forecast 12.19.05_ACCOUNTS 2" xfId="112"/>
    <cellStyle name="_Chelan Debt Forecast 12.19.05_ACCOUNTS 2 2" xfId="113"/>
    <cellStyle name="_Chelan Debt Forecast 12.19.05_ACCOUNTS 3" xfId="114"/>
    <cellStyle name="_Chelan Debt Forecast 12.19.05_Book9" xfId="115"/>
    <cellStyle name="_Chelan Debt Forecast 12.19.05_Book9 2" xfId="116"/>
    <cellStyle name="_Chelan Debt Forecast 12.19.05_Gas Rev Req Model (2010 GRC)" xfId="117"/>
    <cellStyle name="_Chelan Debt Forecast 12.19.05_Gas Rev Req Model (2010 GRC) 2" xfId="118"/>
    <cellStyle name="_Copy 11-9 Sumas Proforma - Current" xfId="119"/>
    <cellStyle name="_Costs not in AURORA 06GRC" xfId="120"/>
    <cellStyle name="_Costs not in AURORA 06GRC 2" xfId="121"/>
    <cellStyle name="_Costs not in AURORA 06GRC 2 2" xfId="122"/>
    <cellStyle name="_Costs not in AURORA 06GRC 3" xfId="123"/>
    <cellStyle name="_Costs not in AURORA 06GRC 3 2" xfId="124"/>
    <cellStyle name="_Costs not in AURORA 06GRC 4" xfId="125"/>
    <cellStyle name="_Costs not in AURORA 06GRC_04 07E Wild Horse Wind Expansion (C) (2)" xfId="126"/>
    <cellStyle name="_Costs not in AURORA 06GRC_04 07E Wild Horse Wind Expansion (C) (2) 2" xfId="127"/>
    <cellStyle name="_Costs not in AURORA 06GRC_4 31 Regulatory Assets and Liabilities  7 06- Exhibit D" xfId="128"/>
    <cellStyle name="_Costs not in AURORA 06GRC_4 31 Regulatory Assets and Liabilities  7 06- Exhibit D 2" xfId="129"/>
    <cellStyle name="_Costs not in AURORA 06GRC_4 32 Regulatory Assets and Liabilities  7 06- Exhibit D" xfId="130"/>
    <cellStyle name="_Costs not in AURORA 06GRC_4 32 Regulatory Assets and Liabilities  7 06- Exhibit D 2" xfId="131"/>
    <cellStyle name="_Costs not in AURORA 06GRC_ACCOUNTS" xfId="132"/>
    <cellStyle name="_Costs not in AURORA 06GRC_ACCOUNTS 2" xfId="133"/>
    <cellStyle name="_Costs not in AURORA 06GRC_ACCOUNTS 2 2" xfId="134"/>
    <cellStyle name="_Costs not in AURORA 06GRC_ACCOUNTS 3" xfId="135"/>
    <cellStyle name="_Costs not in AURORA 06GRC_Book9" xfId="136"/>
    <cellStyle name="_Costs not in AURORA 06GRC_Book9 2" xfId="137"/>
    <cellStyle name="_Costs not in AURORA 06GRC_Gas Rev Req Model (2010 GRC)" xfId="138"/>
    <cellStyle name="_Costs not in AURORA 06GRC_Gas Rev Req Model (2010 GRC) 2" xfId="139"/>
    <cellStyle name="_Costs not in AURORA 2006GRC 6.15.06" xfId="140"/>
    <cellStyle name="_Costs not in AURORA 2006GRC 6.15.06 2" xfId="141"/>
    <cellStyle name="_Costs not in AURORA 2006GRC 6.15.06 2 2" xfId="142"/>
    <cellStyle name="_Costs not in AURORA 2006GRC 6.15.06 3" xfId="143"/>
    <cellStyle name="_Costs not in AURORA 2006GRC 6.15.06 3 2" xfId="144"/>
    <cellStyle name="_Costs not in AURORA 2006GRC 6.15.06 4" xfId="145"/>
    <cellStyle name="_Costs not in AURORA 2006GRC 6.15.06_04 07E Wild Horse Wind Expansion (C) (2)" xfId="146"/>
    <cellStyle name="_Costs not in AURORA 2006GRC 6.15.06_04 07E Wild Horse Wind Expansion (C) (2) 2" xfId="147"/>
    <cellStyle name="_Costs not in AURORA 2006GRC 6.15.06_4 31 Regulatory Assets and Liabilities  7 06- Exhibit D" xfId="148"/>
    <cellStyle name="_Costs not in AURORA 2006GRC 6.15.06_4 31 Regulatory Assets and Liabilities  7 06- Exhibit D 2" xfId="149"/>
    <cellStyle name="_Costs not in AURORA 2006GRC 6.15.06_4 32 Regulatory Assets and Liabilities  7 06- Exhibit D" xfId="150"/>
    <cellStyle name="_Costs not in AURORA 2006GRC 6.15.06_4 32 Regulatory Assets and Liabilities  7 06- Exhibit D 2" xfId="151"/>
    <cellStyle name="_Costs not in AURORA 2006GRC 6.15.06_ACCOUNTS" xfId="152"/>
    <cellStyle name="_Costs not in AURORA 2006GRC 6.15.06_ACCOUNTS 2" xfId="153"/>
    <cellStyle name="_Costs not in AURORA 2006GRC 6.15.06_ACCOUNTS 2 2" xfId="154"/>
    <cellStyle name="_Costs not in AURORA 2006GRC 6.15.06_ACCOUNTS 3" xfId="155"/>
    <cellStyle name="_Costs not in AURORA 2006GRC 6.15.06_Book9" xfId="156"/>
    <cellStyle name="_Costs not in AURORA 2006GRC 6.15.06_Book9 2" xfId="157"/>
    <cellStyle name="_Costs not in AURORA 2006GRC 6.15.06_Gas Rev Req Model (2010 GRC)" xfId="158"/>
    <cellStyle name="_Costs not in AURORA 2006GRC 6.15.06_Gas Rev Req Model (2010 GRC) 2" xfId="159"/>
    <cellStyle name="_Costs not in AURORA 2006GRC w gas price updated" xfId="160"/>
    <cellStyle name="_Costs not in AURORA 2006GRC w gas price updated 2" xfId="161"/>
    <cellStyle name="_Costs not in AURORA 2007 Rate Case" xfId="162"/>
    <cellStyle name="_Costs not in AURORA 2007 Rate Case 2" xfId="163"/>
    <cellStyle name="_Costs not in AURORA 2007 Rate Case 2 2" xfId="164"/>
    <cellStyle name="_Costs not in AURORA 2007 Rate Case 3" xfId="165"/>
    <cellStyle name="_Costs not in AURORA 2007 Rate Case 3 2" xfId="166"/>
    <cellStyle name="_Costs not in AURORA 2007 Rate Case 4" xfId="167"/>
    <cellStyle name="_Costs not in AURORA 2007 Rate Case_4 31 Regulatory Assets and Liabilities  7 06- Exhibit D" xfId="168"/>
    <cellStyle name="_Costs not in AURORA 2007 Rate Case_4 31 Regulatory Assets and Liabilities  7 06- Exhibit D 2" xfId="169"/>
    <cellStyle name="_Costs not in AURORA 2007 Rate Case_4 32 Regulatory Assets and Liabilities  7 06- Exhibit D" xfId="170"/>
    <cellStyle name="_Costs not in AURORA 2007 Rate Case_4 32 Regulatory Assets and Liabilities  7 06- Exhibit D 2" xfId="171"/>
    <cellStyle name="_Costs not in AURORA 2007 Rate Case_Book9" xfId="172"/>
    <cellStyle name="_Costs not in AURORA 2007 Rate Case_Book9 2" xfId="173"/>
    <cellStyle name="_Costs not in KWI3000 '06Budget" xfId="174"/>
    <cellStyle name="_Costs not in KWI3000 '06Budget 2" xfId="175"/>
    <cellStyle name="_Costs not in KWI3000 '06Budget 2 2" xfId="176"/>
    <cellStyle name="_Costs not in KWI3000 '06Budget 3" xfId="177"/>
    <cellStyle name="_Costs not in KWI3000 '06Budget 3 2" xfId="178"/>
    <cellStyle name="_Costs not in KWI3000 '06Budget 4" xfId="179"/>
    <cellStyle name="_Costs not in KWI3000 '06Budget_4 31 Regulatory Assets and Liabilities  7 06- Exhibit D" xfId="180"/>
    <cellStyle name="_Costs not in KWI3000 '06Budget_4 31 Regulatory Assets and Liabilities  7 06- Exhibit D 2" xfId="181"/>
    <cellStyle name="_Costs not in KWI3000 '06Budget_4 32 Regulatory Assets and Liabilities  7 06- Exhibit D" xfId="182"/>
    <cellStyle name="_Costs not in KWI3000 '06Budget_4 32 Regulatory Assets and Liabilities  7 06- Exhibit D 2" xfId="183"/>
    <cellStyle name="_Costs not in KWI3000 '06Budget_ACCOUNTS" xfId="184"/>
    <cellStyle name="_Costs not in KWI3000 '06Budget_ACCOUNTS 2" xfId="185"/>
    <cellStyle name="_Costs not in KWI3000 '06Budget_ACCOUNTS 2 2" xfId="186"/>
    <cellStyle name="_Costs not in KWI3000 '06Budget_ACCOUNTS 3" xfId="187"/>
    <cellStyle name="_Costs not in KWI3000 '06Budget_Book9" xfId="188"/>
    <cellStyle name="_Costs not in KWI3000 '06Budget_Book9 2" xfId="189"/>
    <cellStyle name="_Costs not in KWI3000 '06Budget_Gas Rev Req Model (2010 GRC)" xfId="190"/>
    <cellStyle name="_Costs not in KWI3000 '06Budget_Gas Rev Req Model (2010 GRC) 2" xfId="191"/>
    <cellStyle name="_DEM-WP (C) Power Cost 2006GRC Order" xfId="192"/>
    <cellStyle name="_DEM-WP (C) Power Cost 2006GRC Order 2" xfId="193"/>
    <cellStyle name="_DEM-WP (C) Power Cost 2006GRC Order 2 2" xfId="194"/>
    <cellStyle name="_DEM-WP (C) Power Cost 2006GRC Order 3" xfId="195"/>
    <cellStyle name="_DEM-WP (C) Power Cost 2006GRC Order 3 2" xfId="196"/>
    <cellStyle name="_DEM-WP (C) Power Cost 2006GRC Order 4" xfId="197"/>
    <cellStyle name="_DEM-WP (C) Power Cost 2006GRC Order_04 07E Wild Horse Wind Expansion (C) (2)" xfId="198"/>
    <cellStyle name="_DEM-WP (C) Power Cost 2006GRC Order_04 07E Wild Horse Wind Expansion (C) (2) 2" xfId="199"/>
    <cellStyle name="_DEM-WP (C) Power Cost 2006GRC Order_4 31 Regulatory Assets and Liabilities  7 06- Exhibit D" xfId="200"/>
    <cellStyle name="_DEM-WP (C) Power Cost 2006GRC Order_4 31 Regulatory Assets and Liabilities  7 06- Exhibit D 2" xfId="201"/>
    <cellStyle name="_DEM-WP (C) Power Cost 2006GRC Order_4 32 Regulatory Assets and Liabilities  7 06- Exhibit D" xfId="202"/>
    <cellStyle name="_DEM-WP (C) Power Cost 2006GRC Order_4 32 Regulatory Assets and Liabilities  7 06- Exhibit D 2" xfId="203"/>
    <cellStyle name="_DEM-WP (C) Power Cost 2006GRC Order_Book9" xfId="204"/>
    <cellStyle name="_DEM-WP (C) Power Cost 2006GRC Order_Book9 2" xfId="205"/>
    <cellStyle name="_DEM-WP Revised (HC) Wild Horse 2006GRC" xfId="206"/>
    <cellStyle name="_DEM-WP Revised (HC) Wild Horse 2006GRC 2" xfId="207"/>
    <cellStyle name="_DEM-WP Revised (HC) Wild Horse 2006GRC_Electric Rev Req Model (2009 GRC) Rebuttal" xfId="208"/>
    <cellStyle name="_DEM-WP Revised (HC) Wild Horse 2006GRC_Electric Rev Req Model (2009 GRC) Rebuttal 2" xfId="209"/>
    <cellStyle name="_DEM-WP(C) Colstrip FOR" xfId="210"/>
    <cellStyle name="_DEM-WP(C) Colstrip FOR 2" xfId="211"/>
    <cellStyle name="_DEM-WP(C) Costs not in AURORA 2006GRC" xfId="212"/>
    <cellStyle name="_DEM-WP(C) Costs not in AURORA 2006GRC 2" xfId="213"/>
    <cellStyle name="_DEM-WP(C) Costs not in AURORA 2006GRC 2 2" xfId="214"/>
    <cellStyle name="_DEM-WP(C) Costs not in AURORA 2006GRC 3" xfId="215"/>
    <cellStyle name="_DEM-WP(C) Costs not in AURORA 2006GRC 3 2" xfId="216"/>
    <cellStyle name="_DEM-WP(C) Costs not in AURORA 2006GRC 4" xfId="217"/>
    <cellStyle name="_DEM-WP(C) Costs not in AURORA 2006GRC_4 31 Regulatory Assets and Liabilities  7 06- Exhibit D" xfId="218"/>
    <cellStyle name="_DEM-WP(C) Costs not in AURORA 2006GRC_4 31 Regulatory Assets and Liabilities  7 06- Exhibit D 2" xfId="219"/>
    <cellStyle name="_DEM-WP(C) Costs not in AURORA 2006GRC_4 32 Regulatory Assets and Liabilities  7 06- Exhibit D" xfId="220"/>
    <cellStyle name="_DEM-WP(C) Costs not in AURORA 2006GRC_4 32 Regulatory Assets and Liabilities  7 06- Exhibit D 2" xfId="221"/>
    <cellStyle name="_DEM-WP(C) Costs not in AURORA 2006GRC_Book9" xfId="222"/>
    <cellStyle name="_DEM-WP(C) Costs not in AURORA 2006GRC_Book9 2" xfId="223"/>
    <cellStyle name="_DEM-WP(C) Costs not in AURORA 2007GRC" xfId="224"/>
    <cellStyle name="_DEM-WP(C) Costs not in AURORA 2007GRC 2" xfId="225"/>
    <cellStyle name="_DEM-WP(C) Costs not in AURORA 2007GRC_Electric Rev Req Model (2009 GRC) Rebuttal" xfId="226"/>
    <cellStyle name="_DEM-WP(C) Costs not in AURORA 2007GRC_Electric Rev Req Model (2009 GRC) Rebuttal 2" xfId="227"/>
    <cellStyle name="_DEM-WP(C) Costs not in AURORA 2007PCORC-5.07Update" xfId="228"/>
    <cellStyle name="_DEM-WP(C) Costs not in AURORA 2007PCORC-5.07Update 2" xfId="229"/>
    <cellStyle name="_DEM-WP(C) Costs not in AURORA 2007PCORC-5.07Update_DEM-WP(C) Production O&amp;M 2009GRC Rebuttal" xfId="230"/>
    <cellStyle name="_DEM-WP(C) Costs not in AURORA 2007PCORC-5.07Update_DEM-WP(C) Production O&amp;M 2009GRC Rebuttal 2" xfId="231"/>
    <cellStyle name="_DEM-WP(C) Costs not in AURORA 2007PCORC-5.07Update_Electric Rev Req Model (2009 GRC) Rebuttal" xfId="232"/>
    <cellStyle name="_DEM-WP(C) Costs not in AURORA 2007PCORC-5.07Update_Electric Rev Req Model (2009 GRC) Rebuttal 2" xfId="233"/>
    <cellStyle name="_DEM-WP(C) Prod O&amp;M 2007GRC" xfId="234"/>
    <cellStyle name="_DEM-WP(C) Prod O&amp;M 2007GRC 2" xfId="235"/>
    <cellStyle name="_DEM-WP(C) Rate Year Sumas by Month Update Corrected" xfId="236"/>
    <cellStyle name="_DEM-WP(C) Sumas Proforma 11.5.07" xfId="237"/>
    <cellStyle name="_DEM-WP(C) Westside Hydro Data_051007" xfId="238"/>
    <cellStyle name="_DEM-WP(C) Westside Hydro Data_051007 2" xfId="239"/>
    <cellStyle name="_DEM-WP(C) Westside Hydro Data_051007_Electric Rev Req Model (2009 GRC) Rebuttal" xfId="240"/>
    <cellStyle name="_DEM-WP(C) Westside Hydro Data_051007_Electric Rev Req Model (2009 GRC) Rebuttal 2" xfId="241"/>
    <cellStyle name="_Fixed Gas Transport 1 19 09" xfId="242"/>
    <cellStyle name="_Fixed Gas Transport 1 19 09 2" xfId="243"/>
    <cellStyle name="_Fuel Prices 4-14" xfId="244"/>
    <cellStyle name="_Fuel Prices 4-14 2" xfId="245"/>
    <cellStyle name="_Fuel Prices 4-14 2 2" xfId="246"/>
    <cellStyle name="_Fuel Prices 4-14 3" xfId="247"/>
    <cellStyle name="_Fuel Prices 4-14 3 2" xfId="248"/>
    <cellStyle name="_Fuel Prices 4-14 4" xfId="249"/>
    <cellStyle name="_Fuel Prices 4-14_04 07E Wild Horse Wind Expansion (C) (2)" xfId="250"/>
    <cellStyle name="_Fuel Prices 4-14_04 07E Wild Horse Wind Expansion (C) (2) 2" xfId="251"/>
    <cellStyle name="_Fuel Prices 4-14_4 31 Regulatory Assets and Liabilities  7 06- Exhibit D" xfId="252"/>
    <cellStyle name="_Fuel Prices 4-14_4 31 Regulatory Assets and Liabilities  7 06- Exhibit D 2" xfId="253"/>
    <cellStyle name="_Fuel Prices 4-14_4 32 Regulatory Assets and Liabilities  7 06- Exhibit D" xfId="254"/>
    <cellStyle name="_Fuel Prices 4-14_4 32 Regulatory Assets and Liabilities  7 06- Exhibit D 2" xfId="255"/>
    <cellStyle name="_Fuel Prices 4-14_Book9" xfId="256"/>
    <cellStyle name="_Fuel Prices 4-14_Book9 2" xfId="257"/>
    <cellStyle name="_Gas Transportation Charges_2009GRC_120308" xfId="258"/>
    <cellStyle name="_Gas Transportation Charges_2009GRC_120308 2" xfId="259"/>
    <cellStyle name="_NIM 06 Base Case Current Trends" xfId="260"/>
    <cellStyle name="_NIM 06 Base Case Current Trends 2" xfId="261"/>
    <cellStyle name="_Peak Allocator 2010 GRC" xfId="262"/>
    <cellStyle name="_Peak Allocator 2010 GRC 2" xfId="263"/>
    <cellStyle name="_Portfolio SPlan Base Case.xls Chart 1" xfId="264"/>
    <cellStyle name="_Portfolio SPlan Base Case.xls Chart 1 2" xfId="265"/>
    <cellStyle name="_Portfolio SPlan Base Case.xls Chart 2" xfId="266"/>
    <cellStyle name="_Portfolio SPlan Base Case.xls Chart 2 2" xfId="267"/>
    <cellStyle name="_Portfolio SPlan Base Case.xls Chart 3" xfId="268"/>
    <cellStyle name="_Portfolio SPlan Base Case.xls Chart 3 2" xfId="269"/>
    <cellStyle name="_Power Cost Value Copy 11.30.05 gas 1.09.06 AURORA at 1.10.06" xfId="270"/>
    <cellStyle name="_Power Cost Value Copy 11.30.05 gas 1.09.06 AURORA at 1.10.06 2" xfId="271"/>
    <cellStyle name="_Power Cost Value Copy 11.30.05 gas 1.09.06 AURORA at 1.10.06 2 2" xfId="272"/>
    <cellStyle name="_Power Cost Value Copy 11.30.05 gas 1.09.06 AURORA at 1.10.06 3" xfId="273"/>
    <cellStyle name="_Power Cost Value Copy 11.30.05 gas 1.09.06 AURORA at 1.10.06 3 2" xfId="274"/>
    <cellStyle name="_Power Cost Value Copy 11.30.05 gas 1.09.06 AURORA at 1.10.06 4" xfId="275"/>
    <cellStyle name="_Power Cost Value Copy 11.30.05 gas 1.09.06 AURORA at 1.10.06_04 07E Wild Horse Wind Expansion (C) (2)" xfId="276"/>
    <cellStyle name="_Power Cost Value Copy 11.30.05 gas 1.09.06 AURORA at 1.10.06_04 07E Wild Horse Wind Expansion (C) (2) 2" xfId="277"/>
    <cellStyle name="_Power Cost Value Copy 11.30.05 gas 1.09.06 AURORA at 1.10.06_4 31 Regulatory Assets and Liabilities  7 06- Exhibit D" xfId="278"/>
    <cellStyle name="_Power Cost Value Copy 11.30.05 gas 1.09.06 AURORA at 1.10.06_4 31 Regulatory Assets and Liabilities  7 06- Exhibit D 2" xfId="279"/>
    <cellStyle name="_Power Cost Value Copy 11.30.05 gas 1.09.06 AURORA at 1.10.06_4 32 Regulatory Assets and Liabilities  7 06- Exhibit D" xfId="280"/>
    <cellStyle name="_Power Cost Value Copy 11.30.05 gas 1.09.06 AURORA at 1.10.06_4 32 Regulatory Assets and Liabilities  7 06- Exhibit D 2" xfId="281"/>
    <cellStyle name="_Power Cost Value Copy 11.30.05 gas 1.09.06 AURORA at 1.10.06_ACCOUNTS" xfId="282"/>
    <cellStyle name="_Power Cost Value Copy 11.30.05 gas 1.09.06 AURORA at 1.10.06_ACCOUNTS 2" xfId="283"/>
    <cellStyle name="_Power Cost Value Copy 11.30.05 gas 1.09.06 AURORA at 1.10.06_ACCOUNTS 2 2" xfId="284"/>
    <cellStyle name="_Power Cost Value Copy 11.30.05 gas 1.09.06 AURORA at 1.10.06_ACCOUNTS 3" xfId="285"/>
    <cellStyle name="_Power Cost Value Copy 11.30.05 gas 1.09.06 AURORA at 1.10.06_Book9" xfId="286"/>
    <cellStyle name="_Power Cost Value Copy 11.30.05 gas 1.09.06 AURORA at 1.10.06_Book9 2" xfId="287"/>
    <cellStyle name="_Power Cost Value Copy 11.30.05 gas 1.09.06 AURORA at 1.10.06_Gas Rev Req Model (2010 GRC)" xfId="288"/>
    <cellStyle name="_Power Cost Value Copy 11.30.05 gas 1.09.06 AURORA at 1.10.06_Gas Rev Req Model (2010 GRC) 2" xfId="289"/>
    <cellStyle name="_Pro Forma Rev 07 GRC" xfId="290"/>
    <cellStyle name="_Pro Forma Rev 07 GRC 2" xfId="291"/>
    <cellStyle name="_Recon to Darrin's 5.11.05 proforma" xfId="292"/>
    <cellStyle name="_Recon to Darrin's 5.11.05 proforma 2" xfId="293"/>
    <cellStyle name="_Recon to Darrin's 5.11.05 proforma 2 2" xfId="294"/>
    <cellStyle name="_Recon to Darrin's 5.11.05 proforma 3" xfId="295"/>
    <cellStyle name="_Recon to Darrin's 5.11.05 proforma 3 2" xfId="296"/>
    <cellStyle name="_Recon to Darrin's 5.11.05 proforma 4" xfId="297"/>
    <cellStyle name="_Recon to Darrin's 5.11.05 proforma_4 31 Regulatory Assets and Liabilities  7 06- Exhibit D" xfId="298"/>
    <cellStyle name="_Recon to Darrin's 5.11.05 proforma_4 31 Regulatory Assets and Liabilities  7 06- Exhibit D 2" xfId="299"/>
    <cellStyle name="_Recon to Darrin's 5.11.05 proforma_4 32 Regulatory Assets and Liabilities  7 06- Exhibit D" xfId="300"/>
    <cellStyle name="_Recon to Darrin's 5.11.05 proforma_4 32 Regulatory Assets and Liabilities  7 06- Exhibit D 2" xfId="301"/>
    <cellStyle name="_Recon to Darrin's 5.11.05 proforma_ACCOUNTS" xfId="302"/>
    <cellStyle name="_Recon to Darrin's 5.11.05 proforma_ACCOUNTS 2" xfId="303"/>
    <cellStyle name="_Recon to Darrin's 5.11.05 proforma_ACCOUNTS 2 2" xfId="304"/>
    <cellStyle name="_Recon to Darrin's 5.11.05 proforma_ACCOUNTS 3" xfId="305"/>
    <cellStyle name="_Recon to Darrin's 5.11.05 proforma_Book9" xfId="306"/>
    <cellStyle name="_Recon to Darrin's 5.11.05 proforma_Book9 2" xfId="307"/>
    <cellStyle name="_Recon to Darrin's 5.11.05 proforma_Gas Rev Req Model (2010 GRC)" xfId="308"/>
    <cellStyle name="_Recon to Darrin's 5.11.05 proforma_Gas Rev Req Model (2010 GRC) 2" xfId="309"/>
    <cellStyle name="_Revenue" xfId="310"/>
    <cellStyle name="_Revenue 2" xfId="311"/>
    <cellStyle name="_Revenue_Data" xfId="312"/>
    <cellStyle name="_Revenue_Data 2" xfId="313"/>
    <cellStyle name="_Revenue_Data_1" xfId="314"/>
    <cellStyle name="_Revenue_Data_1 2" xfId="315"/>
    <cellStyle name="_Revenue_Data_Pro Forma Rev 09 GRC" xfId="316"/>
    <cellStyle name="_Revenue_Data_Pro Forma Rev 09 GRC 2" xfId="317"/>
    <cellStyle name="_Revenue_Data_Pro Forma Rev 2010 GRC" xfId="318"/>
    <cellStyle name="_Revenue_Data_Pro Forma Rev 2010 GRC 2" xfId="319"/>
    <cellStyle name="_Revenue_Data_Pro Forma Rev 2010 GRC_Preliminary" xfId="320"/>
    <cellStyle name="_Revenue_Data_Pro Forma Rev 2010 GRC_Preliminary 2" xfId="321"/>
    <cellStyle name="_Revenue_Data_Revenue (Feb 09 - Jan 10)" xfId="322"/>
    <cellStyle name="_Revenue_Data_Revenue (Feb 09 - Jan 10) 2" xfId="323"/>
    <cellStyle name="_Revenue_Data_Revenue (Jan 09 - Dec 09)" xfId="324"/>
    <cellStyle name="_Revenue_Data_Revenue (Jan 09 - Dec 09) 2" xfId="325"/>
    <cellStyle name="_Revenue_Data_Revenue (Mar 09 - Feb 10)" xfId="326"/>
    <cellStyle name="_Revenue_Data_Revenue (Mar 09 - Feb 10) 2" xfId="327"/>
    <cellStyle name="_Revenue_Data_Volume Exhibit (Jan09 - Dec09)" xfId="328"/>
    <cellStyle name="_Revenue_Data_Volume Exhibit (Jan09 - Dec09) 2" xfId="329"/>
    <cellStyle name="_Revenue_Mins" xfId="330"/>
    <cellStyle name="_Revenue_Mins 2" xfId="331"/>
    <cellStyle name="_Revenue_Pro Forma Rev 07 GRC" xfId="332"/>
    <cellStyle name="_Revenue_Pro Forma Rev 07 GRC 2" xfId="333"/>
    <cellStyle name="_Revenue_Pro Forma Rev 08 GRC" xfId="334"/>
    <cellStyle name="_Revenue_Pro Forma Rev 08 GRC 2" xfId="335"/>
    <cellStyle name="_Revenue_Pro Forma Rev 09 GRC" xfId="336"/>
    <cellStyle name="_Revenue_Pro Forma Rev 09 GRC 2" xfId="337"/>
    <cellStyle name="_Revenue_Pro Forma Rev 2010 GRC" xfId="338"/>
    <cellStyle name="_Revenue_Pro Forma Rev 2010 GRC 2" xfId="339"/>
    <cellStyle name="_Revenue_Pro Forma Rev 2010 GRC_Preliminary" xfId="340"/>
    <cellStyle name="_Revenue_Pro Forma Rev 2010 GRC_Preliminary 2" xfId="341"/>
    <cellStyle name="_Revenue_Revenue (Feb 09 - Jan 10)" xfId="342"/>
    <cellStyle name="_Revenue_Revenue (Feb 09 - Jan 10) 2" xfId="343"/>
    <cellStyle name="_Revenue_Revenue (Jan 09 - Dec 09)" xfId="344"/>
    <cellStyle name="_Revenue_Revenue (Jan 09 - Dec 09) 2" xfId="345"/>
    <cellStyle name="_Revenue_Revenue (Mar 09 - Feb 10)" xfId="346"/>
    <cellStyle name="_Revenue_Revenue (Mar 09 - Feb 10) 2" xfId="347"/>
    <cellStyle name="_Revenue_Sheet2" xfId="348"/>
    <cellStyle name="_Revenue_Sheet2 2" xfId="349"/>
    <cellStyle name="_Revenue_Therms Data" xfId="350"/>
    <cellStyle name="_Revenue_Therms Data 2" xfId="351"/>
    <cellStyle name="_Revenue_Therms Data Rerun" xfId="352"/>
    <cellStyle name="_Revenue_Therms Data Rerun 2" xfId="353"/>
    <cellStyle name="_Revenue_Volume Exhibit (Jan09 - Dec09)" xfId="354"/>
    <cellStyle name="_Revenue_Volume Exhibit (Jan09 - Dec09) 2" xfId="355"/>
    <cellStyle name="_Sumas Proforma - 11-09-07" xfId="356"/>
    <cellStyle name="_Sumas Property Taxes v1" xfId="357"/>
    <cellStyle name="_Tenaska Comparison" xfId="358"/>
    <cellStyle name="_Tenaska Comparison 2" xfId="359"/>
    <cellStyle name="_Tenaska Comparison 2 2" xfId="360"/>
    <cellStyle name="_Tenaska Comparison 3" xfId="361"/>
    <cellStyle name="_Tenaska Comparison 3 2" xfId="362"/>
    <cellStyle name="_Tenaska Comparison 4" xfId="363"/>
    <cellStyle name="_Tenaska Comparison_4 31 Regulatory Assets and Liabilities  7 06- Exhibit D" xfId="364"/>
    <cellStyle name="_Tenaska Comparison_4 31 Regulatory Assets and Liabilities  7 06- Exhibit D 2" xfId="365"/>
    <cellStyle name="_Tenaska Comparison_4 32 Regulatory Assets and Liabilities  7 06- Exhibit D" xfId="366"/>
    <cellStyle name="_Tenaska Comparison_4 32 Regulatory Assets and Liabilities  7 06- Exhibit D 2" xfId="367"/>
    <cellStyle name="_Tenaska Comparison_Book9" xfId="368"/>
    <cellStyle name="_Tenaska Comparison_Book9 2" xfId="369"/>
    <cellStyle name="_Therms Data" xfId="370"/>
    <cellStyle name="_Therms Data 2" xfId="371"/>
    <cellStyle name="_Therms Data_Pro Forma Rev 09 GRC" xfId="372"/>
    <cellStyle name="_Therms Data_Pro Forma Rev 09 GRC 2" xfId="373"/>
    <cellStyle name="_Therms Data_Pro Forma Rev 2010 GRC" xfId="374"/>
    <cellStyle name="_Therms Data_Pro Forma Rev 2010 GRC 2" xfId="375"/>
    <cellStyle name="_Therms Data_Pro Forma Rev 2010 GRC_Preliminary" xfId="376"/>
    <cellStyle name="_Therms Data_Pro Forma Rev 2010 GRC_Preliminary 2" xfId="377"/>
    <cellStyle name="_Therms Data_Revenue (Feb 09 - Jan 10)" xfId="378"/>
    <cellStyle name="_Therms Data_Revenue (Feb 09 - Jan 10) 2" xfId="379"/>
    <cellStyle name="_Therms Data_Revenue (Jan 09 - Dec 09)" xfId="380"/>
    <cellStyle name="_Therms Data_Revenue (Jan 09 - Dec 09) 2" xfId="381"/>
    <cellStyle name="_Therms Data_Revenue (Mar 09 - Feb 10)" xfId="382"/>
    <cellStyle name="_Therms Data_Revenue (Mar 09 - Feb 10) 2" xfId="383"/>
    <cellStyle name="_Therms Data_Volume Exhibit (Jan09 - Dec09)" xfId="384"/>
    <cellStyle name="_Therms Data_Volume Exhibit (Jan09 - Dec09) 2" xfId="385"/>
    <cellStyle name="_Value Copy 11 30 05 gas 12 09 05 AURORA at 12 14 05" xfId="386"/>
    <cellStyle name="_Value Copy 11 30 05 gas 12 09 05 AURORA at 12 14 05 2" xfId="387"/>
    <cellStyle name="_Value Copy 11 30 05 gas 12 09 05 AURORA at 12 14 05 2 2" xfId="388"/>
    <cellStyle name="_Value Copy 11 30 05 gas 12 09 05 AURORA at 12 14 05 3" xfId="389"/>
    <cellStyle name="_Value Copy 11 30 05 gas 12 09 05 AURORA at 12 14 05 3 2" xfId="390"/>
    <cellStyle name="_Value Copy 11 30 05 gas 12 09 05 AURORA at 12 14 05 4" xfId="391"/>
    <cellStyle name="_Value Copy 11 30 05 gas 12 09 05 AURORA at 12 14 05_04 07E Wild Horse Wind Expansion (C) (2)" xfId="392"/>
    <cellStyle name="_Value Copy 11 30 05 gas 12 09 05 AURORA at 12 14 05_04 07E Wild Horse Wind Expansion (C) (2) 2" xfId="393"/>
    <cellStyle name="_Value Copy 11 30 05 gas 12 09 05 AURORA at 12 14 05_4 31 Regulatory Assets and Liabilities  7 06- Exhibit D" xfId="394"/>
    <cellStyle name="_Value Copy 11 30 05 gas 12 09 05 AURORA at 12 14 05_4 31 Regulatory Assets and Liabilities  7 06- Exhibit D 2" xfId="395"/>
    <cellStyle name="_Value Copy 11 30 05 gas 12 09 05 AURORA at 12 14 05_4 32 Regulatory Assets and Liabilities  7 06- Exhibit D" xfId="396"/>
    <cellStyle name="_Value Copy 11 30 05 gas 12 09 05 AURORA at 12 14 05_4 32 Regulatory Assets and Liabilities  7 06- Exhibit D 2" xfId="397"/>
    <cellStyle name="_Value Copy 11 30 05 gas 12 09 05 AURORA at 12 14 05_ACCOUNTS" xfId="398"/>
    <cellStyle name="_Value Copy 11 30 05 gas 12 09 05 AURORA at 12 14 05_ACCOUNTS 2" xfId="399"/>
    <cellStyle name="_Value Copy 11 30 05 gas 12 09 05 AURORA at 12 14 05_ACCOUNTS 2 2" xfId="400"/>
    <cellStyle name="_Value Copy 11 30 05 gas 12 09 05 AURORA at 12 14 05_ACCOUNTS 3" xfId="401"/>
    <cellStyle name="_Value Copy 11 30 05 gas 12 09 05 AURORA at 12 14 05_Book9" xfId="402"/>
    <cellStyle name="_Value Copy 11 30 05 gas 12 09 05 AURORA at 12 14 05_Book9 2" xfId="403"/>
    <cellStyle name="_Value Copy 11 30 05 gas 12 09 05 AURORA at 12 14 05_Gas Rev Req Model (2010 GRC)" xfId="404"/>
    <cellStyle name="_Value Copy 11 30 05 gas 12 09 05 AURORA at 12 14 05_Gas Rev Req Model (2010 GRC) 2" xfId="405"/>
    <cellStyle name="_VC 6.15.06 update on 06GRC power costs.xls Chart 1" xfId="406"/>
    <cellStyle name="_VC 6.15.06 update on 06GRC power costs.xls Chart 1 2" xfId="407"/>
    <cellStyle name="_VC 6.15.06 update on 06GRC power costs.xls Chart 1 2 2" xfId="408"/>
    <cellStyle name="_VC 6.15.06 update on 06GRC power costs.xls Chart 1 3" xfId="409"/>
    <cellStyle name="_VC 6.15.06 update on 06GRC power costs.xls Chart 1 3 2" xfId="410"/>
    <cellStyle name="_VC 6.15.06 update on 06GRC power costs.xls Chart 1 4" xfId="411"/>
    <cellStyle name="_VC 6.15.06 update on 06GRC power costs.xls Chart 1_04 07E Wild Horse Wind Expansion (C) (2)" xfId="412"/>
    <cellStyle name="_VC 6.15.06 update on 06GRC power costs.xls Chart 1_04 07E Wild Horse Wind Expansion (C) (2) 2" xfId="413"/>
    <cellStyle name="_VC 6.15.06 update on 06GRC power costs.xls Chart 1_4 31 Regulatory Assets and Liabilities  7 06- Exhibit D" xfId="414"/>
    <cellStyle name="_VC 6.15.06 update on 06GRC power costs.xls Chart 1_4 31 Regulatory Assets and Liabilities  7 06- Exhibit D 2" xfId="415"/>
    <cellStyle name="_VC 6.15.06 update on 06GRC power costs.xls Chart 1_4 32 Regulatory Assets and Liabilities  7 06- Exhibit D" xfId="416"/>
    <cellStyle name="_VC 6.15.06 update on 06GRC power costs.xls Chart 1_4 32 Regulatory Assets and Liabilities  7 06- Exhibit D 2" xfId="417"/>
    <cellStyle name="_VC 6.15.06 update on 06GRC power costs.xls Chart 1_ACCOUNTS" xfId="418"/>
    <cellStyle name="_VC 6.15.06 update on 06GRC power costs.xls Chart 1_ACCOUNTS 2" xfId="419"/>
    <cellStyle name="_VC 6.15.06 update on 06GRC power costs.xls Chart 1_ACCOUNTS 2 2" xfId="420"/>
    <cellStyle name="_VC 6.15.06 update on 06GRC power costs.xls Chart 1_ACCOUNTS 3" xfId="421"/>
    <cellStyle name="_VC 6.15.06 update on 06GRC power costs.xls Chart 1_Book9" xfId="422"/>
    <cellStyle name="_VC 6.15.06 update on 06GRC power costs.xls Chart 1_Book9 2" xfId="423"/>
    <cellStyle name="_VC 6.15.06 update on 06GRC power costs.xls Chart 1_Gas Rev Req Model (2010 GRC)" xfId="424"/>
    <cellStyle name="_VC 6.15.06 update on 06GRC power costs.xls Chart 1_Gas Rev Req Model (2010 GRC) 2" xfId="425"/>
    <cellStyle name="_VC 6.15.06 update on 06GRC power costs.xls Chart 2" xfId="426"/>
    <cellStyle name="_VC 6.15.06 update on 06GRC power costs.xls Chart 2 2" xfId="427"/>
    <cellStyle name="_VC 6.15.06 update on 06GRC power costs.xls Chart 2 2 2" xfId="428"/>
    <cellStyle name="_VC 6.15.06 update on 06GRC power costs.xls Chart 2 3" xfId="429"/>
    <cellStyle name="_VC 6.15.06 update on 06GRC power costs.xls Chart 2 3 2" xfId="430"/>
    <cellStyle name="_VC 6.15.06 update on 06GRC power costs.xls Chart 2 4" xfId="431"/>
    <cellStyle name="_VC 6.15.06 update on 06GRC power costs.xls Chart 2_04 07E Wild Horse Wind Expansion (C) (2)" xfId="432"/>
    <cellStyle name="_VC 6.15.06 update on 06GRC power costs.xls Chart 2_04 07E Wild Horse Wind Expansion (C) (2) 2" xfId="433"/>
    <cellStyle name="_VC 6.15.06 update on 06GRC power costs.xls Chart 2_4 31 Regulatory Assets and Liabilities  7 06- Exhibit D" xfId="434"/>
    <cellStyle name="_VC 6.15.06 update on 06GRC power costs.xls Chart 2_4 31 Regulatory Assets and Liabilities  7 06- Exhibit D 2" xfId="435"/>
    <cellStyle name="_VC 6.15.06 update on 06GRC power costs.xls Chart 2_4 32 Regulatory Assets and Liabilities  7 06- Exhibit D" xfId="436"/>
    <cellStyle name="_VC 6.15.06 update on 06GRC power costs.xls Chart 2_4 32 Regulatory Assets and Liabilities  7 06- Exhibit D 2" xfId="437"/>
    <cellStyle name="_VC 6.15.06 update on 06GRC power costs.xls Chart 2_ACCOUNTS" xfId="438"/>
    <cellStyle name="_VC 6.15.06 update on 06GRC power costs.xls Chart 2_ACCOUNTS 2" xfId="439"/>
    <cellStyle name="_VC 6.15.06 update on 06GRC power costs.xls Chart 2_ACCOUNTS 2 2" xfId="440"/>
    <cellStyle name="_VC 6.15.06 update on 06GRC power costs.xls Chart 2_ACCOUNTS 3" xfId="441"/>
    <cellStyle name="_VC 6.15.06 update on 06GRC power costs.xls Chart 2_Book9" xfId="442"/>
    <cellStyle name="_VC 6.15.06 update on 06GRC power costs.xls Chart 2_Book9 2" xfId="443"/>
    <cellStyle name="_VC 6.15.06 update on 06GRC power costs.xls Chart 2_Gas Rev Req Model (2010 GRC)" xfId="444"/>
    <cellStyle name="_VC 6.15.06 update on 06GRC power costs.xls Chart 2_Gas Rev Req Model (2010 GRC) 2" xfId="445"/>
    <cellStyle name="_VC 6.15.06 update on 06GRC power costs.xls Chart 3" xfId="446"/>
    <cellStyle name="_VC 6.15.06 update on 06GRC power costs.xls Chart 3 2" xfId="447"/>
    <cellStyle name="_VC 6.15.06 update on 06GRC power costs.xls Chart 3 2 2" xfId="448"/>
    <cellStyle name="_VC 6.15.06 update on 06GRC power costs.xls Chart 3 3" xfId="449"/>
    <cellStyle name="_VC 6.15.06 update on 06GRC power costs.xls Chart 3 3 2" xfId="450"/>
    <cellStyle name="_VC 6.15.06 update on 06GRC power costs.xls Chart 3 4" xfId="451"/>
    <cellStyle name="_VC 6.15.06 update on 06GRC power costs.xls Chart 3_04 07E Wild Horse Wind Expansion (C) (2)" xfId="452"/>
    <cellStyle name="_VC 6.15.06 update on 06GRC power costs.xls Chart 3_04 07E Wild Horse Wind Expansion (C) (2) 2" xfId="453"/>
    <cellStyle name="_VC 6.15.06 update on 06GRC power costs.xls Chart 3_4 31 Regulatory Assets and Liabilities  7 06- Exhibit D" xfId="454"/>
    <cellStyle name="_VC 6.15.06 update on 06GRC power costs.xls Chart 3_4 31 Regulatory Assets and Liabilities  7 06- Exhibit D 2" xfId="455"/>
    <cellStyle name="_VC 6.15.06 update on 06GRC power costs.xls Chart 3_4 32 Regulatory Assets and Liabilities  7 06- Exhibit D" xfId="456"/>
    <cellStyle name="_VC 6.15.06 update on 06GRC power costs.xls Chart 3_4 32 Regulatory Assets and Liabilities  7 06- Exhibit D 2" xfId="457"/>
    <cellStyle name="_VC 6.15.06 update on 06GRC power costs.xls Chart 3_ACCOUNTS" xfId="458"/>
    <cellStyle name="_VC 6.15.06 update on 06GRC power costs.xls Chart 3_ACCOUNTS 2" xfId="459"/>
    <cellStyle name="_VC 6.15.06 update on 06GRC power costs.xls Chart 3_ACCOUNTS 2 2" xfId="460"/>
    <cellStyle name="_VC 6.15.06 update on 06GRC power costs.xls Chart 3_ACCOUNTS 3" xfId="461"/>
    <cellStyle name="_VC 6.15.06 update on 06GRC power costs.xls Chart 3_Book9" xfId="462"/>
    <cellStyle name="_VC 6.15.06 update on 06GRC power costs.xls Chart 3_Book9 2" xfId="463"/>
    <cellStyle name="_VC 6.15.06 update on 06GRC power costs.xls Chart 3_Gas Rev Req Model (2010 GRC)" xfId="464"/>
    <cellStyle name="_VC 6.15.06 update on 06GRC power costs.xls Chart 3_Gas Rev Req Model (2010 GRC) 2" xfId="465"/>
    <cellStyle name="0,0_x000d__x000a_NA_x000d__x000a_" xfId="466"/>
    <cellStyle name="20% - Accent1 2" xfId="467"/>
    <cellStyle name="20% - Accent1 2 2" xfId="468"/>
    <cellStyle name="20% - Accent1 2 3" xfId="469"/>
    <cellStyle name="20% - Accent1 3" xfId="470"/>
    <cellStyle name="20% - Accent1 4" xfId="471"/>
    <cellStyle name="20% - Accent1 5" xfId="472"/>
    <cellStyle name="20% - Accent2 2" xfId="473"/>
    <cellStyle name="20% - Accent2 2 2" xfId="474"/>
    <cellStyle name="20% - Accent2 2 3" xfId="475"/>
    <cellStyle name="20% - Accent2 3" xfId="476"/>
    <cellStyle name="20% - Accent2 4" xfId="477"/>
    <cellStyle name="20% - Accent2 5" xfId="478"/>
    <cellStyle name="20% - Accent3 2" xfId="479"/>
    <cellStyle name="20% - Accent3 2 2" xfId="480"/>
    <cellStyle name="20% - Accent3 2 3" xfId="481"/>
    <cellStyle name="20% - Accent3 3" xfId="482"/>
    <cellStyle name="20% - Accent3 4" xfId="483"/>
    <cellStyle name="20% - Accent3 5" xfId="484"/>
    <cellStyle name="20% - Accent4 2" xfId="485"/>
    <cellStyle name="20% - Accent4 2 2" xfId="486"/>
    <cellStyle name="20% - Accent4 2 3" xfId="487"/>
    <cellStyle name="20% - Accent4 3" xfId="488"/>
    <cellStyle name="20% - Accent4 4" xfId="489"/>
    <cellStyle name="20% - Accent4 5" xfId="490"/>
    <cellStyle name="20% - Accent5 2" xfId="491"/>
    <cellStyle name="20% - Accent5 2 2" xfId="492"/>
    <cellStyle name="20% - Accent5 3" xfId="493"/>
    <cellStyle name="20% - Accent5 4" xfId="494"/>
    <cellStyle name="20% - Accent5 5" xfId="495"/>
    <cellStyle name="20% - Accent6 2" xfId="496"/>
    <cellStyle name="20% - Accent6 2 2" xfId="497"/>
    <cellStyle name="20% - Accent6 2 3" xfId="498"/>
    <cellStyle name="20% - Accent6 3" xfId="499"/>
    <cellStyle name="20% - Accent6 4" xfId="500"/>
    <cellStyle name="20% - Accent6 5" xfId="501"/>
    <cellStyle name="40% - Accent1 2" xfId="502"/>
    <cellStyle name="40% - Accent1 2 2" xfId="503"/>
    <cellStyle name="40% - Accent1 2 3" xfId="504"/>
    <cellStyle name="40% - Accent1 3" xfId="505"/>
    <cellStyle name="40% - Accent1 4" xfId="506"/>
    <cellStyle name="40% - Accent1 5" xfId="507"/>
    <cellStyle name="40% - Accent2 2" xfId="508"/>
    <cellStyle name="40% - Accent2 2 2" xfId="509"/>
    <cellStyle name="40% - Accent2 3" xfId="510"/>
    <cellStyle name="40% - Accent2 4" xfId="511"/>
    <cellStyle name="40% - Accent2 5" xfId="512"/>
    <cellStyle name="40% - Accent3 2" xfId="513"/>
    <cellStyle name="40% - Accent3 2 2" xfId="514"/>
    <cellStyle name="40% - Accent3 2 3" xfId="515"/>
    <cellStyle name="40% - Accent3 3" xfId="516"/>
    <cellStyle name="40% - Accent3 4" xfId="517"/>
    <cellStyle name="40% - Accent3 5" xfId="518"/>
    <cellStyle name="40% - Accent4 2" xfId="519"/>
    <cellStyle name="40% - Accent4 2 2" xfId="520"/>
    <cellStyle name="40% - Accent4 2 3" xfId="521"/>
    <cellStyle name="40% - Accent4 3" xfId="522"/>
    <cellStyle name="40% - Accent4 4" xfId="523"/>
    <cellStyle name="40% - Accent4 5" xfId="524"/>
    <cellStyle name="40% - Accent5 2" xfId="525"/>
    <cellStyle name="40% - Accent5 2 2" xfId="526"/>
    <cellStyle name="40% - Accent5 2 3" xfId="527"/>
    <cellStyle name="40% - Accent5 3" xfId="528"/>
    <cellStyle name="40% - Accent5 4" xfId="529"/>
    <cellStyle name="40% - Accent5 5" xfId="530"/>
    <cellStyle name="40% - Accent6 2" xfId="531"/>
    <cellStyle name="40% - Accent6 2 2" xfId="532"/>
    <cellStyle name="40% - Accent6 2 3" xfId="533"/>
    <cellStyle name="40% - Accent6 3" xfId="534"/>
    <cellStyle name="40% - Accent6 4" xfId="535"/>
    <cellStyle name="40% - Accent6 5" xfId="536"/>
    <cellStyle name="60% - Accent1 2" xfId="537"/>
    <cellStyle name="60% - Accent1 3" xfId="538"/>
    <cellStyle name="60% - Accent2 2" xfId="539"/>
    <cellStyle name="60% - Accent2 3" xfId="540"/>
    <cellStyle name="60% - Accent3 2" xfId="541"/>
    <cellStyle name="60% - Accent3 2 2" xfId="542"/>
    <cellStyle name="60% - Accent3 3" xfId="543"/>
    <cellStyle name="60% - Accent4 2" xfId="544"/>
    <cellStyle name="60% - Accent4 2 2" xfId="545"/>
    <cellStyle name="60% - Accent4 3" xfId="546"/>
    <cellStyle name="60% - Accent5 2" xfId="547"/>
    <cellStyle name="60% - Accent5 3" xfId="548"/>
    <cellStyle name="60% - Accent6 2" xfId="549"/>
    <cellStyle name="60% - Accent6 2 2" xfId="550"/>
    <cellStyle name="60% - Accent6 3" xfId="551"/>
    <cellStyle name="Accent1 2" xfId="552"/>
    <cellStyle name="Accent1 3" xfId="553"/>
    <cellStyle name="Accent2 2" xfId="554"/>
    <cellStyle name="Accent2 3" xfId="555"/>
    <cellStyle name="Accent3 2" xfId="556"/>
    <cellStyle name="Accent3 3" xfId="557"/>
    <cellStyle name="Accent4 2" xfId="558"/>
    <cellStyle name="Accent4 3" xfId="559"/>
    <cellStyle name="Accent5 2" xfId="560"/>
    <cellStyle name="Accent5 3" xfId="561"/>
    <cellStyle name="Accent6 2" xfId="562"/>
    <cellStyle name="Accent6 3" xfId="563"/>
    <cellStyle name="Bad 2" xfId="564"/>
    <cellStyle name="Bad 3" xfId="565"/>
    <cellStyle name="Calc Currency (0)" xfId="566"/>
    <cellStyle name="Calc Currency (0) 2" xfId="567"/>
    <cellStyle name="Calc Currency (0) 3" xfId="568"/>
    <cellStyle name="Calculation 10" xfId="569"/>
    <cellStyle name="Calculation 10 2" xfId="570"/>
    <cellStyle name="Calculation 11" xfId="571"/>
    <cellStyle name="Calculation 11 2" xfId="572"/>
    <cellStyle name="Calculation 12" xfId="573"/>
    <cellStyle name="Calculation 12 2" xfId="574"/>
    <cellStyle name="Calculation 13" xfId="575"/>
    <cellStyle name="Calculation 13 2" xfId="576"/>
    <cellStyle name="Calculation 14" xfId="577"/>
    <cellStyle name="Calculation 14 2" xfId="578"/>
    <cellStyle name="Calculation 15" xfId="579"/>
    <cellStyle name="Calculation 15 2" xfId="580"/>
    <cellStyle name="Calculation 16" xfId="581"/>
    <cellStyle name="Calculation 16 2" xfId="582"/>
    <cellStyle name="Calculation 17" xfId="583"/>
    <cellStyle name="Calculation 18" xfId="584"/>
    <cellStyle name="Calculation 2" xfId="585"/>
    <cellStyle name="Calculation 3" xfId="586"/>
    <cellStyle name="Calculation 4" xfId="587"/>
    <cellStyle name="Calculation 5" xfId="588"/>
    <cellStyle name="Calculation 5 2" xfId="589"/>
    <cellStyle name="Calculation 6" xfId="590"/>
    <cellStyle name="Calculation 6 2" xfId="591"/>
    <cellStyle name="Calculation 7" xfId="592"/>
    <cellStyle name="Calculation 7 2" xfId="593"/>
    <cellStyle name="Calculation 8" xfId="594"/>
    <cellStyle name="Calculation 8 2" xfId="595"/>
    <cellStyle name="Calculation 9" xfId="596"/>
    <cellStyle name="Calculation 9 2" xfId="597"/>
    <cellStyle name="Check Cell 2" xfId="598"/>
    <cellStyle name="Check Cell 3" xfId="599"/>
    <cellStyle name="CheckCell" xfId="600"/>
    <cellStyle name="CheckCell 2" xfId="601"/>
    <cellStyle name="CheckCell 2 2" xfId="602"/>
    <cellStyle name="CheckCell 3" xfId="603"/>
    <cellStyle name="CheckCell_Electric Rev Req Model (2009 GRC) Rebuttal" xfId="604"/>
    <cellStyle name="Comma" xfId="1494" builtinId="3"/>
    <cellStyle name="Comma 10" xfId="605"/>
    <cellStyle name="Comma 10 2" xfId="606"/>
    <cellStyle name="Comma 11" xfId="607"/>
    <cellStyle name="Comma 11 2" xfId="608"/>
    <cellStyle name="Comma 12" xfId="609"/>
    <cellStyle name="Comma 12 2" xfId="610"/>
    <cellStyle name="Comma 13" xfId="611"/>
    <cellStyle name="Comma 13 2" xfId="612"/>
    <cellStyle name="Comma 14" xfId="613"/>
    <cellStyle name="Comma 15" xfId="8"/>
    <cellStyle name="Comma 2" xfId="614"/>
    <cellStyle name="Comma 2 10" xfId="615"/>
    <cellStyle name="Comma 2 10 2" xfId="616"/>
    <cellStyle name="Comma 2 11" xfId="617"/>
    <cellStyle name="Comma 2 11 2" xfId="618"/>
    <cellStyle name="Comma 2 12" xfId="619"/>
    <cellStyle name="Comma 2 13" xfId="620"/>
    <cellStyle name="Comma 2 2" xfId="621"/>
    <cellStyle name="Comma 2 2 2" xfId="622"/>
    <cellStyle name="Comma 2 3" xfId="623"/>
    <cellStyle name="Comma 2 3 2" xfId="624"/>
    <cellStyle name="Comma 2 4" xfId="625"/>
    <cellStyle name="Comma 2 4 2" xfId="626"/>
    <cellStyle name="Comma 2 5" xfId="627"/>
    <cellStyle name="Comma 2 5 2" xfId="628"/>
    <cellStyle name="Comma 2 6" xfId="629"/>
    <cellStyle name="Comma 2 7" xfId="630"/>
    <cellStyle name="Comma 2 7 2" xfId="631"/>
    <cellStyle name="Comma 2 8" xfId="632"/>
    <cellStyle name="Comma 2 8 2" xfId="633"/>
    <cellStyle name="Comma 2 9" xfId="634"/>
    <cellStyle name="Comma 2 9 2" xfId="635"/>
    <cellStyle name="Comma 3" xfId="636"/>
    <cellStyle name="Comma 3 10" xfId="637"/>
    <cellStyle name="Comma 3 11" xfId="638"/>
    <cellStyle name="Comma 3 12" xfId="639"/>
    <cellStyle name="Comma 3 2" xfId="640"/>
    <cellStyle name="Comma 3 2 2" xfId="641"/>
    <cellStyle name="Comma 3 3" xfId="642"/>
    <cellStyle name="Comma 3 3 2" xfId="643"/>
    <cellStyle name="Comma 3 4" xfId="644"/>
    <cellStyle name="Comma 3 5" xfId="645"/>
    <cellStyle name="Comma 3 5 2" xfId="646"/>
    <cellStyle name="Comma 3 6" xfId="647"/>
    <cellStyle name="Comma 3 6 2" xfId="648"/>
    <cellStyle name="Comma 3 7" xfId="649"/>
    <cellStyle name="Comma 3 7 2" xfId="650"/>
    <cellStyle name="Comma 3 8" xfId="651"/>
    <cellStyle name="Comma 3 8 2" xfId="652"/>
    <cellStyle name="Comma 3 9" xfId="653"/>
    <cellStyle name="Comma 3 9 2" xfId="654"/>
    <cellStyle name="Comma 4" xfId="655"/>
    <cellStyle name="Comma 4 10" xfId="656"/>
    <cellStyle name="Comma 4 11" xfId="657"/>
    <cellStyle name="Comma 4 12" xfId="658"/>
    <cellStyle name="Comma 4 13" xfId="659"/>
    <cellStyle name="Comma 4 2" xfId="660"/>
    <cellStyle name="Comma 4 3" xfId="661"/>
    <cellStyle name="Comma 4 4" xfId="662"/>
    <cellStyle name="Comma 4 5" xfId="663"/>
    <cellStyle name="Comma 4 6" xfId="664"/>
    <cellStyle name="Comma 4 7" xfId="665"/>
    <cellStyle name="Comma 4 8" xfId="666"/>
    <cellStyle name="Comma 4 9" xfId="667"/>
    <cellStyle name="Comma 5" xfId="668"/>
    <cellStyle name="Comma 5 2" xfId="669"/>
    <cellStyle name="Comma 6" xfId="670"/>
    <cellStyle name="Comma 6 2" xfId="671"/>
    <cellStyle name="Comma 7" xfId="672"/>
    <cellStyle name="Comma 7 2" xfId="673"/>
    <cellStyle name="Comma 8" xfId="674"/>
    <cellStyle name="Comma 8 2" xfId="675"/>
    <cellStyle name="Comma 8 2 2" xfId="676"/>
    <cellStyle name="Comma 8 3" xfId="677"/>
    <cellStyle name="Comma 9" xfId="678"/>
    <cellStyle name="Comma 9 2" xfId="679"/>
    <cellStyle name="Comma0" xfId="680"/>
    <cellStyle name="Comma0 - Style2" xfId="681"/>
    <cellStyle name="Comma0 - Style4" xfId="682"/>
    <cellStyle name="Comma0 - Style4 2" xfId="683"/>
    <cellStyle name="Comma0 - Style4 3" xfId="684"/>
    <cellStyle name="Comma0 - Style5" xfId="685"/>
    <cellStyle name="Comma0 - Style5 2" xfId="686"/>
    <cellStyle name="Comma0 - Style5 3" xfId="687"/>
    <cellStyle name="Comma0 - Style5 4" xfId="688"/>
    <cellStyle name="Comma0 - Style5 5" xfId="689"/>
    <cellStyle name="Comma0 - Style5 6" xfId="690"/>
    <cellStyle name="Comma0 - Style5 7" xfId="691"/>
    <cellStyle name="Comma0 - Style5 8" xfId="692"/>
    <cellStyle name="Comma0 - Style5_ACCOUNTS" xfId="693"/>
    <cellStyle name="Comma0 10" xfId="694"/>
    <cellStyle name="Comma0 11" xfId="695"/>
    <cellStyle name="Comma0 12" xfId="696"/>
    <cellStyle name="Comma0 13" xfId="697"/>
    <cellStyle name="Comma0 14" xfId="698"/>
    <cellStyle name="Comma0 15" xfId="699"/>
    <cellStyle name="Comma0 15 2" xfId="700"/>
    <cellStyle name="Comma0 16" xfId="701"/>
    <cellStyle name="Comma0 16 2" xfId="702"/>
    <cellStyle name="Comma0 17" xfId="703"/>
    <cellStyle name="Comma0 17 2" xfId="704"/>
    <cellStyle name="Comma0 2" xfId="705"/>
    <cellStyle name="Comma0 3" xfId="706"/>
    <cellStyle name="Comma0 4" xfId="707"/>
    <cellStyle name="Comma0 5" xfId="708"/>
    <cellStyle name="Comma0 6" xfId="709"/>
    <cellStyle name="Comma0 7" xfId="710"/>
    <cellStyle name="Comma0 8" xfId="711"/>
    <cellStyle name="Comma0 9" xfId="712"/>
    <cellStyle name="Comma0_00COS Ind Allocators" xfId="713"/>
    <cellStyle name="Comma1 - Style1" xfId="714"/>
    <cellStyle name="Comma1 - Style1 10" xfId="715"/>
    <cellStyle name="Comma1 - Style1 2" xfId="716"/>
    <cellStyle name="Comma1 - Style1 3" xfId="717"/>
    <cellStyle name="Comma1 - Style1 4" xfId="718"/>
    <cellStyle name="Comma1 - Style1 5" xfId="719"/>
    <cellStyle name="Comma1 - Style1 6" xfId="720"/>
    <cellStyle name="Comma1 - Style1 7" xfId="721"/>
    <cellStyle name="Comma1 - Style1 8" xfId="722"/>
    <cellStyle name="Comma1 - Style1 9" xfId="723"/>
    <cellStyle name="Comma1 - Style1_ACCOUNTS" xfId="724"/>
    <cellStyle name="Copied" xfId="725"/>
    <cellStyle name="Copied 2" xfId="726"/>
    <cellStyle name="Copied 3" xfId="727"/>
    <cellStyle name="COST1" xfId="728"/>
    <cellStyle name="COST1 2" xfId="729"/>
    <cellStyle name="COST1 3" xfId="730"/>
    <cellStyle name="Curren - Style1" xfId="731"/>
    <cellStyle name="Curren - Style2" xfId="732"/>
    <cellStyle name="Curren - Style2 10" xfId="733"/>
    <cellStyle name="Curren - Style2 2" xfId="734"/>
    <cellStyle name="Curren - Style2 3" xfId="735"/>
    <cellStyle name="Curren - Style2 4" xfId="736"/>
    <cellStyle name="Curren - Style2 5" xfId="737"/>
    <cellStyle name="Curren - Style2 6" xfId="738"/>
    <cellStyle name="Curren - Style2 7" xfId="739"/>
    <cellStyle name="Curren - Style2 8" xfId="740"/>
    <cellStyle name="Curren - Style2 9" xfId="741"/>
    <cellStyle name="Curren - Style2_ACCOUNTS" xfId="742"/>
    <cellStyle name="Curren - Style5" xfId="743"/>
    <cellStyle name="Curren - Style6" xfId="744"/>
    <cellStyle name="Curren - Style6 2" xfId="745"/>
    <cellStyle name="Curren - Style6 3" xfId="746"/>
    <cellStyle name="Curren - Style6 4" xfId="747"/>
    <cellStyle name="Curren - Style6 5" xfId="748"/>
    <cellStyle name="Curren - Style6 6" xfId="749"/>
    <cellStyle name="Curren - Style6 7" xfId="750"/>
    <cellStyle name="Curren - Style6 8" xfId="751"/>
    <cellStyle name="Curren - Style6_ACCOUNTS" xfId="752"/>
    <cellStyle name="Currency" xfId="1495" builtinId="4"/>
    <cellStyle name="Currency 10" xfId="753"/>
    <cellStyle name="Currency 10 2" xfId="754"/>
    <cellStyle name="Currency 11" xfId="755"/>
    <cellStyle name="Currency 11 2" xfId="756"/>
    <cellStyle name="Currency 12" xfId="757"/>
    <cellStyle name="Currency 13" xfId="6"/>
    <cellStyle name="Currency 2" xfId="758"/>
    <cellStyle name="Currency 2 2" xfId="759"/>
    <cellStyle name="Currency 2 2 2" xfId="760"/>
    <cellStyle name="Currency 2 3" xfId="761"/>
    <cellStyle name="Currency 2 3 2" xfId="762"/>
    <cellStyle name="Currency 2 4" xfId="763"/>
    <cellStyle name="Currency 2 4 2" xfId="764"/>
    <cellStyle name="Currency 2 5" xfId="765"/>
    <cellStyle name="Currency 2 6" xfId="766"/>
    <cellStyle name="Currency 2 7" xfId="767"/>
    <cellStyle name="Currency 2 8" xfId="768"/>
    <cellStyle name="Currency 3" xfId="769"/>
    <cellStyle name="Currency 3 2" xfId="770"/>
    <cellStyle name="Currency 3 2 2" xfId="771"/>
    <cellStyle name="Currency 3 3" xfId="772"/>
    <cellStyle name="Currency 3 4" xfId="773"/>
    <cellStyle name="Currency 3 5" xfId="774"/>
    <cellStyle name="Currency 3 6" xfId="775"/>
    <cellStyle name="Currency 3 7" xfId="776"/>
    <cellStyle name="Currency 4" xfId="777"/>
    <cellStyle name="Currency 4 2" xfId="778"/>
    <cellStyle name="Currency 4 3" xfId="779"/>
    <cellStyle name="Currency 4 4" xfId="780"/>
    <cellStyle name="Currency 4 5" xfId="781"/>
    <cellStyle name="Currency 5" xfId="782"/>
    <cellStyle name="Currency 5 2" xfId="783"/>
    <cellStyle name="Currency 6" xfId="784"/>
    <cellStyle name="Currency 6 2" xfId="785"/>
    <cellStyle name="Currency 7" xfId="786"/>
    <cellStyle name="Currency 7 2" xfId="787"/>
    <cellStyle name="Currency 8" xfId="788"/>
    <cellStyle name="Currency 8 2" xfId="789"/>
    <cellStyle name="Currency 9" xfId="790"/>
    <cellStyle name="Currency 9 2" xfId="791"/>
    <cellStyle name="Currency0" xfId="792"/>
    <cellStyle name="Currency0 10" xfId="793"/>
    <cellStyle name="Currency0 10 2" xfId="794"/>
    <cellStyle name="Currency0 11" xfId="795"/>
    <cellStyle name="Currency0 11 2" xfId="796"/>
    <cellStyle name="Currency0 12" xfId="797"/>
    <cellStyle name="Currency0 12 2" xfId="798"/>
    <cellStyle name="Currency0 13" xfId="799"/>
    <cellStyle name="Currency0 13 2" xfId="800"/>
    <cellStyle name="Currency0 14" xfId="801"/>
    <cellStyle name="Currency0 14 2" xfId="802"/>
    <cellStyle name="Currency0 15" xfId="803"/>
    <cellStyle name="Currency0 15 2" xfId="804"/>
    <cellStyle name="Currency0 2" xfId="805"/>
    <cellStyle name="Currency0 2 2" xfId="806"/>
    <cellStyle name="Currency0 3" xfId="807"/>
    <cellStyle name="Currency0 3 2" xfId="808"/>
    <cellStyle name="Currency0 4" xfId="809"/>
    <cellStyle name="Currency0 5" xfId="810"/>
    <cellStyle name="Currency0 6" xfId="811"/>
    <cellStyle name="Currency0 7" xfId="812"/>
    <cellStyle name="Currency0 7 2" xfId="813"/>
    <cellStyle name="Currency0 8" xfId="814"/>
    <cellStyle name="Currency0 8 2" xfId="815"/>
    <cellStyle name="Currency0 9" xfId="816"/>
    <cellStyle name="Currency0 9 2" xfId="817"/>
    <cellStyle name="Currency0_ACCOUNTS" xfId="818"/>
    <cellStyle name="Date" xfId="819"/>
    <cellStyle name="Date 10" xfId="820"/>
    <cellStyle name="Date 11" xfId="821"/>
    <cellStyle name="Date 12" xfId="822"/>
    <cellStyle name="Date 13" xfId="823"/>
    <cellStyle name="Date 14" xfId="824"/>
    <cellStyle name="Date 14 2" xfId="825"/>
    <cellStyle name="Date 15" xfId="826"/>
    <cellStyle name="Date 15 2" xfId="827"/>
    <cellStyle name="Date 16" xfId="828"/>
    <cellStyle name="Date 16 2" xfId="829"/>
    <cellStyle name="Date 2" xfId="830"/>
    <cellStyle name="Date 3" xfId="831"/>
    <cellStyle name="Date 4" xfId="832"/>
    <cellStyle name="Date 5" xfId="833"/>
    <cellStyle name="Date 6" xfId="834"/>
    <cellStyle name="Date 6 2" xfId="835"/>
    <cellStyle name="Date 7" xfId="836"/>
    <cellStyle name="Date 7 2" xfId="837"/>
    <cellStyle name="Date 8" xfId="838"/>
    <cellStyle name="Date 9" xfId="839"/>
    <cellStyle name="Date_ACCOUNTS" xfId="840"/>
    <cellStyle name="Entered" xfId="841"/>
    <cellStyle name="Entered 10" xfId="842"/>
    <cellStyle name="Entered 10 2" xfId="843"/>
    <cellStyle name="Entered 11" xfId="844"/>
    <cellStyle name="Entered 11 2" xfId="845"/>
    <cellStyle name="Entered 12" xfId="846"/>
    <cellStyle name="Entered 12 2" xfId="847"/>
    <cellStyle name="Entered 13" xfId="848"/>
    <cellStyle name="Entered 13 2" xfId="849"/>
    <cellStyle name="Entered 14" xfId="850"/>
    <cellStyle name="Entered 14 2" xfId="851"/>
    <cellStyle name="Entered 15" xfId="852"/>
    <cellStyle name="Entered 15 2" xfId="853"/>
    <cellStyle name="Entered 16" xfId="854"/>
    <cellStyle name="Entered 16 2" xfId="855"/>
    <cellStyle name="Entered 17" xfId="856"/>
    <cellStyle name="Entered 17 2" xfId="857"/>
    <cellStyle name="Entered 18" xfId="858"/>
    <cellStyle name="Entered 2" xfId="859"/>
    <cellStyle name="Entered 2 2" xfId="860"/>
    <cellStyle name="Entered 3" xfId="861"/>
    <cellStyle name="Entered 3 2" xfId="862"/>
    <cellStyle name="Entered 4" xfId="863"/>
    <cellStyle name="Entered 4 2" xfId="864"/>
    <cellStyle name="Entered 5" xfId="865"/>
    <cellStyle name="Entered 5 2" xfId="866"/>
    <cellStyle name="Entered 6" xfId="867"/>
    <cellStyle name="Entered 6 2" xfId="868"/>
    <cellStyle name="Entered 7" xfId="869"/>
    <cellStyle name="Entered 7 2" xfId="870"/>
    <cellStyle name="Entered 8" xfId="871"/>
    <cellStyle name="Entered 8 2" xfId="872"/>
    <cellStyle name="Entered 9" xfId="873"/>
    <cellStyle name="Entered 9 2" xfId="874"/>
    <cellStyle name="Euro" xfId="875"/>
    <cellStyle name="Euro 2" xfId="876"/>
    <cellStyle name="Explanatory Text 2" xfId="877"/>
    <cellStyle name="Explanatory Text 3" xfId="878"/>
    <cellStyle name="Fixed" xfId="879"/>
    <cellStyle name="Fixed 10" xfId="880"/>
    <cellStyle name="Fixed 11" xfId="881"/>
    <cellStyle name="Fixed 12" xfId="882"/>
    <cellStyle name="Fixed 13" xfId="883"/>
    <cellStyle name="Fixed 13 2" xfId="884"/>
    <cellStyle name="Fixed 14" xfId="885"/>
    <cellStyle name="Fixed 14 2" xfId="886"/>
    <cellStyle name="Fixed 15" xfId="887"/>
    <cellStyle name="Fixed 15 2" xfId="888"/>
    <cellStyle name="Fixed 2" xfId="889"/>
    <cellStyle name="Fixed 3" xfId="890"/>
    <cellStyle name="Fixed 4" xfId="891"/>
    <cellStyle name="Fixed 5" xfId="892"/>
    <cellStyle name="Fixed 6" xfId="893"/>
    <cellStyle name="Fixed 7" xfId="894"/>
    <cellStyle name="Fixed 8" xfId="895"/>
    <cellStyle name="Fixed 9" xfId="896"/>
    <cellStyle name="Fixed_ACCOUNTS" xfId="897"/>
    <cellStyle name="Fixed3 - Style3" xfId="898"/>
    <cellStyle name="Good 2" xfId="899"/>
    <cellStyle name="Good 3" xfId="900"/>
    <cellStyle name="Grey" xfId="901"/>
    <cellStyle name="Grey 2" xfId="902"/>
    <cellStyle name="Grey 3" xfId="903"/>
    <cellStyle name="Grey 4" xfId="904"/>
    <cellStyle name="Grey_Gas Rev Req Model (2010 GRC)" xfId="905"/>
    <cellStyle name="Header1" xfId="906"/>
    <cellStyle name="Header1 2" xfId="907"/>
    <cellStyle name="Header1 3" xfId="908"/>
    <cellStyle name="Header2" xfId="909"/>
    <cellStyle name="Header2 2" xfId="910"/>
    <cellStyle name="Header2 3" xfId="911"/>
    <cellStyle name="Heading 1 10" xfId="912"/>
    <cellStyle name="Heading 1 11" xfId="913"/>
    <cellStyle name="Heading 1 12" xfId="914"/>
    <cellStyle name="Heading 1 13" xfId="915"/>
    <cellStyle name="Heading 1 14" xfId="916"/>
    <cellStyle name="Heading 1 15" xfId="917"/>
    <cellStyle name="Heading 1 16" xfId="918"/>
    <cellStyle name="Heading 1 2" xfId="919"/>
    <cellStyle name="Heading 1 3" xfId="920"/>
    <cellStyle name="Heading 1 4" xfId="921"/>
    <cellStyle name="Heading 1 5" xfId="922"/>
    <cellStyle name="Heading 1 6" xfId="923"/>
    <cellStyle name="Heading 1 7" xfId="924"/>
    <cellStyle name="Heading 1 8" xfId="925"/>
    <cellStyle name="Heading 1 9" xfId="926"/>
    <cellStyle name="Heading 2 10" xfId="927"/>
    <cellStyle name="Heading 2 11" xfId="928"/>
    <cellStyle name="Heading 2 12" xfId="929"/>
    <cellStyle name="Heading 2 13" xfId="930"/>
    <cellStyle name="Heading 2 14" xfId="931"/>
    <cellStyle name="Heading 2 15" xfId="932"/>
    <cellStyle name="Heading 2 16" xfId="933"/>
    <cellStyle name="Heading 2 2" xfId="934"/>
    <cellStyle name="Heading 2 3" xfId="935"/>
    <cellStyle name="Heading 2 4" xfId="936"/>
    <cellStyle name="Heading 2 5" xfId="937"/>
    <cellStyle name="Heading 2 6" xfId="938"/>
    <cellStyle name="Heading 2 7" xfId="939"/>
    <cellStyle name="Heading 2 8" xfId="940"/>
    <cellStyle name="Heading 2 9" xfId="941"/>
    <cellStyle name="Heading 3 2" xfId="942"/>
    <cellStyle name="Heading 3 2 2" xfId="943"/>
    <cellStyle name="Heading 3 3" xfId="944"/>
    <cellStyle name="Heading 4 2" xfId="945"/>
    <cellStyle name="Heading 4 2 2" xfId="946"/>
    <cellStyle name="Heading 4 3" xfId="947"/>
    <cellStyle name="Heading1" xfId="948"/>
    <cellStyle name="Heading1 2" xfId="949"/>
    <cellStyle name="Heading1 3" xfId="950"/>
    <cellStyle name="Heading2" xfId="951"/>
    <cellStyle name="Heading2 2" xfId="952"/>
    <cellStyle name="Heading2 3" xfId="953"/>
    <cellStyle name="Input [yellow]" xfId="954"/>
    <cellStyle name="Input [yellow] 2" xfId="955"/>
    <cellStyle name="Input [yellow] 3" xfId="956"/>
    <cellStyle name="Input [yellow] 4" xfId="957"/>
    <cellStyle name="Input [yellow]_Gas Rev Req Model (2010 GRC)" xfId="958"/>
    <cellStyle name="Input 2" xfId="959"/>
    <cellStyle name="Input 3" xfId="960"/>
    <cellStyle name="Input 4" xfId="961"/>
    <cellStyle name="Input Cells" xfId="962"/>
    <cellStyle name="Input Cells 2" xfId="963"/>
    <cellStyle name="Input Cells 3" xfId="964"/>
    <cellStyle name="Input Cells 4" xfId="965"/>
    <cellStyle name="Input Cells Percent" xfId="966"/>
    <cellStyle name="Input Cells Percent 2" xfId="967"/>
    <cellStyle name="Input Cells Percent 3" xfId="968"/>
    <cellStyle name="Input Cells Percent 4" xfId="969"/>
    <cellStyle name="Input Cells_ACCOUNTALLOC" xfId="970"/>
    <cellStyle name="Lines" xfId="971"/>
    <cellStyle name="Lines 2" xfId="972"/>
    <cellStyle name="Lines_Electric Rev Req Model (2009 GRC) Rebuttal" xfId="973"/>
    <cellStyle name="LINKED" xfId="974"/>
    <cellStyle name="Linked Cell 2" xfId="975"/>
    <cellStyle name="Linked Cell 3" xfId="976"/>
    <cellStyle name="modified border" xfId="977"/>
    <cellStyle name="modified border 2" xfId="978"/>
    <cellStyle name="modified border 3" xfId="979"/>
    <cellStyle name="modified border 4" xfId="980"/>
    <cellStyle name="modified border1" xfId="981"/>
    <cellStyle name="modified border1 2" xfId="982"/>
    <cellStyle name="modified border1 3" xfId="983"/>
    <cellStyle name="modified border1 4" xfId="984"/>
    <cellStyle name="Neutral 2" xfId="985"/>
    <cellStyle name="Neutral 3" xfId="986"/>
    <cellStyle name="no dec" xfId="987"/>
    <cellStyle name="no dec 2" xfId="988"/>
    <cellStyle name="no dec 3" xfId="989"/>
    <cellStyle name="Normal" xfId="0" builtinId="0"/>
    <cellStyle name="Normal - Style1" xfId="990"/>
    <cellStyle name="Normal - Style1 10" xfId="991"/>
    <cellStyle name="Normal - Style1 10 2" xfId="992"/>
    <cellStyle name="Normal - Style1 11" xfId="993"/>
    <cellStyle name="Normal - Style1 11 2" xfId="994"/>
    <cellStyle name="Normal - Style1 12" xfId="995"/>
    <cellStyle name="Normal - Style1 12 2" xfId="996"/>
    <cellStyle name="Normal - Style1 13" xfId="997"/>
    <cellStyle name="Normal - Style1 13 2" xfId="998"/>
    <cellStyle name="Normal - Style1 14" xfId="999"/>
    <cellStyle name="Normal - Style1 14 2" xfId="1000"/>
    <cellStyle name="Normal - Style1 2" xfId="1001"/>
    <cellStyle name="Normal - Style1 2 2" xfId="1002"/>
    <cellStyle name="Normal - Style1 3" xfId="1003"/>
    <cellStyle name="Normal - Style1 3 2" xfId="1004"/>
    <cellStyle name="Normal - Style1 4" xfId="1005"/>
    <cellStyle name="Normal - Style1 4 2" xfId="1006"/>
    <cellStyle name="Normal - Style1 5" xfId="1007"/>
    <cellStyle name="Normal - Style1 5 2" xfId="1008"/>
    <cellStyle name="Normal - Style1 6" xfId="1009"/>
    <cellStyle name="Normal - Style1 6 2" xfId="1010"/>
    <cellStyle name="Normal - Style1 7" xfId="1011"/>
    <cellStyle name="Normal - Style1 7 2" xfId="1012"/>
    <cellStyle name="Normal - Style1 8" xfId="1013"/>
    <cellStyle name="Normal - Style1 8 2" xfId="1014"/>
    <cellStyle name="Normal - Style1 9" xfId="1015"/>
    <cellStyle name="Normal - Style1 9 2" xfId="1016"/>
    <cellStyle name="Normal - Style1_Book2" xfId="1017"/>
    <cellStyle name="Normal 10" xfId="1018"/>
    <cellStyle name="Normal 10 2" xfId="1019"/>
    <cellStyle name="Normal 10 2 2" xfId="1020"/>
    <cellStyle name="Normal 10 3" xfId="1021"/>
    <cellStyle name="Normal 11" xfId="1022"/>
    <cellStyle name="Normal 11 2" xfId="1023"/>
    <cellStyle name="Normal 11 2 2" xfId="1024"/>
    <cellStyle name="Normal 11 3" xfId="1025"/>
    <cellStyle name="Normal 12" xfId="1026"/>
    <cellStyle name="Normal 12 2" xfId="1027"/>
    <cellStyle name="Normal 13" xfId="1028"/>
    <cellStyle name="Normal 13 2" xfId="1029"/>
    <cellStyle name="Normal 14" xfId="1030"/>
    <cellStyle name="Normal 14 2" xfId="1031"/>
    <cellStyle name="Normal 15" xfId="1032"/>
    <cellStyle name="Normal 16" xfId="1033"/>
    <cellStyle name="Normal 17" xfId="4"/>
    <cellStyle name="Normal 18" xfId="1034"/>
    <cellStyle name="Normal 2" xfId="1035"/>
    <cellStyle name="Normal 2 10" xfId="1036"/>
    <cellStyle name="Normal 2 10 2" xfId="1037"/>
    <cellStyle name="Normal 2 11" xfId="1038"/>
    <cellStyle name="Normal 2 11 2" xfId="1039"/>
    <cellStyle name="Normal 2 12" xfId="1040"/>
    <cellStyle name="Normal 2 12 2" xfId="1041"/>
    <cellStyle name="Normal 2 13" xfId="1042"/>
    <cellStyle name="Normal 2 13 2" xfId="1043"/>
    <cellStyle name="Normal 2 14" xfId="1044"/>
    <cellStyle name="Normal 2 14 2" xfId="1045"/>
    <cellStyle name="Normal 2 15" xfId="1046"/>
    <cellStyle name="Normal 2 16" xfId="1047"/>
    <cellStyle name="Normal 2 17" xfId="1048"/>
    <cellStyle name="Normal 2 2" xfId="1049"/>
    <cellStyle name="Normal 2 2 2" xfId="1050"/>
    <cellStyle name="Normal 2 2 3" xfId="1051"/>
    <cellStyle name="Normal 2 2 4" xfId="1052"/>
    <cellStyle name="Normal 2 2_ACCOUNTS" xfId="1053"/>
    <cellStyle name="Normal 2 3" xfId="1054"/>
    <cellStyle name="Normal 2 3 2" xfId="1055"/>
    <cellStyle name="Normal 2 4" xfId="1056"/>
    <cellStyle name="Normal 2 4 2" xfId="1057"/>
    <cellStyle name="Normal 2 5" xfId="1058"/>
    <cellStyle name="Normal 2 6" xfId="1059"/>
    <cellStyle name="Normal 2 6 2" xfId="1060"/>
    <cellStyle name="Normal 2 7" xfId="1061"/>
    <cellStyle name="Normal 2 7 2" xfId="1062"/>
    <cellStyle name="Normal 2 8" xfId="1063"/>
    <cellStyle name="Normal 2 8 2" xfId="1064"/>
    <cellStyle name="Normal 2 9" xfId="1065"/>
    <cellStyle name="Normal 2_ACCOUNTS" xfId="1066"/>
    <cellStyle name="Normal 3" xfId="1067"/>
    <cellStyle name="Normal 3 2" xfId="1068"/>
    <cellStyle name="Normal 3 2 2" xfId="1069"/>
    <cellStyle name="Normal 3 3" xfId="1070"/>
    <cellStyle name="Normal 3 3 2" xfId="1071"/>
    <cellStyle name="Normal 3 4" xfId="1072"/>
    <cellStyle name="Normal 3 4 2" xfId="1073"/>
    <cellStyle name="Normal 3 5" xfId="1074"/>
    <cellStyle name="Normal 3 5 2" xfId="1075"/>
    <cellStyle name="Normal 3 6" xfId="1076"/>
    <cellStyle name="Normal 3 6 2" xfId="1077"/>
    <cellStyle name="Normal 3 7" xfId="1078"/>
    <cellStyle name="Normal 3_Electric Rev Req Model (2009 GRC) Rebuttal" xfId="1079"/>
    <cellStyle name="Normal 4" xfId="1080"/>
    <cellStyle name="Normal 4 10" xfId="1081"/>
    <cellStyle name="Normal 4 11" xfId="1082"/>
    <cellStyle name="Normal 4 2" xfId="1083"/>
    <cellStyle name="Normal 4 2 2" xfId="1084"/>
    <cellStyle name="Normal 4 3" xfId="1085"/>
    <cellStyle name="Normal 4 3 2" xfId="1086"/>
    <cellStyle name="Normal 4 4" xfId="1087"/>
    <cellStyle name="Normal 4 5" xfId="1088"/>
    <cellStyle name="Normal 4 5 2" xfId="1089"/>
    <cellStyle name="Normal 4 6" xfId="1090"/>
    <cellStyle name="Normal 4 6 2" xfId="1091"/>
    <cellStyle name="Normal 4 7" xfId="1092"/>
    <cellStyle name="Normal 4 8" xfId="1093"/>
    <cellStyle name="Normal 4 9" xfId="1094"/>
    <cellStyle name="Normal 4_ACCOUNTS" xfId="1095"/>
    <cellStyle name="Normal 5" xfId="1096"/>
    <cellStyle name="Normal 5 2" xfId="1097"/>
    <cellStyle name="Normal 5 2 2" xfId="1098"/>
    <cellStyle name="Normal 5 3" xfId="1099"/>
    <cellStyle name="Normal 5 3 2" xfId="1100"/>
    <cellStyle name="Normal 5 3 3" xfId="1101"/>
    <cellStyle name="Normal 5 4" xfId="1102"/>
    <cellStyle name="Normal 5 4 2" xfId="1103"/>
    <cellStyle name="Normal 5 4 3" xfId="1104"/>
    <cellStyle name="Normal 5 5" xfId="1105"/>
    <cellStyle name="Normal 6" xfId="1106"/>
    <cellStyle name="Normal 6 2" xfId="1107"/>
    <cellStyle name="Normal 7" xfId="1108"/>
    <cellStyle name="Normal 7 2" xfId="1109"/>
    <cellStyle name="Normal 8" xfId="1110"/>
    <cellStyle name="Normal 8 2" xfId="1111"/>
    <cellStyle name="Normal 8 2 2" xfId="1112"/>
    <cellStyle name="Normal 8 3" xfId="1113"/>
    <cellStyle name="Normal 8 4" xfId="1114"/>
    <cellStyle name="Normal 8 5" xfId="1115"/>
    <cellStyle name="Normal 8 6" xfId="1116"/>
    <cellStyle name="Normal 8 7" xfId="1117"/>
    <cellStyle name="Normal 9" xfId="1118"/>
    <cellStyle name="Normal 9 2" xfId="1119"/>
    <cellStyle name="Normal 9 3" xfId="1120"/>
    <cellStyle name="Normal 9 4" xfId="1121"/>
    <cellStyle name="Normal 9 5" xfId="1122"/>
    <cellStyle name="Normal 9 6" xfId="1123"/>
    <cellStyle name="Normal 9 7" xfId="1124"/>
    <cellStyle name="Normal 9 8" xfId="1125"/>
    <cellStyle name="Note 2" xfId="1126"/>
    <cellStyle name="Note 2 2" xfId="1127"/>
    <cellStyle name="Note 2 3" xfId="1128"/>
    <cellStyle name="Note 3" xfId="1129"/>
    <cellStyle name="Note 3 2" xfId="1130"/>
    <cellStyle name="Note 4" xfId="1131"/>
    <cellStyle name="Note 5" xfId="1132"/>
    <cellStyle name="Note 5 2" xfId="1133"/>
    <cellStyle name="Note 8" xfId="1134"/>
    <cellStyle name="Note 9" xfId="1135"/>
    <cellStyle name="Output 2" xfId="1136"/>
    <cellStyle name="Output 3" xfId="1137"/>
    <cellStyle name="Percen - Style1" xfId="1138"/>
    <cellStyle name="Percen - Style2" xfId="1139"/>
    <cellStyle name="Percen - Style2 2" xfId="1140"/>
    <cellStyle name="Percen - Style2 3" xfId="1141"/>
    <cellStyle name="Percen - Style3" xfId="1142"/>
    <cellStyle name="Percen - Style3 10" xfId="1143"/>
    <cellStyle name="Percen - Style3 2" xfId="1144"/>
    <cellStyle name="Percen - Style3 3" xfId="1145"/>
    <cellStyle name="Percen - Style3 4" xfId="1146"/>
    <cellStyle name="Percen - Style3 5" xfId="1147"/>
    <cellStyle name="Percen - Style3 6" xfId="1148"/>
    <cellStyle name="Percen - Style3 7" xfId="1149"/>
    <cellStyle name="Percen - Style3 8" xfId="1150"/>
    <cellStyle name="Percen - Style3 9" xfId="1151"/>
    <cellStyle name="Percen - Style3_ACCOUNTS" xfId="1152"/>
    <cellStyle name="Percent" xfId="1496" builtinId="5"/>
    <cellStyle name="Percent [2]" xfId="1153"/>
    <cellStyle name="Percent [2] 10" xfId="1154"/>
    <cellStyle name="Percent [2] 10 2" xfId="1155"/>
    <cellStyle name="Percent [2] 11" xfId="1156"/>
    <cellStyle name="Percent [2] 11 2" xfId="1157"/>
    <cellStyle name="Percent [2] 12" xfId="1158"/>
    <cellStyle name="Percent [2] 12 2" xfId="1159"/>
    <cellStyle name="Percent [2] 13" xfId="1160"/>
    <cellStyle name="Percent [2] 13 2" xfId="1161"/>
    <cellStyle name="Percent [2] 14" xfId="1162"/>
    <cellStyle name="Percent [2] 14 2" xfId="1163"/>
    <cellStyle name="Percent [2] 15" xfId="1164"/>
    <cellStyle name="Percent [2] 15 2" xfId="1165"/>
    <cellStyle name="Percent [2] 16" xfId="1166"/>
    <cellStyle name="Percent [2] 16 2" xfId="1167"/>
    <cellStyle name="Percent [2] 17" xfId="1168"/>
    <cellStyle name="Percent [2] 17 2" xfId="1169"/>
    <cellStyle name="Percent [2] 18" xfId="1170"/>
    <cellStyle name="Percent [2] 2" xfId="1171"/>
    <cellStyle name="Percent [2] 2 2" xfId="1172"/>
    <cellStyle name="Percent [2] 3" xfId="1173"/>
    <cellStyle name="Percent [2] 3 2" xfId="1174"/>
    <cellStyle name="Percent [2] 4" xfId="1175"/>
    <cellStyle name="Percent [2] 4 2" xfId="1176"/>
    <cellStyle name="Percent [2] 5" xfId="1177"/>
    <cellStyle name="Percent [2] 5 2" xfId="1178"/>
    <cellStyle name="Percent [2] 6" xfId="1179"/>
    <cellStyle name="Percent [2] 6 2" xfId="1180"/>
    <cellStyle name="Percent [2] 7" xfId="1181"/>
    <cellStyle name="Percent [2] 7 2" xfId="1182"/>
    <cellStyle name="Percent [2] 8" xfId="1183"/>
    <cellStyle name="Percent [2] 8 2" xfId="1184"/>
    <cellStyle name="Percent [2] 9" xfId="1185"/>
    <cellStyle name="Percent [2] 9 2" xfId="1186"/>
    <cellStyle name="Percent 10" xfId="1187"/>
    <cellStyle name="Percent 2" xfId="1188"/>
    <cellStyle name="Percent 2 10" xfId="1189"/>
    <cellStyle name="Percent 2 10 2" xfId="1190"/>
    <cellStyle name="Percent 2 2" xfId="1191"/>
    <cellStyle name="Percent 2 2 2" xfId="1192"/>
    <cellStyle name="Percent 2 3" xfId="1193"/>
    <cellStyle name="Percent 2 3 2" xfId="1194"/>
    <cellStyle name="Percent 2 4" xfId="1195"/>
    <cellStyle name="Percent 2 4 2" xfId="1196"/>
    <cellStyle name="Percent 2 5" xfId="1197"/>
    <cellStyle name="Percent 2 5 2" xfId="1198"/>
    <cellStyle name="Percent 2 6" xfId="1199"/>
    <cellStyle name="Percent 2 6 2" xfId="1200"/>
    <cellStyle name="Percent 2 7" xfId="1201"/>
    <cellStyle name="Percent 2 7 2" xfId="1202"/>
    <cellStyle name="Percent 2 8" xfId="1203"/>
    <cellStyle name="Percent 2 8 2" xfId="1204"/>
    <cellStyle name="Percent 2 9" xfId="1205"/>
    <cellStyle name="Percent 2 9 2" xfId="1206"/>
    <cellStyle name="Percent 3" xfId="1207"/>
    <cellStyle name="Percent 3 2" xfId="1208"/>
    <cellStyle name="Percent 3 3" xfId="1209"/>
    <cellStyle name="Percent 3 4" xfId="1210"/>
    <cellStyle name="Percent 3 5" xfId="1211"/>
    <cellStyle name="Percent 3 6" xfId="1212"/>
    <cellStyle name="Percent 3 7" xfId="1213"/>
    <cellStyle name="Percent 3 8" xfId="1214"/>
    <cellStyle name="Percent 4" xfId="1215"/>
    <cellStyle name="Percent 4 2" xfId="1216"/>
    <cellStyle name="Percent 4 3" xfId="1217"/>
    <cellStyle name="Percent 5" xfId="1218"/>
    <cellStyle name="Percent 5 2" xfId="1219"/>
    <cellStyle name="Percent 6" xfId="1220"/>
    <cellStyle name="Percent 7" xfId="1221"/>
    <cellStyle name="Percent 8" xfId="1222"/>
    <cellStyle name="Percent 9" xfId="10"/>
    <cellStyle name="Processing" xfId="1223"/>
    <cellStyle name="Processing 2" xfId="1224"/>
    <cellStyle name="Processing 2 2" xfId="1225"/>
    <cellStyle name="Processing 3" xfId="1226"/>
    <cellStyle name="Processing 3 2" xfId="1227"/>
    <cellStyle name="Processing 4" xfId="1228"/>
    <cellStyle name="Processing 4 2" xfId="1229"/>
    <cellStyle name="Processing 5" xfId="1230"/>
    <cellStyle name="Processing 5 2" xfId="1231"/>
    <cellStyle name="Processing 6" xfId="1232"/>
    <cellStyle name="Processing_Electric Rev Req Model (2009 GRC) Rebuttal" xfId="1233"/>
    <cellStyle name="PSChar" xfId="1234"/>
    <cellStyle name="PSChar 2" xfId="1235"/>
    <cellStyle name="PSChar 3" xfId="1236"/>
    <cellStyle name="PSDate" xfId="1237"/>
    <cellStyle name="PSDate 2" xfId="1238"/>
    <cellStyle name="PSDate 3" xfId="1239"/>
    <cellStyle name="PSDec" xfId="1240"/>
    <cellStyle name="PSDec 2" xfId="1241"/>
    <cellStyle name="PSDec 3" xfId="1242"/>
    <cellStyle name="PSHeading" xfId="1243"/>
    <cellStyle name="PSHeading 2" xfId="1244"/>
    <cellStyle name="PSHeading 3" xfId="1245"/>
    <cellStyle name="PSInt" xfId="1246"/>
    <cellStyle name="PSInt 2" xfId="1247"/>
    <cellStyle name="PSInt 3" xfId="1248"/>
    <cellStyle name="PSSpacer" xfId="1249"/>
    <cellStyle name="PSSpacer 2" xfId="1250"/>
    <cellStyle name="PSSpacer 3" xfId="1251"/>
    <cellStyle name="purple - Style8" xfId="1252"/>
    <cellStyle name="purple - Style8 2" xfId="1253"/>
    <cellStyle name="purple - Style8 3" xfId="1254"/>
    <cellStyle name="purple - Style8 4" xfId="1255"/>
    <cellStyle name="purple - Style8 5" xfId="1256"/>
    <cellStyle name="purple - Style8 6" xfId="1257"/>
    <cellStyle name="purple - Style8 7" xfId="1258"/>
    <cellStyle name="purple - Style8 8" xfId="1259"/>
    <cellStyle name="purple - Style8_ACCOUNTS" xfId="1260"/>
    <cellStyle name="RED" xfId="1261"/>
    <cellStyle name="Red - Style7" xfId="1262"/>
    <cellStyle name="Red - Style7 2" xfId="1263"/>
    <cellStyle name="Red - Style7 3" xfId="1264"/>
    <cellStyle name="Red - Style7 4" xfId="1265"/>
    <cellStyle name="Red - Style7 5" xfId="1266"/>
    <cellStyle name="Red - Style7 6" xfId="1267"/>
    <cellStyle name="Red - Style7 7" xfId="1268"/>
    <cellStyle name="Red - Style7 8" xfId="1269"/>
    <cellStyle name="Red - Style7_ACCOUNTS" xfId="1270"/>
    <cellStyle name="RED_04 07E Wild Horse Wind Expansion (C) (2)" xfId="1271"/>
    <cellStyle name="Report" xfId="1272"/>
    <cellStyle name="Report - Style5" xfId="1273"/>
    <cellStyle name="Report - Style6" xfId="1274"/>
    <cellStyle name="Report - Style7" xfId="1275"/>
    <cellStyle name="Report - Style8" xfId="1276"/>
    <cellStyle name="Report 2" xfId="1277"/>
    <cellStyle name="Report 2 2" xfId="1278"/>
    <cellStyle name="Report 3" xfId="1279"/>
    <cellStyle name="Report 4" xfId="1280"/>
    <cellStyle name="Report 5" xfId="5"/>
    <cellStyle name="Report 6" xfId="1281"/>
    <cellStyle name="Report Bar" xfId="1282"/>
    <cellStyle name="Report Bar 2" xfId="1283"/>
    <cellStyle name="Report Bar 2 2" xfId="7"/>
    <cellStyle name="Report Bar 3" xfId="1284"/>
    <cellStyle name="Report Bar 4" xfId="1285"/>
    <cellStyle name="Report Bar 5" xfId="1286"/>
    <cellStyle name="Report Bar 6" xfId="1287"/>
    <cellStyle name="Report Bar 7" xfId="1288"/>
    <cellStyle name="Report Bar 8" xfId="1289"/>
    <cellStyle name="Report Bar_Electric Rev Req Model (2009 GRC) Rebuttal" xfId="1290"/>
    <cellStyle name="Report Heading" xfId="3"/>
    <cellStyle name="Report Heading 2" xfId="1291"/>
    <cellStyle name="Report Heading_Electric Rev Req Model (2009 GRC) Rebuttal" xfId="1292"/>
    <cellStyle name="Report Percent" xfId="1293"/>
    <cellStyle name="Report Percent 10" xfId="1294"/>
    <cellStyle name="Report Percent 10 2" xfId="1295"/>
    <cellStyle name="Report Percent 11" xfId="1296"/>
    <cellStyle name="Report Percent 11 2" xfId="1297"/>
    <cellStyle name="Report Percent 12" xfId="1298"/>
    <cellStyle name="Report Percent 12 2" xfId="1299"/>
    <cellStyle name="Report Percent 13" xfId="1300"/>
    <cellStyle name="Report Percent 2" xfId="1301"/>
    <cellStyle name="Report Percent 2 2" xfId="1302"/>
    <cellStyle name="Report Percent 3" xfId="1303"/>
    <cellStyle name="Report Percent 3 2" xfId="1304"/>
    <cellStyle name="Report Percent 4" xfId="1305"/>
    <cellStyle name="Report Percent 4 2" xfId="1306"/>
    <cellStyle name="Report Percent 5" xfId="1307"/>
    <cellStyle name="Report Percent 5 2" xfId="1308"/>
    <cellStyle name="Report Percent 6" xfId="1309"/>
    <cellStyle name="Report Percent 6 2" xfId="1310"/>
    <cellStyle name="Report Percent 7" xfId="1311"/>
    <cellStyle name="Report Percent 7 2" xfId="1312"/>
    <cellStyle name="Report Percent 8" xfId="1313"/>
    <cellStyle name="Report Percent 8 2" xfId="1314"/>
    <cellStyle name="Report Percent 9" xfId="1315"/>
    <cellStyle name="Report Percent 9 2" xfId="1316"/>
    <cellStyle name="Report Percent_ACCOUNTS" xfId="1317"/>
    <cellStyle name="Report Unit Cost" xfId="1318"/>
    <cellStyle name="Report Unit Cost 10" xfId="1319"/>
    <cellStyle name="Report Unit Cost 10 2" xfId="1320"/>
    <cellStyle name="Report Unit Cost 11" xfId="1321"/>
    <cellStyle name="Report Unit Cost 11 2" xfId="1322"/>
    <cellStyle name="Report Unit Cost 12" xfId="1323"/>
    <cellStyle name="Report Unit Cost 12 2" xfId="1324"/>
    <cellStyle name="Report Unit Cost 13" xfId="1325"/>
    <cellStyle name="Report Unit Cost 13 2" xfId="1326"/>
    <cellStyle name="Report Unit Cost 14" xfId="1327"/>
    <cellStyle name="Report Unit Cost 14 2" xfId="1328"/>
    <cellStyle name="Report Unit Cost 15" xfId="1329"/>
    <cellStyle name="Report Unit Cost 2" xfId="1330"/>
    <cellStyle name="Report Unit Cost 2 2" xfId="1331"/>
    <cellStyle name="Report Unit Cost 3" xfId="1332"/>
    <cellStyle name="Report Unit Cost 3 2" xfId="1333"/>
    <cellStyle name="Report Unit Cost 4" xfId="1334"/>
    <cellStyle name="Report Unit Cost 4 2" xfId="1335"/>
    <cellStyle name="Report Unit Cost 5" xfId="1336"/>
    <cellStyle name="Report Unit Cost 5 2" xfId="1337"/>
    <cellStyle name="Report Unit Cost 6" xfId="1338"/>
    <cellStyle name="Report Unit Cost 6 2" xfId="1339"/>
    <cellStyle name="Report Unit Cost 7" xfId="1340"/>
    <cellStyle name="Report Unit Cost 7 2" xfId="1341"/>
    <cellStyle name="Report Unit Cost 8" xfId="1342"/>
    <cellStyle name="Report Unit Cost 8 2" xfId="1343"/>
    <cellStyle name="Report Unit Cost 9" xfId="1344"/>
    <cellStyle name="Report Unit Cost 9 2" xfId="1345"/>
    <cellStyle name="Report Unit Cost_ACCOUNTS" xfId="1346"/>
    <cellStyle name="Report_Electric Rev Req Model (2009 GRC) Rebuttal" xfId="1347"/>
    <cellStyle name="Reports" xfId="1348"/>
    <cellStyle name="Reports Total" xfId="1349"/>
    <cellStyle name="Reports Total 2" xfId="1350"/>
    <cellStyle name="Reports Total 2 2" xfId="9"/>
    <cellStyle name="Reports Total 3" xfId="1351"/>
    <cellStyle name="Reports Total 4" xfId="1352"/>
    <cellStyle name="Reports Total 5" xfId="1353"/>
    <cellStyle name="Reports Total 6" xfId="1354"/>
    <cellStyle name="Reports Total 7" xfId="1355"/>
    <cellStyle name="Reports Total 8" xfId="1356"/>
    <cellStyle name="Reports Total_Electric Rev Req Model (2009 GRC) Rebuttal" xfId="1357"/>
    <cellStyle name="Reports Unit Cost Total" xfId="1358"/>
    <cellStyle name="Reports_Book9" xfId="1359"/>
    <cellStyle name="RevList" xfId="1360"/>
    <cellStyle name="round100" xfId="1361"/>
    <cellStyle name="round100 2" xfId="1362"/>
    <cellStyle name="round100 2 2" xfId="1363"/>
    <cellStyle name="round100 3" xfId="1364"/>
    <cellStyle name="round100 3 2" xfId="1365"/>
    <cellStyle name="round100 4" xfId="1366"/>
    <cellStyle name="SAPBEXaggData" xfId="1367"/>
    <cellStyle name="SAPBEXaggDataEmph" xfId="1368"/>
    <cellStyle name="SAPBEXaggItem" xfId="1369"/>
    <cellStyle name="SAPBEXaggItemX" xfId="1370"/>
    <cellStyle name="SAPBEXchaText" xfId="1371"/>
    <cellStyle name="SAPBEXchaText 2" xfId="1372"/>
    <cellStyle name="SAPBEXexcBad7" xfId="1373"/>
    <cellStyle name="SAPBEXexcBad8" xfId="1374"/>
    <cellStyle name="SAPBEXexcBad9" xfId="1375"/>
    <cellStyle name="SAPBEXexcCritical4" xfId="1376"/>
    <cellStyle name="SAPBEXexcCritical5" xfId="1377"/>
    <cellStyle name="SAPBEXexcCritical6" xfId="1378"/>
    <cellStyle name="SAPBEXexcGood1" xfId="1379"/>
    <cellStyle name="SAPBEXexcGood2" xfId="1380"/>
    <cellStyle name="SAPBEXexcGood3" xfId="1381"/>
    <cellStyle name="SAPBEXfilterDrill" xfId="1382"/>
    <cellStyle name="SAPBEXfilterItem" xfId="1383"/>
    <cellStyle name="SAPBEXfilterText" xfId="1384"/>
    <cellStyle name="SAPBEXformats" xfId="1385"/>
    <cellStyle name="SAPBEXformats 2" xfId="1386"/>
    <cellStyle name="SAPBEXheaderItem" xfId="1387"/>
    <cellStyle name="SAPBEXheaderText" xfId="1388"/>
    <cellStyle name="SAPBEXHLevel0" xfId="1389"/>
    <cellStyle name="SAPBEXHLevel0 2" xfId="1390"/>
    <cellStyle name="SAPBEXHLevel0X" xfId="1391"/>
    <cellStyle name="SAPBEXHLevel0X 2" xfId="1392"/>
    <cellStyle name="SAPBEXHLevel1" xfId="1393"/>
    <cellStyle name="SAPBEXHLevel1 2" xfId="1394"/>
    <cellStyle name="SAPBEXHLevel1X" xfId="1395"/>
    <cellStyle name="SAPBEXHLevel1X 2" xfId="1396"/>
    <cellStyle name="SAPBEXHLevel2" xfId="1397"/>
    <cellStyle name="SAPBEXHLevel2 2" xfId="1398"/>
    <cellStyle name="SAPBEXHLevel2X" xfId="1399"/>
    <cellStyle name="SAPBEXHLevel2X 2" xfId="1400"/>
    <cellStyle name="SAPBEXHLevel3" xfId="1401"/>
    <cellStyle name="SAPBEXHLevel3 2" xfId="1402"/>
    <cellStyle name="SAPBEXHLevel3X" xfId="1403"/>
    <cellStyle name="SAPBEXHLevel3X 2" xfId="1404"/>
    <cellStyle name="SAPBEXresData" xfId="1405"/>
    <cellStyle name="SAPBEXresDataEmph" xfId="1406"/>
    <cellStyle name="SAPBEXresItem" xfId="1407"/>
    <cellStyle name="SAPBEXresItemX" xfId="1408"/>
    <cellStyle name="SAPBEXstdData" xfId="1409"/>
    <cellStyle name="SAPBEXstdDataEmph" xfId="1410"/>
    <cellStyle name="SAPBEXstdItem" xfId="1411"/>
    <cellStyle name="SAPBEXstdItem 2" xfId="1412"/>
    <cellStyle name="SAPBEXstdItemX" xfId="1413"/>
    <cellStyle name="SAPBEXstdItemX 2" xfId="1414"/>
    <cellStyle name="SAPBEXtitle" xfId="1415"/>
    <cellStyle name="SAPBEXundefined" xfId="1416"/>
    <cellStyle name="shade" xfId="1417"/>
    <cellStyle name="shade 2" xfId="1418"/>
    <cellStyle name="shade 2 2" xfId="1419"/>
    <cellStyle name="shade 3" xfId="1420"/>
    <cellStyle name="shade 3 2" xfId="1421"/>
    <cellStyle name="shade 4" xfId="1422"/>
    <cellStyle name="shade_ACCOUNTS" xfId="1423"/>
    <cellStyle name="StmtTtl1" xfId="1424"/>
    <cellStyle name="StmtTtl1 2" xfId="1425"/>
    <cellStyle name="StmtTtl1 3" xfId="1426"/>
    <cellStyle name="StmtTtl1 4" xfId="1427"/>
    <cellStyle name="StmtTtl1_Gas Rev Req Model (2010 GRC)" xfId="1428"/>
    <cellStyle name="StmtTtl2" xfId="1429"/>
    <cellStyle name="StmtTtl2 2" xfId="1430"/>
    <cellStyle name="StmtTtl2 3" xfId="1431"/>
    <cellStyle name="STYL1 - Style1" xfId="1432"/>
    <cellStyle name="Style 1" xfId="1433"/>
    <cellStyle name="Style 1 2" xfId="1434"/>
    <cellStyle name="Style 1 2 2" xfId="1435"/>
    <cellStyle name="Style 1 3" xfId="1436"/>
    <cellStyle name="Style 1 3 2" xfId="1437"/>
    <cellStyle name="Style 1 4" xfId="1438"/>
    <cellStyle name="Style 1 4 2" xfId="1439"/>
    <cellStyle name="Style 1 5" xfId="1440"/>
    <cellStyle name="Style 1 5 2" xfId="1441"/>
    <cellStyle name="Style 1 6" xfId="1442"/>
    <cellStyle name="Style 1 6 2" xfId="1443"/>
    <cellStyle name="Style 1 7" xfId="1444"/>
    <cellStyle name="Style 1_4 31 Regulatory Assets and Liabilities  7 06- Exhibit D" xfId="1445"/>
    <cellStyle name="Subtotal" xfId="1446"/>
    <cellStyle name="Sub-total" xfId="1447"/>
    <cellStyle name="Test" xfId="1448"/>
    <cellStyle name="Test 2" xfId="1449"/>
    <cellStyle name="Title 2" xfId="1450"/>
    <cellStyle name="Title 2 2" xfId="1451"/>
    <cellStyle name="Title 3" xfId="1452"/>
    <cellStyle name="Title: - Style3" xfId="1453"/>
    <cellStyle name="Title: - Style4" xfId="1454"/>
    <cellStyle name="Title: Major" xfId="1"/>
    <cellStyle name="Title: Major 2" xfId="1455"/>
    <cellStyle name="Title: Major 3" xfId="1456"/>
    <cellStyle name="Title: Major 4" xfId="1457"/>
    <cellStyle name="Title: Major 5" xfId="1458"/>
    <cellStyle name="Title: Major 6" xfId="1459"/>
    <cellStyle name="Title: Minor" xfId="2"/>
    <cellStyle name="Title: Minor 2" xfId="1460"/>
    <cellStyle name="Title: Minor_Electric Rev Req Model (2009 GRC) Rebuttal" xfId="1461"/>
    <cellStyle name="Title: Worksheet" xfId="1462"/>
    <cellStyle name="Total 10" xfId="1463"/>
    <cellStyle name="Total 11" xfId="1464"/>
    <cellStyle name="Total 12" xfId="1465"/>
    <cellStyle name="Total 13" xfId="1466"/>
    <cellStyle name="Total 13 2" xfId="1467"/>
    <cellStyle name="Total 14" xfId="1468"/>
    <cellStyle name="Total 14 2" xfId="1469"/>
    <cellStyle name="Total 15" xfId="1470"/>
    <cellStyle name="Total 15 2" xfId="1471"/>
    <cellStyle name="Total 16" xfId="1472"/>
    <cellStyle name="Total 2" xfId="1473"/>
    <cellStyle name="Total 3" xfId="1474"/>
    <cellStyle name="Total 4" xfId="1475"/>
    <cellStyle name="Total 5" xfId="1476"/>
    <cellStyle name="Total 5 2" xfId="1477"/>
    <cellStyle name="Total 6" xfId="1478"/>
    <cellStyle name="Total 6 2" xfId="1479"/>
    <cellStyle name="Total 7" xfId="1480"/>
    <cellStyle name="Total 8" xfId="1481"/>
    <cellStyle name="Total 9" xfId="1482"/>
    <cellStyle name="Total4 - Style4" xfId="1483"/>
    <cellStyle name="Total4 - Style4 2" xfId="1484"/>
    <cellStyle name="Total4 - Style4 3" xfId="1485"/>
    <cellStyle name="Total4 - Style4 4" xfId="1486"/>
    <cellStyle name="Total4 - Style4 5" xfId="1487"/>
    <cellStyle name="Total4 - Style4 6" xfId="1488"/>
    <cellStyle name="Total4 - Style4 7" xfId="1489"/>
    <cellStyle name="Total4 - Style4 8" xfId="1490"/>
    <cellStyle name="Total4 - Style4_ACCOUNTS" xfId="1491"/>
    <cellStyle name="Warning Text 2" xfId="1492"/>
    <cellStyle name="Warning Text 3" xfId="14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GrpRates/Public/Gas%20LNG%202015%20Filing/COS/Sales&amp;Transports%20Separated/Baseline/Gas%20COSS%200614CBR_Baseline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Procurement Chrg"/>
      <sheetName val="Gas Cost Allocation"/>
      <sheetName val="BalChSup"/>
      <sheetName val="CCost BrkOut"/>
    </sheetNames>
    <sheetDataSet>
      <sheetData sheetId="0"/>
      <sheetData sheetId="1">
        <row r="11">
          <cell r="C11">
            <v>5</v>
          </cell>
        </row>
        <row r="29">
          <cell r="F29">
            <v>7.7700000000000005E-2</v>
          </cell>
        </row>
        <row r="48">
          <cell r="F48">
            <v>0.62148999999999999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tabSelected="1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2" sqref="A2"/>
    </sheetView>
  </sheetViews>
  <sheetFormatPr defaultRowHeight="15" x14ac:dyDescent="0.25"/>
  <cols>
    <col min="1" max="1" width="5" style="2" bestFit="1" customWidth="1"/>
    <col min="2" max="2" width="1.7109375" style="2" customWidth="1"/>
    <col min="3" max="3" width="35.5703125" style="2" customWidth="1"/>
    <col min="4" max="4" width="2.7109375" style="2" customWidth="1"/>
    <col min="5" max="5" width="15" style="2" bestFit="1" customWidth="1"/>
    <col min="6" max="6" width="3.42578125" style="2" customWidth="1"/>
    <col min="7" max="7" width="15" style="2" customWidth="1"/>
    <col min="8" max="8" width="13.42578125" style="2" bestFit="1" customWidth="1"/>
    <col min="9" max="10" width="14" style="2" bestFit="1" customWidth="1"/>
    <col min="11" max="13" width="12.28515625" style="2" bestFit="1" customWidth="1"/>
    <col min="14" max="14" width="12.140625" style="2" bestFit="1" customWidth="1"/>
    <col min="15" max="16" width="14.42578125" style="2" bestFit="1" customWidth="1"/>
    <col min="17" max="18" width="12.28515625" style="2" bestFit="1" customWidth="1"/>
    <col min="19" max="19" width="13.42578125" style="2" bestFit="1" customWidth="1"/>
    <col min="20" max="16384" width="9.140625" style="2"/>
  </cols>
  <sheetData>
    <row r="1" spans="1:19" ht="15.75" x14ac:dyDescent="0.25">
      <c r="A1" s="1" t="s">
        <v>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 x14ac:dyDescent="0.25">
      <c r="A2" s="1" t="s">
        <v>51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5.75" x14ac:dyDescent="0.25">
      <c r="A3" s="3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5.75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ht="38.25" x14ac:dyDescent="0.25">
      <c r="A6" s="6" t="s">
        <v>1</v>
      </c>
      <c r="B6" s="7"/>
      <c r="C6" s="6" t="s">
        <v>2</v>
      </c>
      <c r="D6" s="6"/>
      <c r="E6" s="6" t="s">
        <v>3</v>
      </c>
      <c r="F6" s="6"/>
      <c r="G6" s="8" t="s">
        <v>4</v>
      </c>
      <c r="H6" s="6" t="s">
        <v>5</v>
      </c>
      <c r="I6" s="6" t="s">
        <v>6</v>
      </c>
      <c r="J6" s="6" t="s">
        <v>7</v>
      </c>
      <c r="K6" s="6" t="s">
        <v>8</v>
      </c>
      <c r="L6" s="6" t="s">
        <v>9</v>
      </c>
      <c r="M6" s="8" t="s">
        <v>10</v>
      </c>
      <c r="N6" s="8" t="s">
        <v>11</v>
      </c>
      <c r="O6" s="8" t="s">
        <v>12</v>
      </c>
      <c r="P6" s="8" t="s">
        <v>13</v>
      </c>
      <c r="Q6" s="8" t="s">
        <v>14</v>
      </c>
      <c r="R6" s="8" t="s">
        <v>15</v>
      </c>
      <c r="S6" s="8" t="s">
        <v>46</v>
      </c>
    </row>
    <row r="7" spans="1:19" x14ac:dyDescent="0.25">
      <c r="A7" s="51"/>
      <c r="B7" s="51"/>
      <c r="C7" s="52" t="s">
        <v>16</v>
      </c>
      <c r="D7" s="51"/>
      <c r="E7" s="52" t="s">
        <v>17</v>
      </c>
      <c r="F7" s="51"/>
      <c r="G7" s="52" t="s">
        <v>18</v>
      </c>
      <c r="H7" s="52" t="s">
        <v>19</v>
      </c>
      <c r="I7" s="52" t="s">
        <v>20</v>
      </c>
      <c r="J7" s="52" t="s">
        <v>21</v>
      </c>
      <c r="K7" s="52" t="s">
        <v>22</v>
      </c>
      <c r="L7" s="52" t="s">
        <v>23</v>
      </c>
      <c r="M7" s="53" t="s">
        <v>24</v>
      </c>
      <c r="N7" s="53" t="s">
        <v>25</v>
      </c>
      <c r="O7" s="53" t="s">
        <v>26</v>
      </c>
      <c r="P7" s="53" t="s">
        <v>27</v>
      </c>
      <c r="Q7" s="53" t="s">
        <v>28</v>
      </c>
      <c r="R7" s="53" t="s">
        <v>29</v>
      </c>
      <c r="S7" s="53" t="s">
        <v>30</v>
      </c>
    </row>
    <row r="8" spans="1:19" x14ac:dyDescent="0.25">
      <c r="A8" s="19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</row>
    <row r="9" spans="1:19" x14ac:dyDescent="0.25">
      <c r="A9" s="19"/>
      <c r="B9" s="51"/>
      <c r="C9" s="54" t="s">
        <v>31</v>
      </c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</row>
    <row r="10" spans="1:19" x14ac:dyDescent="0.25">
      <c r="A10" s="14">
        <v>1</v>
      </c>
      <c r="B10" s="51"/>
      <c r="C10" s="55" t="s">
        <v>32</v>
      </c>
      <c r="D10" s="51"/>
      <c r="E10" s="56">
        <v>3626567481.0306072</v>
      </c>
      <c r="F10" s="56"/>
      <c r="G10" s="56">
        <v>2412668360.4689779</v>
      </c>
      <c r="H10" s="56">
        <v>802942094.27154708</v>
      </c>
      <c r="I10" s="56">
        <v>110936510.62424502</v>
      </c>
      <c r="J10" s="56">
        <v>18372158.43980334</v>
      </c>
      <c r="K10" s="56">
        <v>11970790.672779564</v>
      </c>
      <c r="L10" s="56">
        <v>50240179.41024632</v>
      </c>
      <c r="M10" s="56">
        <v>11828292.76864964</v>
      </c>
      <c r="N10" s="56">
        <v>125472.54742896197</v>
      </c>
      <c r="O10" s="56">
        <v>7805321.7262005648</v>
      </c>
      <c r="P10" s="56">
        <v>25886067.084649671</v>
      </c>
      <c r="Q10" s="56">
        <v>14871849.908059796</v>
      </c>
      <c r="R10" s="56">
        <v>32778325.382551551</v>
      </c>
      <c r="S10" s="56">
        <v>126142057.72546798</v>
      </c>
    </row>
    <row r="11" spans="1:19" x14ac:dyDescent="0.25">
      <c r="A11" s="14">
        <v>2</v>
      </c>
      <c r="B11" s="51"/>
      <c r="C11" s="55" t="s">
        <v>33</v>
      </c>
      <c r="D11" s="51"/>
      <c r="E11" s="57">
        <v>-1239364739.0868082</v>
      </c>
      <c r="F11" s="51"/>
      <c r="G11" s="57">
        <v>-847065933.67419994</v>
      </c>
      <c r="H11" s="57">
        <v>-278483857.10044158</v>
      </c>
      <c r="I11" s="57">
        <v>-33513690.106134869</v>
      </c>
      <c r="J11" s="57">
        <v>-5895751.5003815871</v>
      </c>
      <c r="K11" s="57">
        <v>-3574983.4986677244</v>
      </c>
      <c r="L11" s="57">
        <v>-15649348.697870631</v>
      </c>
      <c r="M11" s="57">
        <v>-3490833.1390193747</v>
      </c>
      <c r="N11" s="57">
        <v>-40062.062385739235</v>
      </c>
      <c r="O11" s="57">
        <v>-2470050.9033465916</v>
      </c>
      <c r="P11" s="57">
        <v>-8261125.7215608163</v>
      </c>
      <c r="Q11" s="57">
        <v>-4673752.3597545475</v>
      </c>
      <c r="R11" s="57">
        <v>-28075308.387840625</v>
      </c>
      <c r="S11" s="57">
        <v>-8170041.9352044463</v>
      </c>
    </row>
    <row r="12" spans="1:19" x14ac:dyDescent="0.25">
      <c r="A12" s="14">
        <v>3</v>
      </c>
      <c r="B12" s="51"/>
      <c r="C12" s="55" t="s">
        <v>34</v>
      </c>
      <c r="D12" s="51"/>
      <c r="E12" s="57">
        <v>-391832122.79074407</v>
      </c>
      <c r="F12" s="51"/>
      <c r="G12" s="57">
        <v>-270180378.05294061</v>
      </c>
      <c r="H12" s="57">
        <v>-90646850.757390603</v>
      </c>
      <c r="I12" s="57">
        <v>-12987690.604818387</v>
      </c>
      <c r="J12" s="57">
        <v>-2331947.4705459038</v>
      </c>
      <c r="K12" s="57">
        <v>-1331632.5766987882</v>
      </c>
      <c r="L12" s="57">
        <v>-6449455.2770092031</v>
      </c>
      <c r="M12" s="57">
        <v>-1369324.5394312621</v>
      </c>
      <c r="N12" s="57">
        <v>-15948.063483423872</v>
      </c>
      <c r="O12" s="57">
        <v>-724559.88296756265</v>
      </c>
      <c r="P12" s="57">
        <v>-3205652.9404083337</v>
      </c>
      <c r="Q12" s="57">
        <v>-1868056.4593770672</v>
      </c>
      <c r="R12" s="57">
        <v>-285674.45210379548</v>
      </c>
      <c r="S12" s="57">
        <v>-434951.71356910071</v>
      </c>
    </row>
    <row r="13" spans="1:19" ht="15.75" thickBot="1" x14ac:dyDescent="0.3">
      <c r="A13" s="14">
        <v>4</v>
      </c>
      <c r="B13" s="51"/>
      <c r="C13" s="18" t="s">
        <v>35</v>
      </c>
      <c r="D13" s="18"/>
      <c r="E13" s="18">
        <v>1995370619.153055</v>
      </c>
      <c r="F13" s="18"/>
      <c r="G13" s="18">
        <v>1295422048.7418373</v>
      </c>
      <c r="H13" s="18">
        <v>433811386.41371489</v>
      </c>
      <c r="I13" s="18">
        <v>64435129.913291767</v>
      </c>
      <c r="J13" s="18">
        <v>10144459.468875848</v>
      </c>
      <c r="K13" s="18">
        <v>7064174.5974130509</v>
      </c>
      <c r="L13" s="18">
        <v>28141375.435366482</v>
      </c>
      <c r="M13" s="18">
        <v>6968135.090199003</v>
      </c>
      <c r="N13" s="18">
        <v>69462.421559798866</v>
      </c>
      <c r="O13" s="18">
        <v>4610710.9398864107</v>
      </c>
      <c r="P13" s="18">
        <v>14419288.42268052</v>
      </c>
      <c r="Q13" s="18">
        <v>8330041.0889281817</v>
      </c>
      <c r="R13" s="18">
        <v>4417342.5426071305</v>
      </c>
      <c r="S13" s="18">
        <v>117537064.07669443</v>
      </c>
    </row>
    <row r="14" spans="1:19" ht="15.75" thickTop="1" x14ac:dyDescent="0.25">
      <c r="A14" s="19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</row>
    <row r="15" spans="1:19" x14ac:dyDescent="0.25">
      <c r="A15" s="14"/>
      <c r="B15" s="51"/>
      <c r="C15" s="5" t="s">
        <v>36</v>
      </c>
      <c r="D15" s="51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</row>
    <row r="16" spans="1:19" x14ac:dyDescent="0.25">
      <c r="A16" s="14">
        <f>A13+1</f>
        <v>5</v>
      </c>
      <c r="B16" s="54"/>
      <c r="C16" s="55" t="s">
        <v>37</v>
      </c>
      <c r="D16" s="51"/>
      <c r="E16" s="58">
        <v>602887558.5438838</v>
      </c>
      <c r="F16" s="58"/>
      <c r="G16" s="56">
        <v>399252888.0563218</v>
      </c>
      <c r="H16" s="56">
        <v>134140618.75412732</v>
      </c>
      <c r="I16" s="56">
        <v>36604894.391418122</v>
      </c>
      <c r="J16" s="56">
        <v>525423.23693577689</v>
      </c>
      <c r="K16" s="56">
        <v>7859390.7715911269</v>
      </c>
      <c r="L16" s="56">
        <v>1501348.9829176599</v>
      </c>
      <c r="M16" s="56">
        <v>5429870.5251928447</v>
      </c>
      <c r="N16" s="56">
        <v>4409.8871111771859</v>
      </c>
      <c r="O16" s="56">
        <v>11062950.914490683</v>
      </c>
      <c r="P16" s="56">
        <v>842607.19325810275</v>
      </c>
      <c r="Q16" s="56">
        <v>480033.81797122268</v>
      </c>
      <c r="R16" s="56">
        <v>1483811.3315033005</v>
      </c>
      <c r="S16" s="56">
        <v>3699310.6810446773</v>
      </c>
    </row>
    <row r="17" spans="1:20" x14ac:dyDescent="0.25">
      <c r="A17" s="14">
        <f>A16+1</f>
        <v>6</v>
      </c>
      <c r="B17" s="54"/>
      <c r="C17" s="55" t="s">
        <v>38</v>
      </c>
      <c r="D17" s="51"/>
      <c r="E17" s="58">
        <v>135920014.06720555</v>
      </c>
      <c r="F17" s="58"/>
      <c r="G17" s="58">
        <v>90245335.456289187</v>
      </c>
      <c r="H17" s="58">
        <v>29467331.154608369</v>
      </c>
      <c r="I17" s="58">
        <v>4122005.0823508617</v>
      </c>
      <c r="J17" s="58">
        <v>672982.23774109641</v>
      </c>
      <c r="K17" s="58">
        <v>509246.00236943632</v>
      </c>
      <c r="L17" s="58">
        <v>1835479.8941301813</v>
      </c>
      <c r="M17" s="58">
        <v>497214.25230923796</v>
      </c>
      <c r="N17" s="58">
        <v>4578.974412552946</v>
      </c>
      <c r="O17" s="58">
        <v>388366.90349477698</v>
      </c>
      <c r="P17" s="58">
        <v>943983.48258484667</v>
      </c>
      <c r="Q17" s="58">
        <v>543075.74683293793</v>
      </c>
      <c r="R17" s="58">
        <v>1525040.1228495257</v>
      </c>
      <c r="S17" s="58">
        <v>5165374.7572325338</v>
      </c>
    </row>
    <row r="18" spans="1:20" x14ac:dyDescent="0.25">
      <c r="A18" s="14">
        <f t="shared" ref="A18:A20" si="0">A17+1</f>
        <v>7</v>
      </c>
      <c r="B18" s="54"/>
      <c r="C18" s="55" t="s">
        <v>39</v>
      </c>
      <c r="D18" s="51"/>
      <c r="E18" s="58">
        <v>39726168.000000015</v>
      </c>
      <c r="F18" s="58"/>
      <c r="G18" s="58">
        <v>26469242.603269026</v>
      </c>
      <c r="H18" s="58">
        <v>8689667.2222049627</v>
      </c>
      <c r="I18" s="58">
        <v>2039168.3839923309</v>
      </c>
      <c r="J18" s="58">
        <v>107160.86993542043</v>
      </c>
      <c r="K18" s="58">
        <v>432878.35117327241</v>
      </c>
      <c r="L18" s="58">
        <v>294221.71342075925</v>
      </c>
      <c r="M18" s="58">
        <v>360229.41810631403</v>
      </c>
      <c r="N18" s="58">
        <v>971.583927518775</v>
      </c>
      <c r="O18" s="58">
        <v>646389.57954108668</v>
      </c>
      <c r="P18" s="58">
        <v>151053.8480286944</v>
      </c>
      <c r="Q18" s="58">
        <v>87093.020015899223</v>
      </c>
      <c r="R18" s="58">
        <v>225001.97665406601</v>
      </c>
      <c r="S18" s="58">
        <v>223089.4297306439</v>
      </c>
    </row>
    <row r="19" spans="1:20" x14ac:dyDescent="0.25">
      <c r="A19" s="14">
        <f t="shared" si="0"/>
        <v>8</v>
      </c>
      <c r="B19" s="54"/>
      <c r="C19" s="55" t="s">
        <v>40</v>
      </c>
      <c r="D19" s="51"/>
      <c r="E19" s="58">
        <v>53965078.420478716</v>
      </c>
      <c r="F19" s="58"/>
      <c r="G19" s="58">
        <v>35034871.104618683</v>
      </c>
      <c r="H19" s="58">
        <v>11732489.825599162</v>
      </c>
      <c r="I19" s="58">
        <v>1742657.1311751895</v>
      </c>
      <c r="J19" s="58">
        <v>274358.32998464187</v>
      </c>
      <c r="K19" s="58">
        <v>191051.59335620527</v>
      </c>
      <c r="L19" s="58">
        <v>761087.44794201932</v>
      </c>
      <c r="M19" s="58">
        <v>188454.19140564927</v>
      </c>
      <c r="N19" s="58">
        <v>1878.6209392729188</v>
      </c>
      <c r="O19" s="58">
        <v>124697.3244252444</v>
      </c>
      <c r="P19" s="58">
        <v>389971.6789594405</v>
      </c>
      <c r="Q19" s="58">
        <v>225287.13026787227</v>
      </c>
      <c r="R19" s="58">
        <v>119467.64898397331</v>
      </c>
      <c r="S19" s="58">
        <v>3178806.3928213604</v>
      </c>
    </row>
    <row r="20" spans="1:20" ht="15.75" thickBot="1" x14ac:dyDescent="0.3">
      <c r="A20" s="14">
        <f t="shared" si="0"/>
        <v>9</v>
      </c>
      <c r="B20" s="51"/>
      <c r="C20" s="18" t="s">
        <v>41</v>
      </c>
      <c r="D20" s="22"/>
      <c r="E20" s="22">
        <v>832498819.03156805</v>
      </c>
      <c r="F20" s="22"/>
      <c r="G20" s="22">
        <v>551002337.22049868</v>
      </c>
      <c r="H20" s="22">
        <v>184030106.95653981</v>
      </c>
      <c r="I20" s="22">
        <v>44508724.988936506</v>
      </c>
      <c r="J20" s="22">
        <v>1579924.6745969355</v>
      </c>
      <c r="K20" s="22">
        <v>8992566.7184900418</v>
      </c>
      <c r="L20" s="22">
        <v>4392138.0384106198</v>
      </c>
      <c r="M20" s="22">
        <v>6475768.3870140454</v>
      </c>
      <c r="N20" s="22">
        <v>11839.066390521824</v>
      </c>
      <c r="O20" s="22">
        <v>12222404.721951792</v>
      </c>
      <c r="P20" s="22">
        <v>2327616.2028310844</v>
      </c>
      <c r="Q20" s="22">
        <v>1335489.7150879321</v>
      </c>
      <c r="R20" s="22">
        <v>3353321.0799908647</v>
      </c>
      <c r="S20" s="22">
        <v>12266581.260829216</v>
      </c>
    </row>
    <row r="21" spans="1:20" ht="15.75" thickTop="1" x14ac:dyDescent="0.25">
      <c r="A21" s="14"/>
      <c r="B21" s="51"/>
      <c r="C21" s="51"/>
      <c r="D21" s="51"/>
      <c r="E21" s="59"/>
      <c r="F21" s="51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</row>
    <row r="22" spans="1:20" x14ac:dyDescent="0.25">
      <c r="A22" s="14"/>
      <c r="B22" s="5"/>
      <c r="C22" s="24" t="s">
        <v>42</v>
      </c>
      <c r="D22" s="25"/>
      <c r="E22" s="60"/>
      <c r="F22" s="61"/>
      <c r="G22" s="62"/>
      <c r="H22" s="63"/>
      <c r="I22" s="63"/>
      <c r="J22" s="63"/>
      <c r="K22" s="63"/>
      <c r="L22" s="63"/>
      <c r="M22" s="63"/>
      <c r="N22" s="63"/>
      <c r="O22" s="63"/>
      <c r="P22" s="64"/>
      <c r="Q22" s="64"/>
      <c r="R22" s="64"/>
      <c r="S22" s="64"/>
    </row>
    <row r="23" spans="1:20" x14ac:dyDescent="0.25">
      <c r="A23" s="30">
        <f>A20+1</f>
        <v>10</v>
      </c>
      <c r="B23" s="5"/>
      <c r="C23" s="55" t="s">
        <v>43</v>
      </c>
      <c r="D23" s="31"/>
      <c r="E23" s="64">
        <v>7.7700000000000005E-2</v>
      </c>
      <c r="F23" s="64"/>
      <c r="G23" s="64">
        <v>7.7700000000000005E-2</v>
      </c>
      <c r="H23" s="64">
        <v>7.7700000000000005E-2</v>
      </c>
      <c r="I23" s="64">
        <v>7.7700000000000005E-2</v>
      </c>
      <c r="J23" s="64">
        <v>7.7700000000000005E-2</v>
      </c>
      <c r="K23" s="64">
        <v>7.7700000000000005E-2</v>
      </c>
      <c r="L23" s="64">
        <v>7.7700000000000005E-2</v>
      </c>
      <c r="M23" s="64">
        <v>7.7700000000000005E-2</v>
      </c>
      <c r="N23" s="64">
        <v>7.7700000000000005E-2</v>
      </c>
      <c r="O23" s="63">
        <v>7.7700000000000005E-2</v>
      </c>
      <c r="P23" s="64">
        <v>7.7700000000000005E-2</v>
      </c>
      <c r="Q23" s="64">
        <v>7.7700000000000005E-2</v>
      </c>
      <c r="R23" s="64">
        <v>7.7700000000000005E-2</v>
      </c>
      <c r="S23" s="64">
        <v>7.7700000000000005E-2</v>
      </c>
    </row>
    <row r="24" spans="1:20" x14ac:dyDescent="0.25">
      <c r="A24" s="14">
        <f>A23+1</f>
        <v>11</v>
      </c>
      <c r="B24" s="5"/>
      <c r="C24" s="65" t="s">
        <v>44</v>
      </c>
      <c r="D24" s="66"/>
      <c r="E24" s="65">
        <v>155040297.10819238</v>
      </c>
      <c r="F24" s="65"/>
      <c r="G24" s="65">
        <v>100654293.18724076</v>
      </c>
      <c r="H24" s="65">
        <v>33707144.724345647</v>
      </c>
      <c r="I24" s="65">
        <v>5006609.5942627704</v>
      </c>
      <c r="J24" s="65">
        <v>788224.50073165342</v>
      </c>
      <c r="K24" s="65">
        <v>548886.36621899414</v>
      </c>
      <c r="L24" s="65">
        <v>2186584.8713279758</v>
      </c>
      <c r="M24" s="65">
        <v>541424.09650846256</v>
      </c>
      <c r="N24" s="65">
        <v>5397.2301551963719</v>
      </c>
      <c r="O24" s="65">
        <v>358252.24002917414</v>
      </c>
      <c r="P24" s="65">
        <v>1120378.7104422764</v>
      </c>
      <c r="Q24" s="65">
        <v>647244.19260971982</v>
      </c>
      <c r="R24" s="65">
        <v>343227.51556057407</v>
      </c>
      <c r="S24" s="65">
        <v>9132629.8787591569</v>
      </c>
    </row>
    <row r="25" spans="1:20" x14ac:dyDescent="0.25">
      <c r="A25" s="14"/>
      <c r="B25" s="5"/>
      <c r="C25" s="55"/>
      <c r="D25" s="31"/>
      <c r="E25" s="67"/>
      <c r="F25" s="55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55"/>
      <c r="R25" s="55"/>
      <c r="S25" s="55"/>
    </row>
    <row r="26" spans="1:20" ht="15.75" thickBot="1" x14ac:dyDescent="0.3">
      <c r="A26" s="35">
        <f>A24+1</f>
        <v>12</v>
      </c>
      <c r="B26" s="5"/>
      <c r="C26" s="36" t="s">
        <v>45</v>
      </c>
      <c r="D26" s="37"/>
      <c r="E26" s="38">
        <v>987539116.13976038</v>
      </c>
      <c r="F26" s="38"/>
      <c r="G26" s="38">
        <v>651656630.4077394</v>
      </c>
      <c r="H26" s="38">
        <v>217737251.68088546</v>
      </c>
      <c r="I26" s="38">
        <v>49515334.583199278</v>
      </c>
      <c r="J26" s="38">
        <v>2368149.1753285895</v>
      </c>
      <c r="K26" s="38">
        <v>9541453.0847090352</v>
      </c>
      <c r="L26" s="38">
        <v>6578722.9097385965</v>
      </c>
      <c r="M26" s="38">
        <v>7017192.4835225083</v>
      </c>
      <c r="N26" s="38">
        <v>17236.2965457182</v>
      </c>
      <c r="O26" s="38">
        <v>12580656.961980967</v>
      </c>
      <c r="P26" s="38">
        <v>3447994.9132733615</v>
      </c>
      <c r="Q26" s="38">
        <v>1982733.907697652</v>
      </c>
      <c r="R26" s="38">
        <v>3696548.5955514386</v>
      </c>
      <c r="S26" s="38">
        <v>21399211.139588371</v>
      </c>
    </row>
    <row r="27" spans="1:20" ht="15.75" thickTop="1" x14ac:dyDescent="0.25">
      <c r="A27" s="35"/>
      <c r="B27" s="5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</row>
    <row r="28" spans="1:20" s="46" customFormat="1" x14ac:dyDescent="0.25">
      <c r="A28" s="42">
        <f>A26+1</f>
        <v>13</v>
      </c>
      <c r="B28" s="43"/>
      <c r="C28" s="44" t="s">
        <v>47</v>
      </c>
      <c r="D28" s="45"/>
      <c r="E28" s="45">
        <v>27650612.123841804</v>
      </c>
      <c r="F28" s="45"/>
      <c r="G28" s="45">
        <v>18301948.728042014</v>
      </c>
      <c r="H28" s="45">
        <v>6169129.954346614</v>
      </c>
      <c r="I28" s="45">
        <v>853276.77263061143</v>
      </c>
      <c r="J28" s="45">
        <v>141302.19394538814</v>
      </c>
      <c r="K28" s="45">
        <v>89262.816168781981</v>
      </c>
      <c r="L28" s="45">
        <v>384016.77914418216</v>
      </c>
      <c r="M28" s="45">
        <v>89144.681121760848</v>
      </c>
      <c r="N28" s="45">
        <v>960.74305971468345</v>
      </c>
      <c r="O28" s="45">
        <v>56949.238526710644</v>
      </c>
      <c r="P28" s="45">
        <v>195146.91490302823</v>
      </c>
      <c r="Q28" s="45">
        <v>112472.21503495515</v>
      </c>
      <c r="R28" s="45">
        <v>255770.72036794154</v>
      </c>
      <c r="S28" s="45">
        <v>1001230.3665500991</v>
      </c>
    </row>
    <row r="29" spans="1:20" x14ac:dyDescent="0.25">
      <c r="A29" s="69"/>
      <c r="B29" s="39"/>
      <c r="C29" s="40"/>
      <c r="D29" s="41"/>
      <c r="E29" s="2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</row>
    <row r="30" spans="1:20" ht="15.75" thickBot="1" x14ac:dyDescent="0.3">
      <c r="A30" s="69">
        <f>A28+1</f>
        <v>14</v>
      </c>
      <c r="B30" s="39"/>
      <c r="C30" s="71" t="s">
        <v>48</v>
      </c>
      <c r="D30" s="22"/>
      <c r="E30" s="22">
        <f>E26+E28</f>
        <v>1015189728.2636021</v>
      </c>
      <c r="F30" s="22"/>
      <c r="G30" s="22">
        <f>G26+G28</f>
        <v>669958579.13578141</v>
      </c>
      <c r="H30" s="22">
        <f t="shared" ref="H30:S30" si="1">H26+H28</f>
        <v>223906381.63523209</v>
      </c>
      <c r="I30" s="22">
        <f t="shared" si="1"/>
        <v>50368611.355829887</v>
      </c>
      <c r="J30" s="22">
        <f t="shared" si="1"/>
        <v>2509451.3692739778</v>
      </c>
      <c r="K30" s="22">
        <f t="shared" si="1"/>
        <v>9630715.9008778166</v>
      </c>
      <c r="L30" s="22">
        <f t="shared" si="1"/>
        <v>6962739.6888827784</v>
      </c>
      <c r="M30" s="22">
        <f t="shared" si="1"/>
        <v>7106337.1646442693</v>
      </c>
      <c r="N30" s="22">
        <f t="shared" si="1"/>
        <v>18197.039605432885</v>
      </c>
      <c r="O30" s="22">
        <f t="shared" si="1"/>
        <v>12637606.200507678</v>
      </c>
      <c r="P30" s="22">
        <f t="shared" si="1"/>
        <v>3643141.8281763899</v>
      </c>
      <c r="Q30" s="22">
        <f t="shared" si="1"/>
        <v>2095206.1227326072</v>
      </c>
      <c r="R30" s="22">
        <f t="shared" si="1"/>
        <v>3952319.3159193802</v>
      </c>
      <c r="S30" s="22">
        <f t="shared" si="1"/>
        <v>22400441.50613847</v>
      </c>
    </row>
    <row r="31" spans="1:20" ht="15.75" thickTop="1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</row>
    <row r="32" spans="1:20" s="46" customFormat="1" x14ac:dyDescent="0.25">
      <c r="A32" s="42">
        <f>A30+1</f>
        <v>15</v>
      </c>
      <c r="B32" s="43"/>
      <c r="C32" s="44" t="s">
        <v>53</v>
      </c>
      <c r="D32" s="45"/>
      <c r="E32" s="45">
        <f>SUM(G32:S32)</f>
        <v>0</v>
      </c>
      <c r="F32" s="45"/>
      <c r="G32" s="45">
        <v>-1701388.7987777872</v>
      </c>
      <c r="H32" s="45">
        <v>-577699.25639967946</v>
      </c>
      <c r="I32" s="45">
        <v>-107154.49642219242</v>
      </c>
      <c r="J32" s="45">
        <v>-3414.0664213441528</v>
      </c>
      <c r="K32" s="45">
        <v>-13708.507742899663</v>
      </c>
      <c r="L32" s="45">
        <v>-17390.120700862932</v>
      </c>
      <c r="M32" s="45">
        <v>-12582.339411007175</v>
      </c>
      <c r="N32" s="45">
        <v>-58.571083326477556</v>
      </c>
      <c r="O32" s="45">
        <v>-16126.230277024571</v>
      </c>
      <c r="P32" s="45">
        <v>-8792.756857827686</v>
      </c>
      <c r="Q32" s="45">
        <v>-4264.6014083858054</v>
      </c>
      <c r="R32" s="45">
        <v>578.39251122593339</v>
      </c>
      <c r="S32" s="45">
        <v>2462001.3529911116</v>
      </c>
    </row>
    <row r="33" spans="1:20" x14ac:dyDescent="0.25">
      <c r="A33" s="42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</row>
    <row r="34" spans="1:20" ht="15.75" thickBot="1" x14ac:dyDescent="0.3">
      <c r="A34" s="69">
        <f>A32+1</f>
        <v>16</v>
      </c>
      <c r="B34" s="39"/>
      <c r="C34" s="71" t="s">
        <v>54</v>
      </c>
      <c r="D34" s="22"/>
      <c r="E34" s="22">
        <f>SUM(G34:S34)</f>
        <v>1015189728.2636021</v>
      </c>
      <c r="F34" s="22"/>
      <c r="G34" s="22">
        <f>G30+G32</f>
        <v>668257190.33700359</v>
      </c>
      <c r="H34" s="22">
        <f t="shared" ref="H34:S34" si="2">H30+H32</f>
        <v>223328682.3788324</v>
      </c>
      <c r="I34" s="22">
        <f t="shared" si="2"/>
        <v>50261456.859407693</v>
      </c>
      <c r="J34" s="22">
        <f t="shared" si="2"/>
        <v>2506037.3028526339</v>
      </c>
      <c r="K34" s="22">
        <f t="shared" si="2"/>
        <v>9617007.3931349162</v>
      </c>
      <c r="L34" s="22">
        <f t="shared" si="2"/>
        <v>6945349.5681819152</v>
      </c>
      <c r="M34" s="22">
        <f t="shared" si="2"/>
        <v>7093754.825233262</v>
      </c>
      <c r="N34" s="22">
        <f t="shared" si="2"/>
        <v>18138.468522106406</v>
      </c>
      <c r="O34" s="22">
        <f t="shared" si="2"/>
        <v>12621479.970230654</v>
      </c>
      <c r="P34" s="22">
        <f t="shared" si="2"/>
        <v>3634349.0713185621</v>
      </c>
      <c r="Q34" s="22">
        <f t="shared" si="2"/>
        <v>2090941.5213242213</v>
      </c>
      <c r="R34" s="22">
        <f t="shared" si="2"/>
        <v>3952897.7084306059</v>
      </c>
      <c r="S34" s="22">
        <f t="shared" si="2"/>
        <v>24862442.859129582</v>
      </c>
    </row>
    <row r="35" spans="1:20" ht="15.75" thickTop="1" x14ac:dyDescent="0.25"/>
  </sheetData>
  <pageMargins left="0.25" right="0.25" top="1.25" bottom="0.25" header="0.9" footer="0.3"/>
  <pageSetup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workbookViewId="0">
      <pane ySplit="1560" topLeftCell="A14"/>
      <selection activeCell="D2" sqref="D2"/>
      <selection pane="bottomLeft" activeCell="E19" sqref="E19"/>
    </sheetView>
  </sheetViews>
  <sheetFormatPr defaultRowHeight="15" x14ac:dyDescent="0.25"/>
  <cols>
    <col min="1" max="1" width="5" style="2" bestFit="1" customWidth="1"/>
    <col min="2" max="2" width="1.85546875" style="2" customWidth="1"/>
    <col min="3" max="3" width="47.140625" style="2" customWidth="1"/>
    <col min="4" max="4" width="2" style="2" customWidth="1"/>
    <col min="5" max="5" width="15" style="2" bestFit="1" customWidth="1"/>
    <col min="6" max="6" width="2.140625" style="2" customWidth="1"/>
    <col min="7" max="7" width="15" style="2" bestFit="1" customWidth="1"/>
    <col min="8" max="9" width="13.42578125" style="2" bestFit="1" customWidth="1"/>
    <col min="10" max="13" width="12.28515625" style="2" bestFit="1" customWidth="1"/>
    <col min="14" max="14" width="10" style="2" bestFit="1" customWidth="1"/>
    <col min="15" max="18" width="12.28515625" style="2" bestFit="1" customWidth="1"/>
    <col min="19" max="20" width="13.42578125" style="2" bestFit="1" customWidth="1"/>
    <col min="21" max="16384" width="9.140625" style="2"/>
  </cols>
  <sheetData>
    <row r="1" spans="1:20" ht="15.75" x14ac:dyDescent="0.25">
      <c r="A1" s="1" t="s">
        <v>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.75" x14ac:dyDescent="0.25">
      <c r="A2" s="1" t="s">
        <v>52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.75" x14ac:dyDescent="0.25">
      <c r="A3" s="3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.75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ht="51" x14ac:dyDescent="0.25">
      <c r="A6" s="6" t="s">
        <v>1</v>
      </c>
      <c r="B6" s="7"/>
      <c r="C6" s="6" t="s">
        <v>2</v>
      </c>
      <c r="D6" s="6"/>
      <c r="E6" s="6" t="s">
        <v>3</v>
      </c>
      <c r="F6" s="6"/>
      <c r="G6" s="8" t="s">
        <v>4</v>
      </c>
      <c r="H6" s="6" t="s">
        <v>5</v>
      </c>
      <c r="I6" s="6" t="s">
        <v>6</v>
      </c>
      <c r="J6" s="6" t="s">
        <v>7</v>
      </c>
      <c r="K6" s="6" t="s">
        <v>8</v>
      </c>
      <c r="L6" s="6" t="s">
        <v>9</v>
      </c>
      <c r="M6" s="8" t="s">
        <v>10</v>
      </c>
      <c r="N6" s="8" t="s">
        <v>11</v>
      </c>
      <c r="O6" s="8" t="s">
        <v>12</v>
      </c>
      <c r="P6" s="8" t="s">
        <v>13</v>
      </c>
      <c r="Q6" s="8" t="s">
        <v>14</v>
      </c>
      <c r="R6" s="8" t="s">
        <v>15</v>
      </c>
      <c r="S6" s="8" t="s">
        <v>46</v>
      </c>
      <c r="T6" s="8" t="s">
        <v>49</v>
      </c>
    </row>
    <row r="7" spans="1:20" x14ac:dyDescent="0.25">
      <c r="A7" s="9"/>
      <c r="B7" s="9"/>
      <c r="C7" s="10" t="s">
        <v>16</v>
      </c>
      <c r="D7" s="9"/>
      <c r="E7" s="10" t="s">
        <v>17</v>
      </c>
      <c r="F7" s="9"/>
      <c r="G7" s="10" t="s">
        <v>18</v>
      </c>
      <c r="H7" s="10" t="s">
        <v>19</v>
      </c>
      <c r="I7" s="10" t="s">
        <v>20</v>
      </c>
      <c r="J7" s="10" t="s">
        <v>21</v>
      </c>
      <c r="K7" s="10" t="s">
        <v>22</v>
      </c>
      <c r="L7" s="10" t="s">
        <v>23</v>
      </c>
      <c r="M7" s="11" t="s">
        <v>24</v>
      </c>
      <c r="N7" s="11" t="s">
        <v>25</v>
      </c>
      <c r="O7" s="11" t="s">
        <v>26</v>
      </c>
      <c r="P7" s="11" t="s">
        <v>27</v>
      </c>
      <c r="Q7" s="11" t="s">
        <v>28</v>
      </c>
      <c r="R7" s="11" t="s">
        <v>29</v>
      </c>
      <c r="S7" s="11" t="s">
        <v>30</v>
      </c>
      <c r="T7" s="11" t="s">
        <v>50</v>
      </c>
    </row>
    <row r="8" spans="1:20" x14ac:dyDescent="0.25">
      <c r="A8" s="12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x14ac:dyDescent="0.25">
      <c r="A9" s="12"/>
      <c r="B9" s="9"/>
      <c r="C9" s="13" t="s">
        <v>31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x14ac:dyDescent="0.25">
      <c r="A10" s="14">
        <v>1</v>
      </c>
      <c r="B10" s="9"/>
      <c r="C10" s="15" t="s">
        <v>32</v>
      </c>
      <c r="D10" s="9"/>
      <c r="E10" s="16">
        <v>3626567481.0306072</v>
      </c>
      <c r="F10" s="16"/>
      <c r="G10" s="16">
        <v>2405325102.7240725</v>
      </c>
      <c r="H10" s="16">
        <v>800628729.47913945</v>
      </c>
      <c r="I10" s="16">
        <v>110965180.56169076</v>
      </c>
      <c r="J10" s="16">
        <v>18368411.546301439</v>
      </c>
      <c r="K10" s="16">
        <v>12052664.367910381</v>
      </c>
      <c r="L10" s="16">
        <v>50623430.79755903</v>
      </c>
      <c r="M10" s="16">
        <v>11919044.883085845</v>
      </c>
      <c r="N10" s="16">
        <v>127545.94464797701</v>
      </c>
      <c r="O10" s="16">
        <v>7799232.1181089412</v>
      </c>
      <c r="P10" s="16">
        <v>25818391.993977286</v>
      </c>
      <c r="Q10" s="16">
        <v>14816050.539979307</v>
      </c>
      <c r="R10" s="16">
        <v>32778324.597609587</v>
      </c>
      <c r="S10" s="16">
        <v>126048962.37219125</v>
      </c>
      <c r="T10" s="16">
        <v>9296409.1043341793</v>
      </c>
    </row>
    <row r="11" spans="1:20" x14ac:dyDescent="0.25">
      <c r="A11" s="14">
        <v>2</v>
      </c>
      <c r="B11" s="9"/>
      <c r="C11" s="15" t="s">
        <v>33</v>
      </c>
      <c r="D11" s="9"/>
      <c r="E11" s="17">
        <v>-1239364739.0868084</v>
      </c>
      <c r="F11" s="9"/>
      <c r="G11" s="17">
        <v>-844661757.10993385</v>
      </c>
      <c r="H11" s="17">
        <v>-277726513.85324907</v>
      </c>
      <c r="I11" s="17">
        <v>-33523466.007341918</v>
      </c>
      <c r="J11" s="17">
        <v>-5895015.0372366486</v>
      </c>
      <c r="K11" s="17">
        <v>-3601721.1709211054</v>
      </c>
      <c r="L11" s="17">
        <v>-15774437.403671082</v>
      </c>
      <c r="M11" s="17">
        <v>-3520508.3167074854</v>
      </c>
      <c r="N11" s="17">
        <v>-40731.912335809997</v>
      </c>
      <c r="O11" s="17">
        <v>-2467495.5541309002</v>
      </c>
      <c r="P11" s="17">
        <v>-8236974.632320147</v>
      </c>
      <c r="Q11" s="17">
        <v>-4654432.1867487775</v>
      </c>
      <c r="R11" s="17">
        <v>-28075308.1031406</v>
      </c>
      <c r="S11" s="17">
        <v>-8138575.9255619943</v>
      </c>
      <c r="T11" s="17">
        <v>-3047801.8735088208</v>
      </c>
    </row>
    <row r="12" spans="1:20" x14ac:dyDescent="0.25">
      <c r="A12" s="14">
        <v>3</v>
      </c>
      <c r="B12" s="9"/>
      <c r="C12" s="15" t="s">
        <v>34</v>
      </c>
      <c r="D12" s="9"/>
      <c r="E12" s="17">
        <v>-391832122.79074407</v>
      </c>
      <c r="F12" s="9"/>
      <c r="G12" s="17">
        <v>-269264416.88186198</v>
      </c>
      <c r="H12" s="17">
        <v>-90360409.310544148</v>
      </c>
      <c r="I12" s="17">
        <v>-12995969.402023209</v>
      </c>
      <c r="J12" s="17">
        <v>-2332378.3113594567</v>
      </c>
      <c r="K12" s="17">
        <v>-1343296.2369425825</v>
      </c>
      <c r="L12" s="17">
        <v>-6504469.0618649647</v>
      </c>
      <c r="M12" s="17">
        <v>-1381797.4233104135</v>
      </c>
      <c r="N12" s="17">
        <v>-16230.026410413744</v>
      </c>
      <c r="O12" s="17">
        <v>-725283.33876754693</v>
      </c>
      <c r="P12" s="17">
        <v>-3202200.0190226412</v>
      </c>
      <c r="Q12" s="17">
        <v>-1863435.5098962507</v>
      </c>
      <c r="R12" s="17">
        <v>-285669.69334465498</v>
      </c>
      <c r="S12" s="17">
        <v>-424994.08265867317</v>
      </c>
      <c r="T12" s="17">
        <v>-1131573.4927371219</v>
      </c>
    </row>
    <row r="13" spans="1:20" ht="15.75" thickBot="1" x14ac:dyDescent="0.3">
      <c r="A13" s="14">
        <v>4</v>
      </c>
      <c r="B13" s="9"/>
      <c r="C13" s="18" t="s">
        <v>35</v>
      </c>
      <c r="D13" s="18"/>
      <c r="E13" s="18">
        <v>1995370619.153055</v>
      </c>
      <c r="F13" s="18"/>
      <c r="G13" s="18">
        <v>1291398928.7322767</v>
      </c>
      <c r="H13" s="18">
        <v>432541806.31534624</v>
      </c>
      <c r="I13" s="18">
        <v>64445745.15232563</v>
      </c>
      <c r="J13" s="18">
        <v>10141018.197705332</v>
      </c>
      <c r="K13" s="18">
        <v>7107646.9600466928</v>
      </c>
      <c r="L13" s="18">
        <v>28344524.332022987</v>
      </c>
      <c r="M13" s="18">
        <v>7016739.1430679448</v>
      </c>
      <c r="N13" s="18">
        <v>70584.005901753277</v>
      </c>
      <c r="O13" s="18">
        <v>4606453.2252104934</v>
      </c>
      <c r="P13" s="18">
        <v>14379217.342634497</v>
      </c>
      <c r="Q13" s="18">
        <v>8298182.8433342781</v>
      </c>
      <c r="R13" s="18">
        <v>4417346.8011243325</v>
      </c>
      <c r="S13" s="18">
        <v>117485392.36397058</v>
      </c>
      <c r="T13" s="18">
        <v>5117033.7380882371</v>
      </c>
    </row>
    <row r="14" spans="1:20" ht="15.75" thickTop="1" x14ac:dyDescent="0.25">
      <c r="A14" s="1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x14ac:dyDescent="0.25">
      <c r="A15" s="14"/>
      <c r="B15" s="9"/>
      <c r="C15" s="5" t="s">
        <v>36</v>
      </c>
      <c r="D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0" x14ac:dyDescent="0.25">
      <c r="A16" s="14">
        <f>A13+1</f>
        <v>5</v>
      </c>
      <c r="B16" s="13"/>
      <c r="C16" s="15" t="s">
        <v>37</v>
      </c>
      <c r="D16" s="9"/>
      <c r="E16" s="16">
        <v>602881013.07271719</v>
      </c>
      <c r="F16" s="16"/>
      <c r="G16" s="16">
        <v>399060478.61696792</v>
      </c>
      <c r="H16" s="16">
        <v>134076368.46623082</v>
      </c>
      <c r="I16" s="16">
        <v>36599711.591813363</v>
      </c>
      <c r="J16" s="16">
        <v>524038.34126227529</v>
      </c>
      <c r="K16" s="16">
        <v>7859827.9445852572</v>
      </c>
      <c r="L16" s="16">
        <v>1503236.6565621812</v>
      </c>
      <c r="M16" s="16">
        <v>5430870.6814137604</v>
      </c>
      <c r="N16" s="16">
        <v>4441.5345869514349</v>
      </c>
      <c r="O16" s="16">
        <v>11061327.90965086</v>
      </c>
      <c r="P16" s="16">
        <v>836259.67254834832</v>
      </c>
      <c r="Q16" s="16">
        <v>476496.30432562076</v>
      </c>
      <c r="R16" s="16">
        <v>1483765.8216578297</v>
      </c>
      <c r="S16" s="16">
        <v>3695464.7842426929</v>
      </c>
      <c r="T16" s="16">
        <v>268724.74686926673</v>
      </c>
    </row>
    <row r="17" spans="1:20" x14ac:dyDescent="0.25">
      <c r="A17" s="14">
        <f>A16+1</f>
        <v>6</v>
      </c>
      <c r="B17" s="13"/>
      <c r="C17" s="15" t="s">
        <v>38</v>
      </c>
      <c r="D17" s="9"/>
      <c r="E17" s="20">
        <v>135920014.06720558</v>
      </c>
      <c r="F17" s="20"/>
      <c r="G17" s="20">
        <v>89978709.307476744</v>
      </c>
      <c r="H17" s="20">
        <v>29383320.333003677</v>
      </c>
      <c r="I17" s="20">
        <v>4123003.8106848011</v>
      </c>
      <c r="J17" s="20">
        <v>672821.3803417678</v>
      </c>
      <c r="K17" s="20">
        <v>512213.31254082493</v>
      </c>
      <c r="L17" s="20">
        <v>1849370.4900088415</v>
      </c>
      <c r="M17" s="20">
        <v>500504.37716298021</v>
      </c>
      <c r="N17" s="20">
        <v>4654.4878688623148</v>
      </c>
      <c r="O17" s="20">
        <v>388160.03652904468</v>
      </c>
      <c r="P17" s="20">
        <v>941578.44006177492</v>
      </c>
      <c r="Q17" s="20">
        <v>541078.85942853196</v>
      </c>
      <c r="R17" s="20">
        <v>1525040.0599361106</v>
      </c>
      <c r="S17" s="20">
        <v>5162024.446100031</v>
      </c>
      <c r="T17" s="20">
        <v>337534.72606154007</v>
      </c>
    </row>
    <row r="18" spans="1:20" x14ac:dyDescent="0.25">
      <c r="A18" s="14">
        <f t="shared" ref="A18:A20" si="0">A17+1</f>
        <v>7</v>
      </c>
      <c r="B18" s="13"/>
      <c r="C18" s="15" t="s">
        <v>39</v>
      </c>
      <c r="D18" s="9"/>
      <c r="E18" s="20">
        <v>39613083</v>
      </c>
      <c r="F18" s="20"/>
      <c r="G18" s="20">
        <v>26344873.724642623</v>
      </c>
      <c r="H18" s="20">
        <v>8649059.2107940298</v>
      </c>
      <c r="I18" s="20">
        <v>2035100.9431681796</v>
      </c>
      <c r="J18" s="20">
        <v>106377.93279715371</v>
      </c>
      <c r="K18" s="20">
        <v>432769.04448212864</v>
      </c>
      <c r="L18" s="20">
        <v>293898.54401274899</v>
      </c>
      <c r="M18" s="20">
        <v>360190.41327890527</v>
      </c>
      <c r="N18" s="20">
        <v>976.62183634542998</v>
      </c>
      <c r="O18" s="20">
        <v>645992.3173544223</v>
      </c>
      <c r="P18" s="20">
        <v>149499.23379256888</v>
      </c>
      <c r="Q18" s="20">
        <v>86142.603188340479</v>
      </c>
      <c r="R18" s="20">
        <v>223697.34229018807</v>
      </c>
      <c r="S18" s="20">
        <v>233689.18739558058</v>
      </c>
      <c r="T18" s="20">
        <v>50815.880966789089</v>
      </c>
    </row>
    <row r="19" spans="1:20" x14ac:dyDescent="0.25">
      <c r="A19" s="14">
        <f t="shared" si="0"/>
        <v>8</v>
      </c>
      <c r="B19" s="13"/>
      <c r="C19" s="15" t="s">
        <v>40</v>
      </c>
      <c r="D19" s="9"/>
      <c r="E19" s="20">
        <v>53675345.420478642</v>
      </c>
      <c r="F19" s="20"/>
      <c r="G19" s="20">
        <v>34738550.77848278</v>
      </c>
      <c r="H19" s="20">
        <v>11635347.659187485</v>
      </c>
      <c r="I19" s="20">
        <v>1733586.532109743</v>
      </c>
      <c r="J19" s="20">
        <v>272792.75812341768</v>
      </c>
      <c r="K19" s="20">
        <v>191195.26069259911</v>
      </c>
      <c r="L19" s="20">
        <v>762465.93975923245</v>
      </c>
      <c r="M19" s="20">
        <v>188749.84607592647</v>
      </c>
      <c r="N19" s="20">
        <v>1898.7053640921151</v>
      </c>
      <c r="O19" s="20">
        <v>123913.30495354235</v>
      </c>
      <c r="P19" s="20">
        <v>386800.05124543828</v>
      </c>
      <c r="Q19" s="20">
        <v>223220.60182850269</v>
      </c>
      <c r="R19" s="20">
        <v>118826.35391967148</v>
      </c>
      <c r="S19" s="20">
        <v>3160349.739775775</v>
      </c>
      <c r="T19" s="20">
        <v>137647.88896045255</v>
      </c>
    </row>
    <row r="20" spans="1:20" ht="15.75" thickBot="1" x14ac:dyDescent="0.3">
      <c r="A20" s="14">
        <f t="shared" si="0"/>
        <v>9</v>
      </c>
      <c r="B20" s="21"/>
      <c r="C20" s="18" t="s">
        <v>41</v>
      </c>
      <c r="D20" s="22"/>
      <c r="E20" s="22">
        <v>832089455.56040144</v>
      </c>
      <c r="F20" s="22"/>
      <c r="G20" s="22">
        <v>550122612.4275701</v>
      </c>
      <c r="H20" s="22">
        <v>183744095.66921604</v>
      </c>
      <c r="I20" s="22">
        <v>44491402.877776086</v>
      </c>
      <c r="J20" s="22">
        <v>1576030.4125246145</v>
      </c>
      <c r="K20" s="22">
        <v>8996005.5623008087</v>
      </c>
      <c r="L20" s="22">
        <v>4408971.6303430041</v>
      </c>
      <c r="M20" s="22">
        <v>6480315.3179315729</v>
      </c>
      <c r="N20" s="22">
        <v>11971.349656251294</v>
      </c>
      <c r="O20" s="22">
        <v>12219393.56848787</v>
      </c>
      <c r="P20" s="22">
        <v>2314137.3976481301</v>
      </c>
      <c r="Q20" s="22">
        <v>1326938.3687709959</v>
      </c>
      <c r="R20" s="22">
        <v>3351329.5778037999</v>
      </c>
      <c r="S20" s="22">
        <v>12251528.157514079</v>
      </c>
      <c r="T20" s="22">
        <v>794723.24285804841</v>
      </c>
    </row>
    <row r="21" spans="1:20" ht="15.75" thickTop="1" x14ac:dyDescent="0.25">
      <c r="A21" s="14"/>
      <c r="B21" s="9"/>
      <c r="C21" s="9"/>
      <c r="D21" s="9"/>
      <c r="E21" s="23"/>
      <c r="F21" s="9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</row>
    <row r="22" spans="1:20" x14ac:dyDescent="0.25">
      <c r="A22" s="14"/>
      <c r="B22" s="5"/>
      <c r="C22" s="24" t="s">
        <v>42</v>
      </c>
      <c r="D22" s="25"/>
      <c r="E22" s="26"/>
      <c r="F22" s="27"/>
      <c r="G22" s="28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</row>
    <row r="23" spans="1:20" x14ac:dyDescent="0.25">
      <c r="A23" s="30">
        <f>A20+1</f>
        <v>10</v>
      </c>
      <c r="B23" s="5"/>
      <c r="C23" s="15" t="s">
        <v>43</v>
      </c>
      <c r="D23" s="31"/>
      <c r="E23" s="32">
        <v>7.7700000000000005E-2</v>
      </c>
      <c r="F23" s="32"/>
      <c r="G23" s="32">
        <v>7.7700000000000005E-2</v>
      </c>
      <c r="H23" s="32">
        <v>7.7700000000000005E-2</v>
      </c>
      <c r="I23" s="32">
        <v>7.7700000000000005E-2</v>
      </c>
      <c r="J23" s="32">
        <v>7.7700000000000005E-2</v>
      </c>
      <c r="K23" s="32">
        <v>7.7700000000000005E-2</v>
      </c>
      <c r="L23" s="32">
        <v>7.7700000000000005E-2</v>
      </c>
      <c r="M23" s="32">
        <v>7.7700000000000005E-2</v>
      </c>
      <c r="N23" s="32">
        <v>7.7700000000000005E-2</v>
      </c>
      <c r="O23" s="29">
        <v>7.7700000000000005E-2</v>
      </c>
      <c r="P23" s="29">
        <v>7.7700000000000005E-2</v>
      </c>
      <c r="Q23" s="29">
        <v>7.7700000000000005E-2</v>
      </c>
      <c r="R23" s="29">
        <v>7.7700000000000005E-2</v>
      </c>
      <c r="S23" s="29">
        <v>7.7700000000000005E-2</v>
      </c>
      <c r="T23" s="29">
        <v>7.7700000000000005E-2</v>
      </c>
    </row>
    <row r="24" spans="1:20" x14ac:dyDescent="0.25">
      <c r="A24" s="14">
        <f>A23+1</f>
        <v>11</v>
      </c>
      <c r="B24" s="5"/>
      <c r="C24" s="15" t="s">
        <v>44</v>
      </c>
      <c r="D24" s="31"/>
      <c r="E24" s="15">
        <v>155040297.10819238</v>
      </c>
      <c r="F24" s="15"/>
      <c r="G24" s="15">
        <v>100341696.7624979</v>
      </c>
      <c r="H24" s="15">
        <v>33608498.350702405</v>
      </c>
      <c r="I24" s="15">
        <v>5007434.3983357018</v>
      </c>
      <c r="J24" s="15">
        <v>787957.11396170431</v>
      </c>
      <c r="K24" s="15">
        <v>552264.16879562801</v>
      </c>
      <c r="L24" s="15">
        <v>2202369.5405981862</v>
      </c>
      <c r="M24" s="15">
        <v>545200.63141637936</v>
      </c>
      <c r="N24" s="15">
        <v>5484.37725856623</v>
      </c>
      <c r="O24" s="15">
        <v>357921.41559885535</v>
      </c>
      <c r="P24" s="15">
        <v>1117265.1875227005</v>
      </c>
      <c r="Q24" s="15">
        <v>644768.8069270734</v>
      </c>
      <c r="R24" s="15">
        <v>343227.84644736064</v>
      </c>
      <c r="S24" s="15">
        <v>9128614.9866805151</v>
      </c>
      <c r="T24" s="15">
        <v>397593.52144945605</v>
      </c>
    </row>
    <row r="25" spans="1:20" x14ac:dyDescent="0.25">
      <c r="A25" s="14"/>
      <c r="B25" s="5"/>
      <c r="C25" s="15"/>
      <c r="D25" s="31"/>
      <c r="E25" s="33"/>
      <c r="F25" s="15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15"/>
      <c r="R25" s="15"/>
      <c r="S25" s="15"/>
      <c r="T25" s="15"/>
    </row>
    <row r="26" spans="1:20" ht="15.75" thickBot="1" x14ac:dyDescent="0.3">
      <c r="A26" s="35">
        <f>A24+1</f>
        <v>12</v>
      </c>
      <c r="B26" s="5"/>
      <c r="C26" s="36" t="s">
        <v>45</v>
      </c>
      <c r="D26" s="37"/>
      <c r="E26" s="38">
        <v>987129752.66859388</v>
      </c>
      <c r="F26" s="38"/>
      <c r="G26" s="38">
        <v>650464309.19006801</v>
      </c>
      <c r="H26" s="38">
        <v>217352594.01991844</v>
      </c>
      <c r="I26" s="38">
        <v>49498837.276111789</v>
      </c>
      <c r="J26" s="38">
        <v>2363987.5264863186</v>
      </c>
      <c r="K26" s="38">
        <v>9548269.7310964372</v>
      </c>
      <c r="L26" s="38">
        <v>6611341.1709411908</v>
      </c>
      <c r="M26" s="38">
        <v>7025515.9493479524</v>
      </c>
      <c r="N26" s="38">
        <v>17455.726914817522</v>
      </c>
      <c r="O26" s="38">
        <v>12577314.984086726</v>
      </c>
      <c r="P26" s="38">
        <v>3431402.5851708306</v>
      </c>
      <c r="Q26" s="38">
        <v>1971707.1756980694</v>
      </c>
      <c r="R26" s="38">
        <v>3694557.4242511606</v>
      </c>
      <c r="S26" s="38">
        <v>21380143.144194599</v>
      </c>
      <c r="T26" s="38">
        <v>1192316.7643075045</v>
      </c>
    </row>
    <row r="27" spans="1:20" ht="15.75" thickTop="1" x14ac:dyDescent="0.25">
      <c r="A27" s="35"/>
      <c r="B27" s="39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</row>
    <row r="28" spans="1:20" s="46" customFormat="1" x14ac:dyDescent="0.25">
      <c r="A28" s="42">
        <f>A26+1</f>
        <v>13</v>
      </c>
      <c r="B28" s="43"/>
      <c r="C28" s="44" t="s">
        <v>47</v>
      </c>
      <c r="D28" s="45"/>
      <c r="E28" s="45">
        <v>27650612.123841804</v>
      </c>
      <c r="F28" s="45"/>
      <c r="G28" s="45">
        <v>18245902.204748623</v>
      </c>
      <c r="H28" s="45">
        <v>6151552.305911432</v>
      </c>
      <c r="I28" s="45">
        <v>853665.87927923445</v>
      </c>
      <c r="J28" s="45">
        <v>141309.89128408825</v>
      </c>
      <c r="K28" s="45">
        <v>89938.516009303188</v>
      </c>
      <c r="L28" s="45">
        <v>387192.80680263374</v>
      </c>
      <c r="M28" s="45">
        <v>89877.768271088935</v>
      </c>
      <c r="N28" s="45">
        <v>977.31093353962842</v>
      </c>
      <c r="O28" s="45">
        <v>56950.390716704911</v>
      </c>
      <c r="P28" s="45">
        <v>194789.22119899656</v>
      </c>
      <c r="Q28" s="45">
        <v>112119.8765952559</v>
      </c>
      <c r="R28" s="45">
        <v>255770.72036794157</v>
      </c>
      <c r="S28" s="45">
        <v>1000572.7816121951</v>
      </c>
      <c r="T28" s="45">
        <v>69992.450110773469</v>
      </c>
    </row>
    <row r="29" spans="1:20" x14ac:dyDescent="0.25">
      <c r="A29" s="42"/>
      <c r="B29" s="43"/>
      <c r="C29" s="44"/>
      <c r="D29" s="45"/>
      <c r="E29" s="47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</row>
    <row r="30" spans="1:20" ht="15.75" thickBot="1" x14ac:dyDescent="0.3">
      <c r="A30" s="42">
        <f>A28+1</f>
        <v>14</v>
      </c>
      <c r="B30" s="43"/>
      <c r="C30" s="49" t="s">
        <v>48</v>
      </c>
      <c r="D30" s="50"/>
      <c r="E30" s="50">
        <f>E26+E28</f>
        <v>1014780364.7924356</v>
      </c>
      <c r="F30" s="50"/>
      <c r="G30" s="50">
        <f t="shared" ref="G30:T30" si="1">G26+G28</f>
        <v>668710211.39481664</v>
      </c>
      <c r="H30" s="50">
        <f t="shared" si="1"/>
        <v>223504146.32582986</v>
      </c>
      <c r="I30" s="50">
        <f t="shared" si="1"/>
        <v>50352503.155391023</v>
      </c>
      <c r="J30" s="50">
        <f t="shared" si="1"/>
        <v>2505297.4177704067</v>
      </c>
      <c r="K30" s="50">
        <f t="shared" si="1"/>
        <v>9638208.24710574</v>
      </c>
      <c r="L30" s="50">
        <f t="shared" si="1"/>
        <v>6998533.9777438249</v>
      </c>
      <c r="M30" s="50">
        <f t="shared" si="1"/>
        <v>7115393.717619041</v>
      </c>
      <c r="N30" s="50">
        <f t="shared" si="1"/>
        <v>18433.037848357151</v>
      </c>
      <c r="O30" s="50">
        <f t="shared" si="1"/>
        <v>12634265.374803431</v>
      </c>
      <c r="P30" s="50">
        <f t="shared" si="1"/>
        <v>3626191.8063698271</v>
      </c>
      <c r="Q30" s="50">
        <f t="shared" si="1"/>
        <v>2083827.0522933253</v>
      </c>
      <c r="R30" s="50">
        <f t="shared" si="1"/>
        <v>3950328.1446191021</v>
      </c>
      <c r="S30" s="50">
        <f t="shared" si="1"/>
        <v>22380715.925806794</v>
      </c>
      <c r="T30" s="50">
        <f t="shared" si="1"/>
        <v>1262309.2144182781</v>
      </c>
    </row>
    <row r="31" spans="1:20" ht="15.75" thickTop="1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</row>
    <row r="32" spans="1:20" s="46" customFormat="1" x14ac:dyDescent="0.25">
      <c r="A32" s="42">
        <f>A30+1</f>
        <v>15</v>
      </c>
      <c r="B32" s="43"/>
      <c r="C32" s="44" t="s">
        <v>53</v>
      </c>
      <c r="D32" s="45"/>
      <c r="E32" s="45">
        <f>SUM(G32:T32)</f>
        <v>9.3132257461547852E-10</v>
      </c>
      <c r="F32" s="45"/>
      <c r="G32" s="45">
        <v>-3068236.6462982432</v>
      </c>
      <c r="H32" s="45">
        <v>-1048750.0332306647</v>
      </c>
      <c r="I32" s="45">
        <v>-210902.26203676831</v>
      </c>
      <c r="J32" s="45">
        <v>-7515.0523989845806</v>
      </c>
      <c r="K32" s="45">
        <v>-29580.846706203305</v>
      </c>
      <c r="L32" s="45">
        <v>-49936.486957023939</v>
      </c>
      <c r="M32" s="45">
        <v>-27664.497165845954</v>
      </c>
      <c r="N32" s="45">
        <v>-195.01487380752457</v>
      </c>
      <c r="O32" s="45">
        <v>-30965.085245909642</v>
      </c>
      <c r="P32" s="45">
        <v>-16448.192488904373</v>
      </c>
      <c r="Q32" s="45">
        <v>-7324.1608926958734</v>
      </c>
      <c r="R32" s="45">
        <v>1063.7948162153261</v>
      </c>
      <c r="S32" s="45">
        <v>4496454.4834788367</v>
      </c>
      <c r="T32" s="45">
        <v>0</v>
      </c>
    </row>
    <row r="33" spans="1:20" x14ac:dyDescent="0.25">
      <c r="A33" s="42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</row>
    <row r="34" spans="1:20" s="46" customFormat="1" x14ac:dyDescent="0.25">
      <c r="A34" s="42">
        <f>A32+1</f>
        <v>16</v>
      </c>
      <c r="B34" s="43"/>
      <c r="C34" s="44" t="s">
        <v>55</v>
      </c>
      <c r="D34" s="45"/>
      <c r="E34" s="45">
        <f>SUM(G34:T34)</f>
        <v>0</v>
      </c>
      <c r="F34" s="45"/>
      <c r="G34" s="45">
        <v>181883.09570125659</v>
      </c>
      <c r="H34" s="45">
        <v>62169.22768682929</v>
      </c>
      <c r="I34" s="45">
        <v>12502.15049609193</v>
      </c>
      <c r="J34" s="45">
        <v>445.48747448589296</v>
      </c>
      <c r="K34" s="45">
        <v>1753.5335740415367</v>
      </c>
      <c r="L34" s="45">
        <v>2960.2028406599234</v>
      </c>
      <c r="M34" s="45">
        <v>1639.9336053864479</v>
      </c>
      <c r="N34" s="45">
        <v>11.560356336495785</v>
      </c>
      <c r="O34" s="45">
        <v>1835.5903446933471</v>
      </c>
      <c r="P34" s="45">
        <v>975.03827554547934</v>
      </c>
      <c r="Q34" s="45">
        <v>434.17154872483576</v>
      </c>
      <c r="R34" s="45">
        <v>-63.061072749271013</v>
      </c>
      <c r="S34" s="45">
        <v>0</v>
      </c>
      <c r="T34" s="45">
        <v>-266546.93083130254</v>
      </c>
    </row>
    <row r="35" spans="1:20" x14ac:dyDescent="0.25">
      <c r="A35" s="42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</row>
    <row r="36" spans="1:20" ht="15.75" thickBot="1" x14ac:dyDescent="0.3">
      <c r="A36" s="42">
        <f>A34+1</f>
        <v>17</v>
      </c>
      <c r="B36" s="43"/>
      <c r="C36" s="49" t="s">
        <v>56</v>
      </c>
      <c r="D36" s="50"/>
      <c r="E36" s="50">
        <f>SUM(G36:S36)</f>
        <v>1013784602.5088484</v>
      </c>
      <c r="F36" s="50"/>
      <c r="G36" s="50">
        <f>G30+G32+G34</f>
        <v>665823857.84421957</v>
      </c>
      <c r="H36" s="50">
        <f t="shared" ref="H36:T36" si="2">H30+H32+H34</f>
        <v>222517565.52028602</v>
      </c>
      <c r="I36" s="50">
        <f t="shared" si="2"/>
        <v>50154103.043850347</v>
      </c>
      <c r="J36" s="50">
        <f t="shared" si="2"/>
        <v>2498227.8528459077</v>
      </c>
      <c r="K36" s="50">
        <f t="shared" si="2"/>
        <v>9610380.9339735769</v>
      </c>
      <c r="L36" s="50">
        <f t="shared" si="2"/>
        <v>6951557.6936274609</v>
      </c>
      <c r="M36" s="50">
        <f t="shared" si="2"/>
        <v>7089369.1540585821</v>
      </c>
      <c r="N36" s="50">
        <f t="shared" si="2"/>
        <v>18249.583330886122</v>
      </c>
      <c r="O36" s="50">
        <f t="shared" si="2"/>
        <v>12605135.879902216</v>
      </c>
      <c r="P36" s="50">
        <f t="shared" si="2"/>
        <v>3610718.652156468</v>
      </c>
      <c r="Q36" s="50">
        <f t="shared" si="2"/>
        <v>2076937.0629493543</v>
      </c>
      <c r="R36" s="50">
        <f t="shared" si="2"/>
        <v>3951328.8783625686</v>
      </c>
      <c r="S36" s="50">
        <f t="shared" si="2"/>
        <v>26877170.409285631</v>
      </c>
      <c r="T36" s="50">
        <f t="shared" si="2"/>
        <v>995762.28358697554</v>
      </c>
    </row>
    <row r="37" spans="1:20" ht="15.75" thickTop="1" x14ac:dyDescent="0.25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</row>
    <row r="38" spans="1:20" x14ac:dyDescent="0.2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</row>
  </sheetData>
  <pageMargins left="0.25" right="0.25" top="1.25" bottom="0.25" header="0.9" footer="0.3"/>
  <pageSetup scale="5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150</IndustryCode>
    <CaseStatus xmlns="dc463f71-b30c-4ab2-9473-d307f9d35888">Closed</CaseStatus>
    <OpenedDate xmlns="dc463f71-b30c-4ab2-9473-d307f9d35888">2015-08-11T07:00:00+00:00</OpenedDate>
    <Date1 xmlns="dc463f71-b30c-4ab2-9473-d307f9d35888">2015-08-11T07:00:00+00:00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DocketNumber xmlns="dc463f71-b30c-4ab2-9473-d307f9d35888">151663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EB260307526D148B7ED1E9F77449A56" ma:contentTypeVersion="119" ma:contentTypeDescription="" ma:contentTypeScope="" ma:versionID="3ed4ea87d0a2d859ff898faec9c9052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24FE97-36F4-4363-AB90-CF844007031D}"/>
</file>

<file path=customXml/itemProps2.xml><?xml version="1.0" encoding="utf-8"?>
<ds:datastoreItem xmlns:ds="http://schemas.openxmlformats.org/officeDocument/2006/customXml" ds:itemID="{E4EB19A3-B033-4B4B-B163-2C1736F6777E}"/>
</file>

<file path=customXml/itemProps3.xml><?xml version="1.0" encoding="utf-8"?>
<ds:datastoreItem xmlns:ds="http://schemas.openxmlformats.org/officeDocument/2006/customXml" ds:itemID="{7436FE5C-6439-4BA2-9099-082991C1CAE5}"/>
</file>

<file path=customXml/itemProps4.xml><?xml version="1.0" encoding="utf-8"?>
<ds:datastoreItem xmlns:ds="http://schemas.openxmlformats.org/officeDocument/2006/customXml" ds:itemID="{DB48ABB3-29A5-4F48-92DF-7DF37AA5CD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JAP-6 Page 1</vt:lpstr>
      <vt:lpstr>JAP-6 Page 2</vt:lpstr>
      <vt:lpstr>'JAP-6 Page 1'!Print_Area</vt:lpstr>
      <vt:lpstr>'JAP-6 Page 2'!Print_Area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KXu</dc:creator>
  <cp:lastModifiedBy>No Name</cp:lastModifiedBy>
  <cp:lastPrinted>2015-08-09T23:14:46Z</cp:lastPrinted>
  <dcterms:created xsi:type="dcterms:W3CDTF">2015-02-19T19:09:31Z</dcterms:created>
  <dcterms:modified xsi:type="dcterms:W3CDTF">2015-08-09T23:41:38Z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0x0101006E56B4D1795A2E4DB2F0B01679ED314A006EB260307526D148B7ED1E9F77449A56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