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stateofwa-my.sharepoint.com/personal/jennifer_snyder_utc_wa_gov/Documents/Local Computer Files/Desktop/CE 210804/"/>
    </mc:Choice>
  </mc:AlternateContent>
  <xr:revisionPtr revIDLastSave="0" documentId="8_{E1ABE7B8-60A5-465B-B2A8-0B0520BC8CB8}" xr6:coauthVersionLast="47" xr6:coauthVersionMax="47" xr10:uidLastSave="{00000000-0000-0000-0000-000000000000}"/>
  <bookViews>
    <workbookView xWindow="15960" yWindow="-17100" windowWidth="20460" windowHeight="16245" tabRatio="781" activeTab="2" xr2:uid="{4578457F-C3DE-461F-91CE-84C9506DCAEC}"/>
  </bookViews>
  <sheets>
    <sheet name="Definitions" sheetId="14" r:id="rId1"/>
    <sheet name="WA Policy Inventory" sheetId="5" r:id="rId2"/>
    <sheet name="Current BCA Practice" sheetId="35" r:id="rId3"/>
    <sheet name="DropDownList" sheetId="17" state="hidden" r:id="rId4"/>
  </sheets>
  <definedNames>
    <definedName name="All_Impacts">DropDownList!$D$2:$D$54</definedName>
    <definedName name="_xlnm.Print_Area" localSheetId="1">'WA Policy Inventory'!$E$10:$S$22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5" l="1"/>
  <c r="G9" i="5"/>
  <c r="I9" i="5"/>
  <c r="J9" i="5"/>
  <c r="K9" i="5"/>
  <c r="L9" i="5"/>
  <c r="M9" i="5"/>
  <c r="N9" i="5"/>
  <c r="O9" i="5"/>
  <c r="P9" i="5"/>
  <c r="Q9" i="5"/>
  <c r="E10" i="5"/>
  <c r="G10" i="5"/>
  <c r="I10" i="5"/>
  <c r="J10" i="5"/>
  <c r="K10" i="5"/>
  <c r="L10" i="5"/>
  <c r="M10" i="5"/>
  <c r="N10" i="5"/>
  <c r="O10" i="5"/>
  <c r="P10" i="5"/>
  <c r="Q10" i="5"/>
  <c r="E11" i="5"/>
  <c r="G11" i="5"/>
  <c r="I11" i="5"/>
  <c r="J11" i="5"/>
  <c r="K11" i="5"/>
  <c r="L11" i="5"/>
  <c r="M11" i="5"/>
  <c r="N11" i="5"/>
  <c r="O11" i="5"/>
  <c r="P11" i="5"/>
  <c r="Q11" i="5"/>
  <c r="E12" i="5"/>
  <c r="G12" i="5"/>
  <c r="I12" i="5"/>
  <c r="J12" i="5"/>
  <c r="K12" i="5"/>
  <c r="L12" i="5"/>
  <c r="M12" i="5"/>
  <c r="N12" i="5"/>
  <c r="O12" i="5"/>
  <c r="P12" i="5"/>
  <c r="Q12" i="5"/>
  <c r="F66" i="17" l="1"/>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5" i="17"/>
  <c r="F4" i="17"/>
  <c r="F3" i="17"/>
  <c r="F2" i="17"/>
  <c r="E49" i="17"/>
  <c r="E53" i="17"/>
  <c r="E52" i="17"/>
  <c r="E51" i="17"/>
  <c r="E66" i="17" l="1"/>
  <c r="E65" i="17"/>
  <c r="E64" i="17"/>
  <c r="E63" i="17"/>
  <c r="E62" i="17"/>
  <c r="E61" i="17"/>
  <c r="E54" i="17"/>
  <c r="E50" i="17"/>
  <c r="E59" i="17"/>
  <c r="E48" i="17"/>
  <c r="E47" i="17"/>
  <c r="E46" i="17"/>
  <c r="E45" i="17"/>
  <c r="E44" i="17"/>
  <c r="E43" i="17"/>
  <c r="E42" i="17"/>
  <c r="E41" i="17"/>
  <c r="E40" i="17"/>
  <c r="E39" i="17"/>
  <c r="E60" i="17"/>
  <c r="E38" i="17"/>
  <c r="E37" i="17"/>
  <c r="E36" i="17"/>
  <c r="E35" i="17"/>
  <c r="E34" i="17"/>
  <c r="E33" i="17"/>
  <c r="E32" i="17"/>
  <c r="E31" i="17"/>
  <c r="E30" i="17"/>
  <c r="E29" i="17"/>
  <c r="E28" i="17"/>
  <c r="E27" i="17"/>
  <c r="E26" i="17"/>
  <c r="E25" i="17"/>
  <c r="E24" i="17"/>
  <c r="E23" i="17"/>
  <c r="E22" i="17"/>
  <c r="E21" i="17"/>
  <c r="E58" i="17"/>
  <c r="E57" i="17"/>
  <c r="E56" i="17"/>
  <c r="E20" i="17"/>
  <c r="E19" i="17"/>
  <c r="E18" i="17"/>
  <c r="E17" i="17"/>
  <c r="E16" i="17"/>
  <c r="E15" i="17"/>
  <c r="E14" i="17"/>
  <c r="E13" i="17"/>
  <c r="E12" i="17"/>
  <c r="E11" i="17"/>
  <c r="E10" i="17"/>
  <c r="E9" i="17"/>
  <c r="E8" i="17"/>
  <c r="E55" i="17"/>
  <c r="E7" i="17"/>
  <c r="E6" i="17"/>
  <c r="E5" i="17"/>
  <c r="E4" i="17"/>
  <c r="E3" i="17"/>
  <c r="E2" i="17"/>
</calcChain>
</file>

<file path=xl/sharedStrings.xml><?xml version="1.0" encoding="utf-8"?>
<sst xmlns="http://schemas.openxmlformats.org/spreadsheetml/2006/main" count="333" uniqueCount="222">
  <si>
    <t>Avoided Energy Costs</t>
  </si>
  <si>
    <t>Avoided Generating Capacity Costs</t>
  </si>
  <si>
    <t>Avoided T&amp;D Capacity Costs</t>
  </si>
  <si>
    <t>Avoided Ancillary Services</t>
  </si>
  <si>
    <t>Other Fuel Impacts</t>
  </si>
  <si>
    <t>Environmental Impacts</t>
  </si>
  <si>
    <t>Public Health Impacts</t>
  </si>
  <si>
    <t>Energy Security Impacts</t>
  </si>
  <si>
    <t>Other (Specify)</t>
  </si>
  <si>
    <t>Measure Costs (utility portion)</t>
  </si>
  <si>
    <t>Other Financial or Technical Support Costs</t>
  </si>
  <si>
    <t>Program Administration Costs</t>
  </si>
  <si>
    <t>Evaluation, Measurement, &amp; Verification</t>
  </si>
  <si>
    <t>Marketing and Outreach</t>
  </si>
  <si>
    <t>Shareholder/Utility Incentive Costs</t>
  </si>
  <si>
    <t>Other – describe</t>
  </si>
  <si>
    <t>Avoided Costs of Complying with RPS</t>
  </si>
  <si>
    <t>Avoided Environmental Compliance Costs</t>
  </si>
  <si>
    <t>Avoided Bad Debt, Arrearages, etc.</t>
  </si>
  <si>
    <t>Reduced Risk / Fuel Diversity</t>
  </si>
  <si>
    <t>Increased Reliability and Resilience</t>
  </si>
  <si>
    <t>Other - describe</t>
  </si>
  <si>
    <t>Other Fuel Costs</t>
  </si>
  <si>
    <t>Other Fuel Benefits</t>
  </si>
  <si>
    <t>Water and Other Resource Costs</t>
  </si>
  <si>
    <t>Water and Other Resource Benefits</t>
  </si>
  <si>
    <t>Environmental Costs</t>
  </si>
  <si>
    <t>Environmental Benefits</t>
  </si>
  <si>
    <t>Public Health Costs</t>
  </si>
  <si>
    <t>Public Health Benefits</t>
  </si>
  <si>
    <t>Economic Development and Job Costs</t>
  </si>
  <si>
    <t>Economic Development and Job Benefits</t>
  </si>
  <si>
    <t>Energy Security Costs</t>
  </si>
  <si>
    <t>Energy Security Benefits</t>
  </si>
  <si>
    <t>Economic Development and Job Impacts</t>
  </si>
  <si>
    <t>Market Transformation Impacts</t>
  </si>
  <si>
    <t>Measure Costs (customer portion)</t>
  </si>
  <si>
    <t>Reduced Bills (often an avoided utility system costs)</t>
  </si>
  <si>
    <t>Financial Costs (customer portion)</t>
  </si>
  <si>
    <t>Reduced O&amp;M Costs</t>
  </si>
  <si>
    <t>Transaction Costs</t>
  </si>
  <si>
    <t>Increased Comfort</t>
  </si>
  <si>
    <t>Increased O&amp;M Costs</t>
  </si>
  <si>
    <t>Increased Health &amp; Safety</t>
  </si>
  <si>
    <t>Increased Other Fuel Consumption</t>
  </si>
  <si>
    <t>Increased Productivity</t>
  </si>
  <si>
    <t>Increased Water Consumption</t>
  </si>
  <si>
    <t>Improved Aesthetics</t>
  </si>
  <si>
    <t>Property Improvements</t>
  </si>
  <si>
    <t>Reduced Other Fuel Consumption</t>
  </si>
  <si>
    <t>Reduced Water Consumption</t>
  </si>
  <si>
    <t>Additional Benefits for Low-Income Customers</t>
  </si>
  <si>
    <t>Avoided &amp; Deferred Equipment Replacement Costs</t>
  </si>
  <si>
    <t>Avoided T&amp;D Line Losses - Energy kWh</t>
  </si>
  <si>
    <t>Avoided T&amp;D Line Losses - Peak kW</t>
  </si>
  <si>
    <t>Wholesale Energy Price Suppression Effects- Energy kWh</t>
  </si>
  <si>
    <t>Wholesale Energy Price Suppression Effects - Peak kW</t>
  </si>
  <si>
    <t>Utility Costs</t>
  </si>
  <si>
    <t>Utility Benefits</t>
  </si>
  <si>
    <t>Other Key Questions</t>
  </si>
  <si>
    <t>What Discount Rate is Used?</t>
  </si>
  <si>
    <t>Water and Other Resource Impacts</t>
  </si>
  <si>
    <t>Participant Costs</t>
  </si>
  <si>
    <t>Participant Benefits</t>
  </si>
  <si>
    <t>Low Income Customer Impacts</t>
  </si>
  <si>
    <t>Low Income Customer Cost</t>
  </si>
  <si>
    <t>Low Income Customer Benefits</t>
  </si>
  <si>
    <t>Other Non-Monetized Impacts</t>
  </si>
  <si>
    <t>Non-Monetized Factors</t>
  </si>
  <si>
    <t>Are incentives to free-riders treated as an admin cost?</t>
  </si>
  <si>
    <t>Utility Costs: Measure Costs (utility portion)</t>
  </si>
  <si>
    <t>Utility Costs: Other Financial or Technical Support Costs</t>
  </si>
  <si>
    <t>Utility Costs: Program Administration Costs</t>
  </si>
  <si>
    <t>Utility Costs: Evaluation, Measurement, &amp; Verification</t>
  </si>
  <si>
    <t>Utility Costs: Marketing and Outreach</t>
  </si>
  <si>
    <t>Utility Costs: Shareholder/Utility Incentive Costs</t>
  </si>
  <si>
    <t>Utility Benefits: Avoided Energy Costs</t>
  </si>
  <si>
    <t>Utility Benefits: Avoided Generating Capacity Costs</t>
  </si>
  <si>
    <t>Utility Benefits: Avoided T&amp;D Capacity Costs</t>
  </si>
  <si>
    <t>Utility Benefits: Avoided T&amp;D Line Losses - Energy kWh</t>
  </si>
  <si>
    <t>Utility Benefits: Avoided T&amp;D Line Losses - Peak kW</t>
  </si>
  <si>
    <t>Utility Benefits: Avoided Ancillary Services</t>
  </si>
  <si>
    <t>Utility Benefits: Wholesale Energy Price Suppression Effects- Energy kWh</t>
  </si>
  <si>
    <t>Utility Benefits: Wholesale Energy Price Suppression Effects - Peak kW</t>
  </si>
  <si>
    <t>Utility Benefits: Avoided Costs of Complying with RPS</t>
  </si>
  <si>
    <t>Utility Benefits: Avoided Environmental Compliance Costs</t>
  </si>
  <si>
    <t>Utility Benefits: Avoided Bad Debt, Arrearages, etc.</t>
  </si>
  <si>
    <t>Utility Benefits: Reduced Risk / Fuel Diversity</t>
  </si>
  <si>
    <t>Utility Benefits: Increased Reliability and Resilience</t>
  </si>
  <si>
    <t>Participant Costs: Measure Costs (customer portion)</t>
  </si>
  <si>
    <t>Participant Costs: Financial Costs (customer portion)</t>
  </si>
  <si>
    <t>Participant Costs: Transaction Costs</t>
  </si>
  <si>
    <t>Participant Costs: Increased O&amp;M Costs</t>
  </si>
  <si>
    <t>Participant Costs: Increased Other Fuel Consumption</t>
  </si>
  <si>
    <t>Participant Costs: Increased Water Consumption</t>
  </si>
  <si>
    <t>Participant Benefits: Reduced Bills (often an avoided utility system costs)</t>
  </si>
  <si>
    <t>Participant Benefits: Reduced O&amp;M Costs</t>
  </si>
  <si>
    <t>Participant Benefits: Increased Comfort</t>
  </si>
  <si>
    <t>Participant Benefits: Increased Health &amp; Safety</t>
  </si>
  <si>
    <t>Participant Benefits: Increased Productivity</t>
  </si>
  <si>
    <t>Participant Benefits: Improved Aesthetics</t>
  </si>
  <si>
    <t>Participant Benefits: Property Improvements</t>
  </si>
  <si>
    <t>Participant Benefits: Reduced Other Fuel Consumption</t>
  </si>
  <si>
    <t>Participant Benefits: Reduced Water Consumption</t>
  </si>
  <si>
    <t>Participant Benefits: Additional Benefits for Low-Income Customers</t>
  </si>
  <si>
    <t>Participant Benefits: Avoided &amp; Deferred Equipment Replacement Costs</t>
  </si>
  <si>
    <t>Impact Name</t>
  </si>
  <si>
    <t>Category Name</t>
  </si>
  <si>
    <t>Combined Category/Impact for Drop Down</t>
  </si>
  <si>
    <t>Include in DropDown?</t>
  </si>
  <si>
    <t>Count on Policy Tab</t>
  </si>
  <si>
    <t>Non-monetized: Economic and Job Impacts</t>
  </si>
  <si>
    <t>Non-monetized: Other</t>
  </si>
  <si>
    <t>Non-monetized: Market Transformation</t>
  </si>
  <si>
    <t>EE</t>
  </si>
  <si>
    <t>DR</t>
  </si>
  <si>
    <t>Generation: Energy Generation</t>
  </si>
  <si>
    <t>Generation: Capacity</t>
  </si>
  <si>
    <t>Generation: Environmental Compliance</t>
  </si>
  <si>
    <t>Generation: RPS/CES Compliance</t>
  </si>
  <si>
    <t>Generation: Market Price Effects</t>
  </si>
  <si>
    <t>Generation: Ancillary Services</t>
  </si>
  <si>
    <t>Transmission: Capacity</t>
  </si>
  <si>
    <t>Transmission: System Losses</t>
  </si>
  <si>
    <t>Distribution: Capacity</t>
  </si>
  <si>
    <t>Distribution: System Losses</t>
  </si>
  <si>
    <t>Distribution: O&amp;M</t>
  </si>
  <si>
    <t>Distribution: Voltage</t>
  </si>
  <si>
    <t>General: Financial Incentives</t>
  </si>
  <si>
    <t>General: Program Administration Costs</t>
  </si>
  <si>
    <t>General: Utility Performance Incentives</t>
  </si>
  <si>
    <t>General: DG tariffs</t>
  </si>
  <si>
    <t>General: Credit and Collection Costs</t>
  </si>
  <si>
    <t>General: Risk</t>
  </si>
  <si>
    <t>General: Reliability</t>
  </si>
  <si>
    <t>General: Resilience</t>
  </si>
  <si>
    <t>DG</t>
  </si>
  <si>
    <t>DS</t>
  </si>
  <si>
    <t>Energy: Environmental Compliance</t>
  </si>
  <si>
    <t>Energy: Market Price Effects</t>
  </si>
  <si>
    <t>Interconnection Fees</t>
  </si>
  <si>
    <t>Risk</t>
  </si>
  <si>
    <t>Reliability</t>
  </si>
  <si>
    <t>Electric Utility System Impacts</t>
  </si>
  <si>
    <t>Host Customer Impacts</t>
  </si>
  <si>
    <t>Other Environmental Impacts</t>
  </si>
  <si>
    <t>Other: Describe</t>
  </si>
  <si>
    <t>Measure Costs (Host)</t>
  </si>
  <si>
    <t>Gas Utility System Impacts</t>
  </si>
  <si>
    <t>Economic Development/ Jobs</t>
  </si>
  <si>
    <t>Transaction costs (Host)</t>
  </si>
  <si>
    <t>Relevance to DER(s)</t>
  </si>
  <si>
    <t>Jurisdictions may apply either a broad or narrow review of policies across the DERs (see NSPM for DERs Ch. 3, Step 4) and Multi-DER Primary Test tab.</t>
  </si>
  <si>
    <t>Impact Category</t>
  </si>
  <si>
    <t xml:space="preserve">Specific Impact </t>
  </si>
  <si>
    <t>Policy, Statute or Decision</t>
  </si>
  <si>
    <t xml:space="preserve">Resilience </t>
  </si>
  <si>
    <t xml:space="preserve">Public Health </t>
  </si>
  <si>
    <t>Definitions of Impacts</t>
  </si>
  <si>
    <t>Economic Development and Jobs</t>
  </si>
  <si>
    <t>Societal Impacts</t>
  </si>
  <si>
    <t xml:space="preserve">Energy Security </t>
  </si>
  <si>
    <t>Greenhouse Gas Emissions</t>
  </si>
  <si>
    <t>Other Fuel</t>
  </si>
  <si>
    <r>
      <t xml:space="preserve">Use </t>
    </r>
    <r>
      <rPr>
        <b/>
        <sz val="14"/>
        <rFont val="Calibri"/>
        <family val="2"/>
        <scheme val="minor"/>
      </rPr>
      <t>Column P</t>
    </r>
    <r>
      <rPr>
        <sz val="14"/>
        <rFont val="Calibri"/>
        <family val="2"/>
        <scheme val="minor"/>
      </rPr>
      <t xml:space="preserve"> to note any specific interpretation of the statute language. Note that the full host of utility systems impacts are typically relevant, while non-energy and other energy impacts are typically informed by policies.</t>
    </r>
  </si>
  <si>
    <t>Purpose/Other Key Information                                                         (e.g., cite language from specific policy)</t>
  </si>
  <si>
    <r>
      <t xml:space="preserve">To align the policies with impact categories, indicate if the policy articulates the relevance of one or more of the impact categories for each DER in </t>
    </r>
    <r>
      <rPr>
        <b/>
        <sz val="14"/>
        <rFont val="Calibri"/>
        <family val="2"/>
        <scheme val="minor"/>
      </rPr>
      <t>Columns D-O</t>
    </r>
    <r>
      <rPr>
        <sz val="14"/>
        <rFont val="Calibri"/>
        <family val="2"/>
        <scheme val="minor"/>
      </rPr>
      <t xml:space="preserve"> by writing the code(s) for each DER relevant to each policy as follows: Energy Efficiency (EE), Demand Response (DR), Distributed Generation (DG), Distributed Storage (DS), Electric Vehicles (EV), Building Electrification (BE), or All DERs </t>
    </r>
  </si>
  <si>
    <t>Table 1. Electric Utility System Impacts</t>
  </si>
  <si>
    <t>Table 2. Gas Utility System Impacts</t>
  </si>
  <si>
    <t>Table 3. Other Fuel Impacts</t>
  </si>
  <si>
    <t xml:space="preserve">Table 4. Host Customer Impacts </t>
  </si>
  <si>
    <t xml:space="preserve">Table 5. Societal Impacts </t>
  </si>
  <si>
    <t>Table 4. Host Customer Impacts</t>
  </si>
  <si>
    <t>Table 5. Societal Impacts</t>
  </si>
  <si>
    <t>Other Fuels</t>
  </si>
  <si>
    <t>Resilience</t>
  </si>
  <si>
    <t xml:space="preserve">GHG Emissions </t>
  </si>
  <si>
    <t xml:space="preserve">Other Environmental </t>
  </si>
  <si>
    <t>Utility System</t>
  </si>
  <si>
    <t xml:space="preserve">Societal </t>
  </si>
  <si>
    <t>Host Customer</t>
  </si>
  <si>
    <t>Host Customer (non-low Income)</t>
  </si>
  <si>
    <t xml:space="preserve">Host Customer Low-Income </t>
  </si>
  <si>
    <t>Other</t>
  </si>
  <si>
    <t>Other Fuels (gas, oil, propane)</t>
  </si>
  <si>
    <t>Electric Utility System (or Gas Utility) Impacts</t>
  </si>
  <si>
    <t>Energy Burden/Equity</t>
  </si>
  <si>
    <r>
      <t xml:space="preserve">Articulate relevant policies and provide description, purpose and other key information in </t>
    </r>
    <r>
      <rPr>
        <b/>
        <sz val="14"/>
        <rFont val="Calibri"/>
        <family val="2"/>
        <scheme val="minor"/>
      </rPr>
      <t>Columns A-C</t>
    </r>
    <r>
      <rPr>
        <sz val="14"/>
        <rFont val="Calibri"/>
        <family val="2"/>
        <scheme val="minor"/>
      </rPr>
      <t xml:space="preserve">. </t>
    </r>
  </si>
  <si>
    <t xml:space="preserve">WASHINGTON'S APPLICABLE POLICIES
</t>
  </si>
  <si>
    <t>Policy 3 etc.</t>
  </si>
  <si>
    <t>YES</t>
  </si>
  <si>
    <t xml:space="preserve">NOTES </t>
  </si>
  <si>
    <r>
      <t>Statute refers to</t>
    </r>
    <r>
      <rPr>
        <b/>
        <sz val="14"/>
        <color theme="1"/>
        <rFont val="Calibri"/>
        <family val="2"/>
        <scheme val="minor"/>
      </rPr>
      <t xml:space="preserve"> all DERs</t>
    </r>
  </si>
  <si>
    <t>For definitions of the Impact Categories, see Definitions tab.</t>
  </si>
  <si>
    <t>For Utilities to Fill Out - What Impacts are Currently Accounted for in Primary CE Test?</t>
  </si>
  <si>
    <t xml:space="preserve">(If an impact is not relevant to a particular DER type, indicate N/A)  </t>
  </si>
  <si>
    <t>Notes</t>
  </si>
  <si>
    <t>Is the impact accounted for in current DER BCA/Valuation? (yes, no, not sure, N/A)</t>
  </si>
  <si>
    <r>
      <rPr>
        <b/>
        <sz val="18"/>
        <color theme="1"/>
        <rFont val="Calibri"/>
        <family val="2"/>
        <scheme val="minor"/>
      </rPr>
      <t>Impacts Relevant to the Policy</t>
    </r>
    <r>
      <rPr>
        <sz val="14"/>
        <color theme="1"/>
        <rFont val="Calibri"/>
        <family val="2"/>
        <scheme val="minor"/>
      </rPr>
      <t xml:space="preserve">
(Indicate YES, NO, or NOT CLEAR/NOT SURE)</t>
    </r>
  </si>
  <si>
    <t>Asset value</t>
  </si>
  <si>
    <t>Productivity</t>
  </si>
  <si>
    <t>Economic well-being</t>
  </si>
  <si>
    <t>Comfort</t>
  </si>
  <si>
    <t>Health &amp; safety</t>
  </si>
  <si>
    <t>Empowerment &amp; control</t>
  </si>
  <si>
    <t>Satisfaction &amp; pride</t>
  </si>
  <si>
    <t>Tax Incentives</t>
  </si>
  <si>
    <t>Non-Energy Impacts (non-low income)</t>
  </si>
  <si>
    <t>Non-Energy Impacts (Low income)</t>
  </si>
  <si>
    <t>Energy: Gas Commodity</t>
  </si>
  <si>
    <t>Transp: Pipeline Capacity</t>
  </si>
  <si>
    <t>Distribution: Pipeline losses</t>
  </si>
  <si>
    <t>Distribution: Gas distribution</t>
  </si>
  <si>
    <t xml:space="preserve"> An electric utility must, consistent with the requirements of RCW 19.280.030 and 19.405.140, ensure that all customers are benefiting from the transition to clean energy through: 1) the equitable distribution of energy and nonenergy benefits and reduction of burdens to vulnerable populations and highly impacted communities; 2) long-term and short-term public health and environmental benefits; 3) reduction of costs and risks; and 4) energy security and resiliency (RCW 19.405.040(8))</t>
  </si>
  <si>
    <t>Statute refers to  EE</t>
  </si>
  <si>
    <t>Clean Energy Transformation Act</t>
  </si>
  <si>
    <t>Energy Independence Act</t>
  </si>
  <si>
    <t>An electric utility must, consistent with the requirements of RCW 19.285, pursue all available conservation that is cost-effective, reliable, and feasible, determinied using methodologies consistent with the NWPCC. RCW 19.285.020 declares that making the most of our plentiful local resources will stabilize electricity prices for Washington residents, provide economic benefits for Washington counties and farmers, create high quality jobs in Washington, provide opportunities for training apprentice workers in the renewable energy field, protect clean air and water, and position Washington state as a national leader in clean energy technologies.</t>
  </si>
  <si>
    <t>NOT SURE</t>
  </si>
  <si>
    <t>NO</t>
  </si>
  <si>
    <t>EVSE</t>
  </si>
  <si>
    <r>
      <rPr>
        <b/>
        <i/>
        <sz val="18"/>
        <color theme="9"/>
        <rFont val="Calibri"/>
        <family val="2"/>
        <scheme val="minor"/>
      </rPr>
      <t>For all Stakeholders to Complete:</t>
    </r>
    <r>
      <rPr>
        <b/>
        <i/>
        <sz val="18"/>
        <color theme="4"/>
        <rFont val="Calibri"/>
        <family val="2"/>
        <scheme val="minor"/>
      </rPr>
      <t xml:space="preserve"> </t>
    </r>
    <r>
      <rPr>
        <sz val="18"/>
        <rFont val="Calibri"/>
        <family val="2"/>
        <scheme val="minor"/>
      </rPr>
      <t xml:space="preserve">Fill in which impacts you consider relevant based on identified policy goals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</si>
</sst>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i/>
      <sz val="11"/>
      <color theme="1"/>
      <name val="Calibri"/>
      <family val="2"/>
      <scheme val="minor"/>
    </font>
    <font>
      <sz val="12"/>
      <color theme="1"/>
      <name val="Calibri"/>
      <family val="2"/>
      <scheme val="minor"/>
    </font>
    <font>
      <b/>
      <i/>
      <sz val="18"/>
      <color theme="1"/>
      <name val="Calibri"/>
      <family val="2"/>
      <scheme val="minor"/>
    </font>
    <font>
      <sz val="10"/>
      <color theme="1"/>
      <name val="Calibri"/>
      <family val="2"/>
    </font>
    <font>
      <b/>
      <sz val="12"/>
      <color theme="0"/>
      <name val="Calibri"/>
      <family val="2"/>
    </font>
    <font>
      <b/>
      <sz val="11"/>
      <color theme="0"/>
      <name val="Calibri"/>
      <family val="2"/>
    </font>
    <font>
      <sz val="11"/>
      <color rgb="FFFF0000"/>
      <name val="Calibri"/>
      <family val="2"/>
    </font>
    <font>
      <sz val="10"/>
      <color rgb="FFFF0000"/>
      <name val="Calibri"/>
      <family val="2"/>
    </font>
    <font>
      <b/>
      <i/>
      <sz val="12"/>
      <color theme="1"/>
      <name val="Calibri"/>
      <family val="2"/>
    </font>
    <font>
      <b/>
      <i/>
      <sz val="11"/>
      <color theme="1"/>
      <name val="Calibri"/>
      <family val="2"/>
    </font>
    <font>
      <b/>
      <sz val="11"/>
      <color theme="0" tint="-0.34998626667073579"/>
      <name val="Calibri"/>
      <family val="2"/>
      <scheme val="minor"/>
    </font>
    <font>
      <sz val="11"/>
      <color theme="0" tint="-0.34998626667073579"/>
      <name val="Calibri"/>
      <family val="2"/>
      <scheme val="minor"/>
    </font>
    <font>
      <sz val="10"/>
      <color theme="0" tint="-4.9989318521683403E-2"/>
      <name val="Calibri"/>
      <family val="2"/>
      <scheme val="minor"/>
    </font>
    <font>
      <sz val="11"/>
      <color rgb="FFFF0000"/>
      <name val="Calibri"/>
      <family val="2"/>
      <scheme val="minor"/>
    </font>
    <font>
      <sz val="14"/>
      <color rgb="FF0070C0"/>
      <name val="Calibri"/>
      <family val="2"/>
      <scheme val="minor"/>
    </font>
    <font>
      <sz val="14"/>
      <color theme="1"/>
      <name val="Calibri"/>
      <family val="2"/>
      <scheme val="minor"/>
    </font>
    <font>
      <sz val="18"/>
      <color rgb="FFFF0000"/>
      <name val="Calibri"/>
      <family val="2"/>
      <scheme val="minor"/>
    </font>
    <font>
      <b/>
      <sz val="20"/>
      <name val="Calibri"/>
      <family val="2"/>
      <scheme val="minor"/>
    </font>
    <font>
      <b/>
      <sz val="14"/>
      <color theme="1"/>
      <name val="Calibri"/>
      <family val="2"/>
      <scheme val="minor"/>
    </font>
    <font>
      <sz val="12"/>
      <name val="Calibri"/>
      <family val="2"/>
      <scheme val="minor"/>
    </font>
    <font>
      <sz val="11"/>
      <color rgb="FF5B6A7F"/>
      <name val="Calibri"/>
      <family val="2"/>
      <scheme val="minor"/>
    </font>
    <font>
      <b/>
      <sz val="14"/>
      <name val="Calibri"/>
      <family val="2"/>
      <scheme val="minor"/>
    </font>
    <font>
      <sz val="14"/>
      <name val="Calibri"/>
      <family val="2"/>
      <scheme val="minor"/>
    </font>
    <font>
      <b/>
      <i/>
      <sz val="14"/>
      <name val="Calibri"/>
      <family val="2"/>
      <scheme val="minor"/>
    </font>
    <font>
      <i/>
      <sz val="15"/>
      <color theme="1"/>
      <name val="Calibri"/>
      <family val="2"/>
      <scheme val="minor"/>
    </font>
    <font>
      <b/>
      <sz val="18"/>
      <color theme="1"/>
      <name val="Calibri"/>
      <family val="2"/>
      <scheme val="minor"/>
    </font>
    <font>
      <b/>
      <u/>
      <sz val="16"/>
      <name val="Helvetica"/>
    </font>
    <font>
      <sz val="10"/>
      <color theme="1"/>
      <name val="Calibri"/>
      <family val="2"/>
    </font>
    <font>
      <sz val="12"/>
      <color theme="1"/>
      <name val="Calibri"/>
      <family val="2"/>
    </font>
    <font>
      <b/>
      <i/>
      <sz val="18"/>
      <color theme="4"/>
      <name val="Calibri"/>
      <family val="2"/>
      <scheme val="minor"/>
    </font>
    <font>
      <sz val="11"/>
      <color theme="4"/>
      <name val="Calibri"/>
      <family val="2"/>
      <scheme val="minor"/>
    </font>
    <font>
      <b/>
      <sz val="11"/>
      <color theme="4"/>
      <name val="Calibri"/>
      <family val="2"/>
      <scheme val="minor"/>
    </font>
    <font>
      <b/>
      <sz val="14"/>
      <color theme="4"/>
      <name val="Calibri"/>
      <family val="2"/>
      <scheme val="minor"/>
    </font>
    <font>
      <sz val="16"/>
      <color theme="4"/>
      <name val="Calibri"/>
      <family val="2"/>
      <scheme val="minor"/>
    </font>
    <font>
      <i/>
      <sz val="12"/>
      <color theme="1"/>
      <name val="Calibri"/>
      <family val="2"/>
      <scheme val="minor"/>
    </font>
    <font>
      <sz val="14"/>
      <color theme="0" tint="-4.9989318521683403E-2"/>
      <name val="Calibri"/>
      <family val="2"/>
      <scheme val="minor"/>
    </font>
    <font>
      <b/>
      <sz val="18"/>
      <color theme="0"/>
      <name val="Calibri"/>
      <family val="2"/>
      <scheme val="minor"/>
    </font>
    <font>
      <b/>
      <sz val="20"/>
      <color theme="0"/>
      <name val="Calibri"/>
      <family val="2"/>
      <scheme val="minor"/>
    </font>
    <font>
      <i/>
      <sz val="15"/>
      <name val="Calibri"/>
      <family val="2"/>
      <scheme val="minor"/>
    </font>
    <font>
      <b/>
      <sz val="11"/>
      <name val="Calibri"/>
      <family val="2"/>
    </font>
    <font>
      <b/>
      <sz val="14"/>
      <name val="Calibri"/>
      <family val="2"/>
    </font>
    <font>
      <b/>
      <sz val="13"/>
      <name val="Calibri"/>
      <family val="2"/>
      <scheme val="minor"/>
    </font>
    <font>
      <b/>
      <sz val="13"/>
      <color theme="1"/>
      <name val="Calibri"/>
      <family val="2"/>
      <scheme val="minor"/>
    </font>
    <font>
      <sz val="18"/>
      <name val="Calibri"/>
      <family val="2"/>
      <scheme val="minor"/>
    </font>
    <font>
      <b/>
      <sz val="16"/>
      <name val="Calibri"/>
      <family val="2"/>
      <scheme val="minor"/>
    </font>
    <font>
      <b/>
      <sz val="16"/>
      <color theme="1"/>
      <name val="Calibri"/>
      <family val="2"/>
      <scheme val="minor"/>
    </font>
    <font>
      <b/>
      <i/>
      <sz val="18"/>
      <color theme="9"/>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s>
  <borders count="34">
    <border>
      <left/>
      <right/>
      <top/>
      <bottom/>
      <diagonal/>
    </border>
    <border>
      <left style="medium">
        <color auto="1"/>
      </left>
      <right/>
      <top/>
      <bottom style="medium">
        <color auto="1"/>
      </bottom>
      <diagonal/>
    </border>
    <border>
      <left style="medium">
        <color auto="1"/>
      </left>
      <right/>
      <top style="medium">
        <color auto="1"/>
      </top>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auto="1"/>
      </left>
      <right style="medium">
        <color indexed="64"/>
      </right>
      <top/>
      <bottom/>
      <diagonal/>
    </border>
    <border>
      <left/>
      <right/>
      <top style="medium">
        <color auto="1"/>
      </top>
      <bottom style="thin">
        <color auto="1"/>
      </bottom>
      <diagonal/>
    </border>
    <border>
      <left/>
      <right/>
      <top/>
      <bottom style="thin">
        <color indexed="64"/>
      </bottom>
      <diagonal/>
    </border>
    <border>
      <left style="medium">
        <color auto="1"/>
      </left>
      <right style="medium">
        <color auto="1"/>
      </right>
      <top style="thin">
        <color auto="1"/>
      </top>
      <bottom style="thin">
        <color auto="1"/>
      </bottom>
      <diagonal/>
    </border>
    <border>
      <left/>
      <right style="medium">
        <color indexed="64"/>
      </right>
      <top/>
      <bottom style="thin">
        <color indexed="64"/>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top/>
      <bottom/>
      <diagonal/>
    </border>
    <border>
      <left/>
      <right/>
      <top style="medium">
        <color indexed="64"/>
      </top>
      <bottom/>
      <diagonal/>
    </border>
    <border>
      <left/>
      <right/>
      <top/>
      <bottom style="medium">
        <color indexed="64"/>
      </bottom>
      <diagonal/>
    </border>
    <border>
      <left/>
      <right style="medium">
        <color indexed="64"/>
      </right>
      <top/>
      <bottom/>
      <diagonal/>
    </border>
  </borders>
  <cellStyleXfs count="6">
    <xf numFmtId="0" fontId="0"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cellStyleXfs>
  <cellXfs count="176">
    <xf numFmtId="0" fontId="0" fillId="0" borderId="0" xfId="0"/>
    <xf numFmtId="0" fontId="4" fillId="0" borderId="0" xfId="0" applyFont="1"/>
    <xf numFmtId="0" fontId="7" fillId="0" borderId="0" xfId="0" applyFont="1" applyAlignment="1">
      <alignment vertical="top" wrapText="1"/>
    </xf>
    <xf numFmtId="0" fontId="7" fillId="0" borderId="0" xfId="0" applyFont="1" applyAlignment="1">
      <alignment horizontal="left" vertical="top"/>
    </xf>
    <xf numFmtId="0" fontId="6" fillId="0" borderId="0" xfId="2" applyFont="1" applyAlignment="1">
      <alignment vertical="top" wrapText="1"/>
    </xf>
    <xf numFmtId="0" fontId="7" fillId="0" borderId="0" xfId="0" applyFont="1" applyAlignment="1">
      <alignment wrapText="1"/>
    </xf>
    <xf numFmtId="0" fontId="7" fillId="0" borderId="0" xfId="0" applyFont="1" applyAlignment="1">
      <alignment horizontal="left"/>
    </xf>
    <xf numFmtId="0" fontId="5" fillId="0" borderId="0" xfId="2" applyFont="1" applyAlignment="1">
      <alignmen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15" fillId="0" borderId="0" xfId="0" applyFont="1" applyAlignment="1">
      <alignment horizontal="center"/>
    </xf>
    <xf numFmtId="0" fontId="0" fillId="0" borderId="3" xfId="0" applyBorder="1"/>
    <xf numFmtId="0" fontId="14" fillId="0" borderId="14" xfId="0" applyFont="1" applyBorder="1" applyAlignment="1">
      <alignment horizontal="center"/>
    </xf>
    <xf numFmtId="0" fontId="15" fillId="0" borderId="15" xfId="0" applyFont="1" applyBorder="1" applyAlignment="1">
      <alignment horizontal="center"/>
    </xf>
    <xf numFmtId="0" fontId="15" fillId="0" borderId="16" xfId="0" applyFont="1" applyBorder="1" applyAlignment="1">
      <alignment horizontal="center"/>
    </xf>
    <xf numFmtId="0" fontId="0" fillId="0" borderId="17" xfId="0" applyBorder="1"/>
    <xf numFmtId="0" fontId="16" fillId="0" borderId="0" xfId="0" applyFont="1"/>
    <xf numFmtId="0" fontId="5" fillId="0" borderId="0" xfId="2" applyFont="1" applyAlignment="1">
      <alignment vertical="top"/>
    </xf>
    <xf numFmtId="0" fontId="0" fillId="0" borderId="9" xfId="0" applyBorder="1"/>
    <xf numFmtId="0" fontId="0" fillId="0" borderId="3" xfId="0" applyBorder="1" applyAlignment="1">
      <alignment horizontal="center"/>
    </xf>
    <xf numFmtId="0" fontId="0" fillId="0" borderId="0" xfId="0" applyAlignment="1">
      <alignment horizontal="center"/>
    </xf>
    <xf numFmtId="0" fontId="2" fillId="0" borderId="5"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center" vertical="center" wrapText="1"/>
    </xf>
    <xf numFmtId="0" fontId="2" fillId="0" borderId="0" xfId="0" applyFont="1"/>
    <xf numFmtId="0" fontId="0" fillId="0" borderId="0" xfId="0" applyFont="1"/>
    <xf numFmtId="0" fontId="19" fillId="0" borderId="0" xfId="0" applyFont="1"/>
    <xf numFmtId="0" fontId="24" fillId="0" borderId="0" xfId="0" applyFont="1" applyAlignment="1">
      <alignment horizontal="center"/>
    </xf>
    <xf numFmtId="0" fontId="3" fillId="0" borderId="0" xfId="5"/>
    <xf numFmtId="0" fontId="19" fillId="0" borderId="0" xfId="0" applyFont="1" applyAlignment="1">
      <alignment vertical="top" wrapText="1"/>
    </xf>
    <xf numFmtId="0" fontId="7" fillId="0" borderId="0" xfId="0" applyFont="1" applyFill="1" applyBorder="1" applyAlignment="1">
      <alignment wrapText="1"/>
    </xf>
    <xf numFmtId="0" fontId="3" fillId="0" borderId="0" xfId="5" applyFill="1" applyBorder="1" applyAlignment="1">
      <alignment vertical="top" wrapText="1"/>
    </xf>
    <xf numFmtId="0" fontId="3" fillId="0" borderId="0" xfId="5" applyFill="1" applyBorder="1" applyAlignment="1">
      <alignment horizontal="left" vertical="top"/>
    </xf>
    <xf numFmtId="0" fontId="7" fillId="0" borderId="0" xfId="0" applyFont="1" applyFill="1" applyBorder="1" applyAlignment="1">
      <alignment horizontal="left"/>
    </xf>
    <xf numFmtId="0" fontId="8" fillId="0" borderId="0" xfId="0" applyFont="1" applyFill="1" applyBorder="1"/>
    <xf numFmtId="0" fontId="9" fillId="0" borderId="0" xfId="0" applyFont="1" applyFill="1" applyBorder="1"/>
    <xf numFmtId="0" fontId="7" fillId="0" borderId="0" xfId="0" applyFont="1" applyFill="1" applyBorder="1" applyAlignment="1">
      <alignment horizontal="left" vertical="top"/>
    </xf>
    <xf numFmtId="0" fontId="0" fillId="0" borderId="0" xfId="0" applyFill="1" applyBorder="1" applyAlignment="1">
      <alignment wrapText="1"/>
    </xf>
    <xf numFmtId="0" fontId="10" fillId="0" borderId="0" xfId="0" applyFont="1" applyFill="1" applyBorder="1"/>
    <xf numFmtId="0" fontId="0" fillId="0" borderId="0" xfId="0" applyFill="1" applyBorder="1" applyAlignment="1">
      <alignment horizontal="left" vertical="top"/>
    </xf>
    <xf numFmtId="0" fontId="11" fillId="0" borderId="0" xfId="0" applyFont="1" applyFill="1" applyBorder="1" applyAlignment="1">
      <alignment wrapText="1"/>
    </xf>
    <xf numFmtId="0" fontId="0" fillId="0" borderId="0" xfId="0" applyFill="1" applyBorder="1" applyAlignment="1">
      <alignment vertical="top" wrapText="1"/>
    </xf>
    <xf numFmtId="0" fontId="9" fillId="0" borderId="0" xfId="0" applyFont="1" applyFill="1" applyBorder="1" applyAlignment="1">
      <alignment horizontal="left" vertical="top"/>
    </xf>
    <xf numFmtId="0" fontId="12" fillId="0" borderId="0" xfId="0" applyFont="1" applyFill="1" applyBorder="1" applyAlignment="1">
      <alignment vertical="top"/>
    </xf>
    <xf numFmtId="0" fontId="13" fillId="0" borderId="0" xfId="0" applyFont="1" applyFill="1" applyBorder="1" applyAlignment="1">
      <alignment horizontal="left" vertical="top"/>
    </xf>
    <xf numFmtId="0" fontId="13" fillId="0" borderId="0" xfId="0" applyFont="1" applyFill="1" applyBorder="1" applyAlignment="1">
      <alignment vertical="top"/>
    </xf>
    <xf numFmtId="0" fontId="11" fillId="0" borderId="0" xfId="0" applyFont="1" applyFill="1" applyBorder="1"/>
    <xf numFmtId="0" fontId="11" fillId="0" borderId="0" xfId="0" applyFont="1" applyFill="1" applyBorder="1" applyAlignment="1">
      <alignment horizontal="left"/>
    </xf>
    <xf numFmtId="0" fontId="13" fillId="0" borderId="0" xfId="0" applyFont="1" applyFill="1" applyBorder="1" applyAlignment="1">
      <alignment vertical="top" wrapText="1"/>
    </xf>
    <xf numFmtId="0" fontId="7" fillId="0" borderId="0" xfId="0" applyFont="1" applyFill="1" applyBorder="1" applyAlignment="1">
      <alignment vertical="top" wrapText="1"/>
    </xf>
    <xf numFmtId="0" fontId="27" fillId="5" borderId="8" xfId="5" applyFont="1" applyFill="1" applyBorder="1" applyAlignment="1">
      <alignment horizontal="left" vertical="center" wrapText="1"/>
    </xf>
    <xf numFmtId="0" fontId="19" fillId="5" borderId="10" xfId="0" applyFont="1" applyFill="1" applyBorder="1" applyAlignment="1">
      <alignment vertical="center" wrapText="1"/>
    </xf>
    <xf numFmtId="0" fontId="19" fillId="5" borderId="13" xfId="0" applyFont="1" applyFill="1" applyBorder="1" applyAlignment="1">
      <alignment horizontal="left" vertical="center" wrapText="1"/>
    </xf>
    <xf numFmtId="0" fontId="28" fillId="5" borderId="4" xfId="0" applyFont="1" applyFill="1" applyBorder="1" applyAlignment="1">
      <alignment horizontal="center" vertical="center" wrapText="1"/>
    </xf>
    <xf numFmtId="0" fontId="19" fillId="5" borderId="1" xfId="0" applyFont="1" applyFill="1" applyBorder="1" applyAlignment="1">
      <alignment vertical="center" wrapText="1"/>
    </xf>
    <xf numFmtId="0" fontId="19" fillId="5" borderId="10" xfId="0"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wrapText="1"/>
    </xf>
    <xf numFmtId="0" fontId="26" fillId="0" borderId="0" xfId="0" applyFont="1" applyFill="1" applyAlignment="1">
      <alignment horizontal="left" vertical="center" wrapText="1"/>
    </xf>
    <xf numFmtId="0" fontId="19" fillId="0" borderId="0" xfId="0" applyFont="1" applyAlignment="1">
      <alignment horizontal="left" vertical="top" wrapText="1"/>
    </xf>
    <xf numFmtId="0" fontId="0" fillId="0" borderId="0" xfId="0" applyFont="1" applyAlignment="1">
      <alignment vertical="center"/>
    </xf>
    <xf numFmtId="0" fontId="0"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vertical="center"/>
    </xf>
    <xf numFmtId="0" fontId="18" fillId="0" borderId="0" xfId="0" applyFont="1" applyAlignment="1">
      <alignment horizontal="center" vertical="center" wrapText="1"/>
    </xf>
    <xf numFmtId="0" fontId="17" fillId="0" borderId="0" xfId="0" applyFont="1" applyAlignment="1">
      <alignment horizontal="center" vertical="center"/>
    </xf>
    <xf numFmtId="0" fontId="23" fillId="3" borderId="20" xfId="0" applyFont="1" applyFill="1" applyBorder="1" applyAlignment="1" applyProtection="1">
      <alignment horizontal="center" vertical="center" wrapText="1"/>
      <protection locked="0"/>
    </xf>
    <xf numFmtId="0" fontId="23" fillId="3" borderId="22" xfId="0" applyFont="1" applyFill="1" applyBorder="1" applyAlignment="1" applyProtection="1">
      <alignment horizontal="center" vertical="center" wrapText="1"/>
      <protection locked="0"/>
    </xf>
    <xf numFmtId="0" fontId="31" fillId="0" borderId="0" xfId="0" applyFont="1" applyAlignment="1">
      <alignment vertical="top" wrapText="1"/>
    </xf>
    <xf numFmtId="0" fontId="32" fillId="0" borderId="0" xfId="0" applyFont="1" applyAlignment="1">
      <alignment vertical="top" wrapText="1"/>
    </xf>
    <xf numFmtId="0" fontId="32" fillId="0" borderId="0" xfId="0" applyFont="1" applyAlignment="1">
      <alignment vertical="top"/>
    </xf>
    <xf numFmtId="0" fontId="34" fillId="0" borderId="0" xfId="0" applyFont="1" applyBorder="1"/>
    <xf numFmtId="0" fontId="34" fillId="0" borderId="0" xfId="0" applyFont="1"/>
    <xf numFmtId="0" fontId="33" fillId="0" borderId="0" xfId="0" applyFont="1" applyAlignment="1">
      <alignment vertical="center"/>
    </xf>
    <xf numFmtId="0" fontId="37" fillId="0" borderId="0" xfId="0" applyFont="1" applyAlignment="1">
      <alignment vertical="center"/>
    </xf>
    <xf numFmtId="0" fontId="34" fillId="0" borderId="0" xfId="0" applyFont="1" applyAlignment="1">
      <alignment horizontal="center" vertical="center"/>
    </xf>
    <xf numFmtId="0" fontId="23" fillId="3" borderId="26" xfId="0" applyFont="1" applyFill="1" applyBorder="1" applyAlignment="1" applyProtection="1">
      <alignment horizontal="center" vertical="center" wrapText="1"/>
      <protection locked="0"/>
    </xf>
    <xf numFmtId="0" fontId="23" fillId="3" borderId="29" xfId="0" applyFont="1" applyFill="1" applyBorder="1" applyAlignment="1" applyProtection="1">
      <alignment horizontal="center" vertical="center" wrapText="1"/>
      <protection locked="0"/>
    </xf>
    <xf numFmtId="0" fontId="23" fillId="3" borderId="21" xfId="0" applyFont="1" applyFill="1" applyBorder="1" applyAlignment="1" applyProtection="1">
      <alignment horizontal="center" vertical="center" wrapText="1"/>
      <protection locked="0"/>
    </xf>
    <xf numFmtId="0" fontId="26" fillId="3" borderId="26" xfId="5" applyFont="1" applyFill="1" applyBorder="1" applyAlignment="1">
      <alignment horizontal="left" vertical="center" wrapText="1"/>
    </xf>
    <xf numFmtId="0" fontId="26" fillId="3" borderId="21" xfId="5" applyFont="1" applyFill="1" applyBorder="1" applyAlignment="1">
      <alignment horizontal="left" vertical="center" wrapText="1"/>
    </xf>
    <xf numFmtId="0" fontId="29" fillId="3" borderId="11" xfId="0" applyFont="1" applyFill="1" applyBorder="1" applyAlignment="1">
      <alignment horizontal="left" vertical="center" wrapText="1"/>
    </xf>
    <xf numFmtId="0" fontId="26" fillId="3" borderId="28" xfId="5" applyFont="1" applyFill="1" applyBorder="1" applyAlignment="1">
      <alignment horizontal="left" vertical="center" wrapText="1"/>
    </xf>
    <xf numFmtId="0" fontId="26" fillId="0" borderId="0" xfId="0" applyFont="1" applyAlignment="1">
      <alignment horizontal="left" vertical="center" wrapText="1"/>
    </xf>
    <xf numFmtId="0" fontId="26" fillId="0" borderId="0" xfId="0" applyFont="1" applyFill="1" applyAlignment="1">
      <alignment horizontal="left" vertical="center" wrapText="1"/>
    </xf>
    <xf numFmtId="0" fontId="18" fillId="0" borderId="0" xfId="0" applyFont="1" applyFill="1" applyAlignment="1">
      <alignment horizontal="center" vertical="center" wrapText="1"/>
    </xf>
    <xf numFmtId="0" fontId="39" fillId="0" borderId="0" xfId="0" applyFont="1"/>
    <xf numFmtId="0" fontId="26" fillId="0" borderId="0" xfId="0" applyFont="1" applyFill="1" applyAlignment="1">
      <alignment vertical="center"/>
    </xf>
    <xf numFmtId="0" fontId="26" fillId="0" borderId="0" xfId="0" applyFont="1" applyAlignment="1">
      <alignment vertical="center" wrapText="1"/>
    </xf>
    <xf numFmtId="0" fontId="33" fillId="0" borderId="0" xfId="0" applyFont="1" applyBorder="1"/>
    <xf numFmtId="0" fontId="36" fillId="0" borderId="0" xfId="0" applyFont="1" applyBorder="1"/>
    <xf numFmtId="0" fontId="35" fillId="0" borderId="0" xfId="0" applyFont="1" applyBorder="1"/>
    <xf numFmtId="0" fontId="40" fillId="4" borderId="2" xfId="0" applyFont="1" applyFill="1" applyBorder="1" applyAlignment="1">
      <alignment horizontal="center" vertical="center" wrapText="1"/>
    </xf>
    <xf numFmtId="0" fontId="40" fillId="4" borderId="10" xfId="0" applyFont="1" applyFill="1" applyBorder="1" applyAlignment="1">
      <alignment horizontal="center" vertical="center" wrapText="1"/>
    </xf>
    <xf numFmtId="0" fontId="23" fillId="3" borderId="24" xfId="0" applyFont="1" applyFill="1" applyBorder="1" applyAlignment="1" applyProtection="1">
      <alignment horizontal="center" vertical="center" wrapText="1"/>
      <protection locked="0"/>
    </xf>
    <xf numFmtId="0" fontId="23" fillId="3" borderId="19" xfId="0" applyFont="1" applyFill="1" applyBorder="1" applyAlignment="1" applyProtection="1">
      <alignment horizontal="center" vertical="center" wrapText="1"/>
      <protection locked="0"/>
    </xf>
    <xf numFmtId="0" fontId="23" fillId="3" borderId="28" xfId="0" applyFont="1" applyFill="1" applyBorder="1" applyAlignment="1" applyProtection="1">
      <alignment horizontal="center" vertical="center" wrapText="1"/>
      <protection locked="0"/>
    </xf>
    <xf numFmtId="0" fontId="23" fillId="3" borderId="27" xfId="0" applyFont="1" applyFill="1" applyBorder="1" applyAlignment="1" applyProtection="1">
      <alignment horizontal="center" vertical="center" wrapText="1"/>
      <protection locked="0"/>
    </xf>
    <xf numFmtId="0" fontId="42" fillId="5" borderId="4" xfId="0" applyFont="1" applyFill="1" applyBorder="1" applyAlignment="1">
      <alignment horizontal="center" vertical="center" wrapText="1"/>
    </xf>
    <xf numFmtId="0" fontId="26" fillId="0" borderId="0" xfId="0" applyFont="1" applyAlignment="1">
      <alignment horizontal="left" vertical="center" wrapText="1"/>
    </xf>
    <xf numFmtId="0" fontId="0" fillId="0" borderId="0" xfId="0" applyFill="1" applyBorder="1" applyAlignment="1">
      <alignment horizontal="left" vertical="center" wrapText="1"/>
    </xf>
    <xf numFmtId="0" fontId="32" fillId="0" borderId="0" xfId="0" applyFont="1" applyAlignment="1">
      <alignment horizontal="left" vertical="top" wrapText="1"/>
    </xf>
    <xf numFmtId="0" fontId="0" fillId="0" borderId="0" xfId="0" applyFill="1" applyBorder="1" applyAlignment="1">
      <alignment horizontal="left" vertical="top" wrapText="1"/>
    </xf>
    <xf numFmtId="0" fontId="26" fillId="0" borderId="0" xfId="0" applyFont="1" applyFill="1" applyAlignment="1">
      <alignment horizontal="left" vertical="center" wrapText="1"/>
    </xf>
    <xf numFmtId="0" fontId="41" fillId="4" borderId="12" xfId="0" applyFont="1" applyFill="1" applyBorder="1" applyAlignment="1">
      <alignment horizontal="center" vertical="center"/>
    </xf>
    <xf numFmtId="0" fontId="19" fillId="2" borderId="11"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43" fillId="0" borderId="0" xfId="0" applyFont="1" applyFill="1" applyBorder="1"/>
    <xf numFmtId="0" fontId="44" fillId="0" borderId="0" xfId="0" applyFont="1" applyFill="1" applyBorder="1"/>
    <xf numFmtId="0" fontId="41" fillId="4" borderId="2" xfId="0" applyFont="1" applyFill="1" applyBorder="1" applyAlignment="1">
      <alignment horizontal="center" vertical="center" wrapText="1"/>
    </xf>
    <xf numFmtId="0" fontId="41" fillId="4" borderId="31" xfId="0" applyFont="1" applyFill="1" applyBorder="1" applyAlignment="1">
      <alignment horizontal="center" vertical="center"/>
    </xf>
    <xf numFmtId="0" fontId="49" fillId="6" borderId="10" xfId="0" applyFont="1" applyFill="1" applyBorder="1" applyAlignment="1">
      <alignment horizontal="center" vertical="center" wrapText="1"/>
    </xf>
    <xf numFmtId="0" fontId="49" fillId="6" borderId="7" xfId="0" applyFont="1" applyFill="1" applyBorder="1" applyAlignment="1">
      <alignment horizontal="center" vertical="center" wrapText="1"/>
    </xf>
    <xf numFmtId="0" fontId="48" fillId="0" borderId="0" xfId="0" applyFont="1" applyBorder="1" applyAlignment="1">
      <alignment vertical="center"/>
    </xf>
    <xf numFmtId="0" fontId="23" fillId="3" borderId="0" xfId="0" applyFont="1" applyFill="1" applyBorder="1" applyAlignment="1" applyProtection="1">
      <alignment horizontal="center" vertical="center" wrapText="1"/>
      <protection locked="0"/>
    </xf>
    <xf numFmtId="0" fontId="23" fillId="3" borderId="33" xfId="0" applyFont="1" applyFill="1" applyBorder="1" applyAlignment="1" applyProtection="1">
      <alignment horizontal="center" vertical="center" wrapText="1"/>
      <protection locked="0"/>
    </xf>
    <xf numFmtId="0" fontId="23" fillId="3" borderId="23" xfId="0" applyFont="1" applyFill="1" applyBorder="1" applyAlignment="1" applyProtection="1">
      <alignment horizontal="center" vertical="center" wrapText="1"/>
      <protection locked="0"/>
    </xf>
    <xf numFmtId="0" fontId="23" fillId="3" borderId="32" xfId="0" applyFont="1" applyFill="1" applyBorder="1" applyAlignment="1" applyProtection="1">
      <alignment horizontal="center" vertical="center" wrapText="1"/>
      <protection locked="0"/>
    </xf>
    <xf numFmtId="0" fontId="23" fillId="3" borderId="4" xfId="0" applyFont="1" applyFill="1" applyBorder="1" applyAlignment="1" applyProtection="1">
      <alignment horizontal="center" vertical="center" wrapText="1"/>
      <protection locked="0"/>
    </xf>
    <xf numFmtId="0" fontId="23" fillId="3" borderId="18" xfId="0" applyFont="1" applyFill="1" applyBorder="1" applyAlignment="1" applyProtection="1">
      <alignment horizontal="center" vertical="center" wrapText="1"/>
      <protection locked="0"/>
    </xf>
    <xf numFmtId="0" fontId="23" fillId="3" borderId="25" xfId="0" applyFont="1" applyFill="1" applyBorder="1" applyAlignment="1" applyProtection="1">
      <alignment horizontal="center" vertical="center" wrapText="1"/>
      <protection locked="0"/>
    </xf>
    <xf numFmtId="0" fontId="5" fillId="3" borderId="18" xfId="0" applyFont="1" applyFill="1" applyBorder="1" applyAlignment="1">
      <alignment horizontal="left" vertical="center" wrapText="1"/>
    </xf>
    <xf numFmtId="0" fontId="38" fillId="3" borderId="26"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26" fillId="5" borderId="29" xfId="5" applyFont="1" applyFill="1" applyBorder="1" applyAlignment="1">
      <alignment vertical="center" wrapText="1"/>
    </xf>
    <xf numFmtId="0" fontId="26" fillId="5" borderId="21" xfId="5" applyFont="1" applyFill="1" applyBorder="1" applyAlignment="1">
      <alignment vertical="center" wrapText="1"/>
    </xf>
    <xf numFmtId="0" fontId="26" fillId="5" borderId="28" xfId="5" applyFont="1" applyFill="1" applyBorder="1" applyAlignment="1">
      <alignment vertical="center" wrapText="1"/>
    </xf>
    <xf numFmtId="0" fontId="26" fillId="3" borderId="26" xfId="5" applyFont="1" applyFill="1" applyBorder="1" applyAlignment="1">
      <alignment vertical="center" wrapText="1"/>
    </xf>
    <xf numFmtId="0" fontId="26" fillId="3" borderId="21" xfId="5" applyFont="1" applyFill="1" applyBorder="1" applyAlignment="1">
      <alignment vertical="center" wrapText="1"/>
    </xf>
    <xf numFmtId="0" fontId="25" fillId="3" borderId="21" xfId="5" applyFont="1" applyFill="1" applyBorder="1" applyAlignment="1">
      <alignment vertical="center" wrapText="1"/>
    </xf>
    <xf numFmtId="0" fontId="25" fillId="3" borderId="28" xfId="5" applyFont="1" applyFill="1" applyBorder="1" applyAlignment="1">
      <alignment vertical="center" wrapText="1"/>
    </xf>
    <xf numFmtId="0" fontId="26" fillId="3" borderId="27" xfId="5" applyFont="1" applyFill="1" applyBorder="1" applyAlignment="1">
      <alignment horizontal="left" vertical="center" wrapText="1"/>
    </xf>
    <xf numFmtId="0" fontId="5" fillId="3" borderId="27" xfId="0" applyFont="1" applyFill="1" applyBorder="1" applyAlignment="1">
      <alignment horizontal="left" vertical="center" wrapText="1"/>
    </xf>
    <xf numFmtId="0" fontId="29" fillId="3" borderId="2" xfId="0" applyFont="1" applyFill="1" applyBorder="1" applyAlignment="1">
      <alignment vertical="center" wrapText="1"/>
    </xf>
    <xf numFmtId="0" fontId="29" fillId="3" borderId="30" xfId="0" applyFont="1" applyFill="1" applyBorder="1" applyAlignment="1">
      <alignment vertical="center" wrapText="1"/>
    </xf>
    <xf numFmtId="0" fontId="29" fillId="3" borderId="1" xfId="0" applyFont="1" applyFill="1" applyBorder="1" applyAlignment="1">
      <alignment vertical="center" wrapText="1"/>
    </xf>
    <xf numFmtId="0" fontId="0" fillId="0" borderId="0" xfId="0" applyFill="1" applyBorder="1" applyAlignment="1">
      <alignment horizontal="left" vertical="top" wrapText="1"/>
    </xf>
    <xf numFmtId="0" fontId="30" fillId="0" borderId="0" xfId="0" applyFont="1" applyAlignment="1">
      <alignment horizontal="left" vertical="center" wrapText="1"/>
    </xf>
    <xf numFmtId="0" fontId="0" fillId="0" borderId="0" xfId="0" applyFill="1" applyBorder="1" applyAlignment="1">
      <alignment horizontal="left" vertical="center" wrapText="1"/>
    </xf>
    <xf numFmtId="0" fontId="5" fillId="0" borderId="0" xfId="2" applyFont="1" applyAlignment="1">
      <alignment vertical="top"/>
    </xf>
    <xf numFmtId="0" fontId="19" fillId="2" borderId="11"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26" fillId="0" borderId="0" xfId="0" applyFont="1" applyAlignment="1">
      <alignment horizontal="left" vertical="center"/>
    </xf>
    <xf numFmtId="0" fontId="41" fillId="4" borderId="11" xfId="0" applyFont="1" applyFill="1" applyBorder="1" applyAlignment="1">
      <alignment horizontal="center" wrapText="1"/>
    </xf>
    <xf numFmtId="0" fontId="41" fillId="4" borderId="12" xfId="0" applyFont="1" applyFill="1" applyBorder="1" applyAlignment="1">
      <alignment horizontal="center"/>
    </xf>
    <xf numFmtId="0" fontId="26" fillId="0" borderId="0" xfId="0" applyFont="1" applyAlignment="1">
      <alignment horizontal="left" vertical="center" wrapText="1"/>
    </xf>
    <xf numFmtId="0" fontId="26" fillId="0" borderId="0" xfId="0" applyFont="1" applyFill="1" applyAlignment="1">
      <alignment horizontal="left" vertical="center" wrapText="1"/>
    </xf>
    <xf numFmtId="0" fontId="29" fillId="3" borderId="13" xfId="0" applyFont="1" applyFill="1" applyBorder="1" applyAlignment="1">
      <alignment horizontal="center" vertical="center" wrapText="1"/>
    </xf>
    <xf numFmtId="0" fontId="29" fillId="3" borderId="18"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3" borderId="3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49" fillId="6" borderId="13"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11" xfId="0" applyFont="1" applyFill="1" applyBorder="1" applyAlignment="1">
      <alignment horizontal="center" vertical="center" wrapText="1"/>
    </xf>
    <xf numFmtId="0" fontId="49" fillId="6" borderId="12" xfId="0" applyFont="1" applyFill="1" applyBorder="1" applyAlignment="1">
      <alignment horizontal="center" vertical="center" wrapText="1"/>
    </xf>
    <xf numFmtId="0" fontId="49" fillId="6" borderId="7" xfId="0" applyFont="1" applyFill="1" applyBorder="1" applyAlignment="1">
      <alignment horizontal="center" vertical="center" wrapText="1"/>
    </xf>
    <xf numFmtId="0" fontId="48" fillId="6" borderId="13" xfId="0" applyFont="1" applyFill="1" applyBorder="1" applyAlignment="1">
      <alignment horizontal="center" vertical="center" wrapText="1"/>
    </xf>
    <xf numFmtId="0" fontId="48" fillId="6" borderId="8" xfId="0" applyFont="1" applyFill="1" applyBorder="1" applyAlignment="1">
      <alignment horizontal="center" vertical="center" wrapText="1"/>
    </xf>
    <xf numFmtId="0" fontId="48" fillId="6" borderId="13" xfId="0" applyFont="1" applyFill="1" applyBorder="1" applyAlignment="1">
      <alignment horizontal="center" vertical="center"/>
    </xf>
    <xf numFmtId="0" fontId="48" fillId="6" borderId="8" xfId="0" applyFont="1" applyFill="1" applyBorder="1" applyAlignment="1">
      <alignment horizontal="center" vertical="center"/>
    </xf>
    <xf numFmtId="0" fontId="19" fillId="7" borderId="11"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2" fillId="7" borderId="32"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45" fillId="7" borderId="4" xfId="0" applyFont="1" applyFill="1" applyBorder="1" applyAlignment="1">
      <alignment horizontal="center" vertical="center" textRotation="90" wrapText="1"/>
    </xf>
    <xf numFmtId="0" fontId="46" fillId="7" borderId="4" xfId="0" applyFont="1" applyFill="1" applyBorder="1" applyAlignment="1">
      <alignment horizontal="center" vertical="center" textRotation="90" wrapText="1"/>
    </xf>
    <xf numFmtId="0" fontId="21" fillId="7" borderId="11" xfId="0" applyFont="1" applyFill="1" applyBorder="1" applyAlignment="1">
      <alignment horizontal="center" vertical="center" wrapText="1"/>
    </xf>
    <xf numFmtId="0" fontId="21" fillId="7" borderId="7" xfId="0" applyFont="1" applyFill="1" applyBorder="1" applyAlignment="1">
      <alignment horizontal="center" vertical="center" wrapText="1"/>
    </xf>
  </cellXfs>
  <cellStyles count="6">
    <cellStyle name="Hyperlink" xfId="5" builtinId="8"/>
    <cellStyle name="Normal" xfId="0" builtinId="0"/>
    <cellStyle name="Normal 2" xfId="2" xr:uid="{1F9A1EC2-4294-4F21-B6EB-C3A4FE9BEC2B}"/>
    <cellStyle name="Normal 2 2" xfId="3" xr:uid="{540029D5-4DB4-4CB8-8A31-79D78F3C407E}"/>
    <cellStyle name="Normal 3" xfId="1" xr:uid="{F474326C-508C-4880-ADBA-55121F58061F}"/>
    <cellStyle name="Normal 7" xfId="4" xr:uid="{6CBC2182-673D-4E38-A745-A1F29FD4E92B}"/>
  </cellStyles>
  <dxfs count="0"/>
  <tableStyles count="0" defaultTableStyle="TableStyleMedium2" defaultPivotStyle="PivotStyleLight16"/>
  <colors>
    <mruColors>
      <color rgb="FFE8F2F9"/>
      <color rgb="FFC2C851"/>
      <color rgb="FFE7B3FF"/>
      <color rgb="FFECFFB7"/>
      <color rgb="FF035FAA"/>
      <color rgb="FFFFE8E1"/>
      <color rgb="FF5B6A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38</xdr:col>
      <xdr:colOff>0</xdr:colOff>
      <xdr:row>10</xdr:row>
      <xdr:rowOff>0</xdr:rowOff>
    </xdr:from>
    <xdr:to>
      <xdr:col>59</xdr:col>
      <xdr:colOff>571499</xdr:colOff>
      <xdr:row>30</xdr:row>
      <xdr:rowOff>171450</xdr:rowOff>
    </xdr:to>
    <xdr:pic>
      <xdr:nvPicPr>
        <xdr:cNvPr id="7" name="Picture 6">
          <a:extLst>
            <a:ext uri="{FF2B5EF4-FFF2-40B4-BE49-F238E27FC236}">
              <a16:creationId xmlns:a16="http://schemas.microsoft.com/office/drawing/2014/main" id="{0F34EC88-20EE-5780-CDE1-360F8873CB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40700" y="2146300"/>
          <a:ext cx="5943600" cy="511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0</xdr:rowOff>
    </xdr:from>
    <xdr:to>
      <xdr:col>33</xdr:col>
      <xdr:colOff>38100</xdr:colOff>
      <xdr:row>38</xdr:row>
      <xdr:rowOff>88899</xdr:rowOff>
    </xdr:to>
    <xdr:pic>
      <xdr:nvPicPr>
        <xdr:cNvPr id="9" name="Picture 8">
          <a:extLst>
            <a:ext uri="{FF2B5EF4-FFF2-40B4-BE49-F238E27FC236}">
              <a16:creationId xmlns:a16="http://schemas.microsoft.com/office/drawing/2014/main" id="{E9AEB30B-3576-F5CF-D7A6-FEC2B45A210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2146300"/>
          <a:ext cx="5943600" cy="667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112059</xdr:colOff>
      <xdr:row>32</xdr:row>
      <xdr:rowOff>37353</xdr:rowOff>
    </xdr:from>
    <xdr:to>
      <xdr:col>59</xdr:col>
      <xdr:colOff>541617</xdr:colOff>
      <xdr:row>38</xdr:row>
      <xdr:rowOff>15688</xdr:rowOff>
    </xdr:to>
    <xdr:pic>
      <xdr:nvPicPr>
        <xdr:cNvPr id="11" name="Picture 10">
          <a:extLst>
            <a:ext uri="{FF2B5EF4-FFF2-40B4-BE49-F238E27FC236}">
              <a16:creationId xmlns:a16="http://schemas.microsoft.com/office/drawing/2014/main" id="{78300DA1-5E5E-C85E-5D1D-1DF4B671F04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69941" y="7418294"/>
          <a:ext cx="6017558" cy="1248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xdr:row>
      <xdr:rowOff>0</xdr:rowOff>
    </xdr:from>
    <xdr:to>
      <xdr:col>33</xdr:col>
      <xdr:colOff>38100</xdr:colOff>
      <xdr:row>71</xdr:row>
      <xdr:rowOff>57149</xdr:rowOff>
    </xdr:to>
    <xdr:pic>
      <xdr:nvPicPr>
        <xdr:cNvPr id="12" name="Picture 11">
          <a:extLst>
            <a:ext uri="{FF2B5EF4-FFF2-40B4-BE49-F238E27FC236}">
              <a16:creationId xmlns:a16="http://schemas.microsoft.com/office/drawing/2014/main" id="{51D003C3-B677-E153-590F-718584D252A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81000" y="9048750"/>
          <a:ext cx="5943600" cy="582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0</xdr:colOff>
      <xdr:row>40</xdr:row>
      <xdr:rowOff>0</xdr:rowOff>
    </xdr:from>
    <xdr:to>
      <xdr:col>59</xdr:col>
      <xdr:colOff>571499</xdr:colOff>
      <xdr:row>51</xdr:row>
      <xdr:rowOff>69850</xdr:rowOff>
    </xdr:to>
    <xdr:pic>
      <xdr:nvPicPr>
        <xdr:cNvPr id="13" name="Picture 12">
          <a:extLst>
            <a:ext uri="{FF2B5EF4-FFF2-40B4-BE49-F238E27FC236}">
              <a16:creationId xmlns:a16="http://schemas.microsoft.com/office/drawing/2014/main" id="{D579660A-7E86-4E99-3BE9-66C75FB4CB6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140700" y="9099550"/>
          <a:ext cx="5943600" cy="2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C845-6C1B-47A8-B309-2B4EDAA359CD}">
  <dimension ref="A2:BG93"/>
  <sheetViews>
    <sheetView showGridLines="0" zoomScale="85" zoomScaleNormal="85" workbookViewId="0">
      <selection activeCell="W8" sqref="W8"/>
    </sheetView>
  </sheetViews>
  <sheetFormatPr defaultColWidth="9.28515625" defaultRowHeight="12.75" x14ac:dyDescent="0.2"/>
  <cols>
    <col min="1" max="1" width="2.7109375" style="5" customWidth="1"/>
    <col min="2" max="3" width="2.7109375" style="2" customWidth="1"/>
    <col min="4" max="4" width="2.7109375" style="3" customWidth="1"/>
    <col min="5" max="37" width="2.7109375" style="2" customWidth="1"/>
    <col min="38" max="38" width="2" style="2" customWidth="1"/>
    <col min="39" max="55" width="2.7109375" style="2" customWidth="1"/>
    <col min="56" max="56" width="2.7109375" style="5" customWidth="1"/>
    <col min="57" max="57" width="9.28515625" style="6"/>
    <col min="58" max="16384" width="9.28515625" style="5"/>
  </cols>
  <sheetData>
    <row r="2" spans="1:59" ht="23.25" customHeight="1" x14ac:dyDescent="0.2">
      <c r="B2" s="139" t="s">
        <v>158</v>
      </c>
      <c r="C2" s="139"/>
      <c r="D2" s="139"/>
      <c r="E2" s="139"/>
      <c r="F2" s="139"/>
      <c r="G2" s="139"/>
      <c r="H2" s="139"/>
      <c r="I2" s="139"/>
      <c r="J2" s="139"/>
      <c r="K2" s="139"/>
      <c r="L2" s="139"/>
      <c r="M2" s="139"/>
      <c r="N2" s="139"/>
      <c r="O2" s="139"/>
      <c r="P2" s="139"/>
      <c r="Q2" s="139"/>
      <c r="R2" s="139"/>
      <c r="S2" s="139"/>
      <c r="BC2" s="4"/>
    </row>
    <row r="3" spans="1:59" ht="15.75" x14ac:dyDescent="0.25">
      <c r="B3" s="17"/>
      <c r="C3" s="17"/>
      <c r="AL3" s="28"/>
      <c r="AM3" s="5"/>
      <c r="BC3" s="7"/>
      <c r="BD3" s="8"/>
      <c r="BE3" s="9"/>
      <c r="BF3" s="8"/>
      <c r="BG3" s="8"/>
    </row>
    <row r="4" spans="1:59" ht="17.100000000000001" customHeight="1" x14ac:dyDescent="0.2">
      <c r="B4" s="17"/>
      <c r="C4" s="141" t="s">
        <v>167</v>
      </c>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68"/>
      <c r="AE4" s="68"/>
      <c r="AF4" s="68"/>
      <c r="AG4" s="68"/>
      <c r="AH4" s="68"/>
      <c r="AI4" s="68"/>
      <c r="AJ4" s="68"/>
      <c r="AK4" s="68"/>
      <c r="AL4" s="68"/>
      <c r="AM4" s="68"/>
      <c r="AN4" s="68"/>
      <c r="AO4" s="68"/>
      <c r="AP4" s="68"/>
      <c r="BC4" s="7"/>
      <c r="BD4" s="8"/>
      <c r="BE4" s="9"/>
      <c r="BF4" s="8"/>
      <c r="BG4" s="8"/>
    </row>
    <row r="5" spans="1:59" ht="15.75" x14ac:dyDescent="0.25">
      <c r="B5" s="17"/>
      <c r="C5" s="17" t="s">
        <v>168</v>
      </c>
      <c r="G5" s="70"/>
      <c r="H5" s="70"/>
      <c r="I5" s="70"/>
      <c r="J5" s="70"/>
      <c r="K5" s="70"/>
      <c r="L5" s="70"/>
      <c r="M5" s="70"/>
      <c r="N5" s="70"/>
      <c r="O5" s="70"/>
      <c r="P5" s="70"/>
      <c r="Q5" s="70"/>
      <c r="R5" s="70"/>
      <c r="S5" s="70"/>
      <c r="T5" s="70"/>
      <c r="U5" s="70"/>
      <c r="V5" s="70"/>
      <c r="W5" s="70"/>
      <c r="X5" s="70"/>
      <c r="Y5" s="70"/>
      <c r="Z5" s="70"/>
      <c r="AA5" s="69"/>
      <c r="AL5" s="28"/>
      <c r="AM5" s="5"/>
      <c r="BC5" s="7"/>
      <c r="BD5" s="8"/>
      <c r="BE5" s="9"/>
      <c r="BF5" s="8"/>
      <c r="BG5" s="8"/>
    </row>
    <row r="6" spans="1:59" ht="15.75" x14ac:dyDescent="0.25">
      <c r="B6" s="17"/>
      <c r="C6" s="17" t="s">
        <v>169</v>
      </c>
      <c r="G6" s="69"/>
      <c r="H6" s="69"/>
      <c r="I6" s="69"/>
      <c r="J6" s="69"/>
      <c r="K6" s="69"/>
      <c r="L6" s="69"/>
      <c r="M6" s="69"/>
      <c r="N6" s="69"/>
      <c r="O6" s="69"/>
      <c r="P6" s="69"/>
      <c r="Q6" s="69"/>
      <c r="R6" s="69"/>
      <c r="S6" s="69"/>
      <c r="T6" s="69"/>
      <c r="U6" s="69"/>
      <c r="V6" s="69"/>
      <c r="W6" s="69"/>
      <c r="X6" s="69"/>
      <c r="Y6" s="69"/>
      <c r="Z6" s="69"/>
      <c r="AA6" s="69"/>
      <c r="AL6" s="28"/>
      <c r="AM6" s="5"/>
      <c r="BC6" s="7"/>
      <c r="BD6" s="8"/>
      <c r="BE6" s="9"/>
      <c r="BF6" s="8"/>
      <c r="BG6" s="8"/>
    </row>
    <row r="7" spans="1:59" ht="15.75" x14ac:dyDescent="0.25">
      <c r="B7" s="17"/>
      <c r="C7" s="17" t="s">
        <v>172</v>
      </c>
      <c r="G7" s="69"/>
      <c r="H7" s="69"/>
      <c r="I7" s="69"/>
      <c r="J7" s="69"/>
      <c r="K7" s="69"/>
      <c r="L7" s="69"/>
      <c r="M7" s="69"/>
      <c r="N7" s="69"/>
      <c r="O7" s="69"/>
      <c r="P7" s="69"/>
      <c r="Q7" s="69"/>
      <c r="R7" s="69"/>
      <c r="S7" s="69"/>
      <c r="T7" s="69"/>
      <c r="U7" s="69"/>
      <c r="V7" s="69"/>
      <c r="W7" s="69"/>
      <c r="X7" s="69"/>
      <c r="Y7" s="69"/>
      <c r="Z7" s="69"/>
      <c r="AA7" s="69"/>
      <c r="AL7" s="28"/>
      <c r="AM7" s="5"/>
      <c r="BC7" s="7"/>
      <c r="BD7" s="8"/>
      <c r="BE7" s="9"/>
      <c r="BF7" s="8"/>
      <c r="BG7" s="8"/>
    </row>
    <row r="8" spans="1:59" ht="15.75" x14ac:dyDescent="0.25">
      <c r="B8" s="17"/>
      <c r="C8" s="17" t="s">
        <v>173</v>
      </c>
      <c r="G8" s="69"/>
      <c r="H8" s="69"/>
      <c r="I8" s="69"/>
      <c r="J8" s="69"/>
      <c r="K8" s="69"/>
      <c r="L8" s="69"/>
      <c r="M8" s="69"/>
      <c r="N8" s="69"/>
      <c r="O8" s="69"/>
      <c r="P8" s="69"/>
      <c r="Q8" s="69"/>
      <c r="R8" s="69"/>
      <c r="S8" s="69"/>
      <c r="T8" s="69"/>
      <c r="U8" s="69"/>
      <c r="V8" s="69"/>
      <c r="W8" s="69"/>
      <c r="X8" s="69"/>
      <c r="Y8" s="69"/>
      <c r="Z8" s="69"/>
      <c r="AA8" s="69"/>
      <c r="AL8" s="28"/>
      <c r="AM8" s="5"/>
      <c r="BC8" s="7"/>
      <c r="BD8" s="8"/>
      <c r="BE8" s="9"/>
      <c r="BF8" s="8"/>
      <c r="BG8" s="8"/>
    </row>
    <row r="9" spans="1:59" ht="15.75" x14ac:dyDescent="0.25">
      <c r="B9" s="17"/>
      <c r="C9" s="17"/>
      <c r="G9" s="101"/>
      <c r="H9" s="101"/>
      <c r="I9" s="101"/>
      <c r="J9" s="101"/>
      <c r="K9" s="101"/>
      <c r="L9" s="101"/>
      <c r="M9" s="101"/>
      <c r="N9" s="101"/>
      <c r="O9" s="101"/>
      <c r="P9" s="101"/>
      <c r="Q9" s="101"/>
      <c r="R9" s="101"/>
      <c r="S9" s="101"/>
      <c r="T9" s="101"/>
      <c r="U9" s="101"/>
      <c r="V9" s="101"/>
      <c r="W9" s="101"/>
      <c r="X9" s="101"/>
      <c r="Y9" s="101"/>
      <c r="Z9" s="101"/>
      <c r="AA9" s="69"/>
      <c r="AL9" s="28"/>
      <c r="AM9" s="5"/>
      <c r="BC9" s="7"/>
      <c r="BD9" s="8"/>
      <c r="BE9" s="9"/>
      <c r="BF9" s="8"/>
      <c r="BG9" s="8"/>
    </row>
    <row r="10" spans="1:59" ht="18.75" x14ac:dyDescent="0.3">
      <c r="A10" s="30"/>
      <c r="B10" s="31"/>
      <c r="C10" s="108" t="s">
        <v>167</v>
      </c>
      <c r="D10" s="32"/>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108" t="s">
        <v>168</v>
      </c>
      <c r="AN10" s="107"/>
      <c r="AO10" s="31"/>
      <c r="AP10" s="31"/>
      <c r="AQ10" s="31"/>
      <c r="AR10" s="31"/>
      <c r="AS10" s="31"/>
      <c r="AT10" s="31"/>
      <c r="AU10" s="31"/>
      <c r="AV10" s="31"/>
      <c r="AW10" s="31"/>
      <c r="AX10" s="31"/>
      <c r="AY10" s="31"/>
      <c r="AZ10" s="31"/>
      <c r="BA10" s="31"/>
      <c r="BB10" s="31"/>
      <c r="BC10" s="31"/>
      <c r="BD10" s="30"/>
      <c r="BE10" s="33"/>
    </row>
    <row r="11" spans="1:59" ht="15.75" x14ac:dyDescent="0.25">
      <c r="A11" s="30"/>
      <c r="B11" s="34"/>
      <c r="C11" s="37"/>
      <c r="D11" s="36"/>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5"/>
      <c r="BD11" s="30"/>
      <c r="BE11" s="33"/>
    </row>
    <row r="12" spans="1:59" ht="15" x14ac:dyDescent="0.25">
      <c r="A12" s="30"/>
      <c r="B12" s="37"/>
      <c r="C12" s="37"/>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37"/>
      <c r="BD12" s="30"/>
      <c r="BE12" s="33"/>
    </row>
    <row r="13" spans="1:59" ht="15" x14ac:dyDescent="0.25">
      <c r="A13" s="30"/>
      <c r="B13" s="37"/>
      <c r="C13" s="37"/>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37"/>
      <c r="BD13" s="30"/>
      <c r="BE13" s="33"/>
    </row>
    <row r="14" spans="1:59" ht="29.25" customHeight="1" x14ac:dyDescent="0.25">
      <c r="A14" s="30"/>
      <c r="B14" s="37"/>
      <c r="C14" s="37"/>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37"/>
      <c r="BD14" s="30"/>
      <c r="BE14" s="33"/>
    </row>
    <row r="15" spans="1:59" ht="15" x14ac:dyDescent="0.25">
      <c r="A15" s="30"/>
      <c r="B15" s="37"/>
      <c r="C15" s="37"/>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37"/>
      <c r="BD15" s="30"/>
      <c r="BE15" s="33"/>
    </row>
    <row r="16" spans="1:59" ht="15" x14ac:dyDescent="0.25">
      <c r="A16" s="30"/>
      <c r="B16" s="37"/>
      <c r="C16" s="37"/>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37"/>
      <c r="BD16" s="30"/>
      <c r="BE16" s="33"/>
    </row>
    <row r="17" spans="1:57" ht="25.5" customHeight="1" x14ac:dyDescent="0.25">
      <c r="A17" s="30"/>
      <c r="B17" s="37"/>
      <c r="C17" s="37"/>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37"/>
      <c r="BD17" s="30"/>
      <c r="BE17" s="33"/>
    </row>
    <row r="18" spans="1:57" ht="15" x14ac:dyDescent="0.25">
      <c r="A18" s="30"/>
      <c r="B18" s="37"/>
      <c r="C18" s="37"/>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37"/>
      <c r="BD18" s="30"/>
      <c r="BE18" s="33"/>
    </row>
    <row r="19" spans="1:57" ht="15" x14ac:dyDescent="0.25">
      <c r="A19" s="30"/>
      <c r="B19" s="37"/>
      <c r="C19" s="37"/>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37"/>
      <c r="BD19" s="30"/>
      <c r="BE19" s="33"/>
    </row>
    <row r="20" spans="1:57" ht="42" customHeight="1" x14ac:dyDescent="0.25">
      <c r="A20" s="30"/>
      <c r="B20" s="37"/>
      <c r="C20" s="37"/>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37"/>
      <c r="BD20" s="30"/>
      <c r="BE20" s="33"/>
    </row>
    <row r="21" spans="1:57" ht="15" x14ac:dyDescent="0.25">
      <c r="A21" s="30"/>
      <c r="B21" s="37"/>
      <c r="C21" s="37"/>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37"/>
      <c r="BD21" s="30"/>
      <c r="BE21" s="33"/>
    </row>
    <row r="22" spans="1:57" ht="27" customHeight="1" x14ac:dyDescent="0.25">
      <c r="A22" s="30"/>
      <c r="B22" s="37"/>
      <c r="C22" s="37"/>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140"/>
      <c r="BC22" s="37"/>
      <c r="BD22" s="30"/>
      <c r="BE22" s="33"/>
    </row>
    <row r="23" spans="1:57" ht="30.75" customHeight="1" x14ac:dyDescent="0.25">
      <c r="A23" s="30"/>
      <c r="B23" s="37"/>
      <c r="C23" s="37"/>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140"/>
      <c r="BB23" s="140"/>
      <c r="BC23" s="37"/>
      <c r="BD23" s="30"/>
      <c r="BE23" s="33"/>
    </row>
    <row r="24" spans="1:57" ht="15" x14ac:dyDescent="0.25">
      <c r="A24" s="30"/>
      <c r="B24" s="37"/>
      <c r="C24" s="37"/>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37"/>
      <c r="BD24" s="30"/>
      <c r="BE24" s="38"/>
    </row>
    <row r="25" spans="1:57" ht="15" x14ac:dyDescent="0.25">
      <c r="A25" s="30"/>
      <c r="B25" s="37"/>
      <c r="C25" s="37"/>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37"/>
      <c r="BD25" s="30"/>
      <c r="BE25" s="33"/>
    </row>
    <row r="26" spans="1:57" ht="15" x14ac:dyDescent="0.25">
      <c r="A26" s="30"/>
      <c r="B26" s="37"/>
      <c r="C26" s="37"/>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37"/>
      <c r="BD26" s="30"/>
      <c r="BE26" s="33"/>
    </row>
    <row r="27" spans="1:57" ht="15" x14ac:dyDescent="0.25">
      <c r="A27" s="30"/>
      <c r="B27" s="37"/>
      <c r="C27" s="37"/>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c r="BB27" s="140"/>
      <c r="BC27" s="37"/>
      <c r="BD27" s="30"/>
      <c r="BE27" s="33"/>
    </row>
    <row r="28" spans="1:57" ht="30" customHeight="1" x14ac:dyDescent="0.25">
      <c r="A28" s="30"/>
      <c r="B28" s="37"/>
      <c r="C28" s="37"/>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37"/>
      <c r="BD28" s="30"/>
      <c r="BE28" s="33"/>
    </row>
    <row r="29" spans="1:57" ht="15" customHeight="1" x14ac:dyDescent="0.25">
      <c r="A29" s="30"/>
      <c r="B29" s="37"/>
      <c r="C29" s="37"/>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37"/>
      <c r="BD29" s="30"/>
      <c r="BE29" s="38"/>
    </row>
    <row r="30" spans="1:57" ht="15" customHeight="1" x14ac:dyDescent="0.25">
      <c r="A30" s="30"/>
      <c r="B30" s="37"/>
      <c r="C30" s="37"/>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37"/>
      <c r="BD30" s="30"/>
      <c r="BE30" s="33"/>
    </row>
    <row r="31" spans="1:57" ht="15" customHeight="1" x14ac:dyDescent="0.25">
      <c r="A31" s="30"/>
      <c r="B31" s="37"/>
      <c r="C31" s="37"/>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37"/>
      <c r="BD31" s="30"/>
      <c r="BE31" s="33"/>
    </row>
    <row r="32" spans="1:57" ht="15" customHeight="1" x14ac:dyDescent="0.3">
      <c r="A32" s="30"/>
      <c r="B32" s="37"/>
      <c r="C32" s="37"/>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8" t="s">
        <v>169</v>
      </c>
      <c r="AN32" s="100"/>
      <c r="AO32" s="100"/>
      <c r="AP32" s="100"/>
      <c r="AQ32" s="100"/>
      <c r="AR32" s="100"/>
      <c r="AS32" s="100"/>
      <c r="AT32" s="100"/>
      <c r="AU32" s="100"/>
      <c r="AV32" s="100"/>
      <c r="AW32" s="100"/>
      <c r="AX32" s="100"/>
      <c r="AY32" s="100"/>
      <c r="AZ32" s="100"/>
      <c r="BA32" s="100"/>
      <c r="BB32" s="100"/>
      <c r="BC32" s="37"/>
      <c r="BD32" s="30"/>
      <c r="BE32" s="33"/>
    </row>
    <row r="33" spans="1:57" ht="15" customHeight="1" x14ac:dyDescent="0.25">
      <c r="A33" s="30"/>
      <c r="B33" s="37"/>
      <c r="C33" s="37"/>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37"/>
      <c r="BD33" s="30"/>
      <c r="BE33" s="33"/>
    </row>
    <row r="34" spans="1:57" ht="25.5" customHeight="1" x14ac:dyDescent="0.25">
      <c r="A34" s="30"/>
      <c r="B34" s="37"/>
      <c r="C34" s="37"/>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37"/>
      <c r="BD34" s="30"/>
      <c r="BE34" s="33"/>
    </row>
    <row r="35" spans="1:57" ht="15" x14ac:dyDescent="0.25">
      <c r="A35" s="30"/>
      <c r="B35" s="37"/>
      <c r="C35" s="31"/>
      <c r="D35" s="39"/>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0"/>
      <c r="BE35" s="33"/>
    </row>
    <row r="36" spans="1:57" ht="15" x14ac:dyDescent="0.25">
      <c r="A36" s="30"/>
      <c r="B36" s="31"/>
      <c r="C36" s="35"/>
      <c r="D36" s="32"/>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0"/>
      <c r="BE36" s="33"/>
    </row>
    <row r="37" spans="1:57" ht="15.75" x14ac:dyDescent="0.25">
      <c r="A37" s="30"/>
      <c r="B37" s="34"/>
      <c r="C37" s="37"/>
      <c r="D37" s="36"/>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5"/>
      <c r="BD37" s="30"/>
      <c r="BE37" s="33"/>
    </row>
    <row r="38" spans="1:57" ht="15" x14ac:dyDescent="0.25">
      <c r="A38" s="30"/>
      <c r="B38" s="37"/>
      <c r="C38" s="37"/>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37"/>
      <c r="BD38" s="30"/>
      <c r="BE38" s="33"/>
    </row>
    <row r="39" spans="1:57" ht="15" customHeight="1" x14ac:dyDescent="0.25">
      <c r="A39" s="30"/>
      <c r="B39" s="37"/>
      <c r="C39" s="37"/>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37"/>
      <c r="BD39" s="30"/>
      <c r="BE39" s="33"/>
    </row>
    <row r="40" spans="1:57" ht="18.75" x14ac:dyDescent="0.3">
      <c r="A40" s="30"/>
      <c r="B40" s="37"/>
      <c r="C40" s="108" t="s">
        <v>170</v>
      </c>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8" t="s">
        <v>171</v>
      </c>
      <c r="AN40" s="102"/>
      <c r="AO40" s="102"/>
      <c r="AP40" s="102"/>
      <c r="AQ40" s="102"/>
      <c r="AR40" s="102"/>
      <c r="AS40" s="102"/>
      <c r="AT40" s="102"/>
      <c r="AU40" s="102"/>
      <c r="AV40" s="102"/>
      <c r="AW40" s="102"/>
      <c r="AX40" s="102"/>
      <c r="AY40" s="102"/>
      <c r="AZ40" s="102"/>
      <c r="BA40" s="102"/>
      <c r="BB40" s="102"/>
      <c r="BC40" s="37"/>
      <c r="BD40" s="30"/>
      <c r="BE40" s="33"/>
    </row>
    <row r="41" spans="1:57" ht="15" customHeight="1" x14ac:dyDescent="0.25">
      <c r="A41" s="30"/>
      <c r="B41" s="37"/>
      <c r="C41" s="37"/>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37"/>
      <c r="BD41" s="30"/>
      <c r="BE41" s="33"/>
    </row>
    <row r="42" spans="1:57" ht="15" x14ac:dyDescent="0.25">
      <c r="A42" s="30"/>
      <c r="B42" s="37"/>
      <c r="C42" s="37"/>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37"/>
      <c r="BD42" s="30"/>
      <c r="BE42" s="33"/>
    </row>
    <row r="43" spans="1:57" ht="15" customHeight="1" x14ac:dyDescent="0.25">
      <c r="A43" s="30"/>
      <c r="B43" s="37"/>
      <c r="C43" s="37"/>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37"/>
      <c r="BD43" s="40"/>
      <c r="BE43" s="33"/>
    </row>
    <row r="44" spans="1:57" ht="15" customHeight="1" x14ac:dyDescent="0.25">
      <c r="A44" s="30"/>
      <c r="B44" s="37"/>
      <c r="C44" s="37"/>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37"/>
      <c r="BD44" s="40"/>
      <c r="BE44" s="33"/>
    </row>
    <row r="45" spans="1:57" ht="15" customHeight="1" x14ac:dyDescent="0.25">
      <c r="A45" s="30"/>
      <c r="B45" s="37"/>
      <c r="C45" s="37"/>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37"/>
      <c r="BD45" s="30"/>
      <c r="BE45" s="33"/>
    </row>
    <row r="46" spans="1:57" ht="15" x14ac:dyDescent="0.25">
      <c r="A46" s="30"/>
      <c r="B46" s="37"/>
      <c r="C46" s="41"/>
      <c r="D46" s="39"/>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0"/>
      <c r="BE46" s="33"/>
    </row>
    <row r="47" spans="1:57" ht="15" x14ac:dyDescent="0.25">
      <c r="A47" s="30"/>
      <c r="B47" s="41"/>
      <c r="C47" s="35"/>
      <c r="D47" s="39"/>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30"/>
      <c r="BE47" s="33"/>
    </row>
    <row r="48" spans="1:57" ht="15.75" x14ac:dyDescent="0.25">
      <c r="A48" s="30"/>
      <c r="B48" s="34"/>
      <c r="C48" s="37"/>
      <c r="D48" s="42"/>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0"/>
      <c r="BE48" s="33"/>
    </row>
    <row r="49" spans="1:57" ht="15" x14ac:dyDescent="0.25">
      <c r="A49" s="30"/>
      <c r="B49" s="37"/>
      <c r="C49" s="37"/>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37"/>
      <c r="BD49" s="40"/>
      <c r="BE49" s="33"/>
    </row>
    <row r="50" spans="1:57" ht="15" x14ac:dyDescent="0.25">
      <c r="A50" s="30"/>
      <c r="B50" s="37"/>
      <c r="C50" s="37"/>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37"/>
      <c r="BD50" s="30"/>
      <c r="BE50" s="33"/>
    </row>
    <row r="51" spans="1:57" ht="15" x14ac:dyDescent="0.25">
      <c r="A51" s="30"/>
      <c r="B51" s="37"/>
      <c r="C51" s="37"/>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37"/>
      <c r="BD51" s="30"/>
      <c r="BE51" s="33"/>
    </row>
    <row r="52" spans="1:57" ht="15" x14ac:dyDescent="0.25">
      <c r="A52" s="30"/>
      <c r="B52" s="37"/>
      <c r="C52" s="37"/>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37"/>
      <c r="BD52" s="30"/>
      <c r="BE52" s="33"/>
    </row>
    <row r="53" spans="1:57" ht="15" x14ac:dyDescent="0.25">
      <c r="A53" s="30"/>
      <c r="B53" s="37"/>
      <c r="C53" s="37"/>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37"/>
      <c r="BD53" s="30"/>
      <c r="BE53" s="33"/>
    </row>
    <row r="54" spans="1:57" ht="15" x14ac:dyDescent="0.25">
      <c r="A54" s="30"/>
      <c r="B54" s="37"/>
      <c r="C54" s="37"/>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37"/>
      <c r="BD54" s="30"/>
      <c r="BE54" s="33"/>
    </row>
    <row r="55" spans="1:57" ht="15" x14ac:dyDescent="0.25">
      <c r="A55" s="30"/>
      <c r="B55" s="37"/>
      <c r="C55" s="37"/>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37"/>
      <c r="BD55" s="30"/>
      <c r="BE55" s="33"/>
    </row>
    <row r="56" spans="1:57" ht="15" x14ac:dyDescent="0.25">
      <c r="A56" s="30"/>
      <c r="B56" s="37"/>
      <c r="C56" s="37"/>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37"/>
      <c r="BD56" s="30"/>
      <c r="BE56" s="33"/>
    </row>
    <row r="57" spans="1:57" ht="15" x14ac:dyDescent="0.25">
      <c r="A57" s="30"/>
      <c r="B57" s="37"/>
      <c r="C57" s="37"/>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37"/>
      <c r="BD57" s="30"/>
      <c r="BE57" s="33"/>
    </row>
    <row r="58" spans="1:57" ht="15" x14ac:dyDescent="0.25">
      <c r="A58" s="30"/>
      <c r="B58" s="37"/>
      <c r="C58" s="37"/>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c r="BA58" s="138"/>
      <c r="BB58" s="138"/>
      <c r="BC58" s="37"/>
      <c r="BD58" s="30"/>
      <c r="BE58" s="33"/>
    </row>
    <row r="59" spans="1:57" ht="15" x14ac:dyDescent="0.25">
      <c r="A59" s="30"/>
      <c r="B59" s="37"/>
      <c r="C59" s="37"/>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37"/>
      <c r="BD59" s="30"/>
      <c r="BE59" s="33"/>
    </row>
    <row r="60" spans="1:57" ht="15" x14ac:dyDescent="0.25">
      <c r="A60" s="30"/>
      <c r="B60" s="37"/>
      <c r="C60" s="37"/>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c r="BA60" s="138"/>
      <c r="BB60" s="138"/>
      <c r="BC60" s="37"/>
      <c r="BD60" s="30"/>
      <c r="BE60" s="33"/>
    </row>
    <row r="61" spans="1:57" ht="15" x14ac:dyDescent="0.25">
      <c r="A61" s="30"/>
      <c r="B61" s="37"/>
      <c r="C61" s="37"/>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c r="BB61" s="138"/>
      <c r="BC61" s="37"/>
      <c r="BD61" s="30"/>
      <c r="BE61" s="33"/>
    </row>
    <row r="62" spans="1:57" ht="15" x14ac:dyDescent="0.25">
      <c r="A62" s="30"/>
      <c r="B62" s="37"/>
      <c r="C62" s="37"/>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37"/>
      <c r="BD62" s="30"/>
      <c r="BE62" s="33"/>
    </row>
    <row r="63" spans="1:57" ht="15" customHeight="1" x14ac:dyDescent="0.25">
      <c r="A63" s="30"/>
      <c r="B63" s="37"/>
      <c r="C63" s="37"/>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37"/>
      <c r="BD63" s="30"/>
      <c r="BE63" s="33"/>
    </row>
    <row r="64" spans="1:57" ht="15" customHeight="1" x14ac:dyDescent="0.25">
      <c r="A64" s="30"/>
      <c r="B64" s="37"/>
      <c r="C64" s="37"/>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37"/>
      <c r="BD64" s="30"/>
      <c r="BE64" s="33"/>
    </row>
    <row r="65" spans="1:57" ht="15" x14ac:dyDescent="0.25">
      <c r="A65" s="30"/>
      <c r="B65" s="37"/>
      <c r="C65" s="41"/>
      <c r="D65" s="39"/>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0"/>
      <c r="BE65" s="33"/>
    </row>
    <row r="66" spans="1:57" ht="15" x14ac:dyDescent="0.25">
      <c r="A66" s="30"/>
      <c r="B66" s="41"/>
      <c r="C66" s="35"/>
      <c r="D66" s="39"/>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30"/>
      <c r="BE66" s="33"/>
    </row>
    <row r="67" spans="1:57" ht="15.75" x14ac:dyDescent="0.25">
      <c r="A67" s="30"/>
      <c r="B67" s="34"/>
      <c r="C67" s="43"/>
      <c r="D67" s="42"/>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0"/>
      <c r="BE67" s="33"/>
    </row>
    <row r="68" spans="1:57" ht="15" x14ac:dyDescent="0.25">
      <c r="A68" s="30"/>
      <c r="B68" s="37"/>
      <c r="C68" s="37"/>
      <c r="D68" s="44"/>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37"/>
      <c r="BD68" s="30"/>
      <c r="BE68" s="33"/>
    </row>
    <row r="69" spans="1:57" ht="15" x14ac:dyDescent="0.25">
      <c r="A69" s="30"/>
      <c r="B69" s="37"/>
      <c r="C69" s="37"/>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8"/>
      <c r="AT69" s="138"/>
      <c r="AU69" s="138"/>
      <c r="AV69" s="138"/>
      <c r="AW69" s="138"/>
      <c r="AX69" s="138"/>
      <c r="AY69" s="138"/>
      <c r="AZ69" s="138"/>
      <c r="BA69" s="138"/>
      <c r="BB69" s="37"/>
      <c r="BC69" s="37"/>
      <c r="BD69" s="30"/>
      <c r="BE69" s="33"/>
    </row>
    <row r="70" spans="1:57" ht="15" x14ac:dyDescent="0.25">
      <c r="A70" s="30"/>
      <c r="B70" s="37"/>
      <c r="C70" s="37"/>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138"/>
      <c r="AY70" s="138"/>
      <c r="AZ70" s="138"/>
      <c r="BA70" s="138"/>
      <c r="BB70" s="37"/>
      <c r="BC70" s="37"/>
      <c r="BD70" s="30"/>
      <c r="BE70" s="33"/>
    </row>
    <row r="71" spans="1:57" ht="15" x14ac:dyDescent="0.25">
      <c r="A71" s="30"/>
      <c r="B71" s="37"/>
      <c r="C71" s="37"/>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U71" s="138"/>
      <c r="AV71" s="138"/>
      <c r="AW71" s="138"/>
      <c r="AX71" s="138"/>
      <c r="AY71" s="138"/>
      <c r="AZ71" s="138"/>
      <c r="BA71" s="138"/>
      <c r="BB71" s="37"/>
      <c r="BC71" s="37"/>
      <c r="BD71" s="30"/>
      <c r="BE71" s="33"/>
    </row>
    <row r="72" spans="1:57" ht="15" customHeight="1" x14ac:dyDescent="0.25">
      <c r="A72" s="30"/>
      <c r="B72" s="37"/>
      <c r="C72" s="37"/>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8"/>
      <c r="AL72" s="138"/>
      <c r="AM72" s="138"/>
      <c r="AN72" s="138"/>
      <c r="AO72" s="138"/>
      <c r="AP72" s="138"/>
      <c r="AQ72" s="138"/>
      <c r="AR72" s="138"/>
      <c r="AS72" s="138"/>
      <c r="AT72" s="138"/>
      <c r="AU72" s="138"/>
      <c r="AV72" s="138"/>
      <c r="AW72" s="138"/>
      <c r="AX72" s="138"/>
      <c r="AY72" s="138"/>
      <c r="AZ72" s="138"/>
      <c r="BA72" s="138"/>
      <c r="BB72" s="37"/>
      <c r="BC72" s="37"/>
      <c r="BD72" s="46"/>
      <c r="BE72" s="47"/>
    </row>
    <row r="73" spans="1:57" ht="15" x14ac:dyDescent="0.25">
      <c r="A73" s="30"/>
      <c r="B73" s="37"/>
      <c r="C73" s="37"/>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c r="AL73" s="138"/>
      <c r="AM73" s="138"/>
      <c r="AN73" s="138"/>
      <c r="AO73" s="138"/>
      <c r="AP73" s="138"/>
      <c r="AQ73" s="138"/>
      <c r="AR73" s="138"/>
      <c r="AS73" s="138"/>
      <c r="AT73" s="138"/>
      <c r="AU73" s="138"/>
      <c r="AV73" s="138"/>
      <c r="AW73" s="138"/>
      <c r="AX73" s="138"/>
      <c r="AY73" s="138"/>
      <c r="AZ73" s="138"/>
      <c r="BA73" s="138"/>
      <c r="BB73" s="37"/>
      <c r="BC73" s="37"/>
      <c r="BD73" s="46"/>
      <c r="BE73" s="47"/>
    </row>
    <row r="74" spans="1:57" ht="15" x14ac:dyDescent="0.25">
      <c r="A74" s="30"/>
      <c r="B74" s="37"/>
      <c r="C74" s="37"/>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c r="AL74" s="138"/>
      <c r="AM74" s="138"/>
      <c r="AN74" s="138"/>
      <c r="AO74" s="138"/>
      <c r="AP74" s="138"/>
      <c r="AQ74" s="138"/>
      <c r="AR74" s="138"/>
      <c r="AS74" s="138"/>
      <c r="AT74" s="138"/>
      <c r="AU74" s="138"/>
      <c r="AV74" s="138"/>
      <c r="AW74" s="138"/>
      <c r="AX74" s="138"/>
      <c r="AY74" s="138"/>
      <c r="AZ74" s="138"/>
      <c r="BA74" s="138"/>
      <c r="BB74" s="37"/>
      <c r="BC74" s="37"/>
      <c r="BD74" s="30"/>
      <c r="BE74" s="33"/>
    </row>
    <row r="75" spans="1:57" ht="15" x14ac:dyDescent="0.25">
      <c r="A75" s="30"/>
      <c r="B75" s="37"/>
      <c r="C75" s="37"/>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8"/>
      <c r="AX75" s="138"/>
      <c r="AY75" s="138"/>
      <c r="AZ75" s="138"/>
      <c r="BA75" s="138"/>
      <c r="BB75" s="37"/>
      <c r="BC75" s="37"/>
      <c r="BD75" s="30"/>
      <c r="BE75" s="33"/>
    </row>
    <row r="76" spans="1:57" ht="15" x14ac:dyDescent="0.25">
      <c r="A76" s="30"/>
      <c r="B76" s="37"/>
      <c r="C76" s="37"/>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138"/>
      <c r="AP76" s="138"/>
      <c r="AQ76" s="138"/>
      <c r="AR76" s="138"/>
      <c r="AS76" s="138"/>
      <c r="AT76" s="138"/>
      <c r="AU76" s="138"/>
      <c r="AV76" s="138"/>
      <c r="AW76" s="138"/>
      <c r="AX76" s="138"/>
      <c r="AY76" s="138"/>
      <c r="AZ76" s="138"/>
      <c r="BA76" s="138"/>
      <c r="BB76" s="37"/>
      <c r="BC76" s="37"/>
      <c r="BD76" s="30"/>
      <c r="BE76" s="33"/>
    </row>
    <row r="77" spans="1:57" ht="15" x14ac:dyDescent="0.25">
      <c r="A77" s="30"/>
      <c r="B77" s="37"/>
      <c r="C77" s="37"/>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c r="AY77" s="138"/>
      <c r="AZ77" s="138"/>
      <c r="BA77" s="138"/>
      <c r="BB77" s="37"/>
      <c r="BC77" s="37"/>
      <c r="BD77" s="30"/>
      <c r="BE77" s="33"/>
    </row>
    <row r="78" spans="1:57" ht="15" customHeight="1" x14ac:dyDescent="0.25">
      <c r="A78" s="30"/>
      <c r="B78" s="37"/>
      <c r="C78" s="37"/>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c r="AM78" s="138"/>
      <c r="AN78" s="138"/>
      <c r="AO78" s="138"/>
      <c r="AP78" s="138"/>
      <c r="AQ78" s="138"/>
      <c r="AR78" s="138"/>
      <c r="AS78" s="138"/>
      <c r="AT78" s="138"/>
      <c r="AU78" s="138"/>
      <c r="AV78" s="138"/>
      <c r="AW78" s="138"/>
      <c r="AX78" s="138"/>
      <c r="AY78" s="138"/>
      <c r="AZ78" s="138"/>
      <c r="BA78" s="138"/>
      <c r="BB78" s="37"/>
      <c r="BC78" s="37"/>
      <c r="BD78" s="30"/>
      <c r="BE78" s="33"/>
    </row>
    <row r="79" spans="1:57" ht="15" customHeight="1" x14ac:dyDescent="0.25">
      <c r="A79" s="30"/>
      <c r="B79" s="37"/>
      <c r="C79" s="37"/>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8"/>
      <c r="AZ79" s="138"/>
      <c r="BA79" s="138"/>
      <c r="BB79" s="37"/>
      <c r="BC79" s="37"/>
      <c r="BD79" s="30"/>
      <c r="BE79" s="33"/>
    </row>
    <row r="80" spans="1:57" ht="15" customHeight="1" x14ac:dyDescent="0.25">
      <c r="A80" s="30"/>
      <c r="B80" s="37"/>
      <c r="C80" s="37"/>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37"/>
      <c r="BC80" s="37"/>
      <c r="BD80" s="30"/>
      <c r="BE80" s="33"/>
    </row>
    <row r="81" spans="1:57" ht="15" x14ac:dyDescent="0.25">
      <c r="A81" s="30"/>
      <c r="B81" s="37"/>
      <c r="C81" s="37"/>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37"/>
      <c r="BC81" s="37"/>
      <c r="BD81" s="30"/>
      <c r="BE81" s="33"/>
    </row>
    <row r="82" spans="1:57" ht="15" customHeight="1" x14ac:dyDescent="0.25">
      <c r="A82" s="30"/>
      <c r="B82" s="37"/>
      <c r="C82" s="37"/>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37"/>
      <c r="BC82" s="37"/>
      <c r="BD82" s="30"/>
      <c r="BE82" s="33"/>
    </row>
    <row r="83" spans="1:57" ht="15.75" x14ac:dyDescent="0.25">
      <c r="A83" s="30"/>
      <c r="B83" s="37"/>
      <c r="C83" s="43"/>
      <c r="D83" s="39"/>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0"/>
      <c r="BE83" s="33"/>
    </row>
    <row r="84" spans="1:57" ht="15" x14ac:dyDescent="0.25">
      <c r="A84" s="30"/>
      <c r="B84" s="37"/>
      <c r="C84" s="37"/>
      <c r="D84" s="44"/>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37"/>
      <c r="BD84" s="30"/>
      <c r="BE84" s="33"/>
    </row>
    <row r="85" spans="1:57" ht="15" x14ac:dyDescent="0.25">
      <c r="A85" s="30"/>
      <c r="B85" s="37"/>
      <c r="C85" s="37"/>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138"/>
      <c r="AP85" s="138"/>
      <c r="AQ85" s="138"/>
      <c r="AR85" s="138"/>
      <c r="AS85" s="138"/>
      <c r="AT85" s="138"/>
      <c r="AU85" s="138"/>
      <c r="AV85" s="138"/>
      <c r="AW85" s="138"/>
      <c r="AX85" s="138"/>
      <c r="AY85" s="138"/>
      <c r="AZ85" s="138"/>
      <c r="BA85" s="138"/>
      <c r="BB85" s="37"/>
      <c r="BC85" s="37"/>
      <c r="BD85" s="30"/>
      <c r="BE85" s="33"/>
    </row>
    <row r="86" spans="1:57" ht="15" x14ac:dyDescent="0.25">
      <c r="A86" s="30"/>
      <c r="B86" s="37"/>
      <c r="C86" s="37"/>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138"/>
      <c r="AN86" s="138"/>
      <c r="AO86" s="138"/>
      <c r="AP86" s="138"/>
      <c r="AQ86" s="138"/>
      <c r="AR86" s="138"/>
      <c r="AS86" s="138"/>
      <c r="AT86" s="138"/>
      <c r="AU86" s="138"/>
      <c r="AV86" s="138"/>
      <c r="AW86" s="138"/>
      <c r="AX86" s="138"/>
      <c r="AY86" s="138"/>
      <c r="AZ86" s="138"/>
      <c r="BA86" s="138"/>
      <c r="BB86" s="37"/>
      <c r="BC86" s="37"/>
      <c r="BD86" s="30"/>
      <c r="BE86" s="33"/>
    </row>
    <row r="87" spans="1:57" ht="15" x14ac:dyDescent="0.25">
      <c r="A87" s="30"/>
      <c r="B87" s="37"/>
      <c r="C87" s="37"/>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37"/>
      <c r="BC87" s="37"/>
      <c r="BD87" s="30"/>
      <c r="BE87" s="33"/>
    </row>
    <row r="88" spans="1:57" ht="15" x14ac:dyDescent="0.25">
      <c r="A88" s="30"/>
      <c r="B88" s="37"/>
      <c r="C88" s="37"/>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37"/>
      <c r="BC88" s="37"/>
      <c r="BD88" s="30"/>
      <c r="BE88" s="33"/>
    </row>
    <row r="89" spans="1:57" ht="15" x14ac:dyDescent="0.25">
      <c r="A89" s="30"/>
      <c r="B89" s="37"/>
      <c r="C89" s="37"/>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c r="AL89" s="138"/>
      <c r="AM89" s="138"/>
      <c r="AN89" s="138"/>
      <c r="AO89" s="138"/>
      <c r="AP89" s="138"/>
      <c r="AQ89" s="138"/>
      <c r="AR89" s="138"/>
      <c r="AS89" s="138"/>
      <c r="AT89" s="138"/>
      <c r="AU89" s="138"/>
      <c r="AV89" s="138"/>
      <c r="AW89" s="138"/>
      <c r="AX89" s="138"/>
      <c r="AY89" s="138"/>
      <c r="AZ89" s="138"/>
      <c r="BA89" s="138"/>
      <c r="BB89" s="37"/>
      <c r="BC89" s="37"/>
      <c r="BD89" s="30"/>
      <c r="BE89" s="33"/>
    </row>
    <row r="90" spans="1:57" ht="15" x14ac:dyDescent="0.25">
      <c r="A90" s="30"/>
      <c r="B90" s="37"/>
      <c r="C90" s="37"/>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c r="AM90" s="138"/>
      <c r="AN90" s="138"/>
      <c r="AO90" s="138"/>
      <c r="AP90" s="138"/>
      <c r="AQ90" s="138"/>
      <c r="AR90" s="138"/>
      <c r="AS90" s="138"/>
      <c r="AT90" s="138"/>
      <c r="AU90" s="138"/>
      <c r="AV90" s="138"/>
      <c r="AW90" s="138"/>
      <c r="AX90" s="138"/>
      <c r="AY90" s="138"/>
      <c r="AZ90" s="138"/>
      <c r="BA90" s="138"/>
      <c r="BB90" s="37"/>
      <c r="BC90" s="37"/>
      <c r="BD90" s="30"/>
      <c r="BE90" s="33"/>
    </row>
    <row r="91" spans="1:57" ht="15" x14ac:dyDescent="0.25">
      <c r="A91" s="30"/>
      <c r="B91" s="37"/>
      <c r="C91" s="41"/>
      <c r="D91" s="39"/>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0"/>
      <c r="BE91" s="33"/>
    </row>
    <row r="92" spans="1:57" ht="15" x14ac:dyDescent="0.2">
      <c r="A92" s="30"/>
      <c r="B92" s="41"/>
      <c r="C92" s="49"/>
      <c r="D92" s="39"/>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30"/>
      <c r="BE92" s="33"/>
    </row>
    <row r="93" spans="1:57" x14ac:dyDescent="0.2">
      <c r="A93" s="30"/>
      <c r="B93" s="49"/>
      <c r="D93" s="36"/>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30"/>
      <c r="BE93" s="33"/>
    </row>
  </sheetData>
  <mergeCells count="36">
    <mergeCell ref="B2:S2"/>
    <mergeCell ref="D24:BB28"/>
    <mergeCell ref="D12:BB14"/>
    <mergeCell ref="D15:BB17"/>
    <mergeCell ref="D18:BB20"/>
    <mergeCell ref="D21:BB22"/>
    <mergeCell ref="D23:BB23"/>
    <mergeCell ref="C4:AC4"/>
    <mergeCell ref="D51:BB51"/>
    <mergeCell ref="D52:BB52"/>
    <mergeCell ref="D53:BB53"/>
    <mergeCell ref="D63:BB63"/>
    <mergeCell ref="D64:BB64"/>
    <mergeCell ref="D55:BB56"/>
    <mergeCell ref="D57:BB58"/>
    <mergeCell ref="D59:BB60"/>
    <mergeCell ref="D61:BB62"/>
    <mergeCell ref="D54:BB54"/>
    <mergeCell ref="D43:BB44"/>
    <mergeCell ref="D45:BB45"/>
    <mergeCell ref="D49:BB49"/>
    <mergeCell ref="D50:BB50"/>
    <mergeCell ref="D38:BB38"/>
    <mergeCell ref="D89:BA89"/>
    <mergeCell ref="D90:BA90"/>
    <mergeCell ref="D76:BA77"/>
    <mergeCell ref="D78:BA78"/>
    <mergeCell ref="D79:BA79"/>
    <mergeCell ref="D85:BA85"/>
    <mergeCell ref="D69:BA69"/>
    <mergeCell ref="D70:BA70"/>
    <mergeCell ref="D71:BA71"/>
    <mergeCell ref="D86:BA86"/>
    <mergeCell ref="D75:BA75"/>
    <mergeCell ref="D72:BA73"/>
    <mergeCell ref="D74:BA7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11009-3DF3-4448-ACB1-40CD5A60C3FF}">
  <sheetPr>
    <tabColor theme="9" tint="0.79998168889431442"/>
    <pageSetUpPr fitToPage="1"/>
  </sheetPr>
  <dimension ref="B1:S51"/>
  <sheetViews>
    <sheetView showGridLines="0" zoomScale="60" zoomScaleNormal="60" workbookViewId="0">
      <selection activeCell="B3" sqref="B3:Q3"/>
    </sheetView>
  </sheetViews>
  <sheetFormatPr defaultColWidth="9.140625" defaultRowHeight="15" x14ac:dyDescent="0.25"/>
  <cols>
    <col min="1" max="1" width="4.85546875" style="25" customWidth="1"/>
    <col min="2" max="2" width="23.85546875" style="25" customWidth="1"/>
    <col min="3" max="3" width="30.5703125" style="25" customWidth="1"/>
    <col min="4" max="4" width="81.85546875" style="25" customWidth="1"/>
    <col min="5" max="5" width="12.28515625" style="25" customWidth="1"/>
    <col min="6" max="6" width="11.140625" style="25" customWidth="1"/>
    <col min="7" max="15" width="10.42578125" style="25" customWidth="1"/>
    <col min="16" max="17" width="7.5703125" style="25" customWidth="1"/>
    <col min="18" max="18" width="27.42578125" style="25" customWidth="1"/>
    <col min="19" max="19" width="69.85546875" style="25" customWidth="1"/>
    <col min="20" max="16384" width="9.140625" style="25"/>
  </cols>
  <sheetData>
    <row r="1" spans="2:19" s="71" customFormat="1" ht="26.25" customHeight="1" x14ac:dyDescent="0.35">
      <c r="B1" s="89" t="s">
        <v>221</v>
      </c>
      <c r="E1" s="91"/>
      <c r="M1" s="90"/>
    </row>
    <row r="2" spans="2:19" s="71" customFormat="1" ht="26.25" customHeight="1" x14ac:dyDescent="0.35">
      <c r="B2" s="89"/>
      <c r="E2" s="91"/>
      <c r="M2" s="90"/>
    </row>
    <row r="3" spans="2:19" ht="20.45" customHeight="1" x14ac:dyDescent="0.25">
      <c r="B3" s="144" t="s">
        <v>193</v>
      </c>
      <c r="C3" s="144"/>
      <c r="D3" s="144"/>
      <c r="E3" s="144"/>
      <c r="F3" s="144"/>
      <c r="G3" s="144"/>
      <c r="H3" s="144"/>
      <c r="I3" s="144"/>
      <c r="J3" s="144"/>
      <c r="K3" s="144"/>
      <c r="L3" s="144"/>
      <c r="M3" s="144"/>
      <c r="N3" s="144"/>
      <c r="O3" s="144"/>
      <c r="P3" s="144"/>
      <c r="Q3" s="144"/>
      <c r="R3" s="56"/>
      <c r="S3" s="56"/>
    </row>
    <row r="4" spans="2:19" ht="21.6" customHeight="1" x14ac:dyDescent="0.25">
      <c r="B4" s="144" t="s">
        <v>187</v>
      </c>
      <c r="C4" s="144"/>
      <c r="D4" s="144"/>
      <c r="E4" s="144"/>
      <c r="F4" s="144"/>
      <c r="G4" s="144"/>
      <c r="H4" s="144"/>
      <c r="I4" s="144"/>
      <c r="J4" s="144"/>
      <c r="K4" s="144"/>
      <c r="L4" s="144"/>
      <c r="M4" s="144"/>
      <c r="N4" s="144"/>
      <c r="O4" s="144"/>
      <c r="P4" s="144"/>
    </row>
    <row r="5" spans="2:19" ht="54.6" customHeight="1" x14ac:dyDescent="0.25">
      <c r="B5" s="147" t="s">
        <v>166</v>
      </c>
      <c r="C5" s="147"/>
      <c r="D5" s="147"/>
      <c r="E5" s="147"/>
      <c r="F5" s="147"/>
      <c r="G5" s="147"/>
      <c r="H5" s="147"/>
      <c r="I5" s="147"/>
      <c r="J5" s="147"/>
      <c r="K5" s="147"/>
      <c r="L5" s="147"/>
      <c r="M5" s="147"/>
      <c r="N5" s="147"/>
      <c r="O5" s="147"/>
      <c r="P5" s="147"/>
      <c r="Q5" s="147"/>
      <c r="R5" s="57"/>
      <c r="S5" s="57"/>
    </row>
    <row r="6" spans="2:19" ht="24.6" customHeight="1" x14ac:dyDescent="0.25">
      <c r="B6" s="147" t="s">
        <v>164</v>
      </c>
      <c r="C6" s="147"/>
      <c r="D6" s="147"/>
      <c r="E6" s="147"/>
      <c r="F6" s="147"/>
      <c r="G6" s="147"/>
      <c r="H6" s="147"/>
      <c r="I6" s="147"/>
      <c r="J6" s="147"/>
      <c r="K6" s="147"/>
      <c r="L6" s="147"/>
      <c r="M6" s="147"/>
      <c r="N6" s="147"/>
      <c r="O6" s="147"/>
      <c r="P6" s="147"/>
      <c r="Q6" s="147"/>
      <c r="R6" s="83"/>
      <c r="S6" s="83"/>
    </row>
    <row r="7" spans="2:19" ht="24.95" customHeight="1" x14ac:dyDescent="0.25">
      <c r="B7" s="148" t="s">
        <v>152</v>
      </c>
      <c r="C7" s="148"/>
      <c r="D7" s="148"/>
      <c r="E7" s="148"/>
      <c r="F7" s="148"/>
      <c r="G7" s="148"/>
      <c r="H7" s="148"/>
      <c r="I7" s="148"/>
      <c r="J7" s="148"/>
      <c r="K7" s="148"/>
      <c r="L7" s="148"/>
      <c r="M7" s="148"/>
      <c r="N7" s="148"/>
      <c r="O7" s="148"/>
      <c r="P7" s="148"/>
      <c r="Q7" s="148"/>
      <c r="R7" s="58"/>
      <c r="S7" s="58"/>
    </row>
    <row r="8" spans="2:19" ht="65.25" hidden="1" customHeight="1" x14ac:dyDescent="0.25">
      <c r="B8" s="84"/>
      <c r="C8" s="84"/>
      <c r="D8" s="84"/>
      <c r="E8" s="84"/>
      <c r="F8" s="103"/>
      <c r="G8" s="84"/>
      <c r="H8" s="103"/>
      <c r="I8" s="84"/>
      <c r="J8" s="84"/>
      <c r="K8" s="84"/>
      <c r="L8" s="84"/>
      <c r="M8" s="84"/>
      <c r="N8" s="84"/>
      <c r="O8" s="84"/>
      <c r="P8" s="84"/>
      <c r="Q8" s="84"/>
      <c r="R8" s="84"/>
      <c r="S8" s="84"/>
    </row>
    <row r="9" spans="2:19" ht="50.25" hidden="1" customHeight="1" thickBot="1" x14ac:dyDescent="0.3">
      <c r="E9" s="27">
        <f t="shared" ref="E9:Q9" si="0">COUNTIF(E17:E108, "*EE*")+COUNTIF(E17:E108, "*all*")</f>
        <v>0</v>
      </c>
      <c r="F9" s="27"/>
      <c r="G9" s="27">
        <f t="shared" si="0"/>
        <v>0</v>
      </c>
      <c r="H9" s="27"/>
      <c r="I9" s="27">
        <f t="shared" si="0"/>
        <v>0</v>
      </c>
      <c r="J9" s="27">
        <f t="shared" si="0"/>
        <v>0</v>
      </c>
      <c r="K9" s="27">
        <f t="shared" si="0"/>
        <v>0</v>
      </c>
      <c r="L9" s="27">
        <f t="shared" si="0"/>
        <v>0</v>
      </c>
      <c r="M9" s="27">
        <f t="shared" si="0"/>
        <v>0</v>
      </c>
      <c r="N9" s="27">
        <f t="shared" si="0"/>
        <v>0</v>
      </c>
      <c r="O9" s="27">
        <f t="shared" si="0"/>
        <v>0</v>
      </c>
      <c r="P9" s="27">
        <f t="shared" si="0"/>
        <v>0</v>
      </c>
      <c r="Q9" s="27">
        <f t="shared" si="0"/>
        <v>0</v>
      </c>
      <c r="R9" s="27"/>
      <c r="S9" s="27"/>
    </row>
    <row r="10" spans="2:19" hidden="1" x14ac:dyDescent="0.25">
      <c r="E10" s="27">
        <f t="shared" ref="E10:Q10" si="1">COUNTIF(E17:E108, "*DR*")+COUNTIF(E17:E108, "*all*")</f>
        <v>0</v>
      </c>
      <c r="F10" s="27"/>
      <c r="G10" s="27">
        <f t="shared" si="1"/>
        <v>0</v>
      </c>
      <c r="H10" s="27"/>
      <c r="I10" s="27">
        <f t="shared" si="1"/>
        <v>0</v>
      </c>
      <c r="J10" s="27">
        <f t="shared" si="1"/>
        <v>0</v>
      </c>
      <c r="K10" s="27">
        <f t="shared" si="1"/>
        <v>0</v>
      </c>
      <c r="L10" s="27">
        <f t="shared" si="1"/>
        <v>0</v>
      </c>
      <c r="M10" s="27">
        <f t="shared" si="1"/>
        <v>0</v>
      </c>
      <c r="N10" s="27">
        <f t="shared" si="1"/>
        <v>0</v>
      </c>
      <c r="O10" s="27">
        <f t="shared" si="1"/>
        <v>0</v>
      </c>
      <c r="P10" s="27">
        <f t="shared" si="1"/>
        <v>0</v>
      </c>
      <c r="Q10" s="27">
        <f t="shared" si="1"/>
        <v>0</v>
      </c>
      <c r="R10" s="27"/>
      <c r="S10" s="27"/>
    </row>
    <row r="11" spans="2:19" hidden="1" x14ac:dyDescent="0.25">
      <c r="E11" s="27">
        <f t="shared" ref="E11:Q11" si="2">COUNTIF(E17:E108, "*DG*")+COUNTIF(E17:E108, "*all*")</f>
        <v>0</v>
      </c>
      <c r="F11" s="27"/>
      <c r="G11" s="27">
        <f t="shared" si="2"/>
        <v>0</v>
      </c>
      <c r="H11" s="27"/>
      <c r="I11" s="27">
        <f t="shared" si="2"/>
        <v>0</v>
      </c>
      <c r="J11" s="27">
        <f t="shared" si="2"/>
        <v>0</v>
      </c>
      <c r="K11" s="27">
        <f t="shared" si="2"/>
        <v>0</v>
      </c>
      <c r="L11" s="27">
        <f t="shared" si="2"/>
        <v>0</v>
      </c>
      <c r="M11" s="27">
        <f t="shared" si="2"/>
        <v>0</v>
      </c>
      <c r="N11" s="27">
        <f t="shared" si="2"/>
        <v>0</v>
      </c>
      <c r="O11" s="27">
        <f t="shared" si="2"/>
        <v>0</v>
      </c>
      <c r="P11" s="27">
        <f t="shared" si="2"/>
        <v>0</v>
      </c>
      <c r="Q11" s="27">
        <f t="shared" si="2"/>
        <v>0</v>
      </c>
      <c r="R11" s="27"/>
      <c r="S11" s="27"/>
    </row>
    <row r="12" spans="2:19" hidden="1" x14ac:dyDescent="0.25">
      <c r="E12" s="27">
        <f t="shared" ref="E12:Q12" si="3">COUNTIF(E17:E108, "*DS*")+COUNTIF(E17:E108, "*all*")</f>
        <v>0</v>
      </c>
      <c r="F12" s="27"/>
      <c r="G12" s="27">
        <f t="shared" si="3"/>
        <v>0</v>
      </c>
      <c r="H12" s="27"/>
      <c r="I12" s="27">
        <f t="shared" si="3"/>
        <v>0</v>
      </c>
      <c r="J12" s="27">
        <f t="shared" si="3"/>
        <v>0</v>
      </c>
      <c r="K12" s="27">
        <f t="shared" si="3"/>
        <v>0</v>
      </c>
      <c r="L12" s="27">
        <f t="shared" si="3"/>
        <v>0</v>
      </c>
      <c r="M12" s="27">
        <f t="shared" si="3"/>
        <v>0</v>
      </c>
      <c r="N12" s="27">
        <f t="shared" si="3"/>
        <v>0</v>
      </c>
      <c r="O12" s="27">
        <f t="shared" si="3"/>
        <v>0</v>
      </c>
      <c r="P12" s="27">
        <f t="shared" si="3"/>
        <v>0</v>
      </c>
      <c r="Q12" s="27">
        <f t="shared" si="3"/>
        <v>0</v>
      </c>
      <c r="R12" s="27"/>
      <c r="S12" s="27"/>
    </row>
    <row r="13" spans="2:19" ht="28.5" customHeight="1" thickBot="1" x14ac:dyDescent="0.3">
      <c r="E13" s="27"/>
      <c r="F13" s="27"/>
      <c r="G13" s="27"/>
      <c r="H13" s="27"/>
      <c r="I13" s="27"/>
      <c r="J13" s="27"/>
      <c r="K13" s="27"/>
      <c r="L13" s="27"/>
      <c r="M13" s="27"/>
      <c r="N13" s="27"/>
      <c r="O13" s="27"/>
      <c r="P13" s="27"/>
      <c r="Q13" s="27"/>
      <c r="R13" s="27"/>
      <c r="S13" s="27"/>
    </row>
    <row r="14" spans="2:19" ht="61.5" customHeight="1" thickBot="1" x14ac:dyDescent="0.45">
      <c r="B14" s="145" t="s">
        <v>188</v>
      </c>
      <c r="C14" s="146"/>
      <c r="D14" s="146"/>
      <c r="E14" s="164" t="s">
        <v>198</v>
      </c>
      <c r="F14" s="165"/>
      <c r="G14" s="165"/>
      <c r="H14" s="165"/>
      <c r="I14" s="165"/>
      <c r="J14" s="165"/>
      <c r="K14" s="165"/>
      <c r="L14" s="165"/>
      <c r="M14" s="165"/>
      <c r="N14" s="165"/>
      <c r="O14" s="165"/>
      <c r="P14" s="165"/>
      <c r="Q14" s="166"/>
    </row>
    <row r="15" spans="2:19" ht="40.5" customHeight="1" thickBot="1" x14ac:dyDescent="0.3">
      <c r="B15" s="109"/>
      <c r="C15" s="110"/>
      <c r="D15" s="104"/>
      <c r="E15" s="167" t="s">
        <v>178</v>
      </c>
      <c r="F15" s="168" t="s">
        <v>174</v>
      </c>
      <c r="G15" s="169" t="s">
        <v>179</v>
      </c>
      <c r="H15" s="169"/>
      <c r="I15" s="169"/>
      <c r="J15" s="169"/>
      <c r="K15" s="169"/>
      <c r="L15" s="169"/>
      <c r="M15" s="169"/>
      <c r="N15" s="170" t="s">
        <v>180</v>
      </c>
      <c r="O15" s="171"/>
      <c r="P15" s="170" t="s">
        <v>183</v>
      </c>
      <c r="Q15" s="171"/>
    </row>
    <row r="16" spans="2:19" ht="108.6" customHeight="1" thickBot="1" x14ac:dyDescent="0.3">
      <c r="B16" s="92" t="s">
        <v>155</v>
      </c>
      <c r="C16" s="92" t="s">
        <v>151</v>
      </c>
      <c r="D16" s="93" t="s">
        <v>165</v>
      </c>
      <c r="E16" s="172" t="s">
        <v>185</v>
      </c>
      <c r="F16" s="173" t="s">
        <v>184</v>
      </c>
      <c r="G16" s="172" t="s">
        <v>175</v>
      </c>
      <c r="H16" s="172" t="s">
        <v>161</v>
      </c>
      <c r="I16" s="172" t="s">
        <v>176</v>
      </c>
      <c r="J16" s="172" t="s">
        <v>177</v>
      </c>
      <c r="K16" s="172" t="s">
        <v>157</v>
      </c>
      <c r="L16" s="172" t="s">
        <v>149</v>
      </c>
      <c r="M16" s="172" t="s">
        <v>186</v>
      </c>
      <c r="N16" s="172" t="s">
        <v>181</v>
      </c>
      <c r="O16" s="172" t="s">
        <v>182</v>
      </c>
      <c r="P16" s="172" t="s">
        <v>8</v>
      </c>
      <c r="Q16" s="172" t="s">
        <v>8</v>
      </c>
      <c r="R16" s="174" t="s">
        <v>191</v>
      </c>
      <c r="S16" s="175"/>
    </row>
    <row r="17" spans="2:19" s="1" customFormat="1" ht="179.1" customHeight="1" thickBot="1" x14ac:dyDescent="0.3">
      <c r="B17" s="50" t="s">
        <v>215</v>
      </c>
      <c r="C17" s="51" t="s">
        <v>192</v>
      </c>
      <c r="D17" s="52" t="s">
        <v>213</v>
      </c>
      <c r="E17" s="53" t="s">
        <v>190</v>
      </c>
      <c r="F17" s="53" t="s">
        <v>190</v>
      </c>
      <c r="G17" s="53" t="s">
        <v>190</v>
      </c>
      <c r="H17" s="53" t="s">
        <v>190</v>
      </c>
      <c r="I17" s="53" t="s">
        <v>190</v>
      </c>
      <c r="J17" s="53" t="s">
        <v>190</v>
      </c>
      <c r="K17" s="53" t="s">
        <v>190</v>
      </c>
      <c r="L17" s="98" t="s">
        <v>218</v>
      </c>
      <c r="M17" s="53" t="s">
        <v>190</v>
      </c>
      <c r="N17" s="53" t="s">
        <v>190</v>
      </c>
      <c r="O17" s="53" t="s">
        <v>190</v>
      </c>
      <c r="P17" s="53"/>
      <c r="Q17" s="53"/>
      <c r="R17" s="142"/>
      <c r="S17" s="143"/>
    </row>
    <row r="18" spans="2:19" s="1" customFormat="1" ht="188.25" thickBot="1" x14ac:dyDescent="0.3">
      <c r="B18" s="50" t="s">
        <v>216</v>
      </c>
      <c r="C18" s="54" t="s">
        <v>214</v>
      </c>
      <c r="D18" s="52" t="s">
        <v>217</v>
      </c>
      <c r="E18" s="53" t="s">
        <v>190</v>
      </c>
      <c r="F18" s="53" t="s">
        <v>190</v>
      </c>
      <c r="G18" s="53" t="s">
        <v>218</v>
      </c>
      <c r="H18" s="53" t="s">
        <v>190</v>
      </c>
      <c r="I18" s="53" t="s">
        <v>190</v>
      </c>
      <c r="J18" s="53" t="s">
        <v>190</v>
      </c>
      <c r="K18" s="53" t="s">
        <v>218</v>
      </c>
      <c r="L18" s="53" t="s">
        <v>190</v>
      </c>
      <c r="M18" s="53" t="s">
        <v>218</v>
      </c>
      <c r="N18" s="53" t="s">
        <v>190</v>
      </c>
      <c r="O18" s="53" t="s">
        <v>219</v>
      </c>
      <c r="P18" s="53"/>
      <c r="Q18" s="53"/>
      <c r="R18" s="142"/>
      <c r="S18" s="143"/>
    </row>
    <row r="19" spans="2:19" s="1" customFormat="1" ht="139.5" customHeight="1" thickBot="1" x14ac:dyDescent="0.3">
      <c r="B19" s="50" t="s">
        <v>189</v>
      </c>
      <c r="C19" s="54"/>
      <c r="D19" s="52"/>
      <c r="E19" s="53"/>
      <c r="F19" s="53"/>
      <c r="G19" s="53"/>
      <c r="H19" s="53"/>
      <c r="I19" s="53"/>
      <c r="J19" s="53"/>
      <c r="K19" s="53"/>
      <c r="L19" s="53"/>
      <c r="M19" s="53"/>
      <c r="N19" s="53"/>
      <c r="O19" s="53"/>
      <c r="P19" s="53"/>
      <c r="Q19" s="53"/>
      <c r="R19" s="105"/>
      <c r="S19" s="106"/>
    </row>
    <row r="20" spans="2:19" s="1" customFormat="1" ht="139.5" customHeight="1" thickBot="1" x14ac:dyDescent="0.3">
      <c r="B20" s="50"/>
      <c r="C20" s="54"/>
      <c r="D20" s="52"/>
      <c r="E20" s="53"/>
      <c r="F20" s="53"/>
      <c r="G20" s="53"/>
      <c r="H20" s="53"/>
      <c r="I20" s="53"/>
      <c r="J20" s="53"/>
      <c r="K20" s="53"/>
      <c r="L20" s="53"/>
      <c r="M20" s="53"/>
      <c r="N20" s="53"/>
      <c r="O20" s="53"/>
      <c r="P20" s="53"/>
      <c r="Q20" s="53"/>
      <c r="R20" s="105"/>
      <c r="S20" s="106"/>
    </row>
    <row r="21" spans="2:19" s="1" customFormat="1" ht="139.5" customHeight="1" thickBot="1" x14ac:dyDescent="0.3">
      <c r="B21" s="50"/>
      <c r="C21" s="54"/>
      <c r="D21" s="52"/>
      <c r="E21" s="53"/>
      <c r="F21" s="53"/>
      <c r="G21" s="53"/>
      <c r="H21" s="53"/>
      <c r="I21" s="53"/>
      <c r="J21" s="53"/>
      <c r="K21" s="53"/>
      <c r="L21" s="53"/>
      <c r="M21" s="53"/>
      <c r="N21" s="53"/>
      <c r="O21" s="53"/>
      <c r="P21" s="53"/>
      <c r="Q21" s="53"/>
      <c r="R21" s="105"/>
      <c r="S21" s="106"/>
    </row>
    <row r="22" spans="2:19" s="1" customFormat="1" ht="115.5" customHeight="1" thickBot="1" x14ac:dyDescent="0.3">
      <c r="B22" s="50" t="s">
        <v>189</v>
      </c>
      <c r="C22" s="54"/>
      <c r="D22" s="55"/>
      <c r="E22" s="53"/>
      <c r="F22" s="53"/>
      <c r="G22" s="53"/>
      <c r="H22" s="53"/>
      <c r="I22" s="53"/>
      <c r="J22" s="53"/>
      <c r="K22" s="53"/>
      <c r="L22" s="53"/>
      <c r="M22" s="53"/>
      <c r="N22" s="53"/>
      <c r="O22" s="53"/>
      <c r="P22" s="53"/>
      <c r="Q22" s="53"/>
      <c r="R22" s="142"/>
      <c r="S22" s="143"/>
    </row>
    <row r="23" spans="2:19" ht="48" customHeight="1" x14ac:dyDescent="0.25">
      <c r="C23" s="59"/>
    </row>
    <row r="24" spans="2:19" ht="48" customHeight="1" x14ac:dyDescent="0.25">
      <c r="C24" s="59"/>
    </row>
    <row r="25" spans="2:19" ht="48" customHeight="1" x14ac:dyDescent="0.25">
      <c r="C25" s="59"/>
    </row>
    <row r="26" spans="2:19" ht="48" customHeight="1" x14ac:dyDescent="0.25">
      <c r="C26" s="59"/>
    </row>
    <row r="27" spans="2:19" ht="48" customHeight="1" x14ac:dyDescent="0.25">
      <c r="C27" s="59"/>
    </row>
    <row r="28" spans="2:19" ht="48" customHeight="1" x14ac:dyDescent="0.25">
      <c r="C28" s="59"/>
    </row>
    <row r="29" spans="2:19" ht="48" customHeight="1" x14ac:dyDescent="0.25">
      <c r="C29" s="59"/>
    </row>
    <row r="30" spans="2:19" ht="48" customHeight="1" x14ac:dyDescent="0.25">
      <c r="C30" s="59"/>
    </row>
    <row r="31" spans="2:19" ht="48" customHeight="1" x14ac:dyDescent="0.25">
      <c r="C31" s="29"/>
    </row>
    <row r="32" spans="2:19" ht="48" customHeight="1" x14ac:dyDescent="0.25">
      <c r="C32" s="29"/>
    </row>
    <row r="33" spans="2:4" ht="48" customHeight="1" x14ac:dyDescent="0.25">
      <c r="C33" s="29"/>
    </row>
    <row r="34" spans="2:4" ht="48" customHeight="1" x14ac:dyDescent="0.25">
      <c r="C34" s="29"/>
    </row>
    <row r="35" spans="2:4" ht="48" customHeight="1" x14ac:dyDescent="0.25">
      <c r="C35" s="29"/>
    </row>
    <row r="36" spans="2:4" ht="14.45" customHeight="1" x14ac:dyDescent="0.25">
      <c r="C36" s="29"/>
    </row>
    <row r="37" spans="2:4" ht="14.45" customHeight="1" x14ac:dyDescent="0.25">
      <c r="C37" s="29"/>
    </row>
    <row r="38" spans="2:4" ht="14.45" customHeight="1" x14ac:dyDescent="0.25">
      <c r="C38" s="29"/>
    </row>
    <row r="39" spans="2:4" ht="14.45" customHeight="1" x14ac:dyDescent="0.25">
      <c r="C39" s="29"/>
    </row>
    <row r="40" spans="2:4" ht="14.45" customHeight="1" x14ac:dyDescent="0.25"/>
    <row r="41" spans="2:4" ht="14.45" customHeight="1" x14ac:dyDescent="0.25"/>
    <row r="43" spans="2:4" x14ac:dyDescent="0.25">
      <c r="B43" s="24"/>
      <c r="C43" s="24"/>
      <c r="D43" s="24"/>
    </row>
    <row r="51" spans="2:4" x14ac:dyDescent="0.25">
      <c r="B51" s="24"/>
      <c r="C51" s="24"/>
      <c r="D51" s="24"/>
    </row>
  </sheetData>
  <mergeCells count="14">
    <mergeCell ref="B3:Q3"/>
    <mergeCell ref="B5:Q5"/>
    <mergeCell ref="B7:Q7"/>
    <mergeCell ref="B6:Q6"/>
    <mergeCell ref="E14:Q14"/>
    <mergeCell ref="R17:S17"/>
    <mergeCell ref="R18:S18"/>
    <mergeCell ref="R22:S22"/>
    <mergeCell ref="B4:P4"/>
    <mergeCell ref="B14:D14"/>
    <mergeCell ref="G15:M15"/>
    <mergeCell ref="N15:O15"/>
    <mergeCell ref="P15:Q15"/>
    <mergeCell ref="R16:S16"/>
  </mergeCells>
  <pageMargins left="0.7" right="0.7" top="0.75" bottom="0.75" header="0.3" footer="0.3"/>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5F19D-53F5-49C5-AA52-7437972CB5CD}">
  <sheetPr>
    <tabColor theme="8" tint="0.59999389629810485"/>
  </sheetPr>
  <dimension ref="B1:J85"/>
  <sheetViews>
    <sheetView showGridLines="0" tabSelected="1" zoomScale="60" zoomScaleNormal="60" workbookViewId="0">
      <pane xSplit="4" ySplit="6" topLeftCell="E7" activePane="bottomRight" state="frozen"/>
      <selection pane="topRight" activeCell="E1" sqref="E1"/>
      <selection pane="bottomLeft" activeCell="A10" sqref="A10"/>
      <selection pane="bottomRight" activeCell="I6" sqref="I6"/>
    </sheetView>
  </sheetViews>
  <sheetFormatPr defaultColWidth="8.7109375" defaultRowHeight="15" x14ac:dyDescent="0.25"/>
  <cols>
    <col min="1" max="1" width="2" style="25" customWidth="1"/>
    <col min="2" max="2" width="2.42578125" style="25" customWidth="1"/>
    <col min="3" max="3" width="29" style="60" customWidth="1"/>
    <col min="4" max="4" width="52.42578125" style="60" customWidth="1"/>
    <col min="5" max="5" width="15.85546875" style="60" customWidth="1"/>
    <col min="6" max="6" width="14.85546875" style="60" customWidth="1"/>
    <col min="7" max="7" width="15.140625" style="60" customWidth="1"/>
    <col min="8" max="8" width="14.85546875" style="61" customWidth="1"/>
    <col min="9" max="9" width="15" style="61" customWidth="1"/>
    <col min="10" max="10" width="84.85546875" style="61" customWidth="1"/>
    <col min="11" max="11" width="9.28515625" style="25" customWidth="1"/>
    <col min="12" max="16384" width="8.7109375" style="25"/>
  </cols>
  <sheetData>
    <row r="1" spans="2:10" s="72" customFormat="1" ht="32.450000000000003" customHeight="1" x14ac:dyDescent="0.25">
      <c r="C1" s="73" t="s">
        <v>194</v>
      </c>
      <c r="D1" s="74"/>
      <c r="E1" s="87"/>
      <c r="G1" s="87"/>
      <c r="H1" s="74"/>
      <c r="I1" s="75"/>
      <c r="J1" s="75"/>
    </row>
    <row r="2" spans="2:10" ht="18.75" customHeight="1" x14ac:dyDescent="0.25">
      <c r="C2" s="113" t="s">
        <v>195</v>
      </c>
      <c r="D2" s="99"/>
      <c r="E2" s="99"/>
      <c r="F2" s="99"/>
      <c r="G2" s="99"/>
      <c r="H2" s="99"/>
      <c r="I2" s="64"/>
      <c r="J2" s="85"/>
    </row>
    <row r="3" spans="2:10" ht="15.95" customHeight="1" x14ac:dyDescent="0.25">
      <c r="C3" s="147"/>
      <c r="D3" s="147"/>
      <c r="E3" s="88"/>
      <c r="F3" s="88"/>
      <c r="G3" s="88"/>
      <c r="H3" s="88"/>
      <c r="I3" s="64"/>
      <c r="J3" s="64"/>
    </row>
    <row r="4" spans="2:10" ht="13.5" customHeight="1" thickBot="1" x14ac:dyDescent="0.3">
      <c r="C4" s="62"/>
      <c r="E4" s="63"/>
      <c r="F4" s="63"/>
      <c r="G4" s="63"/>
      <c r="H4" s="65"/>
      <c r="I4" s="65"/>
      <c r="J4" s="65"/>
    </row>
    <row r="5" spans="2:10" s="26" customFormat="1" ht="47.1" customHeight="1" thickBot="1" x14ac:dyDescent="0.35">
      <c r="C5" s="160" t="s">
        <v>153</v>
      </c>
      <c r="D5" s="162" t="s">
        <v>154</v>
      </c>
      <c r="E5" s="157" t="s">
        <v>197</v>
      </c>
      <c r="F5" s="158"/>
      <c r="G5" s="158"/>
      <c r="H5" s="158"/>
      <c r="I5" s="159"/>
      <c r="J5" s="155" t="s">
        <v>196</v>
      </c>
    </row>
    <row r="6" spans="2:10" s="26" customFormat="1" ht="48.95" customHeight="1" thickBot="1" x14ac:dyDescent="0.35">
      <c r="B6" s="86"/>
      <c r="C6" s="161"/>
      <c r="D6" s="163"/>
      <c r="E6" s="111" t="s">
        <v>114</v>
      </c>
      <c r="F6" s="112" t="s">
        <v>115</v>
      </c>
      <c r="G6" s="112" t="s">
        <v>136</v>
      </c>
      <c r="H6" s="112" t="s">
        <v>137</v>
      </c>
      <c r="I6" s="112" t="s">
        <v>220</v>
      </c>
      <c r="J6" s="156"/>
    </row>
    <row r="7" spans="2:10" ht="21" customHeight="1" x14ac:dyDescent="0.25">
      <c r="B7" s="16"/>
      <c r="C7" s="152" t="s">
        <v>143</v>
      </c>
      <c r="D7" s="79" t="s">
        <v>116</v>
      </c>
      <c r="E7" s="76"/>
      <c r="F7" s="76"/>
      <c r="G7" s="95"/>
      <c r="H7" s="76"/>
      <c r="I7" s="94"/>
      <c r="J7" s="122"/>
    </row>
    <row r="8" spans="2:10" ht="18.75" x14ac:dyDescent="0.25">
      <c r="B8" s="16"/>
      <c r="C8" s="153"/>
      <c r="D8" s="80" t="s">
        <v>117</v>
      </c>
      <c r="E8" s="78"/>
      <c r="F8" s="78"/>
      <c r="G8" s="66"/>
      <c r="H8" s="78"/>
      <c r="I8" s="67"/>
      <c r="J8" s="123"/>
    </row>
    <row r="9" spans="2:10" ht="18.75" x14ac:dyDescent="0.25">
      <c r="B9" s="16"/>
      <c r="C9" s="153"/>
      <c r="D9" s="80" t="s">
        <v>118</v>
      </c>
      <c r="E9" s="78"/>
      <c r="F9" s="78"/>
      <c r="G9" s="66"/>
      <c r="H9" s="78"/>
      <c r="I9" s="67"/>
      <c r="J9" s="123"/>
    </row>
    <row r="10" spans="2:10" ht="18.75" x14ac:dyDescent="0.25">
      <c r="B10" s="16"/>
      <c r="C10" s="153"/>
      <c r="D10" s="80" t="s">
        <v>119</v>
      </c>
      <c r="E10" s="78"/>
      <c r="F10" s="78"/>
      <c r="G10" s="66"/>
      <c r="H10" s="78"/>
      <c r="I10" s="67"/>
      <c r="J10" s="123"/>
    </row>
    <row r="11" spans="2:10" ht="18.75" x14ac:dyDescent="0.25">
      <c r="B11" s="16"/>
      <c r="C11" s="153"/>
      <c r="D11" s="80" t="s">
        <v>120</v>
      </c>
      <c r="E11" s="78"/>
      <c r="F11" s="78"/>
      <c r="G11" s="66"/>
      <c r="H11" s="78"/>
      <c r="I11" s="67"/>
      <c r="J11" s="123"/>
    </row>
    <row r="12" spans="2:10" ht="18.75" x14ac:dyDescent="0.25">
      <c r="B12" s="16"/>
      <c r="C12" s="153"/>
      <c r="D12" s="80" t="s">
        <v>121</v>
      </c>
      <c r="E12" s="78"/>
      <c r="F12" s="78"/>
      <c r="G12" s="66"/>
      <c r="H12" s="78"/>
      <c r="I12" s="67"/>
      <c r="J12" s="123"/>
    </row>
    <row r="13" spans="2:10" ht="18.75" x14ac:dyDescent="0.25">
      <c r="B13" s="16"/>
      <c r="C13" s="153"/>
      <c r="D13" s="80" t="s">
        <v>122</v>
      </c>
      <c r="E13" s="78"/>
      <c r="F13" s="78"/>
      <c r="G13" s="66"/>
      <c r="H13" s="78"/>
      <c r="I13" s="67"/>
      <c r="J13" s="123"/>
    </row>
    <row r="14" spans="2:10" ht="18.75" x14ac:dyDescent="0.25">
      <c r="B14" s="16"/>
      <c r="C14" s="153"/>
      <c r="D14" s="80" t="s">
        <v>123</v>
      </c>
      <c r="E14" s="78"/>
      <c r="F14" s="78"/>
      <c r="G14" s="66"/>
      <c r="H14" s="78"/>
      <c r="I14" s="67"/>
      <c r="J14" s="124"/>
    </row>
    <row r="15" spans="2:10" ht="18.75" x14ac:dyDescent="0.25">
      <c r="B15" s="16"/>
      <c r="C15" s="153"/>
      <c r="D15" s="80" t="s">
        <v>124</v>
      </c>
      <c r="E15" s="78"/>
      <c r="F15" s="78"/>
      <c r="G15" s="66"/>
      <c r="H15" s="78"/>
      <c r="I15" s="67"/>
      <c r="J15" s="123"/>
    </row>
    <row r="16" spans="2:10" ht="18.75" x14ac:dyDescent="0.25">
      <c r="B16" s="16"/>
      <c r="C16" s="153"/>
      <c r="D16" s="80" t="s">
        <v>125</v>
      </c>
      <c r="E16" s="78"/>
      <c r="F16" s="78"/>
      <c r="G16" s="66"/>
      <c r="H16" s="78"/>
      <c r="I16" s="67"/>
      <c r="J16" s="123"/>
    </row>
    <row r="17" spans="2:10" ht="18.75" x14ac:dyDescent="0.25">
      <c r="B17" s="16"/>
      <c r="C17" s="153"/>
      <c r="D17" s="80" t="s">
        <v>126</v>
      </c>
      <c r="E17" s="78"/>
      <c r="F17" s="78"/>
      <c r="G17" s="66"/>
      <c r="H17" s="78"/>
      <c r="I17" s="67"/>
      <c r="J17" s="123"/>
    </row>
    <row r="18" spans="2:10" ht="18.75" x14ac:dyDescent="0.25">
      <c r="B18" s="16"/>
      <c r="C18" s="153"/>
      <c r="D18" s="80" t="s">
        <v>127</v>
      </c>
      <c r="E18" s="78"/>
      <c r="F18" s="78"/>
      <c r="G18" s="66"/>
      <c r="H18" s="78"/>
      <c r="I18" s="67"/>
      <c r="J18" s="123"/>
    </row>
    <row r="19" spans="2:10" ht="18.75" x14ac:dyDescent="0.25">
      <c r="B19" s="16"/>
      <c r="C19" s="153"/>
      <c r="D19" s="80" t="s">
        <v>128</v>
      </c>
      <c r="E19" s="78"/>
      <c r="F19" s="78"/>
      <c r="G19" s="66"/>
      <c r="H19" s="78"/>
      <c r="I19" s="67"/>
      <c r="J19" s="123"/>
    </row>
    <row r="20" spans="2:10" ht="18.75" x14ac:dyDescent="0.25">
      <c r="B20" s="16"/>
      <c r="C20" s="153"/>
      <c r="D20" s="80" t="s">
        <v>129</v>
      </c>
      <c r="E20" s="78"/>
      <c r="F20" s="78"/>
      <c r="G20" s="66"/>
      <c r="H20" s="78"/>
      <c r="I20" s="67"/>
      <c r="J20" s="123"/>
    </row>
    <row r="21" spans="2:10" ht="18.75" x14ac:dyDescent="0.25">
      <c r="B21" s="16"/>
      <c r="C21" s="153"/>
      <c r="D21" s="80" t="s">
        <v>130</v>
      </c>
      <c r="E21" s="78"/>
      <c r="F21" s="78"/>
      <c r="G21" s="66"/>
      <c r="H21" s="78"/>
      <c r="I21" s="67"/>
      <c r="J21" s="123"/>
    </row>
    <row r="22" spans="2:10" ht="18.75" x14ac:dyDescent="0.25">
      <c r="B22" s="16"/>
      <c r="C22" s="153"/>
      <c r="D22" s="80" t="s">
        <v>131</v>
      </c>
      <c r="E22" s="78"/>
      <c r="F22" s="78"/>
      <c r="G22" s="66"/>
      <c r="H22" s="78"/>
      <c r="I22" s="78"/>
      <c r="J22" s="123"/>
    </row>
    <row r="23" spans="2:10" ht="18.75" x14ac:dyDescent="0.25">
      <c r="B23" s="16"/>
      <c r="C23" s="153"/>
      <c r="D23" s="80" t="s">
        <v>132</v>
      </c>
      <c r="E23" s="78"/>
      <c r="F23" s="78"/>
      <c r="G23" s="66"/>
      <c r="H23" s="78"/>
      <c r="I23" s="67"/>
      <c r="J23" s="123"/>
    </row>
    <row r="24" spans="2:10" ht="18.75" x14ac:dyDescent="0.25">
      <c r="B24" s="16"/>
      <c r="C24" s="153"/>
      <c r="D24" s="80" t="s">
        <v>133</v>
      </c>
      <c r="E24" s="78"/>
      <c r="F24" s="78"/>
      <c r="G24" s="66"/>
      <c r="H24" s="78"/>
      <c r="I24" s="67"/>
      <c r="J24" s="123"/>
    </row>
    <row r="25" spans="2:10" ht="18.75" x14ac:dyDescent="0.25">
      <c r="B25" s="16"/>
      <c r="C25" s="153"/>
      <c r="D25" s="80" t="s">
        <v>134</v>
      </c>
      <c r="E25" s="78"/>
      <c r="F25" s="78"/>
      <c r="G25" s="66"/>
      <c r="H25" s="78"/>
      <c r="I25" s="67"/>
      <c r="J25" s="123"/>
    </row>
    <row r="26" spans="2:10" ht="18.75" x14ac:dyDescent="0.25">
      <c r="B26" s="16"/>
      <c r="C26" s="153"/>
      <c r="D26" s="80" t="s">
        <v>135</v>
      </c>
      <c r="E26" s="78"/>
      <c r="F26" s="78"/>
      <c r="G26" s="66"/>
      <c r="H26" s="78"/>
      <c r="I26" s="67"/>
      <c r="J26" s="123"/>
    </row>
    <row r="27" spans="2:10" ht="19.5" thickBot="1" x14ac:dyDescent="0.3">
      <c r="B27" s="16"/>
      <c r="C27" s="154"/>
      <c r="D27" s="82" t="s">
        <v>21</v>
      </c>
      <c r="E27" s="97"/>
      <c r="F27" s="97"/>
      <c r="G27" s="114"/>
      <c r="H27" s="97"/>
      <c r="I27" s="115"/>
      <c r="J27" s="125"/>
    </row>
    <row r="28" spans="2:10" ht="18.95" customHeight="1" x14ac:dyDescent="0.25">
      <c r="B28" s="16"/>
      <c r="C28" s="135" t="s">
        <v>148</v>
      </c>
      <c r="D28" s="126" t="s">
        <v>209</v>
      </c>
      <c r="E28" s="76"/>
      <c r="F28" s="76"/>
      <c r="G28" s="95"/>
      <c r="H28" s="76"/>
      <c r="I28" s="94"/>
      <c r="J28" s="121"/>
    </row>
    <row r="29" spans="2:10" ht="18.95" customHeight="1" x14ac:dyDescent="0.25">
      <c r="B29" s="16"/>
      <c r="C29" s="136"/>
      <c r="D29" s="127" t="s">
        <v>138</v>
      </c>
      <c r="E29" s="78"/>
      <c r="F29" s="78"/>
      <c r="G29" s="66"/>
      <c r="H29" s="78"/>
      <c r="I29" s="67"/>
      <c r="J29" s="123"/>
    </row>
    <row r="30" spans="2:10" ht="18.95" customHeight="1" x14ac:dyDescent="0.25">
      <c r="B30" s="16"/>
      <c r="C30" s="136"/>
      <c r="D30" s="127" t="s">
        <v>139</v>
      </c>
      <c r="E30" s="78"/>
      <c r="F30" s="78"/>
      <c r="G30" s="66"/>
      <c r="H30" s="78"/>
      <c r="I30" s="67"/>
      <c r="J30" s="123"/>
    </row>
    <row r="31" spans="2:10" ht="18.95" customHeight="1" x14ac:dyDescent="0.25">
      <c r="B31" s="16"/>
      <c r="C31" s="136"/>
      <c r="D31" s="127" t="s">
        <v>210</v>
      </c>
      <c r="E31" s="78"/>
      <c r="F31" s="78"/>
      <c r="G31" s="66"/>
      <c r="H31" s="78"/>
      <c r="I31" s="67"/>
      <c r="J31" s="123"/>
    </row>
    <row r="32" spans="2:10" ht="18.95" customHeight="1" x14ac:dyDescent="0.25">
      <c r="B32" s="16"/>
      <c r="C32" s="136"/>
      <c r="D32" s="127" t="s">
        <v>211</v>
      </c>
      <c r="E32" s="78"/>
      <c r="F32" s="78"/>
      <c r="G32" s="66"/>
      <c r="H32" s="78"/>
      <c r="I32" s="67"/>
      <c r="J32" s="123"/>
    </row>
    <row r="33" spans="2:10" ht="18.95" customHeight="1" x14ac:dyDescent="0.25">
      <c r="B33" s="16"/>
      <c r="C33" s="136"/>
      <c r="D33" s="127" t="s">
        <v>212</v>
      </c>
      <c r="E33" s="78"/>
      <c r="F33" s="78"/>
      <c r="G33" s="66"/>
      <c r="H33" s="78"/>
      <c r="I33" s="67"/>
      <c r="J33" s="123"/>
    </row>
    <row r="34" spans="2:10" ht="18.95" customHeight="1" x14ac:dyDescent="0.25">
      <c r="B34" s="16"/>
      <c r="C34" s="136"/>
      <c r="D34" s="127" t="s">
        <v>132</v>
      </c>
      <c r="E34" s="78"/>
      <c r="F34" s="78"/>
      <c r="G34" s="66"/>
      <c r="H34" s="78"/>
      <c r="I34" s="67"/>
      <c r="J34" s="123"/>
    </row>
    <row r="35" spans="2:10" ht="18.95" customHeight="1" x14ac:dyDescent="0.25">
      <c r="B35" s="16"/>
      <c r="C35" s="136"/>
      <c r="D35" s="127" t="s">
        <v>128</v>
      </c>
      <c r="E35" s="78"/>
      <c r="F35" s="78"/>
      <c r="G35" s="66"/>
      <c r="H35" s="78"/>
      <c r="I35" s="67"/>
      <c r="J35" s="123"/>
    </row>
    <row r="36" spans="2:10" ht="18.95" customHeight="1" x14ac:dyDescent="0.25">
      <c r="B36" s="16"/>
      <c r="C36" s="136"/>
      <c r="D36" s="127" t="s">
        <v>129</v>
      </c>
      <c r="E36" s="78"/>
      <c r="F36" s="78"/>
      <c r="G36" s="66"/>
      <c r="H36" s="78"/>
      <c r="I36" s="67"/>
      <c r="J36" s="123"/>
    </row>
    <row r="37" spans="2:10" ht="18.95" customHeight="1" x14ac:dyDescent="0.25">
      <c r="B37" s="16"/>
      <c r="C37" s="136"/>
      <c r="D37" s="127" t="s">
        <v>130</v>
      </c>
      <c r="E37" s="78"/>
      <c r="F37" s="78"/>
      <c r="G37" s="66"/>
      <c r="H37" s="78"/>
      <c r="I37" s="67"/>
      <c r="J37" s="123"/>
    </row>
    <row r="38" spans="2:10" ht="18.95" customHeight="1" x14ac:dyDescent="0.25">
      <c r="B38" s="16"/>
      <c r="C38" s="136"/>
      <c r="D38" s="127" t="s">
        <v>132</v>
      </c>
      <c r="E38" s="78"/>
      <c r="F38" s="78"/>
      <c r="G38" s="66"/>
      <c r="H38" s="78"/>
      <c r="I38" s="67"/>
      <c r="J38" s="123"/>
    </row>
    <row r="39" spans="2:10" ht="18.95" customHeight="1" x14ac:dyDescent="0.25">
      <c r="B39" s="16"/>
      <c r="C39" s="136"/>
      <c r="D39" s="127" t="s">
        <v>133</v>
      </c>
      <c r="E39" s="78"/>
      <c r="F39" s="78"/>
      <c r="G39" s="66"/>
      <c r="H39" s="78"/>
      <c r="I39" s="67"/>
      <c r="J39" s="123"/>
    </row>
    <row r="40" spans="2:10" ht="18.75" customHeight="1" x14ac:dyDescent="0.25">
      <c r="B40" s="16"/>
      <c r="C40" s="136"/>
      <c r="D40" s="127" t="s">
        <v>134</v>
      </c>
      <c r="E40" s="78"/>
      <c r="F40" s="78"/>
      <c r="G40" s="66"/>
      <c r="H40" s="78"/>
      <c r="I40" s="67"/>
      <c r="J40" s="123"/>
    </row>
    <row r="41" spans="2:10" ht="18.75" customHeight="1" x14ac:dyDescent="0.25">
      <c r="B41" s="16"/>
      <c r="C41" s="136"/>
      <c r="D41" s="127" t="s">
        <v>135</v>
      </c>
      <c r="E41" s="97"/>
      <c r="F41" s="97"/>
      <c r="G41" s="78"/>
      <c r="H41" s="97"/>
      <c r="I41" s="78"/>
      <c r="J41" s="134"/>
    </row>
    <row r="42" spans="2:10" ht="18.75" customHeight="1" thickBot="1" x14ac:dyDescent="0.3">
      <c r="B42" s="16"/>
      <c r="C42" s="137"/>
      <c r="D42" s="128" t="s">
        <v>146</v>
      </c>
      <c r="E42" s="96"/>
      <c r="F42" s="96"/>
      <c r="G42" s="117"/>
      <c r="H42" s="96"/>
      <c r="I42" s="118"/>
      <c r="J42" s="125"/>
    </row>
    <row r="43" spans="2:10" ht="18.75" customHeight="1" x14ac:dyDescent="0.25">
      <c r="B43" s="16"/>
      <c r="C43" s="152" t="s">
        <v>160</v>
      </c>
      <c r="D43" s="80" t="s">
        <v>162</v>
      </c>
      <c r="E43" s="78"/>
      <c r="F43" s="78"/>
      <c r="G43" s="66"/>
      <c r="H43" s="78"/>
      <c r="I43" s="67"/>
      <c r="J43" s="123"/>
    </row>
    <row r="44" spans="2:10" ht="18.75" customHeight="1" x14ac:dyDescent="0.25">
      <c r="B44" s="16"/>
      <c r="C44" s="153"/>
      <c r="D44" s="80" t="s">
        <v>145</v>
      </c>
      <c r="E44" s="78"/>
      <c r="F44" s="78"/>
      <c r="G44" s="66"/>
      <c r="H44" s="78"/>
      <c r="I44" s="67"/>
      <c r="J44" s="123"/>
    </row>
    <row r="45" spans="2:10" ht="18.75" customHeight="1" x14ac:dyDescent="0.25">
      <c r="B45" s="16"/>
      <c r="C45" s="153"/>
      <c r="D45" s="80" t="s">
        <v>157</v>
      </c>
      <c r="E45" s="78"/>
      <c r="F45" s="78"/>
      <c r="G45" s="66"/>
      <c r="H45" s="78"/>
      <c r="I45" s="67"/>
      <c r="J45" s="123"/>
    </row>
    <row r="46" spans="2:10" ht="18.75" customHeight="1" x14ac:dyDescent="0.25">
      <c r="B46" s="16"/>
      <c r="C46" s="153"/>
      <c r="D46" s="80" t="s">
        <v>159</v>
      </c>
      <c r="E46" s="78"/>
      <c r="F46" s="78"/>
      <c r="G46" s="66"/>
      <c r="H46" s="78"/>
      <c r="I46" s="67"/>
      <c r="J46" s="123"/>
    </row>
    <row r="47" spans="2:10" ht="15.95" customHeight="1" x14ac:dyDescent="0.25">
      <c r="B47" s="16"/>
      <c r="C47" s="153"/>
      <c r="D47" s="133" t="s">
        <v>156</v>
      </c>
      <c r="E47" s="97"/>
      <c r="F47" s="97"/>
      <c r="G47" s="78"/>
      <c r="H47" s="97"/>
      <c r="I47" s="78"/>
      <c r="J47" s="134"/>
    </row>
    <row r="48" spans="2:10" ht="15.6" customHeight="1" x14ac:dyDescent="0.25">
      <c r="B48" s="16"/>
      <c r="C48" s="153"/>
      <c r="D48" s="133" t="s">
        <v>161</v>
      </c>
      <c r="E48" s="97"/>
      <c r="F48" s="97"/>
      <c r="G48" s="77"/>
      <c r="H48" s="97"/>
      <c r="I48" s="77"/>
      <c r="J48" s="134"/>
    </row>
    <row r="49" spans="2:10" ht="15.6" customHeight="1" thickBot="1" x14ac:dyDescent="0.3">
      <c r="B49" s="16"/>
      <c r="C49" s="154"/>
      <c r="D49" s="82" t="s">
        <v>183</v>
      </c>
      <c r="E49" s="96"/>
      <c r="F49" s="96"/>
      <c r="G49" s="117"/>
      <c r="H49" s="96"/>
      <c r="I49" s="118"/>
      <c r="J49" s="125"/>
    </row>
    <row r="50" spans="2:10" ht="15.6" customHeight="1" x14ac:dyDescent="0.25">
      <c r="B50" s="16"/>
      <c r="C50" s="149" t="s">
        <v>144</v>
      </c>
      <c r="D50" s="129" t="s">
        <v>147</v>
      </c>
      <c r="E50" s="76"/>
      <c r="F50" s="76"/>
      <c r="G50" s="95"/>
      <c r="H50" s="76"/>
      <c r="I50" s="94"/>
      <c r="J50" s="124"/>
    </row>
    <row r="51" spans="2:10" ht="15.6" customHeight="1" x14ac:dyDescent="0.25">
      <c r="B51" s="16"/>
      <c r="C51" s="150"/>
      <c r="D51" s="130" t="s">
        <v>150</v>
      </c>
      <c r="E51" s="78"/>
      <c r="F51" s="78"/>
      <c r="G51" s="66"/>
      <c r="H51" s="78"/>
      <c r="I51" s="67"/>
      <c r="J51" s="123"/>
    </row>
    <row r="52" spans="2:10" ht="15.6" customHeight="1" x14ac:dyDescent="0.25">
      <c r="B52" s="16"/>
      <c r="C52" s="150"/>
      <c r="D52" s="130" t="s">
        <v>140</v>
      </c>
      <c r="E52" s="78"/>
      <c r="F52" s="78"/>
      <c r="G52" s="66"/>
      <c r="H52" s="78"/>
      <c r="I52" s="67"/>
      <c r="J52" s="123"/>
    </row>
    <row r="53" spans="2:10" ht="15.6" customHeight="1" x14ac:dyDescent="0.25">
      <c r="B53" s="16"/>
      <c r="C53" s="150"/>
      <c r="D53" s="130" t="s">
        <v>141</v>
      </c>
      <c r="E53" s="78"/>
      <c r="F53" s="78"/>
      <c r="G53" s="66"/>
      <c r="H53" s="78"/>
      <c r="I53" s="67"/>
      <c r="J53" s="123"/>
    </row>
    <row r="54" spans="2:10" ht="15.6" customHeight="1" x14ac:dyDescent="0.25">
      <c r="B54" s="16"/>
      <c r="C54" s="150"/>
      <c r="D54" s="130" t="s">
        <v>142</v>
      </c>
      <c r="E54" s="78"/>
      <c r="F54" s="78"/>
      <c r="G54" s="66"/>
      <c r="H54" s="78"/>
      <c r="I54" s="67"/>
      <c r="J54" s="123"/>
    </row>
    <row r="55" spans="2:10" ht="15.6" customHeight="1" x14ac:dyDescent="0.25">
      <c r="B55" s="16"/>
      <c r="C55" s="150"/>
      <c r="D55" s="130" t="s">
        <v>156</v>
      </c>
      <c r="E55" s="78"/>
      <c r="F55" s="78"/>
      <c r="G55" s="66"/>
      <c r="H55" s="78"/>
      <c r="I55" s="67"/>
      <c r="J55" s="123"/>
    </row>
    <row r="56" spans="2:10" ht="15.6" customHeight="1" x14ac:dyDescent="0.25">
      <c r="B56" s="16"/>
      <c r="C56" s="150"/>
      <c r="D56" s="130" t="s">
        <v>163</v>
      </c>
      <c r="E56" s="78"/>
      <c r="F56" s="78"/>
      <c r="G56" s="66"/>
      <c r="H56" s="78"/>
      <c r="I56" s="67"/>
      <c r="J56" s="123"/>
    </row>
    <row r="57" spans="2:10" ht="15.6" customHeight="1" x14ac:dyDescent="0.25">
      <c r="B57" s="16"/>
      <c r="C57" s="150"/>
      <c r="D57" s="130" t="s">
        <v>206</v>
      </c>
      <c r="E57" s="78"/>
      <c r="F57" s="78"/>
      <c r="G57" s="66"/>
      <c r="H57" s="78"/>
      <c r="I57" s="67"/>
      <c r="J57" s="123"/>
    </row>
    <row r="58" spans="2:10" ht="15.6" customHeight="1" x14ac:dyDescent="0.25">
      <c r="B58" s="16"/>
      <c r="C58" s="150"/>
      <c r="D58" s="131" t="s">
        <v>207</v>
      </c>
      <c r="E58" s="78"/>
      <c r="F58" s="78"/>
      <c r="G58" s="66"/>
      <c r="H58" s="78"/>
      <c r="I58" s="67"/>
      <c r="J58" s="123"/>
    </row>
    <row r="59" spans="2:10" ht="15.6" customHeight="1" x14ac:dyDescent="0.25">
      <c r="B59" s="16"/>
      <c r="C59" s="150"/>
      <c r="D59" s="130" t="s">
        <v>199</v>
      </c>
      <c r="E59" s="78"/>
      <c r="F59" s="78"/>
      <c r="G59" s="66"/>
      <c r="H59" s="78"/>
      <c r="I59" s="67"/>
      <c r="J59" s="123"/>
    </row>
    <row r="60" spans="2:10" ht="15.6" customHeight="1" x14ac:dyDescent="0.25">
      <c r="B60" s="16"/>
      <c r="C60" s="150"/>
      <c r="D60" s="130" t="s">
        <v>200</v>
      </c>
      <c r="E60" s="78"/>
      <c r="F60" s="97"/>
      <c r="G60" s="116"/>
      <c r="H60" s="78"/>
      <c r="I60" s="116"/>
      <c r="J60" s="78"/>
    </row>
    <row r="61" spans="2:10" ht="15.95" customHeight="1" x14ac:dyDescent="0.25">
      <c r="B61" s="16"/>
      <c r="C61" s="150"/>
      <c r="D61" s="130" t="s">
        <v>201</v>
      </c>
      <c r="E61" s="78"/>
      <c r="F61" s="97"/>
      <c r="G61" s="116"/>
      <c r="H61" s="78"/>
      <c r="I61" s="116"/>
      <c r="J61" s="78"/>
    </row>
    <row r="62" spans="2:10" ht="18.75" x14ac:dyDescent="0.25">
      <c r="B62" s="16"/>
      <c r="C62" s="150"/>
      <c r="D62" s="130" t="s">
        <v>202</v>
      </c>
      <c r="E62" s="78"/>
      <c r="F62" s="97"/>
      <c r="G62" s="116"/>
      <c r="H62" s="78"/>
      <c r="I62" s="116"/>
      <c r="J62" s="78"/>
    </row>
    <row r="63" spans="2:10" ht="18.75" x14ac:dyDescent="0.25">
      <c r="B63" s="16"/>
      <c r="C63" s="150"/>
      <c r="D63" s="130" t="s">
        <v>203</v>
      </c>
      <c r="E63" s="78"/>
      <c r="F63" s="97"/>
      <c r="G63" s="116"/>
      <c r="H63" s="78"/>
      <c r="I63" s="116"/>
      <c r="J63" s="78"/>
    </row>
    <row r="64" spans="2:10" ht="18.75" x14ac:dyDescent="0.25">
      <c r="B64" s="16"/>
      <c r="C64" s="150"/>
      <c r="D64" s="130" t="s">
        <v>204</v>
      </c>
      <c r="E64" s="78"/>
      <c r="F64" s="97"/>
      <c r="G64" s="116"/>
      <c r="H64" s="78"/>
      <c r="I64" s="116"/>
      <c r="J64" s="78"/>
    </row>
    <row r="65" spans="2:10" ht="18.75" x14ac:dyDescent="0.25">
      <c r="B65" s="16"/>
      <c r="C65" s="150"/>
      <c r="D65" s="130" t="s">
        <v>205</v>
      </c>
      <c r="E65" s="78"/>
      <c r="F65" s="97"/>
      <c r="G65" s="116"/>
      <c r="H65" s="121"/>
      <c r="I65" s="116"/>
      <c r="J65" s="78"/>
    </row>
    <row r="66" spans="2:10" ht="19.5" thickBot="1" x14ac:dyDescent="0.3">
      <c r="C66" s="151"/>
      <c r="D66" s="132" t="s">
        <v>208</v>
      </c>
      <c r="E66" s="96"/>
      <c r="F66" s="96"/>
      <c r="G66" s="120"/>
      <c r="H66" s="96"/>
      <c r="I66" s="120"/>
      <c r="J66" s="96"/>
    </row>
    <row r="67" spans="2:10" ht="24" thickBot="1" x14ac:dyDescent="0.3">
      <c r="C67" s="81" t="s">
        <v>8</v>
      </c>
      <c r="D67" s="76"/>
      <c r="E67" s="77"/>
      <c r="F67" s="119"/>
      <c r="G67" s="76"/>
      <c r="H67" s="119"/>
      <c r="I67" s="115"/>
      <c r="J67" s="115"/>
    </row>
    <row r="68" spans="2:10" ht="24" thickBot="1" x14ac:dyDescent="0.3">
      <c r="C68" s="81" t="s">
        <v>8</v>
      </c>
      <c r="D68" s="96"/>
      <c r="E68" s="96"/>
      <c r="F68" s="96"/>
      <c r="G68" s="96"/>
      <c r="H68" s="96"/>
      <c r="I68" s="96"/>
      <c r="J68" s="96"/>
    </row>
    <row r="69" spans="2:10" x14ac:dyDescent="0.25">
      <c r="C69" s="25"/>
      <c r="D69" s="25"/>
      <c r="E69" s="25"/>
      <c r="F69" s="25"/>
      <c r="G69" s="25"/>
      <c r="H69" s="25"/>
      <c r="I69" s="25"/>
      <c r="J69" s="25"/>
    </row>
    <row r="70" spans="2:10" x14ac:dyDescent="0.25">
      <c r="H70" s="60"/>
      <c r="I70" s="60"/>
      <c r="J70" s="60"/>
    </row>
    <row r="71" spans="2:10" x14ac:dyDescent="0.25">
      <c r="H71" s="60"/>
      <c r="I71" s="60"/>
      <c r="J71" s="60"/>
    </row>
    <row r="72" spans="2:10" x14ac:dyDescent="0.25">
      <c r="D72" s="25"/>
    </row>
    <row r="73" spans="2:10" x14ac:dyDescent="0.25">
      <c r="D73" s="25"/>
    </row>
    <row r="74" spans="2:10" x14ac:dyDescent="0.25">
      <c r="D74" s="25"/>
    </row>
    <row r="75" spans="2:10" x14ac:dyDescent="0.25">
      <c r="D75" s="25"/>
    </row>
    <row r="76" spans="2:10" x14ac:dyDescent="0.25">
      <c r="D76" s="25"/>
    </row>
    <row r="77" spans="2:10" x14ac:dyDescent="0.25">
      <c r="D77" s="25"/>
    </row>
    <row r="78" spans="2:10" x14ac:dyDescent="0.25">
      <c r="D78" s="25"/>
    </row>
    <row r="79" spans="2:10" x14ac:dyDescent="0.25">
      <c r="D79" s="25"/>
    </row>
    <row r="80" spans="2:10" x14ac:dyDescent="0.25">
      <c r="D80" s="25"/>
    </row>
    <row r="81" spans="4:4" x14ac:dyDescent="0.25">
      <c r="D81" s="25"/>
    </row>
    <row r="82" spans="4:4" x14ac:dyDescent="0.25">
      <c r="D82" s="25"/>
    </row>
    <row r="83" spans="4:4" x14ac:dyDescent="0.25">
      <c r="D83" s="25"/>
    </row>
    <row r="84" spans="4:4" x14ac:dyDescent="0.25">
      <c r="D84" s="25"/>
    </row>
    <row r="85" spans="4:4" x14ac:dyDescent="0.25">
      <c r="D85" s="25"/>
    </row>
  </sheetData>
  <protectedRanges>
    <protectedRange sqref="H67:I68 H60:J61 H66 H62:H64 I62:I66 J62:J67 E60:G68 D67:D68 E7:I59" name="Range1_60" securityDescriptor="O:WDG:WDD:(A;;CC;;;BU)"/>
  </protectedRanges>
  <sortState xmlns:xlrd2="http://schemas.microsoft.com/office/spreadsheetml/2017/richdata2" ref="D31:D43">
    <sortCondition ref="D31"/>
  </sortState>
  <mergeCells count="8">
    <mergeCell ref="C3:D3"/>
    <mergeCell ref="C50:C66"/>
    <mergeCell ref="C43:C49"/>
    <mergeCell ref="C7:C27"/>
    <mergeCell ref="J5:J6"/>
    <mergeCell ref="E5:I5"/>
    <mergeCell ref="C5:C6"/>
    <mergeCell ref="D5:D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1BA05-A0C9-471A-9FCA-695267AD9AE3}">
  <dimension ref="A1:F66"/>
  <sheetViews>
    <sheetView topLeftCell="B29" workbookViewId="0">
      <selection activeCell="C55" sqref="C55"/>
    </sheetView>
  </sheetViews>
  <sheetFormatPr defaultRowHeight="15" x14ac:dyDescent="0.25"/>
  <cols>
    <col min="1" max="1" width="8.7109375" style="10"/>
    <col min="2" max="2" width="26.7109375" customWidth="1"/>
    <col min="3" max="3" width="51.7109375" customWidth="1"/>
    <col min="4" max="4" width="54" customWidth="1"/>
    <col min="5" max="5" width="12.28515625" style="20" customWidth="1"/>
    <col min="6" max="6" width="12.5703125" style="20" customWidth="1"/>
  </cols>
  <sheetData>
    <row r="1" spans="1:6" ht="30" x14ac:dyDescent="0.25">
      <c r="A1" s="12"/>
      <c r="B1" s="21" t="s">
        <v>107</v>
      </c>
      <c r="C1" s="21" t="s">
        <v>106</v>
      </c>
      <c r="D1" s="22" t="s">
        <v>108</v>
      </c>
      <c r="E1" s="23" t="s">
        <v>109</v>
      </c>
      <c r="F1" s="23" t="s">
        <v>110</v>
      </c>
    </row>
    <row r="2" spans="1:6" x14ac:dyDescent="0.25">
      <c r="A2" s="13"/>
      <c r="B2" s="11" t="s">
        <v>57</v>
      </c>
      <c r="C2" s="11" t="s">
        <v>9</v>
      </c>
      <c r="D2" s="18" t="s">
        <v>70</v>
      </c>
      <c r="E2" s="19">
        <f t="shared" ref="E2:E38" si="0">IF(ISBLANK(D2),0,1)</f>
        <v>1</v>
      </c>
      <c r="F2" s="19" t="e">
        <f>COUNTIF('WA Policy Inventory'!#REF!,DropDownList!D2)</f>
        <v>#REF!</v>
      </c>
    </row>
    <row r="3" spans="1:6" x14ac:dyDescent="0.25">
      <c r="A3" s="13"/>
      <c r="B3" s="11" t="s">
        <v>57</v>
      </c>
      <c r="C3" s="11" t="s">
        <v>10</v>
      </c>
      <c r="D3" s="18" t="s">
        <v>71</v>
      </c>
      <c r="E3" s="19">
        <f t="shared" si="0"/>
        <v>1</v>
      </c>
      <c r="F3" s="19" t="e">
        <f>COUNTIF('WA Policy Inventory'!#REF!,DropDownList!D3)</f>
        <v>#REF!</v>
      </c>
    </row>
    <row r="4" spans="1:6" x14ac:dyDescent="0.25">
      <c r="A4" s="13"/>
      <c r="B4" s="11" t="s">
        <v>57</v>
      </c>
      <c r="C4" s="11" t="s">
        <v>11</v>
      </c>
      <c r="D4" s="18" t="s">
        <v>72</v>
      </c>
      <c r="E4" s="19">
        <f t="shared" si="0"/>
        <v>1</v>
      </c>
      <c r="F4" s="19" t="e">
        <f>COUNTIF('WA Policy Inventory'!#REF!,DropDownList!D4)</f>
        <v>#REF!</v>
      </c>
    </row>
    <row r="5" spans="1:6" x14ac:dyDescent="0.25">
      <c r="A5" s="13"/>
      <c r="B5" s="11" t="s">
        <v>57</v>
      </c>
      <c r="C5" s="11" t="s">
        <v>12</v>
      </c>
      <c r="D5" s="18" t="s">
        <v>73</v>
      </c>
      <c r="E5" s="19">
        <f t="shared" si="0"/>
        <v>1</v>
      </c>
      <c r="F5" s="19" t="e">
        <f>COUNTIF('WA Policy Inventory'!#REF!,DropDownList!D5)</f>
        <v>#REF!</v>
      </c>
    </row>
    <row r="6" spans="1:6" x14ac:dyDescent="0.25">
      <c r="A6" s="13"/>
      <c r="B6" s="11" t="s">
        <v>57</v>
      </c>
      <c r="C6" s="11" t="s">
        <v>13</v>
      </c>
      <c r="D6" s="18" t="s">
        <v>74</v>
      </c>
      <c r="E6" s="19">
        <f t="shared" si="0"/>
        <v>1</v>
      </c>
      <c r="F6" s="19" t="e">
        <f>COUNTIF('WA Policy Inventory'!#REF!,DropDownList!D6)</f>
        <v>#REF!</v>
      </c>
    </row>
    <row r="7" spans="1:6" x14ac:dyDescent="0.25">
      <c r="A7" s="13"/>
      <c r="B7" s="11" t="s">
        <v>57</v>
      </c>
      <c r="C7" s="11" t="s">
        <v>14</v>
      </c>
      <c r="D7" s="18" t="s">
        <v>75</v>
      </c>
      <c r="E7" s="19">
        <f t="shared" si="0"/>
        <v>1</v>
      </c>
      <c r="F7" s="19" t="e">
        <f>COUNTIF('WA Policy Inventory'!#REF!,DropDownList!D7)</f>
        <v>#REF!</v>
      </c>
    </row>
    <row r="8" spans="1:6" x14ac:dyDescent="0.25">
      <c r="A8" s="13"/>
      <c r="B8" s="11" t="s">
        <v>58</v>
      </c>
      <c r="C8" s="11" t="s">
        <v>0</v>
      </c>
      <c r="D8" s="18" t="s">
        <v>76</v>
      </c>
      <c r="E8" s="19">
        <f t="shared" si="0"/>
        <v>1</v>
      </c>
      <c r="F8" s="19" t="e">
        <f>COUNTIF('WA Policy Inventory'!#REF!,DropDownList!D8)</f>
        <v>#REF!</v>
      </c>
    </row>
    <row r="9" spans="1:6" x14ac:dyDescent="0.25">
      <c r="A9" s="13"/>
      <c r="B9" s="11" t="s">
        <v>58</v>
      </c>
      <c r="C9" s="11" t="s">
        <v>1</v>
      </c>
      <c r="D9" s="18" t="s">
        <v>77</v>
      </c>
      <c r="E9" s="19">
        <f t="shared" si="0"/>
        <v>1</v>
      </c>
      <c r="F9" s="19" t="e">
        <f>COUNTIF('WA Policy Inventory'!#REF!,DropDownList!D9)</f>
        <v>#REF!</v>
      </c>
    </row>
    <row r="10" spans="1:6" x14ac:dyDescent="0.25">
      <c r="A10" s="13"/>
      <c r="B10" s="11" t="s">
        <v>58</v>
      </c>
      <c r="C10" s="11" t="s">
        <v>2</v>
      </c>
      <c r="D10" s="18" t="s">
        <v>78</v>
      </c>
      <c r="E10" s="19">
        <f t="shared" si="0"/>
        <v>1</v>
      </c>
      <c r="F10" s="19" t="e">
        <f>COUNTIF('WA Policy Inventory'!#REF!,DropDownList!D10)</f>
        <v>#REF!</v>
      </c>
    </row>
    <row r="11" spans="1:6" x14ac:dyDescent="0.25">
      <c r="A11" s="13"/>
      <c r="B11" s="11" t="s">
        <v>58</v>
      </c>
      <c r="C11" s="11" t="s">
        <v>53</v>
      </c>
      <c r="D11" s="18" t="s">
        <v>79</v>
      </c>
      <c r="E11" s="19">
        <f t="shared" si="0"/>
        <v>1</v>
      </c>
      <c r="F11" s="19" t="e">
        <f>COUNTIF('WA Policy Inventory'!#REF!,DropDownList!D11)</f>
        <v>#REF!</v>
      </c>
    </row>
    <row r="12" spans="1:6" x14ac:dyDescent="0.25">
      <c r="A12" s="13"/>
      <c r="B12" s="11" t="s">
        <v>58</v>
      </c>
      <c r="C12" s="11" t="s">
        <v>54</v>
      </c>
      <c r="D12" s="18" t="s">
        <v>80</v>
      </c>
      <c r="E12" s="19">
        <f t="shared" si="0"/>
        <v>1</v>
      </c>
      <c r="F12" s="19" t="e">
        <f>COUNTIF('WA Policy Inventory'!#REF!,DropDownList!D12)</f>
        <v>#REF!</v>
      </c>
    </row>
    <row r="13" spans="1:6" x14ac:dyDescent="0.25">
      <c r="A13" s="13"/>
      <c r="B13" s="11" t="s">
        <v>58</v>
      </c>
      <c r="C13" s="11" t="s">
        <v>3</v>
      </c>
      <c r="D13" s="18" t="s">
        <v>81</v>
      </c>
      <c r="E13" s="19">
        <f t="shared" si="0"/>
        <v>1</v>
      </c>
      <c r="F13" s="19" t="e">
        <f>COUNTIF('WA Policy Inventory'!#REF!,DropDownList!D13)</f>
        <v>#REF!</v>
      </c>
    </row>
    <row r="14" spans="1:6" x14ac:dyDescent="0.25">
      <c r="A14" s="13"/>
      <c r="B14" s="11" t="s">
        <v>58</v>
      </c>
      <c r="C14" s="11" t="s">
        <v>55</v>
      </c>
      <c r="D14" s="18" t="s">
        <v>82</v>
      </c>
      <c r="E14" s="19">
        <f t="shared" si="0"/>
        <v>1</v>
      </c>
      <c r="F14" s="19" t="e">
        <f>COUNTIF('WA Policy Inventory'!#REF!,DropDownList!D14)</f>
        <v>#REF!</v>
      </c>
    </row>
    <row r="15" spans="1:6" x14ac:dyDescent="0.25">
      <c r="A15" s="13"/>
      <c r="B15" s="11" t="s">
        <v>58</v>
      </c>
      <c r="C15" s="11" t="s">
        <v>56</v>
      </c>
      <c r="D15" s="18" t="s">
        <v>83</v>
      </c>
      <c r="E15" s="19">
        <f t="shared" si="0"/>
        <v>1</v>
      </c>
      <c r="F15" s="19" t="e">
        <f>COUNTIF('WA Policy Inventory'!#REF!,DropDownList!D15)</f>
        <v>#REF!</v>
      </c>
    </row>
    <row r="16" spans="1:6" x14ac:dyDescent="0.25">
      <c r="A16" s="13"/>
      <c r="B16" s="11" t="s">
        <v>58</v>
      </c>
      <c r="C16" s="11" t="s">
        <v>16</v>
      </c>
      <c r="D16" s="18" t="s">
        <v>84</v>
      </c>
      <c r="E16" s="19">
        <f t="shared" si="0"/>
        <v>1</v>
      </c>
      <c r="F16" s="19" t="e">
        <f>COUNTIF('WA Policy Inventory'!#REF!,DropDownList!D16)</f>
        <v>#REF!</v>
      </c>
    </row>
    <row r="17" spans="1:6" x14ac:dyDescent="0.25">
      <c r="A17" s="13"/>
      <c r="B17" s="11" t="s">
        <v>58</v>
      </c>
      <c r="C17" s="11" t="s">
        <v>17</v>
      </c>
      <c r="D17" s="18" t="s">
        <v>85</v>
      </c>
      <c r="E17" s="19">
        <f t="shared" si="0"/>
        <v>1</v>
      </c>
      <c r="F17" s="19" t="e">
        <f>COUNTIF('WA Policy Inventory'!#REF!,DropDownList!D17)</f>
        <v>#REF!</v>
      </c>
    </row>
    <row r="18" spans="1:6" x14ac:dyDescent="0.25">
      <c r="A18" s="13"/>
      <c r="B18" s="11" t="s">
        <v>58</v>
      </c>
      <c r="C18" s="11" t="s">
        <v>18</v>
      </c>
      <c r="D18" s="18" t="s">
        <v>86</v>
      </c>
      <c r="E18" s="19">
        <f t="shared" si="0"/>
        <v>1</v>
      </c>
      <c r="F18" s="19" t="e">
        <f>COUNTIF('WA Policy Inventory'!#REF!,DropDownList!D18)</f>
        <v>#REF!</v>
      </c>
    </row>
    <row r="19" spans="1:6" x14ac:dyDescent="0.25">
      <c r="A19" s="13"/>
      <c r="B19" s="11" t="s">
        <v>58</v>
      </c>
      <c r="C19" s="11" t="s">
        <v>19</v>
      </c>
      <c r="D19" s="18" t="s">
        <v>87</v>
      </c>
      <c r="E19" s="19">
        <f t="shared" si="0"/>
        <v>1</v>
      </c>
      <c r="F19" s="19" t="e">
        <f>COUNTIF('WA Policy Inventory'!#REF!,DropDownList!D19)</f>
        <v>#REF!</v>
      </c>
    </row>
    <row r="20" spans="1:6" x14ac:dyDescent="0.25">
      <c r="A20" s="13"/>
      <c r="B20" s="11" t="s">
        <v>58</v>
      </c>
      <c r="C20" s="11" t="s">
        <v>20</v>
      </c>
      <c r="D20" s="18" t="s">
        <v>88</v>
      </c>
      <c r="E20" s="19">
        <f t="shared" si="0"/>
        <v>1</v>
      </c>
      <c r="F20" s="19" t="e">
        <f>COUNTIF('WA Policy Inventory'!#REF!,DropDownList!D20)</f>
        <v>#REF!</v>
      </c>
    </row>
    <row r="21" spans="1:6" x14ac:dyDescent="0.25">
      <c r="A21" s="13"/>
      <c r="B21" s="11" t="s">
        <v>4</v>
      </c>
      <c r="C21" s="11" t="s">
        <v>22</v>
      </c>
      <c r="D21" s="18" t="s">
        <v>22</v>
      </c>
      <c r="E21" s="19">
        <f t="shared" si="0"/>
        <v>1</v>
      </c>
      <c r="F21" s="19" t="e">
        <f>COUNTIF('WA Policy Inventory'!#REF!,DropDownList!D21)</f>
        <v>#REF!</v>
      </c>
    </row>
    <row r="22" spans="1:6" x14ac:dyDescent="0.25">
      <c r="A22" s="13"/>
      <c r="B22" s="11" t="s">
        <v>4</v>
      </c>
      <c r="C22" s="11" t="s">
        <v>23</v>
      </c>
      <c r="D22" s="18" t="s">
        <v>23</v>
      </c>
      <c r="E22" s="19">
        <f t="shared" si="0"/>
        <v>1</v>
      </c>
      <c r="F22" s="19" t="e">
        <f>COUNTIF('WA Policy Inventory'!#REF!,DropDownList!D22)</f>
        <v>#REF!</v>
      </c>
    </row>
    <row r="23" spans="1:6" x14ac:dyDescent="0.25">
      <c r="A23" s="13"/>
      <c r="B23" s="11" t="s">
        <v>61</v>
      </c>
      <c r="C23" s="11" t="s">
        <v>24</v>
      </c>
      <c r="D23" s="18" t="s">
        <v>24</v>
      </c>
      <c r="E23" s="19">
        <f t="shared" si="0"/>
        <v>1</v>
      </c>
      <c r="F23" s="19" t="e">
        <f>COUNTIF('WA Policy Inventory'!#REF!,DropDownList!D23)</f>
        <v>#REF!</v>
      </c>
    </row>
    <row r="24" spans="1:6" x14ac:dyDescent="0.25">
      <c r="A24" s="13"/>
      <c r="B24" s="11" t="s">
        <v>61</v>
      </c>
      <c r="C24" s="11" t="s">
        <v>25</v>
      </c>
      <c r="D24" s="18" t="s">
        <v>25</v>
      </c>
      <c r="E24" s="19">
        <f t="shared" si="0"/>
        <v>1</v>
      </c>
      <c r="F24" s="19" t="e">
        <f>COUNTIF('WA Policy Inventory'!#REF!,DropDownList!D24)</f>
        <v>#REF!</v>
      </c>
    </row>
    <row r="25" spans="1:6" x14ac:dyDescent="0.25">
      <c r="A25" s="13"/>
      <c r="B25" s="11" t="s">
        <v>5</v>
      </c>
      <c r="C25" s="11" t="s">
        <v>26</v>
      </c>
      <c r="D25" s="18" t="s">
        <v>26</v>
      </c>
      <c r="E25" s="19">
        <f t="shared" si="0"/>
        <v>1</v>
      </c>
      <c r="F25" s="19" t="e">
        <f>COUNTIF('WA Policy Inventory'!#REF!,DropDownList!D25)</f>
        <v>#REF!</v>
      </c>
    </row>
    <row r="26" spans="1:6" x14ac:dyDescent="0.25">
      <c r="A26" s="13"/>
      <c r="B26" s="11" t="s">
        <v>5</v>
      </c>
      <c r="C26" s="11" t="s">
        <v>27</v>
      </c>
      <c r="D26" s="18" t="s">
        <v>27</v>
      </c>
      <c r="E26" s="19">
        <f t="shared" si="0"/>
        <v>1</v>
      </c>
      <c r="F26" s="19" t="e">
        <f>COUNTIF('WA Policy Inventory'!#REF!,DropDownList!D26)</f>
        <v>#REF!</v>
      </c>
    </row>
    <row r="27" spans="1:6" x14ac:dyDescent="0.25">
      <c r="A27" s="13"/>
      <c r="B27" s="11" t="s">
        <v>6</v>
      </c>
      <c r="C27" s="11" t="s">
        <v>28</v>
      </c>
      <c r="D27" s="18" t="s">
        <v>28</v>
      </c>
      <c r="E27" s="19">
        <f t="shared" si="0"/>
        <v>1</v>
      </c>
      <c r="F27" s="19" t="e">
        <f>COUNTIF('WA Policy Inventory'!#REF!,DropDownList!D27)</f>
        <v>#REF!</v>
      </c>
    </row>
    <row r="28" spans="1:6" x14ac:dyDescent="0.25">
      <c r="A28" s="13"/>
      <c r="B28" s="11" t="s">
        <v>6</v>
      </c>
      <c r="C28" s="11" t="s">
        <v>29</v>
      </c>
      <c r="D28" s="18" t="s">
        <v>29</v>
      </c>
      <c r="E28" s="19">
        <f t="shared" si="0"/>
        <v>1</v>
      </c>
      <c r="F28" s="19" t="e">
        <f>COUNTIF('WA Policy Inventory'!#REF!,DropDownList!D28)</f>
        <v>#REF!</v>
      </c>
    </row>
    <row r="29" spans="1:6" x14ac:dyDescent="0.25">
      <c r="A29" s="13"/>
      <c r="B29" s="11" t="s">
        <v>34</v>
      </c>
      <c r="C29" s="11" t="s">
        <v>30</v>
      </c>
      <c r="D29" s="18" t="s">
        <v>30</v>
      </c>
      <c r="E29" s="19">
        <f t="shared" si="0"/>
        <v>1</v>
      </c>
      <c r="F29" s="19" t="e">
        <f>COUNTIF('WA Policy Inventory'!#REF!,DropDownList!D29)</f>
        <v>#REF!</v>
      </c>
    </row>
    <row r="30" spans="1:6" x14ac:dyDescent="0.25">
      <c r="A30" s="13"/>
      <c r="B30" s="11" t="s">
        <v>34</v>
      </c>
      <c r="C30" s="11" t="s">
        <v>31</v>
      </c>
      <c r="D30" s="18" t="s">
        <v>31</v>
      </c>
      <c r="E30" s="19">
        <f t="shared" si="0"/>
        <v>1</v>
      </c>
      <c r="F30" s="19" t="e">
        <f>COUNTIF('WA Policy Inventory'!#REF!,DropDownList!D30)</f>
        <v>#REF!</v>
      </c>
    </row>
    <row r="31" spans="1:6" x14ac:dyDescent="0.25">
      <c r="A31" s="13"/>
      <c r="B31" s="11" t="s">
        <v>7</v>
      </c>
      <c r="C31" s="11" t="s">
        <v>32</v>
      </c>
      <c r="D31" s="18" t="s">
        <v>32</v>
      </c>
      <c r="E31" s="19">
        <f t="shared" si="0"/>
        <v>1</v>
      </c>
      <c r="F31" s="19" t="e">
        <f>COUNTIF('WA Policy Inventory'!#REF!,DropDownList!D31)</f>
        <v>#REF!</v>
      </c>
    </row>
    <row r="32" spans="1:6" x14ac:dyDescent="0.25">
      <c r="A32" s="13"/>
      <c r="B32" s="11" t="s">
        <v>7</v>
      </c>
      <c r="C32" s="11" t="s">
        <v>33</v>
      </c>
      <c r="D32" s="18" t="s">
        <v>33</v>
      </c>
      <c r="E32" s="19">
        <f t="shared" si="0"/>
        <v>1</v>
      </c>
      <c r="F32" s="19" t="e">
        <f>COUNTIF('WA Policy Inventory'!#REF!,DropDownList!D32)</f>
        <v>#REF!</v>
      </c>
    </row>
    <row r="33" spans="1:6" x14ac:dyDescent="0.25">
      <c r="A33" s="13"/>
      <c r="B33" s="11" t="s">
        <v>62</v>
      </c>
      <c r="C33" s="11" t="s">
        <v>36</v>
      </c>
      <c r="D33" s="18" t="s">
        <v>89</v>
      </c>
      <c r="E33" s="19">
        <f t="shared" si="0"/>
        <v>1</v>
      </c>
      <c r="F33" s="19" t="e">
        <f>COUNTIF('WA Policy Inventory'!#REF!,DropDownList!D33)</f>
        <v>#REF!</v>
      </c>
    </row>
    <row r="34" spans="1:6" x14ac:dyDescent="0.25">
      <c r="A34" s="13"/>
      <c r="B34" s="11" t="s">
        <v>62</v>
      </c>
      <c r="C34" s="11" t="s">
        <v>38</v>
      </c>
      <c r="D34" s="18" t="s">
        <v>90</v>
      </c>
      <c r="E34" s="19">
        <f t="shared" si="0"/>
        <v>1</v>
      </c>
      <c r="F34" s="19" t="e">
        <f>COUNTIF('WA Policy Inventory'!#REF!,DropDownList!D34)</f>
        <v>#REF!</v>
      </c>
    </row>
    <row r="35" spans="1:6" x14ac:dyDescent="0.25">
      <c r="A35" s="13"/>
      <c r="B35" s="11" t="s">
        <v>62</v>
      </c>
      <c r="C35" s="11" t="s">
        <v>40</v>
      </c>
      <c r="D35" s="18" t="s">
        <v>91</v>
      </c>
      <c r="E35" s="19">
        <f t="shared" si="0"/>
        <v>1</v>
      </c>
      <c r="F35" s="19" t="e">
        <f>COUNTIF('WA Policy Inventory'!#REF!,DropDownList!D35)</f>
        <v>#REF!</v>
      </c>
    </row>
    <row r="36" spans="1:6" x14ac:dyDescent="0.25">
      <c r="A36" s="13"/>
      <c r="B36" s="11" t="s">
        <v>62</v>
      </c>
      <c r="C36" s="11" t="s">
        <v>42</v>
      </c>
      <c r="D36" s="18" t="s">
        <v>92</v>
      </c>
      <c r="E36" s="19">
        <f t="shared" si="0"/>
        <v>1</v>
      </c>
      <c r="F36" s="19" t="e">
        <f>COUNTIF('WA Policy Inventory'!#REF!,DropDownList!D36)</f>
        <v>#REF!</v>
      </c>
    </row>
    <row r="37" spans="1:6" x14ac:dyDescent="0.25">
      <c r="A37" s="13"/>
      <c r="B37" s="11" t="s">
        <v>62</v>
      </c>
      <c r="C37" s="11" t="s">
        <v>44</v>
      </c>
      <c r="D37" s="18" t="s">
        <v>93</v>
      </c>
      <c r="E37" s="19">
        <f t="shared" si="0"/>
        <v>1</v>
      </c>
      <c r="F37" s="19" t="e">
        <f>COUNTIF('WA Policy Inventory'!#REF!,DropDownList!D37)</f>
        <v>#REF!</v>
      </c>
    </row>
    <row r="38" spans="1:6" x14ac:dyDescent="0.25">
      <c r="A38" s="13"/>
      <c r="B38" s="11" t="s">
        <v>62</v>
      </c>
      <c r="C38" s="11" t="s">
        <v>46</v>
      </c>
      <c r="D38" s="18" t="s">
        <v>94</v>
      </c>
      <c r="E38" s="19">
        <f t="shared" si="0"/>
        <v>1</v>
      </c>
      <c r="F38" s="19" t="e">
        <f>COUNTIF('WA Policy Inventory'!#REF!,DropDownList!D38)</f>
        <v>#REF!</v>
      </c>
    </row>
    <row r="39" spans="1:6" x14ac:dyDescent="0.25">
      <c r="A39" s="13"/>
      <c r="B39" s="11" t="s">
        <v>63</v>
      </c>
      <c r="C39" s="11" t="s">
        <v>37</v>
      </c>
      <c r="D39" s="18" t="s">
        <v>95</v>
      </c>
      <c r="E39" s="19">
        <f t="shared" ref="E39:E48" si="1">IF(ISBLANK(D40),0,1)</f>
        <v>1</v>
      </c>
      <c r="F39" s="19" t="e">
        <f>COUNTIF('WA Policy Inventory'!#REF!,DropDownList!D39)</f>
        <v>#REF!</v>
      </c>
    </row>
    <row r="40" spans="1:6" x14ac:dyDescent="0.25">
      <c r="A40" s="13"/>
      <c r="B40" s="11" t="s">
        <v>63</v>
      </c>
      <c r="C40" s="11" t="s">
        <v>39</v>
      </c>
      <c r="D40" s="18" t="s">
        <v>96</v>
      </c>
      <c r="E40" s="19">
        <f t="shared" si="1"/>
        <v>1</v>
      </c>
      <c r="F40" s="19" t="e">
        <f>COUNTIF('WA Policy Inventory'!#REF!,DropDownList!D40)</f>
        <v>#REF!</v>
      </c>
    </row>
    <row r="41" spans="1:6" x14ac:dyDescent="0.25">
      <c r="A41" s="13"/>
      <c r="B41" s="11" t="s">
        <v>63</v>
      </c>
      <c r="C41" s="11" t="s">
        <v>41</v>
      </c>
      <c r="D41" s="18" t="s">
        <v>97</v>
      </c>
      <c r="E41" s="19">
        <f t="shared" si="1"/>
        <v>1</v>
      </c>
      <c r="F41" s="19" t="e">
        <f>COUNTIF('WA Policy Inventory'!#REF!,DropDownList!D41)</f>
        <v>#REF!</v>
      </c>
    </row>
    <row r="42" spans="1:6" x14ac:dyDescent="0.25">
      <c r="A42" s="13"/>
      <c r="B42" s="11" t="s">
        <v>63</v>
      </c>
      <c r="C42" s="11" t="s">
        <v>43</v>
      </c>
      <c r="D42" s="18" t="s">
        <v>98</v>
      </c>
      <c r="E42" s="19">
        <f t="shared" si="1"/>
        <v>1</v>
      </c>
      <c r="F42" s="19" t="e">
        <f>COUNTIF('WA Policy Inventory'!#REF!,DropDownList!D42)</f>
        <v>#REF!</v>
      </c>
    </row>
    <row r="43" spans="1:6" x14ac:dyDescent="0.25">
      <c r="A43" s="13"/>
      <c r="B43" s="11" t="s">
        <v>63</v>
      </c>
      <c r="C43" s="11" t="s">
        <v>45</v>
      </c>
      <c r="D43" s="18" t="s">
        <v>99</v>
      </c>
      <c r="E43" s="19">
        <f t="shared" si="1"/>
        <v>1</v>
      </c>
      <c r="F43" s="19" t="e">
        <f>COUNTIF('WA Policy Inventory'!#REF!,DropDownList!D43)</f>
        <v>#REF!</v>
      </c>
    </row>
    <row r="44" spans="1:6" x14ac:dyDescent="0.25">
      <c r="A44" s="13"/>
      <c r="B44" s="11" t="s">
        <v>63</v>
      </c>
      <c r="C44" s="11" t="s">
        <v>47</v>
      </c>
      <c r="D44" s="18" t="s">
        <v>100</v>
      </c>
      <c r="E44" s="19">
        <f t="shared" si="1"/>
        <v>1</v>
      </c>
      <c r="F44" s="19" t="e">
        <f>COUNTIF('WA Policy Inventory'!#REF!,DropDownList!D44)</f>
        <v>#REF!</v>
      </c>
    </row>
    <row r="45" spans="1:6" x14ac:dyDescent="0.25">
      <c r="A45" s="13"/>
      <c r="B45" s="11" t="s">
        <v>63</v>
      </c>
      <c r="C45" s="11" t="s">
        <v>48</v>
      </c>
      <c r="D45" s="18" t="s">
        <v>101</v>
      </c>
      <c r="E45" s="19">
        <f t="shared" si="1"/>
        <v>1</v>
      </c>
      <c r="F45" s="19" t="e">
        <f>COUNTIF('WA Policy Inventory'!#REF!,DropDownList!D45)</f>
        <v>#REF!</v>
      </c>
    </row>
    <row r="46" spans="1:6" x14ac:dyDescent="0.25">
      <c r="A46" s="13"/>
      <c r="B46" s="11" t="s">
        <v>63</v>
      </c>
      <c r="C46" s="11" t="s">
        <v>49</v>
      </c>
      <c r="D46" s="18" t="s">
        <v>102</v>
      </c>
      <c r="E46" s="19">
        <f t="shared" si="1"/>
        <v>1</v>
      </c>
      <c r="F46" s="19" t="e">
        <f>COUNTIF('WA Policy Inventory'!#REF!,DropDownList!D46)</f>
        <v>#REF!</v>
      </c>
    </row>
    <row r="47" spans="1:6" x14ac:dyDescent="0.25">
      <c r="A47" s="13"/>
      <c r="B47" s="11" t="s">
        <v>63</v>
      </c>
      <c r="C47" s="11" t="s">
        <v>50</v>
      </c>
      <c r="D47" s="18" t="s">
        <v>103</v>
      </c>
      <c r="E47" s="19">
        <f t="shared" si="1"/>
        <v>1</v>
      </c>
      <c r="F47" s="19" t="e">
        <f>COUNTIF('WA Policy Inventory'!#REF!,DropDownList!D47)</f>
        <v>#REF!</v>
      </c>
    </row>
    <row r="48" spans="1:6" x14ac:dyDescent="0.25">
      <c r="A48" s="13"/>
      <c r="B48" s="11" t="s">
        <v>63</v>
      </c>
      <c r="C48" s="11" t="s">
        <v>51</v>
      </c>
      <c r="D48" s="18" t="s">
        <v>104</v>
      </c>
      <c r="E48" s="19">
        <f t="shared" si="1"/>
        <v>1</v>
      </c>
      <c r="F48" s="19" t="e">
        <f>COUNTIF('WA Policy Inventory'!#REF!,DropDownList!D48)</f>
        <v>#REF!</v>
      </c>
    </row>
    <row r="49" spans="1:6" x14ac:dyDescent="0.25">
      <c r="A49" s="13"/>
      <c r="B49" s="11" t="s">
        <v>63</v>
      </c>
      <c r="C49" s="11" t="s">
        <v>52</v>
      </c>
      <c r="D49" s="18" t="s">
        <v>105</v>
      </c>
      <c r="E49" s="19">
        <f>IF(ISBLANK(D50),0,1)</f>
        <v>1</v>
      </c>
      <c r="F49" s="19" t="e">
        <f>COUNTIF('WA Policy Inventory'!#REF!,DropDownList!D49)</f>
        <v>#REF!</v>
      </c>
    </row>
    <row r="50" spans="1:6" x14ac:dyDescent="0.25">
      <c r="A50" s="13"/>
      <c r="B50" s="11" t="s">
        <v>64</v>
      </c>
      <c r="C50" s="11" t="s">
        <v>65</v>
      </c>
      <c r="D50" s="18" t="s">
        <v>65</v>
      </c>
      <c r="E50" s="19">
        <f>IF(ISBLANK(D50),0,1)</f>
        <v>1</v>
      </c>
      <c r="F50" s="19" t="e">
        <f>COUNTIF('WA Policy Inventory'!#REF!,DropDownList!D50)</f>
        <v>#REF!</v>
      </c>
    </row>
    <row r="51" spans="1:6" x14ac:dyDescent="0.25">
      <c r="A51" s="13"/>
      <c r="B51" s="11" t="s">
        <v>64</v>
      </c>
      <c r="C51" s="11" t="s">
        <v>66</v>
      </c>
      <c r="D51" s="18" t="s">
        <v>66</v>
      </c>
      <c r="E51" s="19">
        <f>IF(ISBLANK(D51),0,1)</f>
        <v>1</v>
      </c>
      <c r="F51" s="19" t="e">
        <f>COUNTIF('WA Policy Inventory'!#REF!,DropDownList!D51)</f>
        <v>#REF!</v>
      </c>
    </row>
    <row r="52" spans="1:6" x14ac:dyDescent="0.25">
      <c r="A52" s="13"/>
      <c r="B52" s="11" t="s">
        <v>68</v>
      </c>
      <c r="C52" s="11" t="s">
        <v>34</v>
      </c>
      <c r="D52" s="18" t="s">
        <v>111</v>
      </c>
      <c r="E52" s="19">
        <f>IF(ISBLANK(D52),0,1)</f>
        <v>1</v>
      </c>
      <c r="F52" s="19" t="e">
        <f>COUNTIF('WA Policy Inventory'!#REF!,DropDownList!D52)</f>
        <v>#REF!</v>
      </c>
    </row>
    <row r="53" spans="1:6" x14ac:dyDescent="0.25">
      <c r="A53" s="13"/>
      <c r="B53" s="11" t="s">
        <v>68</v>
      </c>
      <c r="C53" s="11" t="s">
        <v>35</v>
      </c>
      <c r="D53" s="18" t="s">
        <v>113</v>
      </c>
      <c r="E53" s="19">
        <f>IF(ISBLANK(D53),0,1)</f>
        <v>1</v>
      </c>
      <c r="F53" s="19" t="e">
        <f>COUNTIF('WA Policy Inventory'!#REF!,DropDownList!D53)</f>
        <v>#REF!</v>
      </c>
    </row>
    <row r="54" spans="1:6" x14ac:dyDescent="0.25">
      <c r="A54" s="13"/>
      <c r="B54" s="11" t="s">
        <v>68</v>
      </c>
      <c r="C54" s="11" t="s">
        <v>67</v>
      </c>
      <c r="D54" s="18" t="s">
        <v>112</v>
      </c>
      <c r="E54" s="19">
        <f>IF(ISBLANK(D54),0,1)</f>
        <v>1</v>
      </c>
      <c r="F54" s="19" t="e">
        <f>COUNTIF('WA Policy Inventory'!#REF!,DropDownList!D54)</f>
        <v>#REF!</v>
      </c>
    </row>
    <row r="55" spans="1:6" x14ac:dyDescent="0.25">
      <c r="A55" s="13"/>
      <c r="B55" s="11" t="s">
        <v>57</v>
      </c>
      <c r="C55" s="11" t="s">
        <v>15</v>
      </c>
      <c r="D55" s="18"/>
      <c r="E55" s="19">
        <f>IF(ISBLANK(D56),0,1)</f>
        <v>0</v>
      </c>
      <c r="F55" s="19" t="e">
        <f>COUNTIF('WA Policy Inventory'!#REF!,DropDownList!D55)</f>
        <v>#REF!</v>
      </c>
    </row>
    <row r="56" spans="1:6" x14ac:dyDescent="0.25">
      <c r="A56" s="13"/>
      <c r="B56" s="11" t="s">
        <v>58</v>
      </c>
      <c r="C56" s="11" t="s">
        <v>21</v>
      </c>
      <c r="D56" s="18"/>
      <c r="E56" s="19">
        <f>IF(ISBLANK(D57),0,1)</f>
        <v>0</v>
      </c>
      <c r="F56" s="19" t="e">
        <f>COUNTIF('WA Policy Inventory'!#REF!,DropDownList!D56)</f>
        <v>#REF!</v>
      </c>
    </row>
    <row r="57" spans="1:6" x14ac:dyDescent="0.25">
      <c r="A57" s="13"/>
      <c r="B57" s="11" t="s">
        <v>59</v>
      </c>
      <c r="C57" s="11" t="s">
        <v>60</v>
      </c>
      <c r="D57" s="18"/>
      <c r="E57" s="19">
        <f>IF(ISBLANK(D58),0,1)</f>
        <v>0</v>
      </c>
      <c r="F57" s="19" t="e">
        <f>COUNTIF('WA Policy Inventory'!#REF!,DropDownList!D57)</f>
        <v>#REF!</v>
      </c>
    </row>
    <row r="58" spans="1:6" x14ac:dyDescent="0.25">
      <c r="A58" s="13"/>
      <c r="B58" s="11" t="s">
        <v>59</v>
      </c>
      <c r="C58" s="11" t="s">
        <v>69</v>
      </c>
      <c r="D58" s="18"/>
      <c r="E58" s="19">
        <f>IF(ISBLANK(#REF!),0,1)</f>
        <v>1</v>
      </c>
      <c r="F58" s="19" t="e">
        <f>COUNTIF('WA Policy Inventory'!#REF!,DropDownList!D58)</f>
        <v>#REF!</v>
      </c>
    </row>
    <row r="59" spans="1:6" x14ac:dyDescent="0.25">
      <c r="A59" s="13"/>
      <c r="B59" s="11" t="s">
        <v>63</v>
      </c>
      <c r="C59" s="11" t="s">
        <v>21</v>
      </c>
      <c r="D59" s="18"/>
      <c r="E59" s="19">
        <f>IF(ISBLANK(D61),0,1)</f>
        <v>0</v>
      </c>
      <c r="F59" s="19" t="e">
        <f>COUNTIF('WA Policy Inventory'!#REF!,DropDownList!D59)</f>
        <v>#REF!</v>
      </c>
    </row>
    <row r="60" spans="1:6" x14ac:dyDescent="0.25">
      <c r="A60" s="13"/>
      <c r="B60" s="11" t="s">
        <v>62</v>
      </c>
      <c r="C60" s="11" t="s">
        <v>21</v>
      </c>
      <c r="D60" s="18"/>
      <c r="E60" s="19">
        <f>IF(ISBLANK(D39),0,1)</f>
        <v>1</v>
      </c>
      <c r="F60" s="19" t="e">
        <f>COUNTIF('WA Policy Inventory'!#REF!,DropDownList!D60)</f>
        <v>#REF!</v>
      </c>
    </row>
    <row r="61" spans="1:6" x14ac:dyDescent="0.25">
      <c r="A61" s="13"/>
      <c r="B61" s="11" t="s">
        <v>68</v>
      </c>
      <c r="C61" s="11" t="s">
        <v>34</v>
      </c>
      <c r="D61" s="18"/>
      <c r="E61" s="19">
        <f t="shared" ref="E61:E66" si="2">IF(ISBLANK(D62),0,1)</f>
        <v>0</v>
      </c>
      <c r="F61" s="19" t="e">
        <f>COUNTIF('WA Policy Inventory'!#REF!,DropDownList!D61)</f>
        <v>#REF!</v>
      </c>
    </row>
    <row r="62" spans="1:6" x14ac:dyDescent="0.25">
      <c r="A62" s="13"/>
      <c r="B62" s="11" t="s">
        <v>68</v>
      </c>
      <c r="C62" s="11" t="s">
        <v>35</v>
      </c>
      <c r="D62" s="18"/>
      <c r="E62" s="19">
        <f t="shared" si="2"/>
        <v>0</v>
      </c>
      <c r="F62" s="19" t="e">
        <f>COUNTIF('WA Policy Inventory'!#REF!,DropDownList!D62)</f>
        <v>#REF!</v>
      </c>
    </row>
    <row r="63" spans="1:6" x14ac:dyDescent="0.25">
      <c r="A63" s="13"/>
      <c r="B63" s="11" t="s">
        <v>68</v>
      </c>
      <c r="C63" s="11" t="s">
        <v>67</v>
      </c>
      <c r="D63" s="18"/>
      <c r="E63" s="19">
        <f t="shared" si="2"/>
        <v>0</v>
      </c>
      <c r="F63" s="19" t="e">
        <f>COUNTIF('WA Policy Inventory'!#REF!,DropDownList!D63)</f>
        <v>#REF!</v>
      </c>
    </row>
    <row r="64" spans="1:6" x14ac:dyDescent="0.25">
      <c r="A64" s="13"/>
      <c r="B64" s="11" t="s">
        <v>8</v>
      </c>
      <c r="C64" s="11"/>
      <c r="D64" s="18"/>
      <c r="E64" s="19">
        <f t="shared" si="2"/>
        <v>0</v>
      </c>
      <c r="F64" s="19" t="e">
        <f>COUNTIF('WA Policy Inventory'!#REF!,DropDownList!D64)</f>
        <v>#REF!</v>
      </c>
    </row>
    <row r="65" spans="1:6" x14ac:dyDescent="0.25">
      <c r="A65" s="13"/>
      <c r="B65" s="11" t="s">
        <v>8</v>
      </c>
      <c r="C65" s="11"/>
      <c r="D65" s="18"/>
      <c r="E65" s="19">
        <f t="shared" si="2"/>
        <v>0</v>
      </c>
      <c r="F65" s="19" t="e">
        <f>COUNTIF('WA Policy Inventory'!#REF!,DropDownList!D65)</f>
        <v>#REF!</v>
      </c>
    </row>
    <row r="66" spans="1:6" ht="15.75" thickBot="1" x14ac:dyDescent="0.3">
      <c r="A66" s="14"/>
      <c r="B66" s="15" t="s">
        <v>8</v>
      </c>
      <c r="C66" s="15"/>
      <c r="D66" s="18"/>
      <c r="E66" s="19">
        <f t="shared" si="2"/>
        <v>0</v>
      </c>
      <c r="F66" s="19" t="e">
        <f>COUNTIF('WA Policy Inventory'!#REF!,DropDownList!D66)</f>
        <v>#REF!</v>
      </c>
    </row>
  </sheetData>
  <sortState xmlns:xlrd2="http://schemas.microsoft.com/office/spreadsheetml/2017/richdata2" ref="A2:E67">
    <sortCondition descending="1" ref="E2:E67"/>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Visibility xmlns="dc463f71-b30c-4ab2-9473-d307f9d35888">Full Visibility</Visibility>
    <DocumentSetType xmlns="dc463f71-b30c-4ab2-9473-d307f9d35888">Notice - Opportunity to file Written Comment</DocumentSetType>
    <IsConfidential xmlns="dc463f71-b30c-4ab2-9473-d307f9d35888">false</IsConfidential>
    <CaseType xmlns="dc463f71-b30c-4ab2-9473-d307f9d35888">Staff Investigation</CaseType>
    <IndustryCode xmlns="dc463f71-b30c-4ab2-9473-d307f9d35888">140</IndustryCode>
    <CaseStatus xmlns="dc463f71-b30c-4ab2-9473-d307f9d35888">Pending</CaseStatus>
    <OpenedDate xmlns="dc463f71-b30c-4ab2-9473-d307f9d35888">2021-10-22T07:00:00+00:00</OpenedDate>
    <Date1 xmlns="dc463f71-b30c-4ab2-9473-d307f9d35888">2022-07-05T23:36:02+00:00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210804</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EF1E14DD4D751408DCA60C45B1F1852" ma:contentTypeVersion="44" ma:contentTypeDescription="" ma:contentTypeScope="" ma:versionID="7a8895c5a1b4526565d1cea1cfc7483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E54832-937E-47F5-B94D-EC4012731A6C}">
  <ds:schemaRefs>
    <ds:schemaRef ds:uri="http://schemas.microsoft.com/sharepoint/v3/contenttype/forms"/>
  </ds:schemaRefs>
</ds:datastoreItem>
</file>

<file path=customXml/itemProps2.xml><?xml version="1.0" encoding="utf-8"?>
<ds:datastoreItem xmlns:ds="http://schemas.openxmlformats.org/officeDocument/2006/customXml" ds:itemID="{CFDA478A-3271-4BB0-A5F0-40138D082E22}"/>
</file>

<file path=customXml/itemProps3.xml><?xml version="1.0" encoding="utf-8"?>
<ds:datastoreItem xmlns:ds="http://schemas.openxmlformats.org/officeDocument/2006/customXml" ds:itemID="{0160C848-FAFC-43D5-A345-E5898BF9486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5217856-8c67-4814-ab03-7e52599995e4"/>
    <ds:schemaRef ds:uri="0482beda-550b-4c84-8013-bf0fcc45f68d"/>
    <ds:schemaRef ds:uri="http://www.w3.org/XML/1998/namespace"/>
    <ds:schemaRef ds:uri="http://purl.org/dc/dcmitype/"/>
  </ds:schemaRefs>
</ds:datastoreItem>
</file>

<file path=customXml/itemProps4.xml><?xml version="1.0" encoding="utf-8"?>
<ds:datastoreItem xmlns:ds="http://schemas.openxmlformats.org/officeDocument/2006/customXml" ds:itemID="{8E52AA20-CEC6-452F-82B3-013938DAF5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Definitions</vt:lpstr>
      <vt:lpstr>WA Policy Inventory</vt:lpstr>
      <vt:lpstr>Current BCA Practice</vt:lpstr>
      <vt:lpstr>DropDownList</vt:lpstr>
      <vt:lpstr>All_Impacts</vt:lpstr>
      <vt:lpstr>'WA Policy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dc:creator>
  <cp:lastModifiedBy>Snyder, Jennifer (UTC)</cp:lastModifiedBy>
  <cp:lastPrinted>2020-09-24T18:38:57Z</cp:lastPrinted>
  <dcterms:created xsi:type="dcterms:W3CDTF">2018-12-19T19:34:41Z</dcterms:created>
  <dcterms:modified xsi:type="dcterms:W3CDTF">2022-07-01T17:55:10Z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0x0101006E56B4D1795A2E4DB2F0B01679ED314A000EF1E14DD4D751408DCA60C45B1F1852</vt:lpwstr>
  </property>
  <property fmtid="{D5CDD505-2E9C-101B-9397-08002B2CF9AE}" pid="3" name="MediaServiceImageTags">
    <vt:lpwstr/>
  </property>
  <property fmtid="{D5CDD505-2E9C-101B-9397-08002B2CF9AE}" pid="5" name="EfsecDocumentType">
    <vt:lpwstr>Documents</vt:lpwstr>
  </property>
  <property fmtid="{D5CDD505-2E9C-101B-9397-08002B2CF9AE}" pid="11" name="IsOfficialRecord">
    <vt:bool>false</vt:bool>
  </property>
  <property fmtid="{D5CDD505-2E9C-101B-9397-08002B2CF9AE}" pid="12" name="IsVisibleToEfsecCouncil">
    <vt:bool>false</vt:bool>
  </property>
  <property fmtid="{D5CDD505-2E9C-101B-9397-08002B2CF9AE}" pid="19" name="_docset_NoMedatataSyncRequired">
    <vt:lpwstr>False</vt:lpwstr>
  </property>
  <property fmtid="{D5CDD505-2E9C-101B-9397-08002B2CF9AE}" pid="20" name="IsEFSEC">
    <vt:bool>false</vt:bool>
  </property>
</Properties>
</file>