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Aug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79" i="2" l="1"/>
  <c r="D78" i="2"/>
  <c r="D77" i="2"/>
  <c r="D76" i="2"/>
  <c r="D75" i="2"/>
  <c r="D72" i="2"/>
  <c r="D71" i="2"/>
  <c r="D65" i="2"/>
  <c r="D64" i="2"/>
  <c r="D58" i="2"/>
  <c r="D57" i="2"/>
  <c r="D47" i="2"/>
  <c r="D46" i="2"/>
  <c r="D38" i="2"/>
  <c r="D37" i="2"/>
  <c r="D29" i="2"/>
  <c r="D28" i="2"/>
  <c r="D19" i="2"/>
  <c r="D18" i="2"/>
  <c r="F76" i="2" l="1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<sst xmlns="http://schemas.openxmlformats.org/spreadsheetml/2006/main" count="69" uniqueCount="32">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</sst>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D8" sqref="D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43647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-124989.73999999433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6755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-86.82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-7419.49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-751.30999999999949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-125741.04999999433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-12741404.620000014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1549734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4147.5600000000004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-34133.32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1519748.24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-11221656.380000014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47841343.420000009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-1454294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217658.04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-1236635.96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46604707.460000008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-812306.82000000123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5964184.0999999996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5964184.0999999996</v>
      </c>
      <c r="E46" s="12"/>
    </row>
    <row r="47" spans="1:6" x14ac:dyDescent="0.2">
      <c r="A47" s="28"/>
      <c r="B47" s="32" t="s">
        <v>8</v>
      </c>
      <c r="C47" s="28"/>
      <c r="D47" s="41">
        <f>+D46+D41</f>
        <v>5151877.2799999984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108338078.63999999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-2655959.14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-2655959.14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105682119.49999999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-59413.940000000024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-2895.76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-2895.76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-62309.700000000026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2476150.5799999996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505672.18</v>
      </c>
      <c r="E70" s="12"/>
    </row>
    <row r="71" spans="1:7" x14ac:dyDescent="0.2">
      <c r="A71" s="28"/>
      <c r="B71" s="32" t="s">
        <v>7</v>
      </c>
      <c r="C71" s="28"/>
      <c r="D71" s="46">
        <f>SUM(D69:D70)</f>
        <v>505672.18</v>
      </c>
      <c r="E71" s="12"/>
    </row>
    <row r="72" spans="1:7" x14ac:dyDescent="0.2">
      <c r="A72" s="28"/>
      <c r="B72" s="32" t="s">
        <v>8</v>
      </c>
      <c r="C72" s="28"/>
      <c r="D72" s="41">
        <f>+D71+D68</f>
        <v>2981822.76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144917457.52000001</v>
      </c>
      <c r="E75" s="12"/>
      <c r="F75" s="26">
        <f>SUM(D12,D22,D32,D41,D50,D61,D68)</f>
        <v>144917457.52000001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4093362.3499999996</v>
      </c>
      <c r="E76" s="12"/>
      <c r="F76" s="27">
        <f>SUM(D18+D28+D37+D46+D57+D64+D71)</f>
        <v>4093362.3499999996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149010819.87</v>
      </c>
      <c r="E77" s="12"/>
      <c r="F77" s="26">
        <f>SUM(F75:F76)</f>
        <v>149010819.87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35257310.030000001</v>
      </c>
      <c r="E78" s="12"/>
      <c r="F78" s="5">
        <f>+D19+D29+D38</f>
        <v>35257310.030000001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113753509.83999999</v>
      </c>
      <c r="E79" s="12"/>
      <c r="F79" s="26">
        <f>+F77-F78</f>
        <v>113753509.84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2190A76-9597-4B69-9A33-1D3EBFEFE6B7}"/>
</file>

<file path=customXml/itemProps2.xml><?xml version="1.0" encoding="utf-8"?>
<ds:datastoreItem xmlns:ds="http://schemas.openxmlformats.org/officeDocument/2006/customXml" ds:itemID="{73BE9C32-CA7D-4273-9A31-A2327153C865}"/>
</file>

<file path=customXml/itemProps3.xml><?xml version="1.0" encoding="utf-8"?>
<ds:datastoreItem xmlns:ds="http://schemas.openxmlformats.org/officeDocument/2006/customXml" ds:itemID="{ACC24B5E-1E71-4E72-B6C4-9391A9263657}"/>
</file>

<file path=customXml/itemProps4.xml><?xml version="1.0" encoding="utf-8"?>
<ds:datastoreItem xmlns:ds="http://schemas.openxmlformats.org/officeDocument/2006/customXml" ds:itemID="{DFC07641-4A3E-456A-8CDF-944D66819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2019-08-27T22:06:32Z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