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1" activeTab="0"/>
  </bookViews>
  <sheets>
    <sheet name="Title Page" sheetId="1" r:id="rId1"/>
    <sheet name="Check Sheet" sheetId="2" r:id="rId2"/>
    <sheet name="Item 100, page 1" sheetId="3" r:id="rId3"/>
    <sheet name="Item 105, page 1" sheetId="4" r:id="rId4"/>
    <sheet name="Item 105, page 2" sheetId="5" r:id="rId5"/>
  </sheets>
  <definedNames/>
  <calcPr fullCalcOnLoad="1"/>
</workbook>
</file>

<file path=xl/sharedStrings.xml><?xml version="1.0" encoding="utf-8"?>
<sst xmlns="http://schemas.openxmlformats.org/spreadsheetml/2006/main" count="398" uniqueCount="140">
  <si>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</si>
  <si>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</si>
  <si>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</si>
  <si>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</si>
  <si>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</si>
  <si>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</si>
  <si>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</si>
  <si>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Check Sheet</t>
  </si>
  <si>
    <t>Index Topic</t>
  </si>
  <si>
    <t>SOLID WASTE, AND IF NOTED, RECYCLING AND YARDWASTE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</si>
  <si>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</si>
  <si>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</si>
  <si>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E-mail address, if any:</t>
  </si>
  <si>
    <t>(For Official Use Only)</t>
  </si>
  <si>
    <t>Cancels</t>
  </si>
  <si>
    <t>of</t>
  </si>
  <si>
    <t>(Registered trade name of Solid Waste Collection Company)</t>
  </si>
  <si>
    <t>NAMING RATES FOR THE COLLECTION, TRANSPORTATION, AND DISPOSAL OF</t>
  </si>
  <si>
    <t>IN THE FOLLOWING DESCRIBED TERRITORY:</t>
  </si>
  <si>
    <t>Name of person issuing tariff:</t>
  </si>
  <si>
    <t>(Name/Certificate Number of Solid Waste Collection Company)</t>
  </si>
  <si>
    <t>Mailing address of issuer:</t>
  </si>
  <si>
    <t>City, State/Zip Code</t>
  </si>
  <si>
    <r>
      <t>Telephone Number</t>
    </r>
    <r>
      <rPr>
        <sz val="6"/>
        <rFont val="Arial"/>
        <family val="2"/>
      </rPr>
      <t>(including area code)</t>
    </r>
  </si>
  <si>
    <t>FAX number, if any</t>
  </si>
  <si>
    <t>regarding consumer questions and/or</t>
  </si>
  <si>
    <t>complaints should be referred to the</t>
  </si>
  <si>
    <t>following company representative:</t>
  </si>
  <si>
    <t>Name:</t>
  </si>
  <si>
    <t>Title:</t>
  </si>
  <si>
    <t>Phone:</t>
  </si>
  <si>
    <t>E-mail:</t>
  </si>
  <si>
    <t>Fax:</t>
  </si>
  <si>
    <t>Docket No.____________________  Date:_________________________  By:__________________________</t>
  </si>
  <si>
    <t>Issue date:</t>
  </si>
  <si>
    <t>Effective Date:</t>
  </si>
  <si>
    <t>Issued by:</t>
  </si>
  <si>
    <t xml:space="preserve">Official UTC requests for information 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</si>
  <si>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</si>
  <si>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</si>
  <si>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</si>
  <si>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</si>
  <si>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</si>
  <si>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</si>
  <si>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</si>
  <si>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</si>
  <si>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</si>
  <si>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</si>
  <si>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</si>
  <si>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</si>
  <si>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</si>
  <si>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</si>
  <si>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</si>
  <si>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</si>
  <si>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</si>
  <si>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Irmgard R Wilcox</t>
  </si>
  <si>
    <t>PO Box 399</t>
  </si>
  <si>
    <t>Puyallup WA  98371-0158</t>
  </si>
  <si>
    <t>(253)414-0354</t>
  </si>
  <si>
    <t>(253)582-9564</t>
  </si>
  <si>
    <t>Irmgardw@wcnx.org</t>
  </si>
  <si>
    <t>Supplement No.</t>
  </si>
  <si>
    <t>Revision No.</t>
  </si>
  <si>
    <t>Recycling service rates on this page expire on: October 31, 2006</t>
  </si>
  <si>
    <t>The charge included in this rate for recycling is $4.75 A. Description/rules related to recycling</t>
  </si>
  <si>
    <t>Recycling rates on this page expire: October 31, 2006</t>
  </si>
  <si>
    <t>Customers receiving service will receive a commodity price adjustment of $2.18 A credit per month.  The commodity</t>
  </si>
  <si>
    <t xml:space="preserve">price adjustment of $2.18 A credit per month.  The commodity price adjustment will be adjusted 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</si>
  <si>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</si>
  <si>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</si>
  <si>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</si>
  <si>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</si>
  <si>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Tariff No. 24</t>
  </si>
  <si>
    <t>Pierce County as described in Appendix A</t>
  </si>
  <si>
    <t>Appendix A</t>
  </si>
  <si>
    <t>A</t>
  </si>
  <si>
    <t>program are shown on page 23.</t>
  </si>
  <si>
    <t>yardwaste program are shown on page 24.</t>
  </si>
  <si>
    <t>Tariff No. 25</t>
  </si>
  <si>
    <t>Controller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</si>
  <si>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</si>
  <si>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</si>
  <si>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</si>
  <si>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</si>
  <si>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American Disposal Co Inc   G-000087</t>
  </si>
  <si>
    <t>Type of receptacle</t>
  </si>
  <si>
    <t xml:space="preserve"> </t>
  </si>
  <si>
    <t>Rate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</si>
  <si>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</si>
  <si>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</si>
  <si>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</si>
  <si>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</si>
  <si>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</si>
  <si>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</si>
  <si>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</si>
  <si>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</si>
  <si>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</si>
  <si>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</si>
  <si>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</si>
  <si>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</si>
  <si>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</si>
  <si>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</si>
  <si>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</si>
  <si>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</si>
  <si>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</si>
  <si>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</si>
  <si>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</si>
  <si>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</si>
  <si>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</si>
  <si>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</si>
  <si>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</si>
  <si>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</si>
  <si>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</si>
  <si>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</si>
  <si>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</si>
  <si>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</si>
  <si>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</si>
  <si>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</si>
  <si>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</si>
  <si>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</si>
  <si>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</si>
  <si>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</si>
  <si>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</si>
  <si>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</si>
  <si>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</si>
  <si>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</si>
  <si>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</si>
  <si>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Rate per receptacle</t>
  </si>
  <si>
    <t>32-gallon can or unit</t>
  </si>
  <si>
    <t>Mini-can</t>
  </si>
  <si>
    <t>Service Area:</t>
  </si>
  <si>
    <t>Note 2:</t>
  </si>
  <si>
    <t>Note 3:</t>
  </si>
  <si>
    <t>Title Page</t>
  </si>
  <si>
    <t>Item Index</t>
  </si>
  <si>
    <t>Taxes Sheet</t>
  </si>
  <si>
    <t>1st</t>
  </si>
  <si>
    <r>
      <t xml:space="preserve">                                                           </t>
    </r>
    <r>
      <rPr>
        <u val="single"/>
        <sz val="10"/>
        <rFont val="Arial"/>
        <family val="2"/>
      </rPr>
      <t xml:space="preserve"> 1st</t>
    </r>
    <r>
      <rPr>
        <sz val="10"/>
        <rFont val="Arial"/>
        <family val="0"/>
      </rPr>
      <t xml:space="preserve">     Revised Page No. </t>
    </r>
  </si>
  <si>
    <t xml:space="preserve">Revised  Page No. </t>
  </si>
  <si>
    <t xml:space="preserve">1st Revised Title Page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</si>
</sst>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</numFmts>
  <fonts count="12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/>
    </xf>
    <xf numFmtId="0" fontId="8" fillId="0" borderId="7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168" fontId="0" fillId="0" borderId="7" xfId="0" applyNumberFormat="1" applyBorder="1" applyAlignment="1">
      <alignment horizontal="center"/>
    </xf>
    <xf numFmtId="16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8" fontId="0" fillId="0" borderId="14" xfId="0" applyNumberFormat="1" applyBorder="1" applyAlignment="1">
      <alignment horizontal="left"/>
    </xf>
    <xf numFmtId="168" fontId="0" fillId="0" borderId="14" xfId="0" applyNumberFormat="1" applyBorder="1" applyAlignment="1">
      <alignment/>
    </xf>
    <xf numFmtId="167" fontId="0" fillId="0" borderId="7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4" xfId="0" applyNumberFormat="1" applyBorder="1" applyAlignment="1">
      <alignment horizontal="left"/>
    </xf>
    <xf numFmtId="0" fontId="0" fillId="0" borderId="4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8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8" fontId="0" fillId="0" borderId="10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8" fontId="0" fillId="0" borderId="14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8" fontId="0" fillId="0" borderId="9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workbookViewId="0" topLeftCell="B1">
      <selection activeCell="I8" sqref="I8"/>
    </sheetView>
  </sheetViews>
  <sheetFormatPr defaultColWidth="9.140625" defaultRowHeight="12.75"/>
  <cols>
    <col min="1" max="1" width="10.00390625" style="0" customWidth="1"/>
    <col min="2" max="2" width="18.00390625" style="0" bestFit="1" customWidth="1"/>
    <col min="9" max="9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11" t="s">
        <v>139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116" t="s">
        <v>78</v>
      </c>
      <c r="C5" s="116"/>
      <c r="D5" s="116"/>
      <c r="E5" s="116"/>
      <c r="F5" s="116"/>
      <c r="G5" s="116"/>
      <c r="H5" s="116"/>
      <c r="I5" s="116"/>
      <c r="J5" s="117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116" t="s">
        <v>14</v>
      </c>
      <c r="C7" s="116"/>
      <c r="D7" s="116"/>
      <c r="E7" s="116"/>
      <c r="F7" s="116"/>
      <c r="G7" s="116"/>
      <c r="H7" s="116"/>
      <c r="I7" s="116"/>
      <c r="J7" s="11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5.75" customHeight="1">
      <c r="A9" s="4"/>
      <c r="B9" s="116" t="s">
        <v>72</v>
      </c>
      <c r="C9" s="116"/>
      <c r="D9" s="116"/>
      <c r="E9" s="116"/>
      <c r="F9" s="116"/>
      <c r="G9" s="116"/>
      <c r="H9" s="116"/>
      <c r="I9" s="116"/>
      <c r="J9" s="117"/>
    </row>
    <row r="10" spans="1:10" ht="16.5" customHeight="1">
      <c r="A10" s="4"/>
      <c r="B10" s="116" t="s">
        <v>15</v>
      </c>
      <c r="C10" s="116"/>
      <c r="D10" s="116"/>
      <c r="E10" s="116"/>
      <c r="F10" s="116"/>
      <c r="G10" s="116"/>
      <c r="H10" s="116"/>
      <c r="I10" s="116"/>
      <c r="J10" s="117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67" t="s">
        <v>84</v>
      </c>
      <c r="C12" s="67"/>
      <c r="D12" s="67"/>
      <c r="E12" s="67"/>
      <c r="F12" s="67"/>
      <c r="G12" s="67"/>
      <c r="H12" s="67"/>
      <c r="I12" s="67"/>
      <c r="J12" s="6"/>
    </row>
    <row r="13" spans="1:10" ht="12.75">
      <c r="A13" s="4"/>
      <c r="B13" s="118" t="s">
        <v>20</v>
      </c>
      <c r="C13" s="116"/>
      <c r="D13" s="116"/>
      <c r="E13" s="116"/>
      <c r="F13" s="116"/>
      <c r="G13" s="116"/>
      <c r="H13" s="116"/>
      <c r="I13" s="116"/>
      <c r="J13" s="117"/>
    </row>
    <row r="14" spans="1:10" ht="9.75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8"/>
      <c r="C15" s="8"/>
      <c r="D15" s="8"/>
      <c r="E15" s="8" t="s">
        <v>86</v>
      </c>
      <c r="F15" s="8"/>
      <c r="G15" s="8"/>
      <c r="H15" s="8"/>
      <c r="I15" s="8"/>
      <c r="J15" s="6"/>
    </row>
    <row r="16" spans="1:10" ht="12.75">
      <c r="A16" s="4"/>
      <c r="B16" s="5"/>
      <c r="C16" s="119" t="s">
        <v>16</v>
      </c>
      <c r="D16" s="119"/>
      <c r="E16" s="119"/>
      <c r="F16" s="119"/>
      <c r="G16" s="119"/>
      <c r="H16" s="119"/>
      <c r="I16" s="119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120" t="s">
        <v>17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26" t="s">
        <v>9</v>
      </c>
      <c r="B19" s="121"/>
      <c r="C19" s="121"/>
      <c r="D19" s="121"/>
      <c r="E19" s="121"/>
      <c r="F19" s="121"/>
      <c r="G19" s="121"/>
      <c r="H19" s="121"/>
      <c r="I19" s="121"/>
      <c r="J19" s="122"/>
    </row>
    <row r="20" spans="1:10" ht="12.75">
      <c r="A20" s="127" t="s">
        <v>18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9.75" customHeight="1">
      <c r="A21" s="123" t="s">
        <v>86</v>
      </c>
      <c r="B21" s="130"/>
      <c r="C21" s="130"/>
      <c r="D21" s="130"/>
      <c r="E21" s="130"/>
      <c r="F21" s="130"/>
      <c r="G21" s="130"/>
      <c r="H21" s="130"/>
      <c r="I21" s="130"/>
      <c r="J21" s="131"/>
    </row>
    <row r="22" spans="1:10" ht="24" customHeight="1">
      <c r="A22" s="132" t="s">
        <v>73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0.5" customHeight="1">
      <c r="A23" s="123" t="s">
        <v>86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G35" s="5"/>
      <c r="H35" s="5"/>
      <c r="I35" s="5"/>
      <c r="J35" s="6"/>
    </row>
    <row r="36" spans="1:10" ht="12.75">
      <c r="A36" s="18"/>
      <c r="B36" s="12"/>
      <c r="C36" s="22" t="s">
        <v>19</v>
      </c>
      <c r="D36" s="20" t="s">
        <v>55</v>
      </c>
      <c r="E36" s="8"/>
      <c r="F36" s="9"/>
      <c r="G36" s="135" t="s">
        <v>37</v>
      </c>
      <c r="H36" s="119"/>
      <c r="I36" s="119"/>
      <c r="J36" s="136"/>
    </row>
    <row r="37" spans="1:10" ht="12.75">
      <c r="A37" s="4"/>
      <c r="D37" s="5"/>
      <c r="E37" s="5"/>
      <c r="F37" s="5"/>
      <c r="G37" s="127" t="s">
        <v>25</v>
      </c>
      <c r="H37" s="128"/>
      <c r="I37" s="128"/>
      <c r="J37" s="129"/>
    </row>
    <row r="38" spans="1:10" ht="12.75">
      <c r="A38" s="18"/>
      <c r="B38" s="12"/>
      <c r="C38" s="22" t="s">
        <v>21</v>
      </c>
      <c r="D38" s="20" t="s">
        <v>56</v>
      </c>
      <c r="E38" s="8"/>
      <c r="F38" s="9"/>
      <c r="G38" s="127" t="s">
        <v>26</v>
      </c>
      <c r="H38" s="128"/>
      <c r="I38" s="128"/>
      <c r="J38" s="129"/>
    </row>
    <row r="39" spans="1:10" ht="12.75">
      <c r="A39" s="4"/>
      <c r="D39" s="5"/>
      <c r="E39" s="5"/>
      <c r="F39" s="5"/>
      <c r="G39" s="127" t="s">
        <v>27</v>
      </c>
      <c r="H39" s="128"/>
      <c r="I39" s="128"/>
      <c r="J39" s="129"/>
    </row>
    <row r="40" spans="1:10" ht="12.75">
      <c r="A40" s="18"/>
      <c r="B40" s="12"/>
      <c r="C40" s="22" t="s">
        <v>22</v>
      </c>
      <c r="D40" s="20" t="s">
        <v>57</v>
      </c>
      <c r="E40" s="8"/>
      <c r="F40" s="9"/>
      <c r="G40" s="4"/>
      <c r="H40" s="5"/>
      <c r="I40" s="5"/>
      <c r="J40" s="6"/>
    </row>
    <row r="41" spans="1:10" ht="12.75">
      <c r="A41" s="4"/>
      <c r="D41" s="5"/>
      <c r="E41" s="5"/>
      <c r="F41" s="5"/>
      <c r="G41" s="28" t="s">
        <v>28</v>
      </c>
      <c r="H41" s="20" t="s">
        <v>55</v>
      </c>
      <c r="I41" s="20"/>
      <c r="J41" s="31"/>
    </row>
    <row r="42" spans="1:10" ht="12.75">
      <c r="A42" s="19"/>
      <c r="B42" s="12"/>
      <c r="C42" s="23" t="s">
        <v>23</v>
      </c>
      <c r="D42" s="20" t="s">
        <v>58</v>
      </c>
      <c r="E42" s="8"/>
      <c r="F42" s="9"/>
      <c r="G42" s="33" t="s">
        <v>29</v>
      </c>
      <c r="H42" s="20" t="s">
        <v>79</v>
      </c>
      <c r="I42" s="5"/>
      <c r="J42" s="6"/>
    </row>
    <row r="43" spans="1:10" ht="12.75">
      <c r="A43" s="4"/>
      <c r="D43" s="5"/>
      <c r="E43" s="5"/>
      <c r="F43" s="5"/>
      <c r="G43" s="28" t="s">
        <v>30</v>
      </c>
      <c r="H43" s="20" t="s">
        <v>58</v>
      </c>
      <c r="I43" s="21"/>
      <c r="J43" s="32"/>
    </row>
    <row r="44" spans="1:10" ht="12.75">
      <c r="A44" s="18"/>
      <c r="B44" s="12"/>
      <c r="C44" s="22" t="s">
        <v>24</v>
      </c>
      <c r="D44" s="20" t="s">
        <v>59</v>
      </c>
      <c r="E44" s="8"/>
      <c r="F44" s="9"/>
      <c r="G44" s="28" t="s">
        <v>31</v>
      </c>
      <c r="H44" s="20" t="s">
        <v>60</v>
      </c>
      <c r="I44" s="21"/>
      <c r="J44" s="32"/>
    </row>
    <row r="45" spans="1:10" ht="12.75">
      <c r="A45" s="4"/>
      <c r="D45" s="5"/>
      <c r="E45" s="5"/>
      <c r="F45" s="5"/>
      <c r="G45" s="28" t="s">
        <v>32</v>
      </c>
      <c r="H45" s="20" t="s">
        <v>59</v>
      </c>
      <c r="I45" s="21"/>
      <c r="J45" s="32"/>
    </row>
    <row r="46" spans="1:10" ht="12.75">
      <c r="A46" s="18"/>
      <c r="B46" s="12"/>
      <c r="C46" s="22" t="s">
        <v>12</v>
      </c>
      <c r="D46" s="20" t="s">
        <v>60</v>
      </c>
      <c r="E46" s="8"/>
      <c r="F46" s="9"/>
      <c r="G46" s="29"/>
      <c r="H46" s="30"/>
      <c r="I46" s="20"/>
      <c r="J46" s="31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36</v>
      </c>
      <c r="B49" s="5" t="str">
        <f>+D36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34</v>
      </c>
      <c r="B51" s="64">
        <v>38366</v>
      </c>
      <c r="C51" s="5"/>
      <c r="D51" s="5"/>
      <c r="E51" s="5"/>
      <c r="F51" s="5"/>
      <c r="G51" s="5" t="s">
        <v>35</v>
      </c>
      <c r="H51" s="5"/>
      <c r="I51" s="64">
        <v>38657</v>
      </c>
      <c r="J51" s="6"/>
    </row>
    <row r="52" spans="1:10" ht="0.75" customHeight="1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0.75" customHeight="1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0.5" customHeight="1">
      <c r="A54" s="113" t="s">
        <v>13</v>
      </c>
      <c r="B54" s="114"/>
      <c r="C54" s="114"/>
      <c r="D54" s="114"/>
      <c r="E54" s="114"/>
      <c r="F54" s="114"/>
      <c r="G54" s="114"/>
      <c r="H54" s="114"/>
      <c r="I54" s="114"/>
      <c r="J54" s="115"/>
    </row>
    <row r="55" spans="1:10" ht="10.5" customHeight="1">
      <c r="A55" s="17"/>
      <c r="B55" s="26"/>
      <c r="C55" s="26"/>
      <c r="D55" s="26"/>
      <c r="E55" s="26"/>
      <c r="F55" s="26"/>
      <c r="G55" s="26"/>
      <c r="H55" s="26"/>
      <c r="I55" s="26"/>
      <c r="J55" s="27"/>
    </row>
    <row r="56" spans="1:10" ht="12.75">
      <c r="A56" s="4" t="s">
        <v>33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17">
    <mergeCell ref="G37:J37"/>
    <mergeCell ref="G38:J38"/>
    <mergeCell ref="G39:J39"/>
    <mergeCell ref="A20:J20"/>
    <mergeCell ref="A21:J21"/>
    <mergeCell ref="A22:J22"/>
    <mergeCell ref="G36:J36"/>
    <mergeCell ref="A54:J54"/>
    <mergeCell ref="B5:J5"/>
    <mergeCell ref="B7:J7"/>
    <mergeCell ref="B9:J9"/>
    <mergeCell ref="B10:J10"/>
    <mergeCell ref="B13:J13"/>
    <mergeCell ref="C16:I16"/>
    <mergeCell ref="A18:J18"/>
    <mergeCell ref="A23:J23"/>
    <mergeCell ref="A19:J1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bestFit="1" customWidth="1"/>
    <col min="10" max="10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38</v>
      </c>
      <c r="B2" s="50">
        <v>25</v>
      </c>
      <c r="C2" s="5" t="s">
        <v>86</v>
      </c>
      <c r="D2" s="5"/>
      <c r="E2" s="5"/>
      <c r="F2" s="5"/>
      <c r="G2" s="50">
        <v>1</v>
      </c>
      <c r="H2" s="116" t="s">
        <v>138</v>
      </c>
      <c r="I2" s="116"/>
      <c r="J2" s="44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40</v>
      </c>
      <c r="B4" s="5"/>
      <c r="C4" s="5" t="str">
        <f>'Title Page'!$B$12</f>
        <v>American Disposal Co Inc 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41</v>
      </c>
      <c r="B5" s="8"/>
      <c r="C5" s="8" t="str">
        <f>'Title Page'!$E$15</f>
        <v>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16" t="s">
        <v>45</v>
      </c>
      <c r="D7" s="116"/>
      <c r="E7" s="116"/>
      <c r="F7" s="116"/>
      <c r="G7" s="116"/>
      <c r="H7" s="116"/>
      <c r="I7" s="5"/>
      <c r="J7" s="6"/>
    </row>
    <row r="8" spans="1:10" ht="12.75">
      <c r="A8" s="4"/>
      <c r="B8" s="5" t="s">
        <v>49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50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51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4" t="s">
        <v>52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38" t="s">
        <v>53</v>
      </c>
      <c r="C13" s="35" t="s">
        <v>47</v>
      </c>
      <c r="D13" s="5"/>
      <c r="E13" s="38" t="s">
        <v>53</v>
      </c>
      <c r="F13" s="35" t="s">
        <v>47</v>
      </c>
      <c r="G13" s="5"/>
      <c r="H13" s="38" t="s">
        <v>53</v>
      </c>
      <c r="I13" s="35" t="s">
        <v>47</v>
      </c>
      <c r="J13" s="6"/>
    </row>
    <row r="14" spans="1:10" ht="12.75">
      <c r="A14" s="4"/>
      <c r="B14" s="39" t="s">
        <v>46</v>
      </c>
      <c r="C14" s="36" t="s">
        <v>48</v>
      </c>
      <c r="D14" s="5"/>
      <c r="E14" s="39" t="s">
        <v>46</v>
      </c>
      <c r="F14" s="36" t="s">
        <v>48</v>
      </c>
      <c r="G14" s="5"/>
      <c r="H14" s="39" t="s">
        <v>46</v>
      </c>
      <c r="I14" s="36" t="s">
        <v>48</v>
      </c>
      <c r="J14" s="6"/>
    </row>
    <row r="15" spans="1:10" ht="12.75">
      <c r="A15" s="4"/>
      <c r="B15" s="34" t="s">
        <v>133</v>
      </c>
      <c r="C15" s="68">
        <v>1</v>
      </c>
      <c r="D15" s="5"/>
      <c r="E15" s="34">
        <v>24</v>
      </c>
      <c r="F15" s="68">
        <v>0</v>
      </c>
      <c r="G15" s="5"/>
      <c r="H15" s="34">
        <v>48</v>
      </c>
      <c r="I15" s="68">
        <v>0</v>
      </c>
      <c r="J15" s="6"/>
    </row>
    <row r="16" spans="1:10" ht="12.75">
      <c r="A16" s="4"/>
      <c r="B16" s="34" t="s">
        <v>7</v>
      </c>
      <c r="C16" s="68">
        <v>1</v>
      </c>
      <c r="D16" s="5"/>
      <c r="E16" s="34">
        <v>25</v>
      </c>
      <c r="F16" s="68">
        <v>1</v>
      </c>
      <c r="G16" s="5"/>
      <c r="H16" s="34">
        <v>49</v>
      </c>
      <c r="I16" s="68">
        <v>0</v>
      </c>
      <c r="J16" s="6"/>
    </row>
    <row r="17" spans="1:10" ht="12.75">
      <c r="A17" s="4"/>
      <c r="B17" s="34" t="s">
        <v>134</v>
      </c>
      <c r="C17" s="68">
        <v>0</v>
      </c>
      <c r="D17" s="5"/>
      <c r="E17" s="34">
        <v>26</v>
      </c>
      <c r="F17" s="68">
        <v>0</v>
      </c>
      <c r="G17" s="5"/>
      <c r="H17" s="34">
        <v>50</v>
      </c>
      <c r="I17" s="68">
        <v>0</v>
      </c>
      <c r="J17" s="6"/>
    </row>
    <row r="18" spans="1:10" ht="12.75">
      <c r="A18" s="4"/>
      <c r="B18" s="34" t="s">
        <v>8</v>
      </c>
      <c r="C18" s="68">
        <v>0</v>
      </c>
      <c r="D18" s="5"/>
      <c r="E18" s="34">
        <v>27</v>
      </c>
      <c r="F18" s="68">
        <v>1</v>
      </c>
      <c r="G18" s="5"/>
      <c r="H18" s="34">
        <v>51</v>
      </c>
      <c r="I18" s="68">
        <v>0</v>
      </c>
      <c r="J18" s="6"/>
    </row>
    <row r="19" spans="1:10" ht="12.75">
      <c r="A19" s="4"/>
      <c r="B19" s="34" t="s">
        <v>8</v>
      </c>
      <c r="C19" s="68">
        <v>0</v>
      </c>
      <c r="D19" s="5"/>
      <c r="E19" s="34">
        <v>28</v>
      </c>
      <c r="F19" s="68">
        <v>0</v>
      </c>
      <c r="G19" s="5"/>
      <c r="H19" s="34">
        <v>52</v>
      </c>
      <c r="I19" s="68">
        <v>0</v>
      </c>
      <c r="J19" s="6"/>
    </row>
    <row r="20" spans="1:10" ht="12.75">
      <c r="A20" s="4"/>
      <c r="B20" s="34" t="s">
        <v>135</v>
      </c>
      <c r="C20" s="68">
        <v>0</v>
      </c>
      <c r="D20" s="5"/>
      <c r="E20" s="34">
        <v>29</v>
      </c>
      <c r="F20" s="68">
        <v>0</v>
      </c>
      <c r="G20" s="5"/>
      <c r="H20" s="34">
        <v>53</v>
      </c>
      <c r="I20" s="68">
        <v>0</v>
      </c>
      <c r="J20" s="6"/>
    </row>
    <row r="21" spans="1:10" ht="12.75">
      <c r="A21" s="4"/>
      <c r="B21" s="34" t="s">
        <v>74</v>
      </c>
      <c r="C21" s="68">
        <v>0</v>
      </c>
      <c r="D21" s="5"/>
      <c r="E21" s="34">
        <v>30</v>
      </c>
      <c r="F21" s="68">
        <v>0</v>
      </c>
      <c r="G21" s="5"/>
      <c r="H21" s="34">
        <v>54</v>
      </c>
      <c r="I21" s="68">
        <v>0</v>
      </c>
      <c r="J21" s="6"/>
    </row>
    <row r="22" spans="1:10" ht="12.75">
      <c r="A22" s="4"/>
      <c r="B22" s="34">
        <v>6</v>
      </c>
      <c r="C22" s="68">
        <v>0</v>
      </c>
      <c r="D22" s="5"/>
      <c r="E22" s="34">
        <v>31</v>
      </c>
      <c r="F22" s="68">
        <v>0</v>
      </c>
      <c r="G22" s="5"/>
      <c r="H22" s="34">
        <v>55</v>
      </c>
      <c r="I22" s="68">
        <v>0</v>
      </c>
      <c r="J22" s="6"/>
    </row>
    <row r="23" spans="1:10" ht="12.75">
      <c r="A23" s="4"/>
      <c r="B23" s="34">
        <v>7</v>
      </c>
      <c r="C23" s="68">
        <v>0</v>
      </c>
      <c r="D23" s="5"/>
      <c r="E23" s="34">
        <v>32</v>
      </c>
      <c r="F23" s="68">
        <v>0</v>
      </c>
      <c r="G23" s="5"/>
      <c r="H23" s="34" t="s">
        <v>86</v>
      </c>
      <c r="I23" s="68" t="s">
        <v>86</v>
      </c>
      <c r="J23" s="6"/>
    </row>
    <row r="24" spans="1:10" ht="12.75">
      <c r="A24" s="4"/>
      <c r="B24" s="34">
        <v>8</v>
      </c>
      <c r="C24" s="68">
        <v>0</v>
      </c>
      <c r="D24" s="5"/>
      <c r="E24" s="34">
        <v>33</v>
      </c>
      <c r="F24" s="68">
        <v>0</v>
      </c>
      <c r="G24" s="5"/>
      <c r="H24" s="34" t="s">
        <v>86</v>
      </c>
      <c r="I24" s="68" t="s">
        <v>86</v>
      </c>
      <c r="J24" s="6"/>
    </row>
    <row r="25" spans="1:10" ht="12.75">
      <c r="A25" s="4"/>
      <c r="B25" s="34">
        <v>9</v>
      </c>
      <c r="C25" s="68">
        <v>0</v>
      </c>
      <c r="D25" s="5"/>
      <c r="E25" s="34">
        <v>34</v>
      </c>
      <c r="F25" s="68">
        <v>0</v>
      </c>
      <c r="G25" s="5"/>
      <c r="H25" s="34" t="s">
        <v>86</v>
      </c>
      <c r="I25" s="68" t="s">
        <v>86</v>
      </c>
      <c r="J25" s="6"/>
    </row>
    <row r="26" spans="1:10" ht="12.75">
      <c r="A26" s="4"/>
      <c r="B26" s="34">
        <v>10</v>
      </c>
      <c r="C26" s="68">
        <v>0</v>
      </c>
      <c r="D26" s="5"/>
      <c r="E26" s="34">
        <v>35</v>
      </c>
      <c r="F26" s="68">
        <v>0</v>
      </c>
      <c r="G26" s="5"/>
      <c r="H26" s="34" t="s">
        <v>86</v>
      </c>
      <c r="I26" s="68" t="s">
        <v>86</v>
      </c>
      <c r="J26" s="6"/>
    </row>
    <row r="27" spans="1:10" ht="12.75">
      <c r="A27" s="4"/>
      <c r="B27" s="34">
        <v>11</v>
      </c>
      <c r="C27" s="68">
        <v>0</v>
      </c>
      <c r="D27" s="5"/>
      <c r="E27" s="34">
        <v>36</v>
      </c>
      <c r="F27" s="68">
        <v>0</v>
      </c>
      <c r="G27" s="5"/>
      <c r="H27" s="34" t="s">
        <v>86</v>
      </c>
      <c r="I27" s="68" t="s">
        <v>86</v>
      </c>
      <c r="J27" s="6"/>
    </row>
    <row r="28" spans="1:10" ht="12.75">
      <c r="A28" s="4"/>
      <c r="B28" s="34">
        <v>12</v>
      </c>
      <c r="C28" s="68">
        <v>0</v>
      </c>
      <c r="D28" s="5"/>
      <c r="E28" s="34">
        <v>37</v>
      </c>
      <c r="F28" s="68">
        <v>0</v>
      </c>
      <c r="G28" s="5"/>
      <c r="H28" s="34" t="s">
        <v>86</v>
      </c>
      <c r="I28" s="68" t="s">
        <v>86</v>
      </c>
      <c r="J28" s="6"/>
    </row>
    <row r="29" spans="1:10" ht="12.75">
      <c r="A29" s="4"/>
      <c r="B29" s="34">
        <v>13</v>
      </c>
      <c r="C29" s="68">
        <v>0</v>
      </c>
      <c r="D29" s="5"/>
      <c r="E29" s="34">
        <v>38</v>
      </c>
      <c r="F29" s="68">
        <v>0</v>
      </c>
      <c r="G29" s="5"/>
      <c r="H29" s="34" t="s">
        <v>86</v>
      </c>
      <c r="I29" s="68" t="s">
        <v>86</v>
      </c>
      <c r="J29" s="6"/>
    </row>
    <row r="30" spans="1:10" ht="12.75">
      <c r="A30" s="4"/>
      <c r="B30" s="34">
        <v>14</v>
      </c>
      <c r="C30" s="68">
        <v>0</v>
      </c>
      <c r="D30" s="5"/>
      <c r="E30" s="34">
        <v>39</v>
      </c>
      <c r="F30" s="68">
        <v>0</v>
      </c>
      <c r="G30" s="5"/>
      <c r="H30" s="34" t="s">
        <v>86</v>
      </c>
      <c r="I30" s="68" t="s">
        <v>86</v>
      </c>
      <c r="J30" s="6"/>
    </row>
    <row r="31" spans="1:10" ht="12.75">
      <c r="A31" s="4"/>
      <c r="B31" s="34">
        <v>15</v>
      </c>
      <c r="C31" s="68">
        <v>0</v>
      </c>
      <c r="D31" s="5"/>
      <c r="E31" s="34">
        <v>40</v>
      </c>
      <c r="F31" s="68">
        <v>0</v>
      </c>
      <c r="G31" s="5"/>
      <c r="H31" s="34"/>
      <c r="I31" s="34"/>
      <c r="J31" s="6"/>
    </row>
    <row r="32" spans="1:10" ht="12.75">
      <c r="A32" s="4"/>
      <c r="B32" s="34">
        <v>16</v>
      </c>
      <c r="C32" s="68">
        <v>0</v>
      </c>
      <c r="D32" s="5"/>
      <c r="E32" s="34">
        <v>41</v>
      </c>
      <c r="F32" s="68">
        <v>0</v>
      </c>
      <c r="G32" s="5"/>
      <c r="H32" s="34"/>
      <c r="I32" s="34"/>
      <c r="J32" s="6"/>
    </row>
    <row r="33" spans="1:10" ht="12.75">
      <c r="A33" s="4"/>
      <c r="B33" s="34">
        <v>17</v>
      </c>
      <c r="C33" s="68">
        <v>0</v>
      </c>
      <c r="D33" s="5"/>
      <c r="E33" s="34">
        <v>42</v>
      </c>
      <c r="F33" s="68">
        <v>0</v>
      </c>
      <c r="G33" s="5"/>
      <c r="H33" s="34"/>
      <c r="I33" s="34"/>
      <c r="J33" s="6"/>
    </row>
    <row r="34" spans="1:10" ht="12.75">
      <c r="A34" s="4"/>
      <c r="B34" s="34">
        <v>18</v>
      </c>
      <c r="C34" s="68">
        <v>0</v>
      </c>
      <c r="D34" s="5"/>
      <c r="E34" s="34">
        <v>43</v>
      </c>
      <c r="F34" s="68">
        <v>0</v>
      </c>
      <c r="G34" s="5"/>
      <c r="H34" s="34"/>
      <c r="I34" s="34"/>
      <c r="J34" s="6"/>
    </row>
    <row r="35" spans="1:10" ht="12.75">
      <c r="A35" s="4"/>
      <c r="B35" s="34">
        <v>19</v>
      </c>
      <c r="C35" s="68">
        <v>0</v>
      </c>
      <c r="D35" s="5"/>
      <c r="E35" s="34">
        <v>44</v>
      </c>
      <c r="F35" s="68">
        <v>0</v>
      </c>
      <c r="G35" s="5"/>
      <c r="H35" s="34"/>
      <c r="I35" s="34"/>
      <c r="J35" s="6"/>
    </row>
    <row r="36" spans="1:10" ht="12.75">
      <c r="A36" s="4"/>
      <c r="B36" s="34">
        <v>20</v>
      </c>
      <c r="C36" s="68">
        <v>0</v>
      </c>
      <c r="D36" s="5"/>
      <c r="E36" s="34">
        <v>45</v>
      </c>
      <c r="F36" s="68">
        <v>0</v>
      </c>
      <c r="G36" s="5"/>
      <c r="H36" s="34"/>
      <c r="I36" s="34"/>
      <c r="J36" s="6"/>
    </row>
    <row r="37" spans="1:10" ht="12.75">
      <c r="A37" s="4"/>
      <c r="B37" s="34">
        <v>21</v>
      </c>
      <c r="C37" s="68">
        <v>1</v>
      </c>
      <c r="D37" s="5"/>
      <c r="E37" s="34">
        <v>46</v>
      </c>
      <c r="F37" s="68">
        <v>0</v>
      </c>
      <c r="G37" s="5"/>
      <c r="H37" s="34"/>
      <c r="I37" s="34"/>
      <c r="J37" s="6"/>
    </row>
    <row r="38" spans="1:10" ht="12.75">
      <c r="A38" s="4"/>
      <c r="B38" s="34">
        <v>22</v>
      </c>
      <c r="C38" s="68">
        <v>0</v>
      </c>
      <c r="D38" s="5"/>
      <c r="E38" s="34">
        <v>47</v>
      </c>
      <c r="F38" s="68">
        <v>0</v>
      </c>
      <c r="G38" s="5"/>
      <c r="H38" s="34"/>
      <c r="I38" s="34"/>
      <c r="J38" s="6"/>
    </row>
    <row r="39" spans="1:10" ht="12.75">
      <c r="A39" s="4"/>
      <c r="B39" s="34">
        <v>23</v>
      </c>
      <c r="C39" s="68">
        <v>0</v>
      </c>
      <c r="D39" s="5"/>
      <c r="E39" s="34"/>
      <c r="F39" s="34"/>
      <c r="G39" s="5"/>
      <c r="H39" s="34"/>
      <c r="I39" s="34"/>
      <c r="J39" s="6"/>
    </row>
    <row r="40" spans="1:10" ht="12.75">
      <c r="A40" s="4"/>
      <c r="B40" s="34"/>
      <c r="C40" s="34"/>
      <c r="D40" s="5"/>
      <c r="E40" s="34"/>
      <c r="F40" s="34"/>
      <c r="G40" s="5"/>
      <c r="H40" s="34"/>
      <c r="I40" s="34"/>
      <c r="J40" s="6"/>
    </row>
    <row r="41" spans="1:10" ht="12.75">
      <c r="A41" s="4"/>
      <c r="B41" s="34"/>
      <c r="C41" s="34"/>
      <c r="D41" s="5"/>
      <c r="E41" s="34"/>
      <c r="F41" s="34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38" t="s">
        <v>54</v>
      </c>
      <c r="E44" s="138"/>
      <c r="F44" s="138"/>
      <c r="G44" s="138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 t="s">
        <v>86</v>
      </c>
      <c r="C46" s="5"/>
      <c r="D46" s="5"/>
      <c r="E46" s="5"/>
      <c r="F46" s="69" t="s">
        <v>61</v>
      </c>
      <c r="G46" s="5"/>
      <c r="H46" s="69" t="s">
        <v>62</v>
      </c>
      <c r="I46" s="5"/>
      <c r="J46" s="6"/>
    </row>
    <row r="47" spans="1:10" ht="12.75">
      <c r="A47" s="4"/>
      <c r="B47" s="5" t="s">
        <v>86</v>
      </c>
      <c r="C47" s="5"/>
      <c r="D47" s="5"/>
      <c r="E47" s="5"/>
      <c r="F47" s="15" t="s">
        <v>86</v>
      </c>
      <c r="G47" s="5"/>
      <c r="H47" s="13" t="s">
        <v>86</v>
      </c>
      <c r="I47" s="5"/>
      <c r="J47" s="6"/>
    </row>
    <row r="48" spans="1:10" ht="12.75">
      <c r="A48" s="4"/>
      <c r="B48" s="5" t="s">
        <v>86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44</v>
      </c>
      <c r="B53" s="5" t="str">
        <f>+'Title Page'!D36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43</v>
      </c>
      <c r="B55" s="77">
        <f>+'Title Page'!B51</f>
        <v>38366</v>
      </c>
      <c r="C55" s="8"/>
      <c r="D55" s="8"/>
      <c r="E55" s="8"/>
      <c r="F55" s="8"/>
      <c r="G55" s="8"/>
      <c r="H55" s="8" t="s">
        <v>35</v>
      </c>
      <c r="I55" s="8"/>
      <c r="J55" s="65">
        <f>+'Title Page'!$I$51</f>
        <v>38657</v>
      </c>
    </row>
    <row r="56" spans="1:10" ht="12.75">
      <c r="A56" s="137" t="s">
        <v>13</v>
      </c>
      <c r="B56" s="114"/>
      <c r="C56" s="114"/>
      <c r="D56" s="114"/>
      <c r="E56" s="114"/>
      <c r="F56" s="114"/>
      <c r="G56" s="114"/>
      <c r="H56" s="114"/>
      <c r="I56" s="114"/>
      <c r="J56" s="115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42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6.8515625" style="0" customWidth="1"/>
    <col min="3" max="3" width="7.421875" style="0" customWidth="1"/>
    <col min="4" max="4" width="2.7109375" style="0" customWidth="1"/>
    <col min="6" max="6" width="2.28125" style="0" customWidth="1"/>
    <col min="7" max="7" width="10.140625" style="0" customWidth="1"/>
    <col min="9" max="9" width="1.421875" style="0" customWidth="1"/>
    <col min="10" max="10" width="10.28125" style="0" customWidth="1"/>
    <col min="12" max="12" width="8.7109375" style="0" customWidth="1"/>
    <col min="13" max="13" width="2.140625" style="0" customWidth="1"/>
    <col min="15" max="15" width="2.28125" style="0" customWidth="1"/>
    <col min="16" max="16" width="15.8515625" style="0" customWidth="1"/>
    <col min="17" max="17" width="10.140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38</v>
      </c>
      <c r="B2" s="50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0">
        <v>1</v>
      </c>
      <c r="L2" s="116" t="s">
        <v>39</v>
      </c>
      <c r="M2" s="116"/>
      <c r="N2" s="116"/>
      <c r="O2" s="13"/>
      <c r="P2" s="13"/>
      <c r="Q2" s="44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40</v>
      </c>
      <c r="B4" s="5"/>
      <c r="C4" s="5"/>
      <c r="D4" s="5"/>
      <c r="E4" s="5" t="str">
        <f>'Title Page'!$B$12</f>
        <v>American Disposal Co Inc   G-000087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41</v>
      </c>
      <c r="B5" s="8"/>
      <c r="C5" s="8"/>
      <c r="D5" s="8"/>
      <c r="E5" s="8" t="str">
        <f>+'Title Page'!E15</f>
        <v> 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110" t="s">
        <v>111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ht="12.75">
      <c r="A7" s="49" t="s">
        <v>112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5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6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51" t="s">
        <v>113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51" t="s">
        <v>114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115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52" t="s">
        <v>116</v>
      </c>
      <c r="B13" s="37"/>
      <c r="C13" s="13"/>
      <c r="D13" s="13"/>
      <c r="E13" s="5"/>
      <c r="F13" s="5"/>
      <c r="G13" s="5"/>
      <c r="H13" s="37"/>
      <c r="I13" s="37"/>
      <c r="J13" s="13"/>
      <c r="K13" s="5"/>
      <c r="L13" s="37"/>
      <c r="M13" s="37"/>
      <c r="N13" s="13"/>
      <c r="O13" s="13"/>
      <c r="P13" s="13"/>
      <c r="Q13" s="6"/>
    </row>
    <row r="14" spans="1:17" ht="12.75">
      <c r="A14" s="52" t="s">
        <v>71</v>
      </c>
      <c r="B14" s="37"/>
      <c r="C14" s="13"/>
      <c r="D14" s="13"/>
      <c r="E14" s="5"/>
      <c r="F14" s="5"/>
      <c r="G14" s="5"/>
      <c r="H14" s="37"/>
      <c r="I14" s="37"/>
      <c r="J14" s="13"/>
      <c r="K14" s="5"/>
      <c r="L14" s="37"/>
      <c r="M14" s="37"/>
      <c r="N14" s="13"/>
      <c r="O14" s="13"/>
      <c r="P14" s="13"/>
      <c r="Q14" s="6"/>
    </row>
    <row r="15" spans="1:17" ht="12.75">
      <c r="A15" s="52" t="s">
        <v>125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5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4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117</v>
      </c>
      <c r="B18" s="5"/>
      <c r="C18" s="5"/>
      <c r="D18" s="5"/>
      <c r="E18" s="5" t="s">
        <v>73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41"/>
      <c r="B19" s="40"/>
      <c r="C19" s="40"/>
      <c r="D19" s="48"/>
      <c r="E19" s="40"/>
      <c r="F19" s="40"/>
      <c r="G19" s="40"/>
      <c r="H19" s="40"/>
      <c r="I19" s="40"/>
      <c r="J19" s="40"/>
      <c r="K19" s="40"/>
      <c r="L19" s="40"/>
      <c r="M19" s="48"/>
      <c r="N19" s="40"/>
      <c r="O19" s="40"/>
      <c r="P19" s="40"/>
      <c r="Q19" s="45"/>
    </row>
    <row r="20" spans="1:17" ht="12.75">
      <c r="A20" s="53" t="s">
        <v>118</v>
      </c>
      <c r="B20" s="53" t="s">
        <v>121</v>
      </c>
      <c r="C20" s="88" t="s">
        <v>122</v>
      </c>
      <c r="D20" s="95"/>
      <c r="E20" s="94" t="s">
        <v>123</v>
      </c>
      <c r="F20" s="94"/>
      <c r="G20" s="53" t="s">
        <v>1</v>
      </c>
      <c r="H20" s="53" t="s">
        <v>124</v>
      </c>
      <c r="I20" s="24"/>
      <c r="J20" s="53" t="s">
        <v>118</v>
      </c>
      <c r="K20" s="53" t="s">
        <v>121</v>
      </c>
      <c r="L20" s="88" t="s">
        <v>122</v>
      </c>
      <c r="M20" s="94"/>
      <c r="N20" s="94" t="s">
        <v>123</v>
      </c>
      <c r="O20" s="94"/>
      <c r="P20" s="53" t="s">
        <v>1</v>
      </c>
      <c r="Q20" s="53" t="s">
        <v>124</v>
      </c>
    </row>
    <row r="21" spans="1:17" ht="12.75">
      <c r="A21" s="54" t="s">
        <v>119</v>
      </c>
      <c r="B21" s="54" t="s">
        <v>15</v>
      </c>
      <c r="C21" s="89" t="s">
        <v>110</v>
      </c>
      <c r="D21" s="95"/>
      <c r="E21" s="95" t="s">
        <v>110</v>
      </c>
      <c r="F21" s="95"/>
      <c r="G21" s="54" t="s">
        <v>2</v>
      </c>
      <c r="H21" s="54" t="s">
        <v>110</v>
      </c>
      <c r="I21" s="24"/>
      <c r="J21" s="54" t="s">
        <v>119</v>
      </c>
      <c r="K21" s="54" t="s">
        <v>15</v>
      </c>
      <c r="L21" s="89" t="s">
        <v>110</v>
      </c>
      <c r="M21" s="95"/>
      <c r="N21" s="95" t="s">
        <v>110</v>
      </c>
      <c r="O21" s="95"/>
      <c r="P21" s="54" t="s">
        <v>2</v>
      </c>
      <c r="Q21" s="54" t="s">
        <v>110</v>
      </c>
    </row>
    <row r="22" spans="1:17" ht="12.75">
      <c r="A22" s="55" t="s">
        <v>120</v>
      </c>
      <c r="B22" s="55" t="s">
        <v>110</v>
      </c>
      <c r="C22" s="90" t="s">
        <v>87</v>
      </c>
      <c r="D22" s="96"/>
      <c r="E22" s="96" t="s">
        <v>87</v>
      </c>
      <c r="F22" s="96"/>
      <c r="G22" s="55" t="s">
        <v>3</v>
      </c>
      <c r="H22" s="55" t="s">
        <v>87</v>
      </c>
      <c r="I22" s="24"/>
      <c r="J22" s="55" t="s">
        <v>120</v>
      </c>
      <c r="K22" s="55" t="s">
        <v>110</v>
      </c>
      <c r="L22" s="90" t="s">
        <v>87</v>
      </c>
      <c r="M22" s="96"/>
      <c r="N22" s="96" t="s">
        <v>87</v>
      </c>
      <c r="O22" s="95"/>
      <c r="P22" s="55" t="s">
        <v>3</v>
      </c>
      <c r="Q22" s="55" t="s">
        <v>87</v>
      </c>
    </row>
    <row r="23" spans="1:17" ht="12.75">
      <c r="A23" s="71" t="s">
        <v>129</v>
      </c>
      <c r="B23" s="34" t="s">
        <v>101</v>
      </c>
      <c r="C23" s="76">
        <v>11.33</v>
      </c>
      <c r="D23" s="97"/>
      <c r="E23" s="97">
        <v>4.75</v>
      </c>
      <c r="F23" s="97" t="s">
        <v>75</v>
      </c>
      <c r="G23" s="73">
        <f>+C23+E23</f>
        <v>16.08</v>
      </c>
      <c r="H23" s="73">
        <v>4.3</v>
      </c>
      <c r="I23" s="5"/>
      <c r="J23" s="34" t="s">
        <v>105</v>
      </c>
      <c r="K23" s="34" t="s">
        <v>101</v>
      </c>
      <c r="L23" s="76">
        <v>33.62</v>
      </c>
      <c r="M23" s="25"/>
      <c r="N23" s="92">
        <f>+E23</f>
        <v>4.75</v>
      </c>
      <c r="O23" s="73" t="s">
        <v>75</v>
      </c>
      <c r="P23" s="87">
        <f>+L23+N23</f>
        <v>38.37</v>
      </c>
      <c r="Q23" s="80">
        <v>4.3</v>
      </c>
    </row>
    <row r="24" spans="1:17" ht="12.75">
      <c r="A24" s="71" t="s">
        <v>129</v>
      </c>
      <c r="B24" s="34" t="s">
        <v>102</v>
      </c>
      <c r="C24" s="91">
        <v>12.33</v>
      </c>
      <c r="D24" s="97"/>
      <c r="E24" s="97">
        <f>+E23</f>
        <v>4.75</v>
      </c>
      <c r="F24" s="97" t="s">
        <v>75</v>
      </c>
      <c r="G24" s="74">
        <f>C24+E24</f>
        <v>17.08</v>
      </c>
      <c r="H24" s="74">
        <v>4.3</v>
      </c>
      <c r="I24" s="5"/>
      <c r="J24" s="34" t="s">
        <v>105</v>
      </c>
      <c r="K24" s="34" t="s">
        <v>102</v>
      </c>
      <c r="L24" s="83">
        <v>37.62</v>
      </c>
      <c r="M24" s="25"/>
      <c r="N24" s="92">
        <f>+E23</f>
        <v>4.75</v>
      </c>
      <c r="O24" s="73" t="s">
        <v>75</v>
      </c>
      <c r="P24" s="97">
        <f>L24+N24</f>
        <v>42.37</v>
      </c>
      <c r="Q24" s="79">
        <v>4.3</v>
      </c>
    </row>
    <row r="25" spans="1:17" ht="12.75">
      <c r="A25" s="71" t="s">
        <v>97</v>
      </c>
      <c r="B25" s="34" t="s">
        <v>103</v>
      </c>
      <c r="C25" s="92" t="s">
        <v>104</v>
      </c>
      <c r="D25" s="97"/>
      <c r="E25" s="97">
        <v>5.85</v>
      </c>
      <c r="F25" s="97" t="s">
        <v>75</v>
      </c>
      <c r="G25" s="79" t="s">
        <v>104</v>
      </c>
      <c r="H25" s="79" t="s">
        <v>104</v>
      </c>
      <c r="I25" s="5"/>
      <c r="J25" s="34" t="s">
        <v>106</v>
      </c>
      <c r="K25" s="34" t="s">
        <v>101</v>
      </c>
      <c r="L25" s="83">
        <v>40.46</v>
      </c>
      <c r="M25" s="25"/>
      <c r="N25" s="92">
        <f>+E23</f>
        <v>4.75</v>
      </c>
      <c r="O25" s="73" t="s">
        <v>75</v>
      </c>
      <c r="P25" s="97">
        <f>L25+N25</f>
        <v>45.21</v>
      </c>
      <c r="Q25" s="79">
        <v>4.3</v>
      </c>
    </row>
    <row r="26" spans="1:17" ht="12.75">
      <c r="A26" s="71" t="s">
        <v>98</v>
      </c>
      <c r="B26" s="34" t="s">
        <v>101</v>
      </c>
      <c r="C26" s="91">
        <v>13.61</v>
      </c>
      <c r="D26" s="97"/>
      <c r="E26" s="97">
        <f>+E23</f>
        <v>4.75</v>
      </c>
      <c r="F26" s="97" t="s">
        <v>75</v>
      </c>
      <c r="G26" s="74">
        <f aca="true" t="shared" si="0" ref="G26:G32">C26+E26</f>
        <v>18.36</v>
      </c>
      <c r="H26" s="74">
        <v>4.3</v>
      </c>
      <c r="I26" s="5"/>
      <c r="J26" s="34" t="s">
        <v>106</v>
      </c>
      <c r="K26" s="34" t="s">
        <v>102</v>
      </c>
      <c r="L26" s="83">
        <v>45.46</v>
      </c>
      <c r="M26" s="25"/>
      <c r="N26" s="92">
        <f>+E23</f>
        <v>4.75</v>
      </c>
      <c r="O26" s="73" t="s">
        <v>75</v>
      </c>
      <c r="P26" s="97">
        <f>L26+N26</f>
        <v>50.21</v>
      </c>
      <c r="Q26" s="79">
        <v>4.3</v>
      </c>
    </row>
    <row r="27" spans="1:17" ht="12.75">
      <c r="A27" s="71" t="s">
        <v>98</v>
      </c>
      <c r="B27" s="34" t="s">
        <v>102</v>
      </c>
      <c r="C27" s="91">
        <v>14.61</v>
      </c>
      <c r="D27" s="97"/>
      <c r="E27" s="97">
        <f>+E23</f>
        <v>4.75</v>
      </c>
      <c r="F27" s="97" t="s">
        <v>75</v>
      </c>
      <c r="G27" s="74">
        <f t="shared" si="0"/>
        <v>19.36</v>
      </c>
      <c r="H27" s="74">
        <v>4.3</v>
      </c>
      <c r="I27" s="5"/>
      <c r="J27" s="34" t="s">
        <v>107</v>
      </c>
      <c r="K27" s="34" t="s">
        <v>101</v>
      </c>
      <c r="L27" s="83">
        <v>42.14</v>
      </c>
      <c r="M27" s="25"/>
      <c r="N27" s="92">
        <f>+E23</f>
        <v>4.75</v>
      </c>
      <c r="O27" s="73" t="s">
        <v>75</v>
      </c>
      <c r="P27" s="97">
        <f>L27+N27</f>
        <v>46.89</v>
      </c>
      <c r="Q27" s="79">
        <v>4.3</v>
      </c>
    </row>
    <row r="28" spans="1:17" ht="12.75">
      <c r="A28" s="71" t="s">
        <v>98</v>
      </c>
      <c r="B28" s="34" t="s">
        <v>0</v>
      </c>
      <c r="C28" s="83">
        <v>9.53</v>
      </c>
      <c r="D28" s="97"/>
      <c r="E28" s="97">
        <f>+E23</f>
        <v>4.75</v>
      </c>
      <c r="F28" s="97" t="s">
        <v>75</v>
      </c>
      <c r="G28" s="74">
        <f t="shared" si="0"/>
        <v>14.28</v>
      </c>
      <c r="H28" s="74">
        <v>4.3</v>
      </c>
      <c r="I28" s="5"/>
      <c r="J28" s="34" t="s">
        <v>107</v>
      </c>
      <c r="K28" s="34" t="s">
        <v>102</v>
      </c>
      <c r="L28" s="83">
        <v>48.14</v>
      </c>
      <c r="N28" s="92">
        <f>+E23</f>
        <v>4.75</v>
      </c>
      <c r="O28" s="73" t="s">
        <v>75</v>
      </c>
      <c r="P28" s="97">
        <f>L28+N28</f>
        <v>52.89</v>
      </c>
      <c r="Q28" s="79">
        <v>4.3</v>
      </c>
    </row>
    <row r="29" spans="1:17" ht="12.75">
      <c r="A29" s="34" t="s">
        <v>99</v>
      </c>
      <c r="B29" s="34" t="s">
        <v>101</v>
      </c>
      <c r="C29" s="83">
        <v>19.08</v>
      </c>
      <c r="D29" s="97"/>
      <c r="E29" s="97">
        <f>+E23</f>
        <v>4.75</v>
      </c>
      <c r="F29" s="97" t="s">
        <v>75</v>
      </c>
      <c r="G29" s="74">
        <f t="shared" si="0"/>
        <v>23.83</v>
      </c>
      <c r="H29" s="74">
        <v>4.3</v>
      </c>
      <c r="I29" s="5"/>
      <c r="J29" s="34"/>
      <c r="K29" s="34"/>
      <c r="L29" s="47" t="s">
        <v>86</v>
      </c>
      <c r="M29" s="70" t="s">
        <v>86</v>
      </c>
      <c r="N29" s="25"/>
      <c r="O29" s="9"/>
      <c r="P29" s="34"/>
      <c r="Q29" s="34"/>
    </row>
    <row r="30" spans="1:17" ht="12.75">
      <c r="A30" s="34" t="s">
        <v>99</v>
      </c>
      <c r="B30" s="34" t="s">
        <v>102</v>
      </c>
      <c r="C30" s="83">
        <v>21.08</v>
      </c>
      <c r="D30" s="97"/>
      <c r="E30" s="97">
        <f>+E23</f>
        <v>4.75</v>
      </c>
      <c r="F30" s="97" t="s">
        <v>75</v>
      </c>
      <c r="G30" s="74">
        <f t="shared" si="0"/>
        <v>25.83</v>
      </c>
      <c r="H30" s="74">
        <v>4.3</v>
      </c>
      <c r="I30" s="5"/>
      <c r="J30" s="34"/>
      <c r="K30" s="34"/>
      <c r="L30" s="47" t="s">
        <v>86</v>
      </c>
      <c r="M30" s="70" t="s">
        <v>86</v>
      </c>
      <c r="N30" s="25"/>
      <c r="O30" s="25"/>
      <c r="P30" s="34"/>
      <c r="Q30" s="34"/>
    </row>
    <row r="31" spans="1:17" ht="12.75">
      <c r="A31" s="34" t="s">
        <v>100</v>
      </c>
      <c r="B31" s="34" t="s">
        <v>101</v>
      </c>
      <c r="C31" s="83">
        <v>25.68</v>
      </c>
      <c r="D31" s="97"/>
      <c r="E31" s="97">
        <f>+E23</f>
        <v>4.75</v>
      </c>
      <c r="F31" s="97" t="s">
        <v>75</v>
      </c>
      <c r="G31" s="74">
        <f t="shared" si="0"/>
        <v>30.43</v>
      </c>
      <c r="H31" s="74">
        <v>4.3</v>
      </c>
      <c r="I31" s="5"/>
      <c r="J31" s="34"/>
      <c r="K31" s="34"/>
      <c r="L31" s="47"/>
      <c r="M31" s="70" t="s">
        <v>86</v>
      </c>
      <c r="N31" s="25"/>
      <c r="O31" s="25"/>
      <c r="P31" s="34"/>
      <c r="Q31" s="34"/>
    </row>
    <row r="32" spans="1:17" ht="12.75">
      <c r="A32" s="34" t="s">
        <v>100</v>
      </c>
      <c r="B32" s="34" t="s">
        <v>102</v>
      </c>
      <c r="C32" s="93">
        <v>28.68</v>
      </c>
      <c r="D32" s="97"/>
      <c r="E32" s="97">
        <f>+E23</f>
        <v>4.75</v>
      </c>
      <c r="F32" s="97" t="s">
        <v>75</v>
      </c>
      <c r="G32" s="74">
        <f t="shared" si="0"/>
        <v>33.43</v>
      </c>
      <c r="H32" s="74">
        <v>4.3</v>
      </c>
      <c r="I32" s="40"/>
      <c r="J32" s="56"/>
      <c r="K32" s="56"/>
      <c r="L32" s="98"/>
      <c r="M32" s="70" t="s">
        <v>86</v>
      </c>
      <c r="N32" s="63"/>
      <c r="O32" s="63"/>
      <c r="P32" s="56"/>
      <c r="Q32" s="56"/>
    </row>
    <row r="33" spans="1:17" ht="12.75">
      <c r="A33" s="34"/>
      <c r="B33" s="34"/>
      <c r="C33" s="47"/>
      <c r="D33" s="25"/>
      <c r="E33" s="25"/>
      <c r="F33" s="25"/>
      <c r="G33" s="34"/>
      <c r="H33" s="34"/>
      <c r="I33" s="5"/>
      <c r="J33" s="34"/>
      <c r="K33" s="34"/>
      <c r="L33" s="47"/>
      <c r="M33" s="25" t="s">
        <v>86</v>
      </c>
      <c r="N33" s="25"/>
      <c r="O33" s="25"/>
      <c r="P33" s="34"/>
      <c r="Q33" s="34"/>
    </row>
    <row r="34" spans="1:17" ht="12.75">
      <c r="A34" s="57"/>
      <c r="B34" s="34"/>
      <c r="C34" s="47"/>
      <c r="D34" s="25"/>
      <c r="E34" s="25"/>
      <c r="F34" s="25"/>
      <c r="G34" s="34"/>
      <c r="H34" s="34"/>
      <c r="I34" s="5"/>
      <c r="J34" s="34"/>
      <c r="K34" s="34"/>
      <c r="L34" s="47"/>
      <c r="M34" s="25"/>
      <c r="N34" s="25"/>
      <c r="O34" s="25"/>
      <c r="P34" s="34"/>
      <c r="Q34" s="34"/>
    </row>
    <row r="35" spans="1:17" ht="12.75">
      <c r="A35" s="34"/>
      <c r="B35" s="34"/>
      <c r="C35" s="47"/>
      <c r="D35" s="9"/>
      <c r="E35" s="25"/>
      <c r="F35" s="25"/>
      <c r="G35" s="34"/>
      <c r="H35" s="34"/>
      <c r="I35" s="5"/>
      <c r="J35" s="34"/>
      <c r="K35" s="34"/>
      <c r="L35" s="47"/>
      <c r="M35" s="25"/>
      <c r="N35" s="25"/>
      <c r="O35" s="25"/>
      <c r="P35" s="34"/>
      <c r="Q35" s="34"/>
    </row>
    <row r="36" spans="1:17" ht="12.75">
      <c r="A36" s="60" t="s">
        <v>10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8" t="s">
        <v>126</v>
      </c>
      <c r="D37" s="5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8" t="s">
        <v>108</v>
      </c>
      <c r="D38" s="5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8"/>
      <c r="D39" s="5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68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69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 t="s">
        <v>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 t="s">
        <v>5</v>
      </c>
      <c r="B46" s="72">
        <f>+E23</f>
        <v>4.75</v>
      </c>
      <c r="C46" s="5" t="s">
        <v>75</v>
      </c>
      <c r="D46" s="5"/>
      <c r="E46" s="5" t="s">
        <v>6</v>
      </c>
      <c r="F46" s="5"/>
      <c r="G46" s="5"/>
      <c r="H46" s="8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9" t="s">
        <v>63</v>
      </c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2.75">
      <c r="A55" s="4" t="s">
        <v>44</v>
      </c>
      <c r="B55" s="5" t="str">
        <f>+'Check Sheet'!$B$53</f>
        <v>Irmgard R Wilcox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 t="s">
        <v>43</v>
      </c>
      <c r="B57" s="66">
        <f>+'Check Sheet'!$B$55</f>
        <v>38366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35</v>
      </c>
      <c r="M57" s="8"/>
      <c r="N57" s="8"/>
      <c r="O57" s="8"/>
      <c r="P57" s="66">
        <f>+'Title Page'!$I$51</f>
        <v>38657</v>
      </c>
      <c r="Q57" s="9"/>
    </row>
    <row r="58" spans="1:17" ht="12.75">
      <c r="A58" s="139" t="s">
        <v>13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14"/>
      <c r="P58" s="114"/>
      <c r="Q58" s="109"/>
    </row>
    <row r="59" spans="1:17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 t="s">
        <v>42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</sheetData>
  <mergeCells count="3">
    <mergeCell ref="L2:N2"/>
    <mergeCell ref="A58:Q58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7.7109375" style="0" customWidth="1"/>
    <col min="4" max="4" width="3.140625" style="0" customWidth="1"/>
    <col min="6" max="6" width="2.140625" style="0" customWidth="1"/>
    <col min="7" max="7" width="10.00390625" style="0" customWidth="1"/>
    <col min="8" max="8" width="8.57421875" style="0" customWidth="1"/>
    <col min="9" max="9" width="1.28515625" style="0" customWidth="1"/>
    <col min="10" max="10" width="10.00390625" style="0" customWidth="1"/>
    <col min="11" max="11" width="8.00390625" style="0" customWidth="1"/>
    <col min="12" max="12" width="15.57421875" style="0" customWidth="1"/>
    <col min="13" max="13" width="2.421875" style="0" customWidth="1"/>
    <col min="14" max="14" width="8.8515625" style="0" customWidth="1"/>
    <col min="15" max="15" width="2.421875" style="0" customWidth="1"/>
    <col min="16" max="16" width="9.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38</v>
      </c>
      <c r="B2" s="50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116" t="s">
        <v>137</v>
      </c>
      <c r="K2" s="116"/>
      <c r="L2" s="116"/>
      <c r="M2" s="116"/>
      <c r="N2" s="116"/>
      <c r="O2" s="116"/>
      <c r="P2" s="116"/>
      <c r="Q2" s="44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40</v>
      </c>
      <c r="B4" s="5"/>
      <c r="C4" s="5"/>
      <c r="D4" s="5"/>
      <c r="E4" s="5" t="str">
        <f>'Title Page'!$B$12</f>
        <v>American Disposal Co Inc   G-000087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41</v>
      </c>
      <c r="B5" s="8"/>
      <c r="C5" s="8"/>
      <c r="D5" s="8"/>
      <c r="E5" s="8" t="str">
        <f>+'Title Page'!E15</f>
        <v> 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41" t="s">
        <v>109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45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130</v>
      </c>
      <c r="B9" s="5" t="s">
        <v>73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86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53" t="s">
        <v>118</v>
      </c>
      <c r="B11" s="53" t="s">
        <v>121</v>
      </c>
      <c r="C11" s="88" t="s">
        <v>122</v>
      </c>
      <c r="D11" s="94"/>
      <c r="E11" s="94" t="s">
        <v>123</v>
      </c>
      <c r="F11" s="53"/>
      <c r="G11" s="53" t="s">
        <v>1</v>
      </c>
      <c r="H11" s="53" t="s">
        <v>124</v>
      </c>
      <c r="I11" s="24"/>
      <c r="J11" s="53" t="s">
        <v>118</v>
      </c>
      <c r="K11" s="53" t="s">
        <v>121</v>
      </c>
      <c r="L11" s="88" t="s">
        <v>122</v>
      </c>
      <c r="M11" s="103"/>
      <c r="N11" s="88" t="s">
        <v>123</v>
      </c>
      <c r="O11" s="53"/>
      <c r="P11" s="53" t="s">
        <v>1</v>
      </c>
      <c r="Q11" s="53" t="s">
        <v>124</v>
      </c>
    </row>
    <row r="12" spans="1:17" ht="12.75">
      <c r="A12" s="54" t="s">
        <v>119</v>
      </c>
      <c r="B12" s="54" t="s">
        <v>15</v>
      </c>
      <c r="C12" s="89" t="s">
        <v>110</v>
      </c>
      <c r="D12" s="95"/>
      <c r="E12" s="95" t="s">
        <v>110</v>
      </c>
      <c r="F12" s="95"/>
      <c r="G12" s="54" t="s">
        <v>2</v>
      </c>
      <c r="H12" s="54" t="s">
        <v>110</v>
      </c>
      <c r="I12" s="24"/>
      <c r="J12" s="54" t="s">
        <v>119</v>
      </c>
      <c r="K12" s="54" t="s">
        <v>15</v>
      </c>
      <c r="L12" s="89" t="s">
        <v>110</v>
      </c>
      <c r="M12" s="95"/>
      <c r="N12" s="24" t="s">
        <v>110</v>
      </c>
      <c r="O12" s="54"/>
      <c r="P12" s="54" t="s">
        <v>2</v>
      </c>
      <c r="Q12" s="54" t="s">
        <v>110</v>
      </c>
    </row>
    <row r="13" spans="1:17" ht="12.75">
      <c r="A13" s="55" t="s">
        <v>120</v>
      </c>
      <c r="B13" s="55" t="s">
        <v>110</v>
      </c>
      <c r="C13" s="90" t="s">
        <v>87</v>
      </c>
      <c r="D13" s="96"/>
      <c r="E13" s="95" t="s">
        <v>87</v>
      </c>
      <c r="F13" s="95"/>
      <c r="G13" s="55" t="s">
        <v>3</v>
      </c>
      <c r="H13" s="55" t="s">
        <v>87</v>
      </c>
      <c r="I13" s="24"/>
      <c r="J13" s="55" t="s">
        <v>120</v>
      </c>
      <c r="K13" s="55" t="s">
        <v>110</v>
      </c>
      <c r="L13" s="90" t="s">
        <v>87</v>
      </c>
      <c r="M13" s="104"/>
      <c r="N13" s="90" t="s">
        <v>87</v>
      </c>
      <c r="O13" s="55"/>
      <c r="P13" s="55" t="s">
        <v>3</v>
      </c>
      <c r="Q13" s="55" t="s">
        <v>87</v>
      </c>
    </row>
    <row r="14" spans="1:17" ht="12.75">
      <c r="A14" s="71" t="s">
        <v>98</v>
      </c>
      <c r="B14" s="34" t="s">
        <v>101</v>
      </c>
      <c r="C14" s="76">
        <f>C15-0.75</f>
        <v>15.06</v>
      </c>
      <c r="D14" s="105"/>
      <c r="E14" s="101">
        <v>4.75</v>
      </c>
      <c r="F14" s="73" t="s">
        <v>75</v>
      </c>
      <c r="G14" s="73">
        <f>C14+E14</f>
        <v>19.810000000000002</v>
      </c>
      <c r="H14" s="73">
        <v>4.3</v>
      </c>
      <c r="I14" s="5"/>
      <c r="J14" s="34" t="s">
        <v>106</v>
      </c>
      <c r="K14" s="34" t="s">
        <v>101</v>
      </c>
      <c r="L14" s="76">
        <f>L15-0.75</f>
        <v>56.12</v>
      </c>
      <c r="M14" s="105"/>
      <c r="N14" s="101">
        <f>+E14</f>
        <v>4.75</v>
      </c>
      <c r="O14" s="80" t="s">
        <v>75</v>
      </c>
      <c r="P14" s="73">
        <f>L14+N14</f>
        <v>60.87</v>
      </c>
      <c r="Q14" s="80">
        <v>4.3</v>
      </c>
    </row>
    <row r="15" spans="1:17" ht="12.75">
      <c r="A15" s="71" t="s">
        <v>98</v>
      </c>
      <c r="B15" s="34" t="s">
        <v>102</v>
      </c>
      <c r="C15" s="83">
        <v>15.81</v>
      </c>
      <c r="D15" s="105"/>
      <c r="E15" s="106">
        <f>+E14</f>
        <v>4.75</v>
      </c>
      <c r="F15" s="73" t="s">
        <v>75</v>
      </c>
      <c r="G15" s="84">
        <f aca="true" t="shared" si="0" ref="G15:G21">C15+E15</f>
        <v>20.560000000000002</v>
      </c>
      <c r="H15" s="74">
        <v>4.3</v>
      </c>
      <c r="I15" s="5"/>
      <c r="J15" s="34" t="s">
        <v>106</v>
      </c>
      <c r="K15" s="34" t="s">
        <v>102</v>
      </c>
      <c r="L15" s="83">
        <v>56.87</v>
      </c>
      <c r="M15" s="105"/>
      <c r="N15" s="106">
        <f>+E14</f>
        <v>4.75</v>
      </c>
      <c r="O15" s="80" t="s">
        <v>75</v>
      </c>
      <c r="P15" s="84">
        <f>L15+N15</f>
        <v>61.62</v>
      </c>
      <c r="Q15" s="79">
        <v>4.3</v>
      </c>
    </row>
    <row r="16" spans="1:17" ht="12.75">
      <c r="A16" s="34" t="s">
        <v>99</v>
      </c>
      <c r="B16" s="34" t="s">
        <v>101</v>
      </c>
      <c r="C16" s="83">
        <f>C17-0.75</f>
        <v>23.13</v>
      </c>
      <c r="D16" s="105"/>
      <c r="E16" s="106">
        <f>+E14</f>
        <v>4.75</v>
      </c>
      <c r="F16" s="73" t="s">
        <v>75</v>
      </c>
      <c r="G16" s="84">
        <f t="shared" si="0"/>
        <v>27.88</v>
      </c>
      <c r="H16" s="74">
        <v>4.3</v>
      </c>
      <c r="I16" s="5"/>
      <c r="J16" s="34" t="s">
        <v>107</v>
      </c>
      <c r="K16" s="34" t="s">
        <v>101</v>
      </c>
      <c r="L16" s="83">
        <f>L17-0.75</f>
        <v>66.87</v>
      </c>
      <c r="M16" s="105"/>
      <c r="N16" s="106">
        <f>+E14</f>
        <v>4.75</v>
      </c>
      <c r="O16" s="80" t="s">
        <v>75</v>
      </c>
      <c r="P16" s="84">
        <f>L16+N16</f>
        <v>71.62</v>
      </c>
      <c r="Q16" s="79">
        <v>4.3</v>
      </c>
    </row>
    <row r="17" spans="1:17" ht="12.75">
      <c r="A17" s="34" t="s">
        <v>99</v>
      </c>
      <c r="B17" s="34" t="s">
        <v>102</v>
      </c>
      <c r="C17" s="83">
        <v>23.88</v>
      </c>
      <c r="D17" s="105"/>
      <c r="E17" s="106">
        <f>+E14</f>
        <v>4.75</v>
      </c>
      <c r="F17" s="73" t="s">
        <v>75</v>
      </c>
      <c r="G17" s="84">
        <f t="shared" si="0"/>
        <v>28.63</v>
      </c>
      <c r="H17" s="74">
        <v>4.3</v>
      </c>
      <c r="I17" s="5"/>
      <c r="J17" s="34" t="s">
        <v>107</v>
      </c>
      <c r="K17" s="34" t="s">
        <v>102</v>
      </c>
      <c r="L17" s="83">
        <v>67.62</v>
      </c>
      <c r="M17" s="105"/>
      <c r="N17" s="106">
        <f>+E14</f>
        <v>4.75</v>
      </c>
      <c r="O17" s="80" t="s">
        <v>75</v>
      </c>
      <c r="P17" s="84">
        <f>L17+N17</f>
        <v>72.37</v>
      </c>
      <c r="Q17" s="79">
        <v>4.3</v>
      </c>
    </row>
    <row r="18" spans="1:17" ht="12.75">
      <c r="A18" s="34" t="s">
        <v>100</v>
      </c>
      <c r="B18" s="34" t="s">
        <v>101</v>
      </c>
      <c r="C18" s="83">
        <f>C19-0.75</f>
        <v>33.7</v>
      </c>
      <c r="D18" s="105"/>
      <c r="E18" s="106">
        <f>+E14</f>
        <v>4.75</v>
      </c>
      <c r="F18" s="80" t="s">
        <v>75</v>
      </c>
      <c r="G18" s="84">
        <f t="shared" si="0"/>
        <v>38.45</v>
      </c>
      <c r="H18" s="74">
        <v>4.3</v>
      </c>
      <c r="I18" s="5"/>
      <c r="J18" s="34"/>
      <c r="K18" s="34"/>
      <c r="L18" s="47"/>
      <c r="M18" s="25"/>
      <c r="N18" s="9"/>
      <c r="O18" s="25"/>
      <c r="P18" s="34"/>
      <c r="Q18" s="34"/>
    </row>
    <row r="19" spans="1:17" ht="12.75">
      <c r="A19" s="34" t="s">
        <v>100</v>
      </c>
      <c r="B19" s="34" t="s">
        <v>102</v>
      </c>
      <c r="C19" s="93">
        <v>34.45</v>
      </c>
      <c r="D19" s="105"/>
      <c r="E19" s="106">
        <f>+E14</f>
        <v>4.75</v>
      </c>
      <c r="F19" s="80" t="s">
        <v>75</v>
      </c>
      <c r="G19" s="84">
        <f t="shared" si="0"/>
        <v>39.2</v>
      </c>
      <c r="H19" s="74">
        <v>4.3</v>
      </c>
      <c r="I19" s="5"/>
      <c r="J19" s="34"/>
      <c r="K19" s="34"/>
      <c r="L19" s="47"/>
      <c r="M19" s="25"/>
      <c r="N19" s="25"/>
      <c r="O19" s="25"/>
      <c r="P19" s="34"/>
      <c r="Q19" s="34"/>
    </row>
    <row r="20" spans="1:17" ht="12.75">
      <c r="A20" s="34" t="s">
        <v>105</v>
      </c>
      <c r="B20" s="34" t="s">
        <v>101</v>
      </c>
      <c r="C20" s="83">
        <f>C21-0.75</f>
        <v>44.5</v>
      </c>
      <c r="D20" s="105"/>
      <c r="E20" s="106">
        <f>+E14</f>
        <v>4.75</v>
      </c>
      <c r="F20" s="80" t="s">
        <v>75</v>
      </c>
      <c r="G20" s="84">
        <f t="shared" si="0"/>
        <v>49.25</v>
      </c>
      <c r="H20" s="74">
        <v>4.3</v>
      </c>
      <c r="I20" s="5"/>
      <c r="J20" s="34"/>
      <c r="K20" s="34"/>
      <c r="L20" s="47" t="s">
        <v>86</v>
      </c>
      <c r="M20" s="25"/>
      <c r="N20" s="25"/>
      <c r="O20" s="25"/>
      <c r="P20" s="34"/>
      <c r="Q20" s="34"/>
    </row>
    <row r="21" spans="1:17" ht="12.75">
      <c r="A21" s="34" t="s">
        <v>105</v>
      </c>
      <c r="B21" s="34" t="s">
        <v>102</v>
      </c>
      <c r="C21" s="83">
        <v>45.25</v>
      </c>
      <c r="D21" s="105"/>
      <c r="E21" s="106">
        <f>+E14</f>
        <v>4.75</v>
      </c>
      <c r="F21" s="80" t="s">
        <v>75</v>
      </c>
      <c r="G21" s="84">
        <f t="shared" si="0"/>
        <v>50</v>
      </c>
      <c r="H21" s="74">
        <v>4.3</v>
      </c>
      <c r="I21" s="5"/>
      <c r="J21" s="34"/>
      <c r="K21" s="34"/>
      <c r="L21" s="47"/>
      <c r="M21" s="25"/>
      <c r="N21" s="25"/>
      <c r="O21" s="25"/>
      <c r="P21" s="34"/>
      <c r="Q21" s="34"/>
    </row>
    <row r="22" spans="1:17" ht="12.75">
      <c r="A22" s="34" t="s">
        <v>86</v>
      </c>
      <c r="B22" s="34" t="s">
        <v>86</v>
      </c>
      <c r="C22" s="47" t="s">
        <v>86</v>
      </c>
      <c r="D22" s="25"/>
      <c r="E22" s="107" t="s">
        <v>86</v>
      </c>
      <c r="F22" s="97"/>
      <c r="G22" s="34" t="s">
        <v>86</v>
      </c>
      <c r="H22" s="74" t="s">
        <v>86</v>
      </c>
      <c r="I22" s="5"/>
      <c r="J22" s="34"/>
      <c r="K22" s="34"/>
      <c r="L22" s="47"/>
      <c r="M22" s="25"/>
      <c r="N22" s="25"/>
      <c r="O22" s="25"/>
      <c r="P22" s="34"/>
      <c r="Q22" s="34"/>
    </row>
    <row r="23" spans="1:17" ht="12.75">
      <c r="A23" s="34" t="s">
        <v>86</v>
      </c>
      <c r="B23" s="34" t="s">
        <v>86</v>
      </c>
      <c r="C23" s="99" t="s">
        <v>86</v>
      </c>
      <c r="D23" s="100"/>
      <c r="E23" s="97" t="s">
        <v>86</v>
      </c>
      <c r="F23" s="97"/>
      <c r="G23" s="78" t="s">
        <v>86</v>
      </c>
      <c r="H23" s="74" t="s">
        <v>86</v>
      </c>
      <c r="I23" s="40"/>
      <c r="J23" s="56"/>
      <c r="K23" s="56"/>
      <c r="L23" s="98"/>
      <c r="M23" s="63"/>
      <c r="N23" s="63"/>
      <c r="O23" s="63"/>
      <c r="P23" s="56"/>
      <c r="Q23" s="56"/>
    </row>
    <row r="24" spans="1:17" ht="12.75">
      <c r="A24" s="34"/>
      <c r="B24" s="34"/>
      <c r="C24" s="47"/>
      <c r="D24" s="25"/>
      <c r="E24" s="25"/>
      <c r="F24" s="25"/>
      <c r="G24" s="34"/>
      <c r="H24" s="34"/>
      <c r="I24" s="5"/>
      <c r="J24" s="34"/>
      <c r="K24" s="34"/>
      <c r="L24" s="47"/>
      <c r="M24" s="25"/>
      <c r="N24" s="25"/>
      <c r="O24" s="25"/>
      <c r="P24" s="34"/>
      <c r="Q24" s="34"/>
    </row>
    <row r="25" spans="1:17" ht="12.75">
      <c r="A25" s="60" t="s">
        <v>10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58" t="s">
        <v>126</v>
      </c>
      <c r="D26" s="5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58" t="s">
        <v>108</v>
      </c>
      <c r="D27" s="5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58"/>
      <c r="D28" s="5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8"/>
      <c r="D29" s="5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80</v>
      </c>
      <c r="B31" t="s">
        <v>64</v>
      </c>
      <c r="J31" s="40"/>
      <c r="K31" s="40"/>
      <c r="L31" s="40"/>
      <c r="M31" s="40"/>
      <c r="N31" s="40"/>
      <c r="O31" s="40"/>
      <c r="P31" s="40"/>
      <c r="Q31" s="45"/>
    </row>
    <row r="32" spans="1:17" ht="12.75">
      <c r="A32" s="46"/>
      <c r="B32" s="42" t="s">
        <v>76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9" t="s">
        <v>131</v>
      </c>
      <c r="B33" s="42" t="s">
        <v>81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46"/>
      <c r="B34" s="42" t="s">
        <v>77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9" t="s">
        <v>132</v>
      </c>
      <c r="B35" s="62" t="s">
        <v>82</v>
      </c>
      <c r="C35" s="40"/>
      <c r="D35" s="40"/>
      <c r="E35" s="40"/>
      <c r="F35" s="40"/>
      <c r="G35" s="40"/>
      <c r="H35" s="40"/>
      <c r="I35" s="40"/>
      <c r="J35" s="5"/>
      <c r="K35" s="5"/>
      <c r="L35" s="5"/>
      <c r="M35" s="5"/>
      <c r="N35" s="5"/>
      <c r="O35" s="5"/>
      <c r="P35" s="5"/>
      <c r="Q35" s="6"/>
    </row>
    <row r="36" spans="1:17" ht="12.75">
      <c r="A36" s="46"/>
      <c r="B36" s="42" t="s">
        <v>67</v>
      </c>
      <c r="C36" s="5"/>
      <c r="D36" s="5"/>
      <c r="E36" s="5"/>
      <c r="F36" s="5"/>
      <c r="G36" s="5"/>
      <c r="H36" s="5"/>
      <c r="I36" s="42"/>
      <c r="J36" s="5"/>
      <c r="K36" s="5"/>
      <c r="L36" s="5"/>
      <c r="M36" s="5"/>
      <c r="N36" s="5"/>
      <c r="O36" s="5"/>
      <c r="P36" s="5"/>
      <c r="Q36" s="6"/>
    </row>
    <row r="37" spans="1:17" ht="12.75">
      <c r="A37" s="46"/>
      <c r="B37" t="s">
        <v>83</v>
      </c>
      <c r="L37" s="13"/>
      <c r="M37" s="13"/>
      <c r="N37" s="13"/>
      <c r="O37" s="13"/>
      <c r="P37" s="5"/>
      <c r="Q37" s="6"/>
    </row>
    <row r="38" spans="1:17" ht="12.75">
      <c r="A38" s="46"/>
      <c r="B38" s="43"/>
      <c r="C38" s="5"/>
      <c r="D38" s="5"/>
      <c r="E38" s="5"/>
      <c r="F38" s="5"/>
      <c r="G38" s="5"/>
      <c r="H38" s="5"/>
      <c r="I38" s="43"/>
      <c r="J38" s="5"/>
      <c r="K38" s="5"/>
      <c r="L38" s="5"/>
      <c r="M38" s="5"/>
      <c r="N38" s="5"/>
      <c r="O38" s="5"/>
      <c r="P38" s="5"/>
      <c r="Q38" s="6"/>
    </row>
    <row r="39" spans="1:17" ht="12.75">
      <c r="A39" s="46"/>
      <c r="B39" s="43"/>
      <c r="C39" s="5"/>
      <c r="D39" s="5"/>
      <c r="E39" s="5"/>
      <c r="F39" s="5"/>
      <c r="G39" s="5"/>
      <c r="H39" s="5"/>
      <c r="I39" s="43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43"/>
      <c r="C40" s="5"/>
      <c r="D40" s="5"/>
      <c r="E40" s="5"/>
      <c r="F40" s="5"/>
      <c r="G40" s="5"/>
      <c r="H40" s="5"/>
      <c r="I40" s="43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43"/>
      <c r="C41" s="5"/>
      <c r="D41" s="5"/>
      <c r="E41" s="5"/>
      <c r="F41" s="5"/>
      <c r="G41" s="5"/>
      <c r="H41" s="5"/>
      <c r="I41" s="43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40"/>
      <c r="F42" s="40"/>
      <c r="G42" s="40"/>
      <c r="H42" s="40"/>
      <c r="I42" s="40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4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4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4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4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4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6" t="s">
        <v>65</v>
      </c>
      <c r="Q49" s="6"/>
    </row>
    <row r="50" spans="1:17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.75">
      <c r="A51" s="4" t="s">
        <v>44</v>
      </c>
      <c r="B51" s="5" t="str">
        <f>+'Check Sheet'!$B$53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 t="s">
        <v>43</v>
      </c>
      <c r="B53" s="66">
        <f>+'Check Sheet'!$B$55</f>
        <v>38366</v>
      </c>
      <c r="C53" s="8"/>
      <c r="D53" s="8"/>
      <c r="E53" s="8"/>
      <c r="F53" s="8"/>
      <c r="G53" s="8"/>
      <c r="H53" s="8"/>
      <c r="I53" s="8"/>
      <c r="J53" s="8" t="s">
        <v>35</v>
      </c>
      <c r="K53" s="8"/>
      <c r="L53" s="66">
        <f>+'Title Page'!$I$51</f>
        <v>38657</v>
      </c>
      <c r="N53" s="8"/>
      <c r="O53" s="8"/>
      <c r="P53" s="8"/>
      <c r="Q53" s="9"/>
    </row>
    <row r="54" spans="1:17" ht="12.75">
      <c r="A54" s="139" t="s">
        <v>13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14"/>
      <c r="N54" s="114"/>
      <c r="O54" s="114"/>
      <c r="P54" s="140"/>
      <c r="Q54" s="109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 t="s">
        <v>42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</sheetData>
  <mergeCells count="3">
    <mergeCell ref="J2:P2"/>
    <mergeCell ref="A54:Q54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6" max="6" width="9.8515625" style="0" customWidth="1"/>
    <col min="9" max="9" width="8.00390625" style="0" customWidth="1"/>
    <col min="10" max="10" width="16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38</v>
      </c>
      <c r="B2" s="50">
        <f>'Check Sheet'!$B$2</f>
        <v>25</v>
      </c>
      <c r="C2" s="5"/>
      <c r="D2" s="5" t="str">
        <f>'Check Sheet'!$C$2</f>
        <v> </v>
      </c>
      <c r="E2" s="5"/>
      <c r="F2" s="5"/>
      <c r="G2" s="50" t="s">
        <v>136</v>
      </c>
      <c r="H2" s="116" t="s">
        <v>39</v>
      </c>
      <c r="I2" s="116"/>
      <c r="J2" s="108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40</v>
      </c>
      <c r="B4" s="5"/>
      <c r="C4" s="5"/>
      <c r="D4" s="5" t="str">
        <f>'Title Page'!$B$12</f>
        <v>American Disposal Co Inc   G-000087</v>
      </c>
      <c r="E4" s="5"/>
      <c r="F4" s="5"/>
      <c r="G4" s="5"/>
      <c r="H4" s="5"/>
      <c r="I4" s="5"/>
      <c r="J4" s="6"/>
    </row>
    <row r="5" spans="1:10" ht="12.75">
      <c r="A5" s="7" t="s">
        <v>41</v>
      </c>
      <c r="B5" s="8"/>
      <c r="C5" s="8"/>
      <c r="D5" s="8" t="str">
        <f>+'Title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41" t="s">
        <v>88</v>
      </c>
      <c r="B7" s="138"/>
      <c r="C7" s="138"/>
      <c r="D7" s="138"/>
      <c r="E7" s="138"/>
      <c r="F7" s="138"/>
      <c r="G7" s="138"/>
      <c r="H7" s="138"/>
      <c r="I7" s="8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42" t="s">
        <v>86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89</v>
      </c>
      <c r="B10" s="42"/>
      <c r="C10" s="5"/>
      <c r="D10" s="5"/>
      <c r="E10" s="5"/>
      <c r="F10" s="5"/>
      <c r="G10" s="5"/>
      <c r="H10" s="5"/>
      <c r="I10" s="5"/>
      <c r="J10" s="6"/>
    </row>
    <row r="11" spans="1:10" ht="12.75">
      <c r="A11" s="49" t="s">
        <v>90</v>
      </c>
      <c r="C11" s="40"/>
      <c r="D11" s="40"/>
      <c r="E11" s="40"/>
      <c r="F11" s="40"/>
      <c r="G11" s="40"/>
      <c r="H11" s="40"/>
      <c r="I11" s="40"/>
      <c r="J11" s="45"/>
    </row>
    <row r="12" spans="1:10" ht="12.75">
      <c r="A12" s="4"/>
      <c r="B12" s="42" t="s">
        <v>86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4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42"/>
      <c r="C14" s="1"/>
      <c r="D14" s="3"/>
      <c r="E14" s="142" t="s">
        <v>86</v>
      </c>
      <c r="F14" s="143"/>
      <c r="G14" s="142" t="s">
        <v>93</v>
      </c>
      <c r="H14" s="143"/>
      <c r="I14" s="5"/>
      <c r="J14" s="6"/>
    </row>
    <row r="15" spans="1:10" ht="12.75">
      <c r="A15" s="4"/>
      <c r="B15" s="42"/>
      <c r="C15" s="4"/>
      <c r="D15" s="6"/>
      <c r="E15" s="142" t="s">
        <v>127</v>
      </c>
      <c r="F15" s="143"/>
      <c r="G15" s="46" t="s">
        <v>94</v>
      </c>
      <c r="H15" s="16"/>
      <c r="I15" s="5"/>
      <c r="J15" s="6"/>
    </row>
    <row r="16" spans="1:10" ht="12.75">
      <c r="A16" s="4"/>
      <c r="B16" s="42"/>
      <c r="C16" s="144" t="s">
        <v>85</v>
      </c>
      <c r="D16" s="145"/>
      <c r="E16" s="144" t="s">
        <v>91</v>
      </c>
      <c r="F16" s="145"/>
      <c r="G16" s="144" t="s">
        <v>95</v>
      </c>
      <c r="H16" s="145"/>
      <c r="I16" s="5"/>
      <c r="J16" s="6"/>
    </row>
    <row r="17" spans="1:10" ht="12.75">
      <c r="A17" s="4"/>
      <c r="B17" s="42"/>
      <c r="C17" s="47" t="s">
        <v>128</v>
      </c>
      <c r="D17" s="25"/>
      <c r="E17" s="102">
        <f>4.75+3.13</f>
        <v>7.88</v>
      </c>
      <c r="F17" s="25" t="s">
        <v>75</v>
      </c>
      <c r="G17" s="102">
        <v>3.13</v>
      </c>
      <c r="H17" s="25"/>
      <c r="I17" s="5"/>
      <c r="J17" s="6"/>
    </row>
    <row r="18" spans="1:10" ht="12.75">
      <c r="A18" s="4"/>
      <c r="B18" s="5"/>
      <c r="C18" s="47" t="s">
        <v>86</v>
      </c>
      <c r="D18" s="25" t="s">
        <v>86</v>
      </c>
      <c r="E18" s="75" t="s">
        <v>86</v>
      </c>
      <c r="F18" s="25"/>
      <c r="G18" s="75" t="s">
        <v>86</v>
      </c>
      <c r="H18" s="25"/>
      <c r="I18" s="5"/>
      <c r="J18" s="6"/>
    </row>
    <row r="19" spans="1:10" ht="12.75">
      <c r="A19" s="4"/>
      <c r="B19" s="5"/>
      <c r="C19" s="47" t="s">
        <v>86</v>
      </c>
      <c r="D19" s="25"/>
      <c r="E19" s="75" t="s">
        <v>86</v>
      </c>
      <c r="F19" s="25"/>
      <c r="G19" s="75" t="s">
        <v>86</v>
      </c>
      <c r="H19" s="25"/>
      <c r="I19" s="5"/>
      <c r="J19" s="6"/>
    </row>
    <row r="20" spans="1:10" ht="12.75">
      <c r="A20" s="4"/>
      <c r="B20" s="5"/>
      <c r="C20" s="61" t="s">
        <v>86</v>
      </c>
      <c r="D20" s="25"/>
      <c r="E20" s="47" t="s">
        <v>86</v>
      </c>
      <c r="F20" s="25"/>
      <c r="G20" s="47" t="s">
        <v>86</v>
      </c>
      <c r="H20" s="25"/>
      <c r="I20" s="5"/>
      <c r="J20" s="6"/>
    </row>
    <row r="21" spans="1:10" ht="12.75">
      <c r="A21" s="4"/>
      <c r="B21" s="5"/>
      <c r="C21" s="61" t="s">
        <v>86</v>
      </c>
      <c r="D21" s="25"/>
      <c r="E21" s="47" t="s">
        <v>86</v>
      </c>
      <c r="F21" s="25"/>
      <c r="G21" s="47" t="s">
        <v>86</v>
      </c>
      <c r="H21" s="25"/>
      <c r="I21" s="5"/>
      <c r="J21" s="6"/>
    </row>
    <row r="22" spans="1:10" ht="12.75">
      <c r="A22" s="4"/>
      <c r="B22" s="5"/>
      <c r="C22" s="61" t="s">
        <v>86</v>
      </c>
      <c r="D22" s="25"/>
      <c r="E22" s="75" t="s">
        <v>86</v>
      </c>
      <c r="F22" s="25"/>
      <c r="G22" s="75" t="s">
        <v>92</v>
      </c>
      <c r="H22" s="25"/>
      <c r="I22" s="5"/>
      <c r="J22" s="6"/>
    </row>
    <row r="23" spans="1:10" ht="12.75">
      <c r="A23" s="4"/>
      <c r="B23" s="5"/>
      <c r="C23" s="61" t="s">
        <v>86</v>
      </c>
      <c r="D23" s="25"/>
      <c r="E23" s="81" t="s">
        <v>86</v>
      </c>
      <c r="F23" s="25"/>
      <c r="G23" s="81" t="s">
        <v>86</v>
      </c>
      <c r="H23" s="25"/>
      <c r="I23" s="5"/>
      <c r="J23" s="6"/>
    </row>
    <row r="24" spans="1:10" ht="12.75">
      <c r="A24" s="4"/>
      <c r="B24" s="5"/>
      <c r="C24" s="61" t="s">
        <v>86</v>
      </c>
      <c r="D24" s="25"/>
      <c r="E24" s="47" t="s">
        <v>86</v>
      </c>
      <c r="F24" s="25"/>
      <c r="G24" s="47" t="s">
        <v>86</v>
      </c>
      <c r="H24" s="25"/>
      <c r="I24" s="5"/>
      <c r="J24" s="6"/>
    </row>
    <row r="25" spans="1:10" ht="12.75">
      <c r="A25" s="41"/>
      <c r="B25" s="40"/>
      <c r="C25" s="40"/>
      <c r="D25" s="40"/>
      <c r="E25" s="40"/>
      <c r="F25" s="40"/>
      <c r="G25" s="40"/>
      <c r="H25" s="40"/>
      <c r="I25" s="40"/>
      <c r="J25" s="45"/>
    </row>
    <row r="26" spans="1:10" ht="12.75">
      <c r="A26" s="4" t="s">
        <v>86</v>
      </c>
      <c r="B26" s="42" t="s">
        <v>86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82" t="s">
        <v>96</v>
      </c>
      <c r="H27" s="5"/>
      <c r="I27" s="5"/>
      <c r="J27" s="6"/>
    </row>
    <row r="28" spans="1:10" ht="12.75">
      <c r="A28" s="4"/>
      <c r="B28" s="42" t="s">
        <v>86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42" t="s">
        <v>86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42" t="s">
        <v>86</v>
      </c>
      <c r="C30" s="5"/>
      <c r="D30" s="5"/>
      <c r="E30" s="5"/>
      <c r="F30" s="5"/>
      <c r="G30" s="5"/>
      <c r="H30" s="5"/>
      <c r="I30" s="5"/>
      <c r="J30" s="6"/>
    </row>
    <row r="31" spans="1:11" ht="12.75">
      <c r="A31" s="4"/>
      <c r="B31" s="62" t="s">
        <v>82</v>
      </c>
      <c r="C31" s="40"/>
      <c r="D31" s="40"/>
      <c r="E31" s="40"/>
      <c r="F31" s="40"/>
      <c r="G31" s="40"/>
      <c r="H31" s="40"/>
      <c r="I31" s="40"/>
      <c r="J31" s="6"/>
      <c r="K31" s="5"/>
    </row>
    <row r="32" spans="1:11" ht="12.75">
      <c r="A32" s="4"/>
      <c r="B32" s="42" t="s">
        <v>67</v>
      </c>
      <c r="C32" s="5"/>
      <c r="D32" s="5"/>
      <c r="E32" s="5"/>
      <c r="F32" s="5"/>
      <c r="G32" s="5"/>
      <c r="H32" s="5"/>
      <c r="I32" s="42"/>
      <c r="J32" s="6"/>
      <c r="K32" s="5"/>
    </row>
    <row r="33" spans="1:10" ht="12.75">
      <c r="A33" s="4"/>
      <c r="B33" t="s">
        <v>83</v>
      </c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40"/>
      <c r="E37" s="40"/>
      <c r="F37" s="40"/>
      <c r="G37" s="40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59" t="s">
        <v>65</v>
      </c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44</v>
      </c>
      <c r="B46" s="5" t="str">
        <f>+'Check Sheet'!$B$53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43</v>
      </c>
      <c r="B48" s="66">
        <f>+'Check Sheet'!$B$55</f>
        <v>38366</v>
      </c>
      <c r="C48" s="8"/>
      <c r="D48" s="8"/>
      <c r="E48" s="8"/>
      <c r="F48" s="8"/>
      <c r="G48" s="8"/>
      <c r="H48" s="8" t="s">
        <v>35</v>
      </c>
      <c r="I48" s="8"/>
      <c r="J48" s="65">
        <f>+'Title Page'!$I$51</f>
        <v>38657</v>
      </c>
    </row>
    <row r="49" spans="1:10" ht="12.75">
      <c r="A49" s="139" t="s">
        <v>13</v>
      </c>
      <c r="B49" s="140"/>
      <c r="C49" s="140"/>
      <c r="D49" s="140"/>
      <c r="E49" s="140"/>
      <c r="F49" s="140"/>
      <c r="G49" s="140"/>
      <c r="H49" s="140"/>
      <c r="I49" s="140"/>
      <c r="J49" s="109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42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Mike Sommerville, Customer Service Specialist 3</cp:lastModifiedBy>
  <cp:lastPrinted>2005-10-20T14:33:13Z</cp:lastPrinted>
  <dcterms:created xsi:type="dcterms:W3CDTF">2002-02-08T00:35:58Z</dcterms:created>
  <dcterms:modified xsi:type="dcterms:W3CDTF">2005-10-20T18:47:04Z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050076</vt:lpwstr>
  </property>
  <property fmtid="{D5CDD505-2E9C-101B-9397-08002B2CF9AE}" pid="6" name="IsConfidenti">
    <vt:lpwstr>0</vt:lpwstr>
  </property>
  <property fmtid="{D5CDD505-2E9C-101B-9397-08002B2CF9AE}" pid="7" name="Dat">
    <vt:lpwstr>2005-10-20T00:00:00Z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2005-01-14T00:00:00Z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