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2017 Rate Cases\WA\Testimony\Amen\"/>
    </mc:Choice>
  </mc:AlternateContent>
  <bookViews>
    <workbookView xWindow="0" yWindow="0" windowWidth="19200" windowHeight="12465" xr2:uid="{1244C0E2-7670-42D6-8AF7-BF555E62A62C}"/>
  </bookViews>
  <sheets>
    <sheet name="Exh RJA-7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#REF!</definedName>
    <definedName name="\b">#REF!</definedName>
    <definedName name="\bb">'[2]Input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'[2]Input Data'!#REF!</definedName>
    <definedName name="___apr99">'[3]185'!#REF!</definedName>
    <definedName name="___re22">'[4]St.of Op. '!$B$807:$N$817</definedName>
    <definedName name="___y1212">[4]Actual.Rev!$C$1036:$O$1049</definedName>
    <definedName name="__apr98">[5]Detail!$B$822:$N$832</definedName>
    <definedName name="__aug98">[6]Detail!$C$280:$K$285</definedName>
    <definedName name="__Aug99">[7]Detail!$B$1198:$N$1212</definedName>
    <definedName name="__dec98">[6]Detail!$C$310:$K$315</definedName>
    <definedName name="__dec99">[7]Detail!$B$1265:$N$1324</definedName>
    <definedName name="__feb98">[5]Detail!$B$796:$I$806</definedName>
    <definedName name="__FEB99">'[8]185'!#REF!</definedName>
    <definedName name="__jan98">[5]Detail!$B$783:$N$793</definedName>
    <definedName name="__jan99">'[8]185'!#REF!</definedName>
    <definedName name="__jul98">[6]Detail!$C$271:$K$276</definedName>
    <definedName name="__jul99">[7]Detail!$B$1180:$N$1194</definedName>
    <definedName name="__jun98">[5]Detail!$B$848:$N$859</definedName>
    <definedName name="__mar98">[5]Detail!$B$809:$N$819</definedName>
    <definedName name="__MAR99">'[8]185'!#REF!</definedName>
    <definedName name="__may98">[5]Detail!$B$835:$N$845</definedName>
    <definedName name="__may99">'[8]185'!#REF!</definedName>
    <definedName name="__nov98">[6]Detail!$C$303:$K$308</definedName>
    <definedName name="__nov99">[7]Detail!$B$1248:$N$1262</definedName>
    <definedName name="__oct98">[6]Detail!$C$296:$K$301</definedName>
    <definedName name="__oct99">[7]Detail!$B$1232:$N$1246</definedName>
    <definedName name="__sep98">[6]Detail!$C$288:$K$293</definedName>
    <definedName name="__sep99">[7]Detail!$B$1215:$N$1229</definedName>
    <definedName name="_12_91">#REF!</definedName>
    <definedName name="_1994DD">#REF!</definedName>
    <definedName name="_228">'[9]Interest Rates'!#REF!</definedName>
    <definedName name="_230">'[9]Interest Rates'!#REF!</definedName>
    <definedName name="_244">'[10]Int Rates'!#REF!</definedName>
    <definedName name="_246">'[10]Int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[11]SETUP!#REF!</definedName>
    <definedName name="alc">[12]SETUP!#REF!</definedName>
    <definedName name="ALCOA1">[11]SETUP!#REF!</definedName>
    <definedName name="ALCOA2">[11]SETUP!#REF!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[13]SETUP!#REF!</definedName>
    <definedName name="C_">#REF!</definedName>
    <definedName name="canadian_toll_DataTable">#REF!</definedName>
    <definedName name="Canadian_tolls_DataTable">#REF!</definedName>
    <definedName name="CAP">'[14]Int Rates'!#REF!</definedName>
    <definedName name="Capacity">'Exh RJA-7 Summary'!#REF!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[13]SETUP!#REF!</definedName>
    <definedName name="Daily_Flow_DataTable">#REF!</definedName>
    <definedName name="Data">'[15]Section 7 Storage History'!$D$7:$W$116</definedName>
    <definedName name="_xlnm.Database">#REF!</definedName>
    <definedName name="Database_MI">#REF!</definedName>
    <definedName name="DATE">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RATE">'[16]New FERC Int. Rates'!$A$5:$C$10</definedName>
    <definedName name="FERCINTRATE02">'[16]New FERC Int. Rates'!$A$11:$C$22</definedName>
    <definedName name="FERCOR">#REF!</definedName>
    <definedName name="FERCWA">#REF!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[13]SETUP!#REF!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STATE">#REF!</definedName>
    <definedName name="INTFY07">'[21]Interest Rates'!$A$218:$C$230</definedName>
    <definedName name="JANSEP">#N/A</definedName>
    <definedName name="jjjj">'[4]Actual therms'!#REF!</definedName>
    <definedName name="jjjjjjjjj">'[4]Actual therms'!#REF!</definedName>
    <definedName name="JRS">#REF!</definedName>
    <definedName name="july_int_rate">'[24]July Int Rate for Amort'!$B$17</definedName>
    <definedName name="kkkkkk">[4]Bills!#REF!</definedName>
    <definedName name="LEGEND">#REF!</definedName>
    <definedName name="llllll">[4]Bills!#REF!</definedName>
    <definedName name="M">[13]SETUP!#REF!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[13]SETUP!#REF!</definedName>
    <definedName name="NCT">[13]SETUP!#REF!</definedName>
    <definedName name="new">#REF!</definedName>
    <definedName name="new_int">#REF!</definedName>
    <definedName name="njnjn">#REF!</definedName>
    <definedName name="NN">[13]SETUP!#REF!</definedName>
    <definedName name="nnnnn">[4]Bills!#REF!</definedName>
    <definedName name="Oct_07">"INTCY08"</definedName>
    <definedName name="OF">[13]SETUP!#REF!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[13]SETUP!#REF!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int3">#N/A</definedName>
    <definedName name="pint3r">#N/A</definedName>
    <definedName name="ppopo">#REF!</definedName>
    <definedName name="ppppp">#REF!</definedName>
    <definedName name="PRINT">#REF!</definedName>
    <definedName name="_xlnm.Print_Area" localSheetId="0">'Exh RJA-7 Summary'!$B$6:$M$24</definedName>
    <definedName name="Print_Area_MI">#REF!</definedName>
    <definedName name="print1">[14]!print1</definedName>
    <definedName name="print10">#N/A</definedName>
    <definedName name="print2">[14]!print2</definedName>
    <definedName name="print3">[14]!print3</definedName>
    <definedName name="pzint3">#N/A</definedName>
    <definedName name="qqqq">#REF!</definedName>
    <definedName name="QUIT">#REF!</definedName>
    <definedName name="revsens">'[25]General Inputs'!$D$10</definedName>
    <definedName name="S">[13]SETUP!#REF!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'[14]Int Rates'!#REF!</definedName>
    <definedName name="SSPREF">'[14]Int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[13]SETUP!#REF!</definedName>
    <definedName name="TESTPERIOD">[17]input!$C$5</definedName>
    <definedName name="TITLES">#REF!</definedName>
    <definedName name="TRANSPORT">[13]SETUP!#REF!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>#N/A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71027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<sst xmlns="http://schemas.openxmlformats.org/spreadsheetml/2006/main" count="43" uniqueCount="35">
  <si>
    <t>Cascade Natural Gas Corporation</t>
  </si>
  <si>
    <t>UG 17 ____</t>
  </si>
  <si>
    <t>RJA WP - 8.0</t>
  </si>
  <si>
    <t>Gas Resource Demand Cost Allocation</t>
  </si>
  <si>
    <t>Twelve Months Ended December 31, 2016</t>
  </si>
  <si>
    <t>CONFIDENTIAL MATERIAL</t>
  </si>
  <si>
    <t>Protective Order Requested 8/31/2017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</si>
  <si>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</si>
  <si>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</si>
  <si>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</si>
  <si>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</si>
  <si>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</si>
  <si>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</si>
  <si>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</si>
  <si>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</si>
  <si>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</si>
  <si>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</si>
  <si>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Description</t>
  </si>
  <si>
    <t>Units</t>
  </si>
  <si>
    <t>Total</t>
  </si>
  <si>
    <t>Res
502, 503</t>
  </si>
  <si>
    <t>GSC
504</t>
  </si>
  <si>
    <t>GSI
505, 512</t>
  </si>
  <si>
    <t>GSLV
511</t>
  </si>
  <si>
    <t>Interruptible
570, 577</t>
  </si>
  <si>
    <t>Transport
663</t>
  </si>
  <si>
    <t>Spl Contracts</t>
  </si>
  <si>
    <t>Annual Throughput</t>
  </si>
  <si>
    <t>(Therms)</t>
  </si>
  <si>
    <t>Percent</t>
  </si>
  <si>
    <t>Annual Sales</t>
  </si>
  <si>
    <t>Winter Throughput</t>
  </si>
  <si>
    <t>Winter Sales</t>
  </si>
  <si>
    <t>Design Day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</si>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</sst>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37" fontId="6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4" fillId="0" borderId="0" xfId="3" applyFont="1" applyAlignment="1">
      <alignment horizontal="centerContinuous"/>
    </xf>
    <xf numFmtId="0" fontId="2" fillId="0" borderId="0" xfId="3" applyFont="1"/>
    <xf numFmtId="0" fontId="5" fillId="0" borderId="0" xfId="0" applyFont="1" applyAlignment="1"/>
    <xf numFmtId="0" fontId="1" fillId="0" borderId="0" xfId="3" applyFont="1"/>
    <xf numFmtId="0" fontId="1" fillId="0" borderId="0" xfId="3" applyFont="1" applyAlignment="1">
      <alignment wrapText="1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0" fontId="5" fillId="0" borderId="0" xfId="3" applyFont="1"/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37" fontId="4" fillId="0" borderId="3" xfId="4" applyNumberFormat="1" applyFont="1" applyBorder="1" applyAlignment="1" applyProtection="1">
      <alignment horizontal="center" vertical="center" wrapText="1"/>
    </xf>
    <xf numFmtId="37" fontId="4" fillId="0" borderId="4" xfId="4" applyNumberFormat="1" applyFont="1" applyBorder="1" applyAlignment="1" applyProtection="1">
      <alignment horizontal="center" vertical="center" wrapText="1"/>
    </xf>
    <xf numFmtId="0" fontId="1" fillId="0" borderId="5" xfId="3" applyFont="1" applyBorder="1"/>
    <xf numFmtId="0" fontId="1" fillId="0" borderId="6" xfId="3" applyFont="1" applyBorder="1" applyAlignment="1">
      <alignment horizontal="center"/>
    </xf>
    <xf numFmtId="164" fontId="1" fillId="0" borderId="6" xfId="3" applyNumberFormat="1" applyFont="1" applyBorder="1"/>
    <xf numFmtId="164" fontId="7" fillId="0" borderId="0" xfId="5" applyNumberFormat="1" applyFont="1" applyBorder="1"/>
    <xf numFmtId="164" fontId="7" fillId="0" borderId="7" xfId="5" applyNumberFormat="1" applyFont="1" applyBorder="1"/>
    <xf numFmtId="0" fontId="1" fillId="0" borderId="6" xfId="3" applyFont="1" applyBorder="1"/>
    <xf numFmtId="10" fontId="5" fillId="0" borderId="0" xfId="1" applyNumberFormat="1" applyFont="1" applyBorder="1"/>
    <xf numFmtId="10" fontId="5" fillId="0" borderId="7" xfId="1" applyNumberFormat="1" applyFont="1" applyBorder="1"/>
    <xf numFmtId="164" fontId="5" fillId="0" borderId="0" xfId="5" applyNumberFormat="1" applyFont="1" applyBorder="1"/>
    <xf numFmtId="164" fontId="5" fillId="0" borderId="7" xfId="5" applyNumberFormat="1" applyFont="1" applyBorder="1"/>
    <xf numFmtId="0" fontId="1" fillId="0" borderId="8" xfId="3" applyFont="1" applyBorder="1"/>
    <xf numFmtId="0" fontId="1" fillId="0" borderId="9" xfId="3" applyFont="1" applyBorder="1"/>
    <xf numFmtId="164" fontId="1" fillId="0" borderId="9" xfId="3" applyNumberFormat="1" applyFont="1" applyBorder="1"/>
    <xf numFmtId="10" fontId="5" fillId="0" borderId="10" xfId="1" applyNumberFormat="1" applyFont="1" applyBorder="1"/>
    <xf numFmtId="10" fontId="5" fillId="0" borderId="11" xfId="1" applyNumberFormat="1" applyFont="1" applyBorder="1"/>
    <xf numFmtId="164" fontId="1" fillId="0" borderId="0" xfId="3" applyNumberFormat="1" applyFont="1"/>
    <xf numFmtId="164" fontId="5" fillId="0" borderId="0" xfId="5" applyNumberFormat="1" applyFont="1"/>
    <xf numFmtId="0" fontId="1" fillId="0" borderId="0" xfId="3" applyFont="1" applyBorder="1"/>
    <xf numFmtId="0" fontId="3" fillId="0" borderId="0" xfId="2" applyFont="1" applyAlignment="1">
      <alignment horizontal="center"/>
    </xf>
  </cellXfs>
  <cellStyles count="7">
    <cellStyle name="Comma 5" xfId="5" xr:uid="{F7A8CB25-C338-49D5-A692-7ABDEB46BC70}"/>
    <cellStyle name="Currency 2" xfId="6" xr:uid="{DA093EF1-E718-46C1-B516-15F14F8977D5}"/>
    <cellStyle name="Normal" xfId="0" builtinId="0"/>
    <cellStyle name="Normal 134" xfId="2" xr:uid="{9AC317AB-ED78-43A7-938C-E358DDE1AD12}"/>
    <cellStyle name="Normal 4" xfId="3" xr:uid="{1EB43EF5-DCA8-41A3-8119-FCBBE7849F22}"/>
    <cellStyle name="Normal_Empire Data" xfId="4" xr:uid="{1FDF2FC1-7A9A-4F52-BB7C-6733BD50D78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,%20CNG,%20RJA%20WP-8%20CONFIDENTIAL%20Resource%20Allocation%20CNGC,%208.31.17%20(C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FS1G/GA/gascst99/DEFSUMW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EXCEL/RATES/PATRICIA/tran/2000/Tran0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Rates/EXCEL/RATES/PATRICIA/tran/2001/Tran01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Users/AME74189/AppData/Local/Microsoft/Windows/Temporary%20Internet%20Files/Content.Outlook/MNJ4N7KE/Confidential%20Combined%20CNGC%20Gas%20Cost%20PGA%20Nov15-Oct16%20Workpapers%20%202015-07-26%20to%20Regulator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Rates/Allocation/mar02allo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TEMP/trans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Rates/EXCEL/RATES/KATHIE/semiannual/Rorw09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Rates/EXCEL/RATES/PATRICIA/Deferral/Oregon/DEFSUM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RJA-7 Summary"/>
      <sheetName val="Exh RJA-7 Table"/>
      <sheetName val="Exh RJA-7 Chart1"/>
      <sheetName val="Backup Data&gt;&gt;"/>
      <sheetName val="WA Gas Cost Tracking App"/>
      <sheetName val="CalcA"/>
    </sheetNames>
    <sheetDataSet>
      <sheetData sheetId="0"/>
      <sheetData sheetId="1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 Old"/>
      <sheetName val="SGS-03 Detail Layers"/>
      <sheetName val="SGS-04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  <sheetName val="WA Gas Cost Tracking A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D6BE-F10F-472D-BF18-A0C9D508EB3A}">
  <dimension ref="A1:N30"/>
  <sheetViews>
    <sheetView tabSelected="1" view="pageBreakPreview" zoomScale="85" zoomScaleNormal="85" zoomScaleSheetLayoutView="85" workbookViewId="0">
      <selection activeCell="D25" sqref="D25:M59"/>
    </sheetView>
  </sheetViews>
  <sheetFormatPr defaultColWidth="8.85546875" defaultRowHeight="15" x14ac:dyDescent="0.25"/>
  <cols>
    <col min="1" max="1" width="2.42578125" style="6" customWidth="1"/>
    <col min="2" max="2" width="3.85546875" style="6" customWidth="1"/>
    <col min="3" max="3" width="1" style="6" customWidth="1"/>
    <col min="4" max="4" width="61" style="6" customWidth="1"/>
    <col min="5" max="5" width="13" style="6" customWidth="1"/>
    <col min="6" max="6" width="15" style="6" customWidth="1"/>
    <col min="7" max="7" width="14.140625" style="6" customWidth="1"/>
    <col min="8" max="8" width="13.7109375" style="6" customWidth="1"/>
    <col min="9" max="9" width="13.28515625" style="6" customWidth="1"/>
    <col min="10" max="10" width="13.140625" style="6" customWidth="1"/>
    <col min="11" max="12" width="14.85546875" style="6" customWidth="1"/>
    <col min="13" max="13" width="14.42578125" style="6" customWidth="1"/>
    <col min="14" max="14" width="12.42578125" style="6" customWidth="1"/>
    <col min="15" max="15" width="11.85546875" style="6" bestFit="1" customWidth="1"/>
    <col min="16" max="17" width="12.7109375" style="6" customWidth="1"/>
    <col min="18" max="16384" width="8.85546875" style="6"/>
  </cols>
  <sheetData>
    <row r="1" spans="1:13" x14ac:dyDescent="0.25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spans="1:13" x14ac:dyDescent="0.25">
      <c r="A2" s="1" t="s">
        <v>1</v>
      </c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</row>
    <row r="3" spans="1:13" x14ac:dyDescent="0.25">
      <c r="A3" s="1" t="s">
        <v>2</v>
      </c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5" t="s">
        <v>5</v>
      </c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5" t="s">
        <v>6</v>
      </c>
      <c r="E7" s="34" t="s">
        <v>34</v>
      </c>
      <c r="F7" s="1"/>
      <c r="G7" s="1"/>
      <c r="H7" s="1"/>
      <c r="I7" s="1"/>
      <c r="J7" s="1"/>
      <c r="K7" s="1"/>
      <c r="L7" s="1"/>
      <c r="M7" s="1"/>
    </row>
    <row r="8" spans="1:13" ht="31.5" customHeight="1" x14ac:dyDescent="0.25">
      <c r="B8" s="7"/>
      <c r="D8" s="8" t="s">
        <v>7</v>
      </c>
      <c r="E8" s="8" t="s">
        <v>8</v>
      </c>
      <c r="F8" s="8" t="s">
        <v>9</v>
      </c>
      <c r="G8" s="9" t="s">
        <v>10</v>
      </c>
      <c r="H8" s="8" t="s">
        <v>11</v>
      </c>
      <c r="I8" s="8" t="s">
        <v>12</v>
      </c>
      <c r="J8" s="10" t="s">
        <v>13</v>
      </c>
      <c r="K8" s="8" t="s">
        <v>14</v>
      </c>
      <c r="L8" s="8" t="s">
        <v>15</v>
      </c>
      <c r="M8" s="8" t="s">
        <v>16</v>
      </c>
    </row>
    <row r="9" spans="1:13" s="11" customFormat="1" ht="30" x14ac:dyDescent="0.25">
      <c r="B9" s="11">
        <f>ROW()-6</f>
        <v>3</v>
      </c>
      <c r="D9" s="12" t="s">
        <v>17</v>
      </c>
      <c r="E9" s="13" t="s">
        <v>18</v>
      </c>
      <c r="F9" s="13" t="s">
        <v>19</v>
      </c>
      <c r="G9" s="14" t="s">
        <v>20</v>
      </c>
      <c r="H9" s="14" t="s">
        <v>21</v>
      </c>
      <c r="I9" s="14" t="s">
        <v>22</v>
      </c>
      <c r="J9" s="14" t="s">
        <v>23</v>
      </c>
      <c r="K9" s="14" t="s">
        <v>24</v>
      </c>
      <c r="L9" s="14" t="s">
        <v>25</v>
      </c>
      <c r="M9" s="15" t="s">
        <v>26</v>
      </c>
    </row>
    <row r="10" spans="1:13" x14ac:dyDescent="0.25">
      <c r="B10" s="11">
        <f>B9+1</f>
        <v>4</v>
      </c>
      <c r="D10" s="16" t="s">
        <v>27</v>
      </c>
      <c r="E10" s="17" t="s">
        <v>28</v>
      </c>
      <c r="F10" s="18"/>
      <c r="G10" s="19"/>
      <c r="H10" s="19"/>
      <c r="I10" s="19"/>
      <c r="J10" s="19"/>
      <c r="K10" s="19"/>
      <c r="L10" s="19"/>
      <c r="M10" s="20"/>
    </row>
    <row r="11" spans="1:13" x14ac:dyDescent="0.25">
      <c r="B11" s="11">
        <f t="shared" ref="B11:B23" si="0">B10+1</f>
        <v>5</v>
      </c>
      <c r="D11" s="16" t="s">
        <v>29</v>
      </c>
      <c r="E11" s="21"/>
      <c r="F11" s="18"/>
      <c r="G11" s="22"/>
      <c r="H11" s="22"/>
      <c r="I11" s="22"/>
      <c r="J11" s="22"/>
      <c r="K11" s="22"/>
      <c r="L11" s="22"/>
      <c r="M11" s="23"/>
    </row>
    <row r="12" spans="1:13" x14ac:dyDescent="0.25">
      <c r="B12" s="11">
        <f t="shared" si="0"/>
        <v>6</v>
      </c>
      <c r="D12" s="16"/>
      <c r="E12" s="21"/>
      <c r="F12" s="18"/>
      <c r="G12" s="24"/>
      <c r="H12" s="24"/>
      <c r="I12" s="24"/>
      <c r="J12" s="24"/>
      <c r="K12" s="24"/>
      <c r="L12" s="24"/>
      <c r="M12" s="25"/>
    </row>
    <row r="13" spans="1:13" x14ac:dyDescent="0.25">
      <c r="B13" s="11">
        <f t="shared" si="0"/>
        <v>7</v>
      </c>
      <c r="D13" s="16" t="s">
        <v>30</v>
      </c>
      <c r="E13" s="17" t="s">
        <v>28</v>
      </c>
      <c r="F13" s="18"/>
      <c r="G13" s="24"/>
      <c r="H13" s="24"/>
      <c r="I13" s="24"/>
      <c r="J13" s="24"/>
      <c r="K13" s="24"/>
      <c r="L13" s="24"/>
      <c r="M13" s="25"/>
    </row>
    <row r="14" spans="1:13" x14ac:dyDescent="0.25">
      <c r="B14" s="11">
        <f t="shared" si="0"/>
        <v>8</v>
      </c>
      <c r="D14" s="16" t="s">
        <v>29</v>
      </c>
      <c r="E14" s="21"/>
      <c r="F14" s="18"/>
      <c r="G14" s="22"/>
      <c r="H14" s="22"/>
      <c r="I14" s="22"/>
      <c r="J14" s="22"/>
      <c r="K14" s="22"/>
      <c r="L14" s="22"/>
      <c r="M14" s="23"/>
    </row>
    <row r="15" spans="1:13" x14ac:dyDescent="0.25">
      <c r="B15" s="11">
        <f t="shared" si="0"/>
        <v>9</v>
      </c>
      <c r="D15" s="16"/>
      <c r="E15" s="21"/>
      <c r="F15" s="18"/>
      <c r="G15" s="24"/>
      <c r="H15" s="24"/>
      <c r="I15" s="24"/>
      <c r="J15" s="24"/>
      <c r="K15" s="24"/>
      <c r="L15" s="24"/>
      <c r="M15" s="25"/>
    </row>
    <row r="16" spans="1:13" x14ac:dyDescent="0.25">
      <c r="B16" s="11">
        <f t="shared" si="0"/>
        <v>10</v>
      </c>
      <c r="D16" s="16" t="s">
        <v>31</v>
      </c>
      <c r="E16" s="17" t="s">
        <v>28</v>
      </c>
      <c r="F16" s="18"/>
      <c r="G16" s="19"/>
      <c r="H16" s="19"/>
      <c r="I16" s="19"/>
      <c r="J16" s="19"/>
      <c r="K16" s="19"/>
      <c r="L16" s="19"/>
      <c r="M16" s="20"/>
    </row>
    <row r="17" spans="2:14" x14ac:dyDescent="0.25">
      <c r="B17" s="11">
        <f t="shared" si="0"/>
        <v>11</v>
      </c>
      <c r="D17" s="16" t="s">
        <v>29</v>
      </c>
      <c r="E17" s="21"/>
      <c r="F17" s="18"/>
      <c r="G17" s="22"/>
      <c r="H17" s="22"/>
      <c r="I17" s="22"/>
      <c r="J17" s="22"/>
      <c r="K17" s="22"/>
      <c r="L17" s="22"/>
      <c r="M17" s="23"/>
    </row>
    <row r="18" spans="2:14" x14ac:dyDescent="0.25">
      <c r="B18" s="11">
        <f t="shared" si="0"/>
        <v>12</v>
      </c>
      <c r="D18" s="16"/>
      <c r="E18" s="21"/>
      <c r="F18" s="18"/>
      <c r="G18" s="24"/>
      <c r="H18" s="24"/>
      <c r="I18" s="24"/>
      <c r="J18" s="24"/>
      <c r="K18" s="24"/>
      <c r="L18" s="24"/>
      <c r="M18" s="25"/>
    </row>
    <row r="19" spans="2:14" x14ac:dyDescent="0.25">
      <c r="B19" s="11">
        <f t="shared" si="0"/>
        <v>13</v>
      </c>
      <c r="D19" s="16" t="s">
        <v>32</v>
      </c>
      <c r="E19" s="17" t="s">
        <v>28</v>
      </c>
      <c r="F19" s="18"/>
      <c r="G19" s="24"/>
      <c r="H19" s="24"/>
      <c r="I19" s="24"/>
      <c r="J19" s="24"/>
      <c r="K19" s="24"/>
      <c r="L19" s="24"/>
      <c r="M19" s="25"/>
    </row>
    <row r="20" spans="2:14" x14ac:dyDescent="0.25">
      <c r="B20" s="11">
        <f t="shared" si="0"/>
        <v>14</v>
      </c>
      <c r="D20" s="16" t="s">
        <v>29</v>
      </c>
      <c r="E20" s="21"/>
      <c r="F20" s="18"/>
      <c r="G20" s="22"/>
      <c r="H20" s="22"/>
      <c r="I20" s="22"/>
      <c r="J20" s="22"/>
      <c r="K20" s="22"/>
      <c r="L20" s="22"/>
      <c r="M20" s="23"/>
    </row>
    <row r="21" spans="2:14" x14ac:dyDescent="0.25">
      <c r="B21" s="11">
        <f t="shared" si="0"/>
        <v>15</v>
      </c>
      <c r="D21" s="16"/>
      <c r="E21" s="21"/>
      <c r="F21" s="18"/>
      <c r="G21" s="24"/>
      <c r="H21" s="24"/>
      <c r="I21" s="24"/>
      <c r="J21" s="24"/>
      <c r="K21" s="24"/>
      <c r="L21" s="24"/>
      <c r="M21" s="25"/>
    </row>
    <row r="22" spans="2:14" x14ac:dyDescent="0.25">
      <c r="B22" s="11">
        <f t="shared" si="0"/>
        <v>16</v>
      </c>
      <c r="D22" s="16" t="s">
        <v>33</v>
      </c>
      <c r="E22" s="17" t="s">
        <v>28</v>
      </c>
      <c r="F22" s="18"/>
      <c r="G22" s="24"/>
      <c r="H22" s="24"/>
      <c r="I22" s="24"/>
      <c r="J22" s="24"/>
      <c r="K22" s="24"/>
      <c r="L22" s="24"/>
      <c r="M22" s="25"/>
    </row>
    <row r="23" spans="2:14" x14ac:dyDescent="0.25">
      <c r="B23" s="11">
        <f t="shared" si="0"/>
        <v>17</v>
      </c>
      <c r="D23" s="26" t="s">
        <v>29</v>
      </c>
      <c r="E23" s="27"/>
      <c r="F23" s="28"/>
      <c r="G23" s="29"/>
      <c r="H23" s="29"/>
      <c r="I23" s="29"/>
      <c r="J23" s="29"/>
      <c r="K23" s="29"/>
      <c r="L23" s="29"/>
      <c r="M23" s="30"/>
    </row>
    <row r="24" spans="2:14" x14ac:dyDescent="0.25">
      <c r="B24" s="11"/>
      <c r="G24" s="31"/>
      <c r="H24" s="32"/>
      <c r="I24" s="32"/>
      <c r="J24" s="32"/>
      <c r="K24" s="32"/>
      <c r="L24" s="32"/>
      <c r="M24" s="32"/>
      <c r="N24" s="32"/>
    </row>
    <row r="25" spans="2:14" x14ac:dyDescent="0.25">
      <c r="D25" s="33"/>
      <c r="E25" s="33"/>
    </row>
    <row r="26" spans="2:14" x14ac:dyDescent="0.25">
      <c r="D26" s="33"/>
      <c r="E26" s="33"/>
    </row>
    <row r="27" spans="2:14" x14ac:dyDescent="0.25">
      <c r="D27" s="33"/>
      <c r="E27" s="33"/>
    </row>
    <row r="28" spans="2:14" x14ac:dyDescent="0.25">
      <c r="D28" s="33"/>
      <c r="E28" s="33"/>
    </row>
    <row r="29" spans="2:14" x14ac:dyDescent="0.25">
      <c r="D29" s="33"/>
      <c r="E29" s="33"/>
    </row>
    <row r="30" spans="2:14" x14ac:dyDescent="0.25">
      <c r="D30" s="33"/>
      <c r="E30" s="33"/>
    </row>
  </sheetData>
  <pageMargins left="0.7" right="0.7" top="0.75" bottom="0.75" header="0.3" footer="0.3"/>
  <pageSetup scale="63" fitToWidth="0" fitToHeight="0" orientation="landscape" horizontalDpi="1200" verticalDpi="1200" r:id="rId1"/>
  <headerFooter>
    <oddHeader>&amp;CCascade Natural Gas Corporation
UG 17 ____
RJA WP - 8.0
Gas Resource Demand Cost Allocation
Twelve Months Ended December 31, 2016</oddHeader>
    <oddFooter>&amp;LElectronic Workbook Name: &amp;F
Electronic Tab Name:&amp;A,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65CE266-4CDF-4271-9094-02351DC2918A}"/>
</file>

<file path=customXml/itemProps2.xml><?xml version="1.0" encoding="utf-8"?>
<ds:datastoreItem xmlns:ds="http://schemas.openxmlformats.org/officeDocument/2006/customXml" ds:itemID="{32A6893C-00B9-4D90-A99F-3756F7C239F5}"/>
</file>

<file path=customXml/itemProps3.xml><?xml version="1.0" encoding="utf-8"?>
<ds:datastoreItem xmlns:ds="http://schemas.openxmlformats.org/officeDocument/2006/customXml" ds:itemID="{4C4175E9-8897-47CD-88F0-F99D3917D6E4}"/>
</file>

<file path=customXml/itemProps4.xml><?xml version="1.0" encoding="utf-8"?>
<ds:datastoreItem xmlns:ds="http://schemas.openxmlformats.org/officeDocument/2006/customXml" ds:itemID="{8AB266F6-497B-44A8-90E1-74C4ACDDF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RJA-7 Summary</vt:lpstr>
      <vt:lpstr>'Exh RJA-7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2017-08-28T14:54:37Z</cp:lastPrinted>
  <dcterms:created xsi:type="dcterms:W3CDTF">2017-08-28T14:52:45Z</dcterms:created>
  <dcterms:modified xsi:type="dcterms:W3CDTF">2017-08-28T14:55:15Z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