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MMK-3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<sst xmlns="http://schemas.openxmlformats.org/spreadsheetml/2006/main" count="30" uniqueCount="24">
  <si>
    <t>Source</t>
  </si>
  <si>
    <t>Customer Class</t>
  </si>
  <si>
    <t>Savings</t>
  </si>
  <si>
    <t>Table C1-C (Titus Report)</t>
  </si>
  <si>
    <t>Commercial/Industrial</t>
  </si>
  <si>
    <t>Washington Total</t>
  </si>
  <si>
    <t>Washington</t>
  </si>
  <si>
    <t>Limited Income</t>
  </si>
  <si>
    <t>Residential</t>
  </si>
  <si>
    <t xml:space="preserve"> </t>
  </si>
  <si>
    <t>Idaho</t>
  </si>
  <si>
    <t>Idaho Total</t>
  </si>
  <si>
    <t>Washington and Idaho Total</t>
  </si>
  <si>
    <t>IRP Savings Goal</t>
  </si>
  <si>
    <t>Table C1-C                                           (Titus Report, Corrected*)</t>
  </si>
  <si>
    <t>Avista Response to PC-283, with 2008 Restated                                 per Exhibit No.__(MMK-2)</t>
  </si>
  <si>
    <t>Avista's Washington &amp; Idaho Natural Gas DSM Savings -</t>
  </si>
  <si>
    <t>Restated to Remove 2008 Changes to Residential Savings Estimates</t>
  </si>
  <si>
    <t xml:space="preserve">Notes: The residential savings for 2006 and 2007 are as reported by Avista in discovery in this proceeding, which in some cases differ from the Titus Report. </t>
  </si>
  <si>
    <t>* Avista has advised the Parties of the Company's intention to file corrected and revised tables and exhibits to the Titus Report.</t>
  </si>
  <si>
    <t>Titus provided Parties with corrections via e-mail on August 7, 2009.</t>
  </si>
  <si>
    <t xml:space="preserve">(Avista Response to Public Counsel Data Request No. 283, Attachment A).  </t>
  </si>
  <si>
    <t>The shaded cells, showing residential savings for 2008, have been restated to remove the impact of the new residential savings estimates.</t>
  </si>
  <si>
    <t>Avista's reported results for residential savings (therms) in 2008 were as follows: Washington, 521,424 (vs. restated of 370,339); Idaho 176,030 (vs. restated of 124,356).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</si>
</sst>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36" fillId="0" borderId="13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36" fillId="0" borderId="18" xfId="0" applyFont="1" applyBorder="1" applyAlignment="1">
      <alignment horizontal="center" vertical="center" textRotation="90"/>
    </xf>
    <xf numFmtId="0" fontId="34" fillId="0" borderId="0" xfId="0" applyFont="1" applyBorder="1" applyAlignment="1">
      <alignment horizontal="center" vertical="center"/>
    </xf>
    <xf numFmtId="165" fontId="0" fillId="0" borderId="17" xfId="42" applyNumberFormat="1" applyFont="1" applyBorder="1" applyAlignment="1">
      <alignment vertical="center"/>
    </xf>
    <xf numFmtId="165" fontId="0" fillId="0" borderId="10" xfId="42" applyNumberFormat="1" applyFont="1" applyBorder="1" applyAlignment="1">
      <alignment vertical="center"/>
    </xf>
    <xf numFmtId="165" fontId="0" fillId="0" borderId="19" xfId="42" applyNumberFormat="1" applyFont="1" applyBorder="1" applyAlignment="1">
      <alignment vertical="center"/>
    </xf>
    <xf numFmtId="165" fontId="0" fillId="0" borderId="11" xfId="42" applyNumberFormat="1" applyFont="1" applyBorder="1" applyAlignment="1">
      <alignment vertical="center"/>
    </xf>
    <xf numFmtId="165" fontId="0" fillId="0" borderId="20" xfId="42" applyNumberFormat="1" applyFont="1" applyBorder="1" applyAlignment="1">
      <alignment vertical="center"/>
    </xf>
    <xf numFmtId="165" fontId="0" fillId="0" borderId="17" xfId="42" applyNumberFormat="1" applyFont="1" applyBorder="1" applyAlignment="1">
      <alignment horizontal="center" vertical="center"/>
    </xf>
    <xf numFmtId="165" fontId="0" fillId="0" borderId="0" xfId="42" applyNumberFormat="1" applyFont="1" applyBorder="1" applyAlignment="1">
      <alignment horizontal="center" vertical="center"/>
    </xf>
    <xf numFmtId="165" fontId="0" fillId="0" borderId="21" xfId="42" applyNumberFormat="1" applyFont="1" applyBorder="1" applyAlignment="1">
      <alignment horizontal="center" vertical="center"/>
    </xf>
    <xf numFmtId="165" fontId="0" fillId="0" borderId="10" xfId="42" applyNumberFormat="1" applyFont="1" applyBorder="1" applyAlignment="1">
      <alignment horizontal="center" vertical="center"/>
    </xf>
    <xf numFmtId="165" fontId="0" fillId="0" borderId="19" xfId="42" applyNumberFormat="1" applyFont="1" applyBorder="1" applyAlignment="1">
      <alignment horizontal="center" vertical="center"/>
    </xf>
    <xf numFmtId="165" fontId="0" fillId="0" borderId="22" xfId="42" applyNumberFormat="1" applyFont="1" applyBorder="1" applyAlignment="1">
      <alignment horizontal="center" vertical="center"/>
    </xf>
    <xf numFmtId="165" fontId="0" fillId="0" borderId="11" xfId="42" applyNumberFormat="1" applyFont="1" applyBorder="1" applyAlignment="1">
      <alignment horizontal="center" vertical="center"/>
    </xf>
    <xf numFmtId="165" fontId="0" fillId="0" borderId="20" xfId="42" applyNumberFormat="1" applyFont="1" applyBorder="1" applyAlignment="1">
      <alignment horizontal="center" vertical="center"/>
    </xf>
    <xf numFmtId="165" fontId="36" fillId="0" borderId="14" xfId="42" applyNumberFormat="1" applyFont="1" applyBorder="1" applyAlignment="1">
      <alignment horizontal="center" vertical="center"/>
    </xf>
    <xf numFmtId="165" fontId="0" fillId="0" borderId="23" xfId="42" applyNumberFormat="1" applyFont="1" applyBorder="1" applyAlignment="1">
      <alignment vertical="center"/>
    </xf>
    <xf numFmtId="165" fontId="36" fillId="0" borderId="14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textRotation="90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65" fontId="36" fillId="0" borderId="0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165" fontId="36" fillId="0" borderId="24" xfId="42" applyNumberFormat="1" applyFont="1" applyBorder="1" applyAlignment="1">
      <alignment horizontal="right" vertical="center"/>
    </xf>
    <xf numFmtId="165" fontId="36" fillId="0" borderId="14" xfId="42" applyNumberFormat="1" applyFont="1" applyBorder="1" applyAlignment="1">
      <alignment horizontal="right" vertical="center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65" fontId="0" fillId="33" borderId="11" xfId="42" applyNumberFormat="1" applyFont="1" applyFill="1" applyBorder="1" applyAlignment="1">
      <alignment horizontal="center" vertical="center"/>
    </xf>
    <xf numFmtId="165" fontId="0" fillId="33" borderId="11" xfId="42" applyNumberFormat="1" applyFont="1" applyFill="1" applyBorder="1" applyAlignment="1">
      <alignment vertical="center"/>
    </xf>
    <xf numFmtId="0" fontId="0" fillId="0" borderId="0" xfId="0" applyAlignment="1" quotePrefix="1">
      <alignment/>
    </xf>
    <xf numFmtId="0" fontId="36" fillId="0" borderId="18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36" fillId="0" borderId="25" xfId="0" applyFont="1" applyBorder="1" applyAlignment="1">
      <alignment horizontal="center"/>
    </xf>
    <xf numFmtId="0" fontId="36" fillId="0" borderId="17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 textRotation="90"/>
    </xf>
    <xf numFmtId="0" fontId="36" fillId="0" borderId="12" xfId="0" applyFont="1" applyBorder="1" applyAlignment="1">
      <alignment horizontal="center" vertical="center" textRotation="90"/>
    </xf>
    <xf numFmtId="0" fontId="36" fillId="0" borderId="14" xfId="0" applyFont="1" applyBorder="1" applyAlignment="1">
      <alignment horizontal="center" vertical="center" textRotation="90"/>
    </xf>
    <xf numFmtId="0" fontId="3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7"/>
  <sheetViews>
    <sheetView tabSelected="1" view="pageLayout" workbookViewId="0" topLeftCell="B10">
      <selection activeCell="D18" sqref="D18"/>
    </sheetView>
  </sheetViews>
  <sheetFormatPr defaultColWidth="9.140625" defaultRowHeight="15"/>
  <cols>
    <col min="2" max="2" width="28.00390625" style="0" customWidth="1"/>
    <col min="3" max="3" width="26.421875" style="0" customWidth="1"/>
    <col min="4" max="4" width="14.8515625" style="0" customWidth="1"/>
    <col min="5" max="5" width="15.00390625" style="0" customWidth="1"/>
    <col min="6" max="6" width="15.57421875" style="0" customWidth="1"/>
  </cols>
  <sheetData>
    <row r="2" spans="1:7" ht="15.75">
      <c r="A2" s="54" t="s">
        <v>16</v>
      </c>
      <c r="B2" s="54"/>
      <c r="C2" s="54"/>
      <c r="D2" s="54"/>
      <c r="E2" s="54"/>
      <c r="F2" s="54"/>
      <c r="G2" s="54"/>
    </row>
    <row r="3" spans="1:7" ht="15.75">
      <c r="A3" s="54" t="s">
        <v>17</v>
      </c>
      <c r="B3" s="54"/>
      <c r="C3" s="54"/>
      <c r="D3" s="54"/>
      <c r="E3" s="54"/>
      <c r="F3" s="54"/>
      <c r="G3" s="54"/>
    </row>
    <row r="4" spans="2:6" ht="15.75" thickBot="1">
      <c r="B4" s="2"/>
      <c r="C4" s="2"/>
      <c r="D4" s="2"/>
      <c r="E4" s="2"/>
      <c r="F4" s="2"/>
    </row>
    <row r="5" spans="1:6" ht="16.5" customHeight="1" thickBot="1">
      <c r="A5" s="2"/>
      <c r="B5" s="49" t="s">
        <v>0</v>
      </c>
      <c r="C5" s="49" t="s">
        <v>1</v>
      </c>
      <c r="D5" s="46" t="s">
        <v>2</v>
      </c>
      <c r="E5" s="47"/>
      <c r="F5" s="48"/>
    </row>
    <row r="6" spans="1:6" ht="16.5" thickBot="1">
      <c r="A6" s="2"/>
      <c r="B6" s="50"/>
      <c r="C6" s="50"/>
      <c r="D6" s="6">
        <v>2006</v>
      </c>
      <c r="E6" s="7">
        <v>2007</v>
      </c>
      <c r="F6" s="8">
        <v>2008</v>
      </c>
    </row>
    <row r="7" spans="1:6" s="1" customFormat="1" ht="45.75" customHeight="1">
      <c r="A7" s="51" t="s">
        <v>6</v>
      </c>
      <c r="B7" s="37" t="s">
        <v>14</v>
      </c>
      <c r="C7" s="5" t="s">
        <v>4</v>
      </c>
      <c r="D7" s="19">
        <v>463447</v>
      </c>
      <c r="E7" s="20">
        <v>886936</v>
      </c>
      <c r="F7" s="21">
        <v>429104</v>
      </c>
    </row>
    <row r="8" spans="1:6" s="1" customFormat="1" ht="45.75" customHeight="1">
      <c r="A8" s="52"/>
      <c r="B8" s="3" t="s">
        <v>3</v>
      </c>
      <c r="C8" s="3" t="s">
        <v>7</v>
      </c>
      <c r="D8" s="22">
        <v>57503</v>
      </c>
      <c r="E8" s="23">
        <v>58549</v>
      </c>
      <c r="F8" s="24">
        <v>71983</v>
      </c>
    </row>
    <row r="9" spans="1:6" ht="45.75" customHeight="1" thickBot="1">
      <c r="A9" s="52"/>
      <c r="B9" s="4" t="s">
        <v>15</v>
      </c>
      <c r="C9" s="9" t="s">
        <v>8</v>
      </c>
      <c r="D9" s="25">
        <v>150096</v>
      </c>
      <c r="E9" s="26">
        <v>207798</v>
      </c>
      <c r="F9" s="39">
        <v>370339</v>
      </c>
    </row>
    <row r="10" spans="1:8" ht="39.75" customHeight="1" thickBot="1" thickTop="1">
      <c r="A10" s="53"/>
      <c r="B10" s="44" t="s">
        <v>5</v>
      </c>
      <c r="C10" s="45"/>
      <c r="D10" s="27">
        <f>SUM(D7:D9)</f>
        <v>671046</v>
      </c>
      <c r="E10" s="27">
        <f>SUM(E7:E9)</f>
        <v>1153283</v>
      </c>
      <c r="F10" s="27">
        <f>SUM(F7:F9)</f>
        <v>871426</v>
      </c>
      <c r="H10" t="s">
        <v>9</v>
      </c>
    </row>
    <row r="11" spans="1:7" ht="15.75" thickBot="1">
      <c r="A11" s="12"/>
      <c r="B11" s="13"/>
      <c r="C11" s="10"/>
      <c r="D11" s="10"/>
      <c r="E11" s="10"/>
      <c r="F11" s="10"/>
      <c r="G11" s="2"/>
    </row>
    <row r="12" spans="1:9" ht="45.75" customHeight="1">
      <c r="A12" s="51" t="s">
        <v>10</v>
      </c>
      <c r="B12" s="38" t="s">
        <v>14</v>
      </c>
      <c r="C12" s="11" t="s">
        <v>4</v>
      </c>
      <c r="D12" s="14">
        <v>122661</v>
      </c>
      <c r="E12" s="28">
        <v>187577</v>
      </c>
      <c r="F12" s="14">
        <v>503878</v>
      </c>
      <c r="I12" s="2"/>
    </row>
    <row r="13" spans="1:6" ht="45.75" customHeight="1">
      <c r="A13" s="52"/>
      <c r="B13" s="3" t="s">
        <v>3</v>
      </c>
      <c r="C13" s="3" t="s">
        <v>7</v>
      </c>
      <c r="D13" s="15">
        <v>6625</v>
      </c>
      <c r="E13" s="16">
        <v>10692</v>
      </c>
      <c r="F13" s="15">
        <v>5379</v>
      </c>
    </row>
    <row r="14" spans="1:6" ht="45.75" thickBot="1">
      <c r="A14" s="52"/>
      <c r="B14" s="4" t="s">
        <v>15</v>
      </c>
      <c r="C14" s="9" t="s">
        <v>8</v>
      </c>
      <c r="D14" s="17">
        <v>62645</v>
      </c>
      <c r="E14" s="18">
        <v>63079</v>
      </c>
      <c r="F14" s="40">
        <v>124387</v>
      </c>
    </row>
    <row r="15" spans="1:6" ht="39" customHeight="1" thickBot="1" thickTop="1">
      <c r="A15" s="53"/>
      <c r="B15" s="44" t="s">
        <v>11</v>
      </c>
      <c r="C15" s="45"/>
      <c r="D15" s="29">
        <f>SUM(D12:D14)</f>
        <v>191931</v>
      </c>
      <c r="E15" s="29">
        <f>SUM(E12:E14)</f>
        <v>261348</v>
      </c>
      <c r="F15" s="29">
        <f>SUM(F12:F14)</f>
        <v>633644</v>
      </c>
    </row>
    <row r="16" spans="1:6" ht="16.5" thickBot="1">
      <c r="A16" s="30"/>
      <c r="B16" s="31"/>
      <c r="C16" s="32"/>
      <c r="D16" s="33"/>
      <c r="E16" s="33"/>
      <c r="F16" s="33"/>
    </row>
    <row r="17" spans="2:6" ht="36" customHeight="1" thickBot="1">
      <c r="B17" s="42" t="s">
        <v>12</v>
      </c>
      <c r="C17" s="43"/>
      <c r="D17" s="35">
        <f>D10+D15</f>
        <v>862977</v>
      </c>
      <c r="E17" s="35">
        <f>E10+E15</f>
        <v>1414631</v>
      </c>
      <c r="F17" s="35">
        <f>F10+F15</f>
        <v>1505070</v>
      </c>
    </row>
    <row r="18" spans="2:6" ht="36" customHeight="1" thickBot="1">
      <c r="B18" s="42" t="s">
        <v>13</v>
      </c>
      <c r="C18" s="43"/>
      <c r="D18" s="36">
        <v>1062000</v>
      </c>
      <c r="E18" s="36">
        <v>1062000</v>
      </c>
      <c r="F18" s="36">
        <v>1425070</v>
      </c>
    </row>
    <row r="19" spans="2:6" ht="15">
      <c r="B19" s="2"/>
      <c r="C19" s="34"/>
      <c r="D19" s="34"/>
      <c r="E19" s="34"/>
      <c r="F19" s="34"/>
    </row>
    <row r="20" spans="1:6" ht="15">
      <c r="A20" s="2" t="s">
        <v>18</v>
      </c>
      <c r="C20" s="2"/>
      <c r="D20" s="2"/>
      <c r="E20" s="2"/>
      <c r="F20" s="2"/>
    </row>
    <row r="21" spans="1:6" ht="15">
      <c r="A21" t="s">
        <v>21</v>
      </c>
      <c r="B21" s="2"/>
      <c r="C21" s="2"/>
      <c r="D21" s="2"/>
      <c r="E21" s="2"/>
      <c r="F21" s="2"/>
    </row>
    <row r="22" spans="1:6" ht="15">
      <c r="A22" t="s">
        <v>22</v>
      </c>
      <c r="B22" s="2"/>
      <c r="C22" s="2"/>
      <c r="D22" s="2"/>
      <c r="E22" s="2"/>
      <c r="F22" s="2"/>
    </row>
    <row r="23" spans="1:6" ht="15">
      <c r="A23" t="s">
        <v>23</v>
      </c>
      <c r="B23" s="2"/>
      <c r="C23" s="2"/>
      <c r="D23" s="2"/>
      <c r="E23" s="2"/>
      <c r="F23" s="2"/>
    </row>
    <row r="24" spans="2:6" ht="15">
      <c r="B24" s="2"/>
      <c r="C24" s="2"/>
      <c r="D24" s="2"/>
      <c r="E24" s="2"/>
      <c r="F24" s="2"/>
    </row>
    <row r="25" spans="1:6" ht="15">
      <c r="A25" s="41" t="s">
        <v>19</v>
      </c>
      <c r="B25" s="2"/>
      <c r="C25" s="2"/>
      <c r="D25" s="2"/>
      <c r="E25" s="2"/>
      <c r="F25" s="2"/>
    </row>
    <row r="26" spans="1:6" ht="15">
      <c r="A26" t="s">
        <v>20</v>
      </c>
      <c r="B26" s="2"/>
      <c r="C26" s="2"/>
      <c r="D26" s="2"/>
      <c r="E26" s="2"/>
      <c r="F26" s="2"/>
    </row>
    <row r="27" spans="2:6" ht="15">
      <c r="B27" s="2"/>
      <c r="C27" s="2"/>
      <c r="D27" s="2"/>
      <c r="E27" s="2"/>
      <c r="F27" s="2"/>
    </row>
  </sheetData>
  <sheetProtection/>
  <mergeCells count="11">
    <mergeCell ref="A7:A10"/>
    <mergeCell ref="A12:A15"/>
    <mergeCell ref="A2:G2"/>
    <mergeCell ref="A3:G3"/>
    <mergeCell ref="B17:C17"/>
    <mergeCell ref="B18:C18"/>
    <mergeCell ref="B15:C15"/>
    <mergeCell ref="B10:C10"/>
    <mergeCell ref="D5:F5"/>
    <mergeCell ref="B5:B6"/>
    <mergeCell ref="C5:C6"/>
  </mergeCells>
  <printOptions/>
  <pageMargins left="1.82" right="0.7" top="0.88" bottom="0.69" header="0.3" footer="0.3"/>
  <pageSetup fitToWidth="0" fitToHeight="1" horizontalDpi="600" verticalDpi="600" orientation="landscape" scale="76" r:id="rId1"/>
  <headerFooter>
    <oddHeader>&amp;R&amp;10Docket Nos. UE-090134, UG-090135, UG-060518
Exhibit No. ____ (MMK-3)
Page 1 of 1&amp;11
</oddHeader>
  </headerFooter>
  <ignoredErrors>
    <ignoredError sqref="D10:E10 F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Attorney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StefanieJ</dc:creator>
  <cp:keywords/>
  <dc:description/>
  <cp:lastModifiedBy>Mary Kimball</cp:lastModifiedBy>
  <cp:lastPrinted>2009-08-14T00:05:56Z</cp:lastPrinted>
  <dcterms:created xsi:type="dcterms:W3CDTF">2009-08-13T21:27:37Z</dcterms:created>
  <dcterms:modified xsi:type="dcterms:W3CDTF">2009-08-14T00:08:54Z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2009-08-17T00:00:00Z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