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375" windowWidth="18795" windowHeight="12015"/>
  </bookViews>
  <sheets>
    <sheet name="Reconnection Charge" sheetId="1" r:id="rId1"/>
  </sheets>
  <definedNames>
    <definedName name="_xlnm.Print_Area" localSheetId="0">'Reconnection Charge'!$A$1:$G$36</definedName>
  </definedNames>
  <calcPr calcId="145621"/>
</workbook>
</file>

<file path=xl/calcChain.xml><?xml version="1.0" encoding="utf-8"?>
<calcChain xmlns="http://schemas.openxmlformats.org/spreadsheetml/2006/main">
  <c r="F20" i="1" l="1"/>
  <c r="G23" i="1" s="1"/>
  <c r="E16" i="1"/>
  <c r="E15" i="1"/>
  <c r="D14" i="1"/>
  <c r="D13" i="1"/>
  <c r="D20" i="1" s="1"/>
  <c r="F21" i="1" l="1"/>
  <c r="E23" i="1"/>
  <c r="D21" i="1"/>
  <c r="E22" i="1"/>
  <c r="G22" i="1"/>
</calcChain>
</file>

<file path=xl/sharedStrings.xml><?xml version="1.0" encoding="utf-8"?>
<sst xmlns="http://schemas.openxmlformats.org/spreadsheetml/2006/main" count="56" uniqueCount="43">
  <si>
    <t>Cost Analysis for Disconnect/Reconnect Work</t>
  </si>
  <si>
    <t>Washington</t>
  </si>
  <si>
    <t>Revised 2/5/13</t>
  </si>
  <si>
    <t>Disconnect/Reconnect Analysis - Residential</t>
  </si>
  <si>
    <t>(Single Phase)</t>
  </si>
  <si>
    <t>Activity Rates</t>
  </si>
  <si>
    <t>Rate</t>
  </si>
  <si>
    <t>Journeyman Lineman's Hourly Activity Rate</t>
  </si>
  <si>
    <t>(see note a)</t>
  </si>
  <si>
    <t>Field Specialist Hourly Activity Rate</t>
  </si>
  <si>
    <t>Work Allocation</t>
  </si>
  <si>
    <t>Str. Time</t>
  </si>
  <si>
    <t>OT</t>
  </si>
  <si>
    <t>Field Visit Work completed 5% by Journeyman Lineman, 95% Field Specialist</t>
  </si>
  <si>
    <t>(see note b)</t>
  </si>
  <si>
    <t xml:space="preserve">Office Hour Reconnection Work completed 13% by Journeyman Lineman, 87% Field Specialist </t>
  </si>
  <si>
    <t xml:space="preserve">After Hour Reconnection Work completed 69% by Journeyman Lineman, 31% Field Specialist </t>
  </si>
  <si>
    <t>Weekend/Holiday After Hour Reconnection Work completed 100% by Journeyman Lineman</t>
  </si>
  <si>
    <t>(see note b, c)</t>
  </si>
  <si>
    <t>Calculations</t>
  </si>
  <si>
    <t>Lineman &amp; Field Specialist</t>
  </si>
  <si>
    <t>Field Specialist Only</t>
  </si>
  <si>
    <t>(see notes c, d, e, f)</t>
  </si>
  <si>
    <t>Hours</t>
  </si>
  <si>
    <t>Str. Time Cost</t>
  </si>
  <si>
    <t>OT Cost</t>
  </si>
  <si>
    <t xml:space="preserve">field visit </t>
  </si>
  <si>
    <t>(see note d)</t>
  </si>
  <si>
    <t>--</t>
  </si>
  <si>
    <t>office hour reconnection visit (includes field visit)</t>
  </si>
  <si>
    <t>after hours reconnection visit (includes field visit)</t>
  </si>
  <si>
    <t>(see note e, f)</t>
  </si>
  <si>
    <t>weekend/holiday after hour reconnection visit (includes field visit)</t>
  </si>
  <si>
    <t>Other Costs</t>
  </si>
  <si>
    <t xml:space="preserve">Overtime Meal </t>
  </si>
  <si>
    <t>(see note f)</t>
  </si>
  <si>
    <t>Note:</t>
  </si>
  <si>
    <t xml:space="preserve">a)  Reconnection cost based on Field Specialist and Journeyman Lineman CY 2012 Activity Rate in effect as of 11/1/2012. </t>
  </si>
  <si>
    <t>b)  Based on Field Specialist vs. Journeyman lineman work allocation from July 1, 2011 to June 30, 2012 .</t>
  </si>
  <si>
    <t>c)  Allocation of work for weekend/holidays is based on union contracts that require lineman to be first person called for work.  However, due to outage situations, a Field Specialist or meter reader may actually complete the weekend/holiday reconnection work.</t>
  </si>
  <si>
    <t>d)  Travel based on average of 10 miles.  Average regular hours time per visit estimated at 25 minutes.</t>
  </si>
  <si>
    <t>e)  After hours time varies based on the number of orders worked.  A minimum 2 hour after hours callout applies.</t>
  </si>
  <si>
    <t xml:space="preserve">f)  Overtime callouts that include the period between 6:00 - 6:30 p.m. include a $30 meal, not included in calculations.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</si>
</sst>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0"/>
      <name val="Arial"/>
      <family val="2"/>
    </font>
    <font>
      <b/>
      <sz val="14"/>
      <name val="Times New Roman"/>
      <family val="1"/>
    </font>
    <font>
      <sz val="12"/>
      <name val="Arial"/>
      <family val="2"/>
    </font>
    <font>
      <sz val="14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5" fillId="0" borderId="0" xfId="0" applyNumberFormat="1" applyFont="1" applyFill="1"/>
    <xf numFmtId="164" fontId="5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2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1" xfId="0" quotePrefix="1" applyNumberFormat="1" applyFont="1" applyFill="1" applyBorder="1" applyAlignment="1">
      <alignment horizontal="center"/>
    </xf>
    <xf numFmtId="164" fontId="5" fillId="2" borderId="1" xfId="0" applyNumberFormat="1" applyFont="1" applyFill="1" applyBorder="1"/>
    <xf numFmtId="164" fontId="5" fillId="2" borderId="1" xfId="0" quotePrefix="1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0" fontId="5" fillId="0" borderId="0" xfId="0" applyNumberFormat="1" applyFont="1" applyFill="1" applyBorder="1"/>
    <xf numFmtId="164" fontId="5" fillId="0" borderId="0" xfId="0" quotePrefix="1" applyNumberFormat="1" applyFont="1" applyBorder="1" applyAlignment="1">
      <alignment horizontal="center"/>
    </xf>
    <xf numFmtId="164" fontId="5" fillId="0" borderId="0" xfId="0" applyNumberFormat="1" applyFont="1" applyFill="1" applyBorder="1"/>
    <xf numFmtId="0" fontId="6" fillId="0" borderId="0" xfId="0" applyFont="1" applyAlignment="1">
      <alignment horizontal="left"/>
    </xf>
    <xf numFmtId="0" fontId="5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5" fillId="0" borderId="0" xfId="0" applyFont="1" applyFill="1" applyAlignment="1"/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wrapText="1"/>
    </xf>
    <xf numFmtId="0" fontId="9" fillId="0" borderId="0" xfId="0" applyFont="1"/>
    <xf numFmtId="15" fontId="5" fillId="0" borderId="0" xfId="0" applyNumberFormat="1" applyFont="1" applyAlignment="1"/>
    <xf numFmtId="164" fontId="5" fillId="3" borderId="1" xfId="0" applyNumberFormat="1" applyFont="1" applyFill="1" applyBorder="1"/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Layout" zoomScaleNormal="75" zoomScaleSheetLayoutView="100" workbookViewId="0">
      <selection activeCell="A35" sqref="A35"/>
    </sheetView>
  </sheetViews>
  <sheetFormatPr defaultColWidth="9.140625" defaultRowHeight="12.75" customHeight="1" x14ac:dyDescent="0.2"/>
  <cols>
    <col min="1" max="1" width="73.28515625" style="7" customWidth="1"/>
    <col min="2" max="2" width="12.28515625" style="7" bestFit="1" customWidth="1"/>
    <col min="3" max="3" width="14.85546875" style="7" bestFit="1" customWidth="1"/>
    <col min="4" max="4" width="11.7109375" style="7" bestFit="1" customWidth="1"/>
    <col min="5" max="5" width="10.42578125" style="7" customWidth="1"/>
    <col min="6" max="6" width="12.5703125" style="7" bestFit="1" customWidth="1"/>
    <col min="7" max="7" width="9.85546875" style="7" bestFit="1" customWidth="1"/>
    <col min="8" max="16384" width="9.140625" style="7"/>
  </cols>
  <sheetData>
    <row r="1" spans="1:7" s="1" customFormat="1" ht="18.75" x14ac:dyDescent="0.3">
      <c r="A1" s="49" t="s">
        <v>0</v>
      </c>
      <c r="B1" s="49"/>
      <c r="C1" s="49"/>
      <c r="D1" s="49"/>
      <c r="E1" s="49"/>
      <c r="F1" s="49"/>
      <c r="G1" s="49"/>
    </row>
    <row r="2" spans="1:7" s="1" customFormat="1" ht="18.75" x14ac:dyDescent="0.3">
      <c r="A2" s="49" t="s">
        <v>1</v>
      </c>
      <c r="B2" s="49"/>
      <c r="C2" s="49"/>
      <c r="D2" s="49"/>
      <c r="E2" s="49"/>
      <c r="F2" s="49"/>
      <c r="G2" s="49"/>
    </row>
    <row r="3" spans="1:7" s="1" customFormat="1" ht="18.75" x14ac:dyDescent="0.3">
      <c r="A3" s="49" t="s">
        <v>2</v>
      </c>
      <c r="B3" s="49"/>
      <c r="C3" s="49"/>
      <c r="D3" s="49"/>
      <c r="E3" s="49"/>
      <c r="F3" s="49"/>
      <c r="G3" s="49"/>
    </row>
    <row r="4" spans="1:7" s="1" customFormat="1" ht="12.75" customHeight="1" x14ac:dyDescent="0.3">
      <c r="A4" s="2"/>
      <c r="B4" s="3"/>
      <c r="C4" s="4"/>
      <c r="D4" s="4"/>
      <c r="E4" s="4"/>
      <c r="F4" s="5"/>
      <c r="G4" s="5"/>
    </row>
    <row r="5" spans="1:7" ht="15.75" customHeight="1" x14ac:dyDescent="0.3">
      <c r="A5" s="6" t="s">
        <v>3</v>
      </c>
      <c r="B5" s="5"/>
      <c r="C5" s="1"/>
      <c r="D5" s="1"/>
      <c r="E5" s="1"/>
      <c r="F5" s="1"/>
      <c r="G5" s="1"/>
    </row>
    <row r="6" spans="1:7" x14ac:dyDescent="0.2">
      <c r="A6" s="8" t="s">
        <v>4</v>
      </c>
      <c r="B6" s="9"/>
    </row>
    <row r="7" spans="1:7" x14ac:dyDescent="0.2">
      <c r="A7" s="8"/>
      <c r="B7" s="9"/>
      <c r="D7" s="50"/>
      <c r="E7" s="50"/>
    </row>
    <row r="8" spans="1:7" s="11" customFormat="1" ht="12.75" customHeight="1" x14ac:dyDescent="0.25">
      <c r="A8" s="10" t="s">
        <v>5</v>
      </c>
      <c r="C8" s="7"/>
      <c r="D8" s="12" t="s">
        <v>6</v>
      </c>
      <c r="E8" s="13"/>
      <c r="F8" s="7"/>
      <c r="G8" s="7"/>
    </row>
    <row r="9" spans="1:7" s="11" customFormat="1" ht="12.75" customHeight="1" x14ac:dyDescent="0.25">
      <c r="A9" s="7" t="s">
        <v>7</v>
      </c>
      <c r="B9" s="9" t="s">
        <v>8</v>
      </c>
      <c r="C9" s="7"/>
      <c r="D9" s="14">
        <v>138.94999999999999</v>
      </c>
      <c r="E9" s="15"/>
      <c r="F9" s="7"/>
      <c r="G9" s="7"/>
    </row>
    <row r="10" spans="1:7" s="11" customFormat="1" ht="12.75" customHeight="1" x14ac:dyDescent="0.25">
      <c r="A10" s="7" t="s">
        <v>9</v>
      </c>
      <c r="B10" s="9" t="s">
        <v>8</v>
      </c>
      <c r="C10" s="7"/>
      <c r="D10" s="15">
        <v>61.07</v>
      </c>
      <c r="E10" s="15"/>
      <c r="F10" s="7"/>
      <c r="G10" s="7"/>
    </row>
    <row r="11" spans="1:7" s="11" customFormat="1" ht="12.75" customHeight="1" x14ac:dyDescent="0.25">
      <c r="A11" s="7"/>
      <c r="B11" s="16"/>
      <c r="C11" s="7"/>
      <c r="D11" s="15"/>
      <c r="E11" s="15"/>
      <c r="F11" s="7"/>
      <c r="G11" s="7"/>
    </row>
    <row r="12" spans="1:7" s="11" customFormat="1" ht="12.75" customHeight="1" x14ac:dyDescent="0.25">
      <c r="A12" s="10" t="s">
        <v>10</v>
      </c>
      <c r="B12" s="16"/>
      <c r="C12" s="7"/>
      <c r="D12" s="12" t="s">
        <v>11</v>
      </c>
      <c r="E12" s="12" t="s">
        <v>12</v>
      </c>
      <c r="F12" s="7"/>
      <c r="G12" s="7"/>
    </row>
    <row r="13" spans="1:7" s="11" customFormat="1" ht="12.75" customHeight="1" x14ac:dyDescent="0.25">
      <c r="A13" s="7" t="s">
        <v>13</v>
      </c>
      <c r="B13" s="9" t="s">
        <v>14</v>
      </c>
      <c r="C13" s="7"/>
      <c r="D13" s="15">
        <f>(D9*0.05)+(D10*0.95)</f>
        <v>64.963999999999999</v>
      </c>
      <c r="E13" s="15"/>
      <c r="F13" s="7"/>
      <c r="G13" s="7"/>
    </row>
    <row r="14" spans="1:7" s="11" customFormat="1" ht="12.75" customHeight="1" x14ac:dyDescent="0.25">
      <c r="A14" s="17" t="s">
        <v>15</v>
      </c>
      <c r="B14" s="9" t="s">
        <v>14</v>
      </c>
      <c r="C14" s="7"/>
      <c r="D14" s="14">
        <f>(D9*0.13)+(D10*0.87)</f>
        <v>71.194400000000002</v>
      </c>
      <c r="E14" s="15"/>
      <c r="F14" s="7"/>
      <c r="G14" s="7"/>
    </row>
    <row r="15" spans="1:7" s="11" customFormat="1" ht="12.75" customHeight="1" x14ac:dyDescent="0.25">
      <c r="A15" s="7" t="s">
        <v>16</v>
      </c>
      <c r="B15" s="9" t="s">
        <v>14</v>
      </c>
      <c r="C15" s="7"/>
      <c r="E15" s="15">
        <f>(D9*0.69)+(D10*0.31)</f>
        <v>114.80719999999999</v>
      </c>
      <c r="F15" s="7"/>
      <c r="G15" s="7"/>
    </row>
    <row r="16" spans="1:7" s="11" customFormat="1" ht="12.75" customHeight="1" x14ac:dyDescent="0.25">
      <c r="A16" s="18" t="s">
        <v>17</v>
      </c>
      <c r="B16" s="19" t="s">
        <v>18</v>
      </c>
      <c r="C16" s="20"/>
      <c r="E16" s="15">
        <f>D9*1</f>
        <v>138.94999999999999</v>
      </c>
      <c r="F16" s="7"/>
      <c r="G16" s="7"/>
    </row>
    <row r="17" spans="1:7" s="11" customFormat="1" ht="12.75" customHeight="1" x14ac:dyDescent="0.25">
      <c r="A17" s="7"/>
      <c r="B17" s="16"/>
      <c r="C17" s="7"/>
      <c r="E17" s="15"/>
      <c r="F17" s="7"/>
      <c r="G17" s="7"/>
    </row>
    <row r="18" spans="1:7" s="11" customFormat="1" ht="12.75" customHeight="1" x14ac:dyDescent="0.25">
      <c r="A18" s="10" t="s">
        <v>19</v>
      </c>
      <c r="B18" s="16"/>
      <c r="C18" s="15"/>
      <c r="D18" s="51" t="s">
        <v>20</v>
      </c>
      <c r="E18" s="51"/>
      <c r="F18" s="52" t="s">
        <v>21</v>
      </c>
      <c r="G18" s="53"/>
    </row>
    <row r="19" spans="1:7" s="11" customFormat="1" ht="12.75" customHeight="1" x14ac:dyDescent="0.25">
      <c r="A19" s="21" t="s">
        <v>22</v>
      </c>
      <c r="B19" s="16"/>
      <c r="C19" s="9" t="s">
        <v>23</v>
      </c>
      <c r="D19" s="22" t="s">
        <v>24</v>
      </c>
      <c r="E19" s="22" t="s">
        <v>25</v>
      </c>
      <c r="F19" s="23" t="s">
        <v>24</v>
      </c>
      <c r="G19" s="23" t="s">
        <v>25</v>
      </c>
    </row>
    <row r="20" spans="1:7" s="16" customFormat="1" ht="12.75" customHeight="1" x14ac:dyDescent="0.25">
      <c r="A20" s="24" t="s">
        <v>26</v>
      </c>
      <c r="B20" s="19" t="s">
        <v>27</v>
      </c>
      <c r="C20" s="25">
        <v>0.42</v>
      </c>
      <c r="D20" s="26">
        <f>D13*C20</f>
        <v>27.284879999999998</v>
      </c>
      <c r="E20" s="27" t="s">
        <v>28</v>
      </c>
      <c r="F20" s="28">
        <f>D10*C20</f>
        <v>25.6494</v>
      </c>
      <c r="G20" s="29" t="s">
        <v>28</v>
      </c>
    </row>
    <row r="21" spans="1:7" s="11" customFormat="1" ht="12.75" customHeight="1" x14ac:dyDescent="0.25">
      <c r="A21" s="24" t="s">
        <v>29</v>
      </c>
      <c r="B21" s="19"/>
      <c r="C21" s="30">
        <v>0.84</v>
      </c>
      <c r="D21" s="26">
        <f>(D14*0.42)+D20</f>
        <v>57.186527999999996</v>
      </c>
      <c r="E21" s="27" t="s">
        <v>28</v>
      </c>
      <c r="F21" s="28">
        <f>(D10*0.42)+D20</f>
        <v>52.934280000000001</v>
      </c>
      <c r="G21" s="29" t="s">
        <v>28</v>
      </c>
    </row>
    <row r="22" spans="1:7" s="11" customFormat="1" ht="12.75" customHeight="1" x14ac:dyDescent="0.25">
      <c r="A22" s="24" t="s">
        <v>30</v>
      </c>
      <c r="B22" s="19" t="s">
        <v>31</v>
      </c>
      <c r="C22" s="30">
        <v>2.42</v>
      </c>
      <c r="D22" s="27" t="s">
        <v>28</v>
      </c>
      <c r="E22" s="46">
        <f>(E15*2)+D20</f>
        <v>256.89927999999998</v>
      </c>
      <c r="F22" s="29" t="s">
        <v>28</v>
      </c>
      <c r="G22" s="46">
        <f>(D10*2)+F20</f>
        <v>147.7894</v>
      </c>
    </row>
    <row r="23" spans="1:7" s="11" customFormat="1" ht="12.75" customHeight="1" x14ac:dyDescent="0.25">
      <c r="A23" s="24" t="s">
        <v>32</v>
      </c>
      <c r="B23" s="19" t="s">
        <v>31</v>
      </c>
      <c r="C23" s="30">
        <v>2.42</v>
      </c>
      <c r="D23" s="27" t="s">
        <v>28</v>
      </c>
      <c r="E23" s="46">
        <f>(E16*2)+D20</f>
        <v>305.18487999999996</v>
      </c>
      <c r="F23" s="29" t="s">
        <v>28</v>
      </c>
      <c r="G23" s="46">
        <f>(D10*2)+F20</f>
        <v>147.7894</v>
      </c>
    </row>
    <row r="24" spans="1:7" s="11" customFormat="1" ht="12.75" customHeight="1" x14ac:dyDescent="0.25">
      <c r="A24" s="21"/>
      <c r="B24" s="16"/>
      <c r="C24" s="31"/>
      <c r="D24" s="32"/>
      <c r="E24" s="33"/>
      <c r="F24" s="7"/>
      <c r="G24" s="7"/>
    </row>
    <row r="25" spans="1:7" s="11" customFormat="1" ht="12.75" customHeight="1" x14ac:dyDescent="0.25">
      <c r="A25" s="34" t="s">
        <v>33</v>
      </c>
      <c r="B25" s="16"/>
      <c r="C25" s="31"/>
      <c r="D25" s="32"/>
      <c r="E25" s="33"/>
      <c r="F25" s="7"/>
      <c r="G25" s="7"/>
    </row>
    <row r="26" spans="1:7" s="11" customFormat="1" ht="12.75" customHeight="1" x14ac:dyDescent="0.25">
      <c r="A26" s="7" t="s">
        <v>34</v>
      </c>
      <c r="B26" s="9" t="s">
        <v>35</v>
      </c>
      <c r="D26" s="15"/>
      <c r="E26" s="15">
        <v>30</v>
      </c>
      <c r="F26" s="7"/>
      <c r="G26" s="7"/>
    </row>
    <row r="27" spans="1:7" s="11" customFormat="1" ht="12.75" customHeight="1" x14ac:dyDescent="0.25">
      <c r="A27" s="21"/>
      <c r="B27" s="35"/>
      <c r="C27" s="32"/>
      <c r="D27" s="36"/>
      <c r="E27" s="7"/>
      <c r="F27" s="7"/>
      <c r="G27" s="7"/>
    </row>
    <row r="28" spans="1:7" s="11" customFormat="1" ht="12.75" customHeight="1" x14ac:dyDescent="0.25">
      <c r="A28" s="34" t="s">
        <v>36</v>
      </c>
      <c r="B28" s="35"/>
      <c r="C28" s="32"/>
      <c r="D28" s="36"/>
      <c r="E28" s="7"/>
      <c r="F28" s="7"/>
      <c r="G28" s="7"/>
    </row>
    <row r="29" spans="1:7" s="11" customFormat="1" ht="12.75" customHeight="1" x14ac:dyDescent="0.25">
      <c r="A29" s="8" t="s">
        <v>37</v>
      </c>
      <c r="B29" s="35"/>
      <c r="C29" s="32"/>
      <c r="D29" s="36"/>
      <c r="E29" s="7"/>
      <c r="F29" s="37"/>
      <c r="G29" s="7"/>
    </row>
    <row r="30" spans="1:7" ht="12.75" customHeight="1" x14ac:dyDescent="0.2">
      <c r="A30" s="18" t="s">
        <v>38</v>
      </c>
    </row>
    <row r="31" spans="1:7" s="38" customFormat="1" ht="24" customHeight="1" x14ac:dyDescent="0.2">
      <c r="A31" s="47" t="s">
        <v>39</v>
      </c>
      <c r="B31" s="47"/>
      <c r="C31" s="47"/>
      <c r="D31" s="47"/>
      <c r="E31" s="47"/>
      <c r="F31" s="47"/>
      <c r="G31" s="47"/>
    </row>
    <row r="32" spans="1:7" s="41" customFormat="1" ht="12.75" customHeight="1" x14ac:dyDescent="0.2">
      <c r="A32" s="39" t="s">
        <v>40</v>
      </c>
      <c r="B32" s="39"/>
      <c r="C32" s="39"/>
      <c r="D32" s="39"/>
      <c r="E32" s="7"/>
      <c r="F32" s="37"/>
      <c r="G32" s="40"/>
    </row>
    <row r="33" spans="1:7" s="41" customFormat="1" ht="12.75" customHeight="1" x14ac:dyDescent="0.2">
      <c r="A33" s="47" t="s">
        <v>41</v>
      </c>
      <c r="B33" s="47"/>
      <c r="C33" s="47"/>
      <c r="D33" s="47"/>
      <c r="E33" s="47"/>
      <c r="F33" s="37"/>
      <c r="G33" s="42"/>
    </row>
    <row r="34" spans="1:7" ht="12.75" customHeight="1" x14ac:dyDescent="0.2">
      <c r="A34" s="7" t="s">
        <v>42</v>
      </c>
      <c r="F34" s="43"/>
      <c r="G34" s="42"/>
    </row>
    <row r="35" spans="1:7" ht="12.75" customHeight="1" x14ac:dyDescent="0.2">
      <c r="A35" s="18"/>
    </row>
    <row r="36" spans="1:7" ht="12.75" customHeight="1" x14ac:dyDescent="0.2">
      <c r="A36" s="44"/>
      <c r="G36" s="45"/>
    </row>
    <row r="37" spans="1:7" ht="12.75" customHeight="1" x14ac:dyDescent="0.2">
      <c r="A37" s="48"/>
      <c r="B37" s="48"/>
      <c r="C37" s="48"/>
      <c r="D37" s="48"/>
      <c r="E37" s="48"/>
      <c r="F37" s="48"/>
    </row>
  </sheetData>
  <mergeCells count="9">
    <mergeCell ref="A31:G31"/>
    <mergeCell ref="A33:E33"/>
    <mergeCell ref="A37:F37"/>
    <mergeCell ref="A1:G1"/>
    <mergeCell ref="A2:G2"/>
    <mergeCell ref="A3:G3"/>
    <mergeCell ref="D7:E7"/>
    <mergeCell ref="D18:E18"/>
    <mergeCell ref="F18:G18"/>
  </mergeCells>
  <pageMargins left="0.5" right="0.5" top="1" bottom="1" header="0.5" footer="0.5"/>
  <pageSetup scale="88" orientation="landscape" r:id="rId1"/>
  <headerFooter scaleWithDoc="0" alignWithMargins="0">
    <oddHeader>&amp;LWA UE-130043
EP 10&amp;R&amp;"Arial,Bold"Attachment Energy Project 10</oddHeader>
    <oddFooter>&amp;L&amp;F&amp;Cpage &amp;P of &amp;N&amp;RRevised 2/5/13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17A1497-1FF3-4DA8-9948-78EDB199974F}"/>
</file>

<file path=customXml/itemProps2.xml><?xml version="1.0" encoding="utf-8"?>
<ds:datastoreItem xmlns:ds="http://schemas.openxmlformats.org/officeDocument/2006/customXml" ds:itemID="{0224A68E-8ED1-4C73-935E-25527F53845A}"/>
</file>

<file path=customXml/itemProps3.xml><?xml version="1.0" encoding="utf-8"?>
<ds:datastoreItem xmlns:ds="http://schemas.openxmlformats.org/officeDocument/2006/customXml" ds:itemID="{AE2FBF9B-B781-437C-8A33-E8DA30958CA8}"/>
</file>

<file path=customXml/itemProps4.xml><?xml version="1.0" encoding="utf-8"?>
<ds:datastoreItem xmlns:ds="http://schemas.openxmlformats.org/officeDocument/2006/customXml" ds:itemID="{E91647F2-0ACE-4347-ABD9-99B8EF5AAA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Reconnection Charge</vt:lpstr>
      <vt:lpstr>'Reconnection Charge'!Print_Area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2013-02-08T20:38:36Z</dcterms:created>
  <dcterms:modified xsi:type="dcterms:W3CDTF">2013-06-10T18:06:14Z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