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8" windowWidth="12120" windowHeight="9120" tabRatio="734" activeTab="2"/>
  </bookViews>
  <sheets>
    <sheet name="Check Sheet" sheetId="1" r:id="rId1"/>
    <sheet name="Item 51,52, page 15" sheetId="2" r:id="rId2"/>
    <sheet name="Item 55,60, page 16" sheetId="3" r:id="rId3"/>
    <sheet name="Item 55,60, page 16A" sheetId="4" r:id="rId4"/>
    <sheet name="Item 70, page 17" sheetId="5" r:id="rId5"/>
    <sheet name="Item 80, page 19" sheetId="6" r:id="rId6"/>
    <sheet name="Item 90, page 20" sheetId="7" r:id="rId7"/>
    <sheet name="Item 100, pg 21" sheetId="8" r:id="rId8"/>
    <sheet name="Item 100, pg 21A" sheetId="9" r:id="rId9"/>
    <sheet name="Item 100, page 22" sheetId="10" r:id="rId10"/>
    <sheet name="Item 100, page 22A" sheetId="11" r:id="rId11"/>
    <sheet name="Itme 120,130,150, page 28" sheetId="12" r:id="rId12"/>
    <sheet name="Item 120,130,150, page 28A" sheetId="13" r:id="rId13"/>
    <sheet name="Item 160, page 29" sheetId="14" r:id="rId14"/>
    <sheet name="Item 205, page 31" sheetId="15" r:id="rId15"/>
    <sheet name="Item 207, page 32" sheetId="16" r:id="rId16"/>
    <sheet name="Item 207, page 32A" sheetId="17" r:id="rId17"/>
    <sheet name="Item 210, 220, page 33" sheetId="18" r:id="rId18"/>
    <sheet name="Item 240, page 35" sheetId="19" r:id="rId19"/>
    <sheet name="Item 240, page 35A" sheetId="20" r:id="rId20"/>
    <sheet name="Item 245, page 36" sheetId="21" r:id="rId21"/>
    <sheet name="Item 245, page 36A" sheetId="22" r:id="rId22"/>
    <sheet name="Item 260, page 39" sheetId="23" r:id="rId23"/>
    <sheet name="Item 275, page 42" sheetId="24" r:id="rId24"/>
  </sheets>
  <definedNames>
    <definedName name="_xlnm.Print_Area" localSheetId="10">'Item 100, page 22A'!$A$1:$J$61</definedName>
    <definedName name="_xlnm.Print_Area" localSheetId="7">'Item 100, pg 21'!$A$1:$R$60</definedName>
    <definedName name="_xlnm.Print_Area" localSheetId="12">'Item 120,130,150, page 28A'!$A$1:$J$59</definedName>
    <definedName name="_xlnm.Print_Area" localSheetId="15">'Item 207, page 32'!$A$1:$J$56</definedName>
    <definedName name="_xlnm.Print_Area" localSheetId="16">'Item 207, page 32A'!$A$1:$J$60</definedName>
    <definedName name="_xlnm.Print_Area" localSheetId="18">'Item 240, page 35'!$A$1:$M$60</definedName>
    <definedName name="_xlnm.Print_Area" localSheetId="20">'Item 245, page 36'!$A$1:$N$54</definedName>
    <definedName name="_xlnm.Print_Area" localSheetId="21">'Item 245, page 36A'!$A$1:$O$56</definedName>
  </definedNames>
  <calcPr fullCalcOnLoad="1" iterate="1" iterateCount="100" iterateDelta="0"/>
</workbook>
</file>

<file path=xl/sharedStrings.xml><?xml version="1.0" encoding="utf-8"?>
<sst xmlns="http://schemas.openxmlformats.org/spreadsheetml/2006/main" count="1602" uniqueCount="457">
  <si>
    <t>For customers on automated service routes:  The company will assess roll-out charges where,</t>
  </si>
  <si>
    <t>due to circumstances outside the control of the driver, the driver is required to move an automated</t>
  </si>
  <si>
    <t>The charge for an occasional extra residential bag, can, unit, toter, mini-can, or micro-mini-can</t>
  </si>
  <si>
    <t>on a regular pickup is:</t>
  </si>
  <si>
    <t>Rate per receptacle</t>
  </si>
  <si>
    <t>per pickup</t>
  </si>
  <si>
    <t>32-gallon can or unit</t>
  </si>
  <si>
    <t>Mini-can</t>
  </si>
  <si>
    <t>Micro-minican</t>
  </si>
  <si>
    <t>Bag</t>
  </si>
  <si>
    <t>Customers may request no more than one pickup per month, on an "on call" basis, at</t>
  </si>
  <si>
    <t>area in which the customer resides.  Note:  If customer requires service to be provided on other</t>
  </si>
  <si>
    <t>than normal scheduled pickup day, rates for special pickups will apply.</t>
  </si>
  <si>
    <t xml:space="preserve">adjustment will be adjusted annually using the deferred accounting method. </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</si>
  <si>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</si>
  <si>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</si>
  <si>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</si>
  <si>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</si>
  <si>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</si>
  <si>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</si>
  <si>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</si>
  <si>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</si>
  <si>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</si>
  <si>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</si>
  <si>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</si>
  <si>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</si>
  <si>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</si>
  <si>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</si>
  <si>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</si>
  <si>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</si>
  <si>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</si>
  <si>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</si>
  <si>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</si>
  <si>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</si>
  <si>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</si>
  <si>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</si>
  <si>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</si>
  <si>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28A</t>
  </si>
  <si>
    <t>32A</t>
  </si>
  <si>
    <t>35A</t>
  </si>
  <si>
    <t>36A</t>
  </si>
  <si>
    <t>All service areas</t>
  </si>
  <si>
    <t>Mason County</t>
  </si>
  <si>
    <t>Company Name/Permit No.</t>
  </si>
  <si>
    <t>Mason County Garbage Co., Inc  G-88</t>
  </si>
  <si>
    <t xml:space="preserve">Mason County Garbage, Inc </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</si>
  <si>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</si>
  <si>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</si>
  <si>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</si>
  <si>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</si>
  <si>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</si>
  <si>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</si>
  <si>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</si>
  <si>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</si>
  <si>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</si>
  <si>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</si>
  <si>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</si>
  <si>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</si>
  <si>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</si>
  <si>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</si>
  <si>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</si>
  <si>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</si>
  <si>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</si>
  <si>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</si>
  <si>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</si>
  <si>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</si>
  <si>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</si>
  <si>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Title</t>
  </si>
  <si>
    <t>materials are placed on or near the containers.</t>
  </si>
  <si>
    <t>Thanksgiving Day</t>
  </si>
  <si>
    <t>Memorial Day</t>
  </si>
  <si>
    <t>Labor Day</t>
  </si>
  <si>
    <t xml:space="preserve">Note 1: There is no overweight charge.  However, additional charges apply to overfilled containers (i.e. filled beyond    </t>
  </si>
  <si>
    <t>No additional charge will be assessed to customers for overtime or holiday work performed solely for the</t>
  </si>
  <si>
    <t>When a holiday listed above falls on a Sunday, the following Monday will be observed.  When a holiday listed above</t>
  </si>
  <si>
    <t>falls on a Saturday, the preceding Friday shall be the legal holiday.</t>
  </si>
  <si>
    <r>
      <t xml:space="preserve">condominiums, and apartment buildings of less than </t>
    </r>
    <r>
      <rPr>
        <u val="single"/>
        <sz val="10"/>
        <rFont val="Arial"/>
        <family val="2"/>
      </rPr>
      <t>N/A</t>
    </r>
    <r>
      <rPr>
        <sz val="10"/>
        <rFont val="Arial"/>
        <family val="0"/>
      </rPr>
      <t xml:space="preserve"> residential units, where service is billed</t>
    </r>
  </si>
  <si>
    <t>WG</t>
  </si>
  <si>
    <t>EOWG</t>
  </si>
  <si>
    <t>MG</t>
  </si>
  <si>
    <r>
      <t xml:space="preserve">cart or toter more than </t>
    </r>
    <r>
      <rPr>
        <u val="single"/>
        <sz val="10"/>
        <rFont val="Arial"/>
        <family val="2"/>
      </rPr>
      <t>N/A</t>
    </r>
    <r>
      <rPr>
        <sz val="10"/>
        <rFont val="Arial"/>
        <family val="0"/>
      </rPr>
      <t xml:space="preserve"> feet in order to reach the truck.  The charge for this roll-out</t>
    </r>
  </si>
  <si>
    <r>
      <t>service is: $</t>
    </r>
    <r>
      <rPr>
        <u val="single"/>
        <sz val="10"/>
        <rFont val="Arial"/>
        <family val="2"/>
      </rPr>
      <t>N/A</t>
    </r>
    <r>
      <rPr>
        <sz val="10"/>
        <rFont val="Arial"/>
        <family val="0"/>
      </rPr>
      <t xml:space="preserve"> per cart or toter, per pickup.</t>
    </r>
  </si>
  <si>
    <t>45 gal.</t>
  </si>
  <si>
    <t>60 gal.</t>
  </si>
  <si>
    <t>min. per mo.</t>
  </si>
  <si>
    <t>N/A</t>
  </si>
  <si>
    <r>
      <t xml:space="preserve">Charges for containers.  </t>
    </r>
    <r>
      <rPr>
        <sz val="10"/>
        <rFont val="Arial"/>
        <family val="2"/>
      </rPr>
      <t>The company will assess roll-out charges where, due to circumstances outside</t>
    </r>
  </si>
  <si>
    <t>Washing</t>
  </si>
  <si>
    <t>Steam Cleaning</t>
  </si>
  <si>
    <t>Sanitizing</t>
  </si>
  <si>
    <t>per yard</t>
  </si>
  <si>
    <t>min. charge</t>
  </si>
  <si>
    <t>1 Yard</t>
  </si>
  <si>
    <t>1.5 Yard</t>
  </si>
  <si>
    <t>2 Yard</t>
  </si>
  <si>
    <t>3 Yard</t>
  </si>
  <si>
    <t>4 Yard</t>
  </si>
  <si>
    <t>Permanent Service:  If rent is shown, the rate for the first pickup and each additional pickup must</t>
  </si>
  <si>
    <t>For permanent, regularly scheduled pickups, a flat monthly charge may be assessed if computed as follows:</t>
  </si>
  <si>
    <t>For each container provided:</t>
  </si>
  <si>
    <t>a. If monthly rent is shown: monthly rent plus (4.33 times the pickup rate times the number of pickups per week)</t>
  </si>
  <si>
    <t>rate times additional weekly pickup).</t>
  </si>
  <si>
    <t>All Containers</t>
  </si>
  <si>
    <t>All Drop Boxes</t>
  </si>
  <si>
    <t>12 Yard</t>
  </si>
  <si>
    <t>20 Yard</t>
  </si>
  <si>
    <t>30 Yard</t>
  </si>
  <si>
    <t>40 Yard</t>
  </si>
  <si>
    <t>mile.  Mileage charge is in addition to all regular charges.</t>
  </si>
  <si>
    <t>10 Yard</t>
  </si>
  <si>
    <t>15 Yard</t>
  </si>
  <si>
    <t>25 Yard</t>
  </si>
  <si>
    <t>35 Yard</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</si>
  <si>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</si>
  <si>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</si>
  <si>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</si>
  <si>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</si>
  <si>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</si>
  <si>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</si>
  <si>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</si>
  <si>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</si>
  <si>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</si>
  <si>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</si>
  <si>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</si>
  <si>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</si>
  <si>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</si>
  <si>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</si>
  <si>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</si>
  <si>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</si>
  <si>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</si>
  <si>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t>canceled for any reason, including but not limited to, pull for non-pay, and/or customer requests.</t>
  </si>
  <si>
    <t>Redelivery fees will be assessed when the automated cart is removed from customer's</t>
  </si>
  <si>
    <t xml:space="preserve">Automated Carts: </t>
  </si>
  <si>
    <t>1-35 Gallon</t>
  </si>
  <si>
    <t>1-48 Gallon</t>
  </si>
  <si>
    <t>1-64 Gallon</t>
  </si>
  <si>
    <t>1-96 Gallon</t>
  </si>
  <si>
    <t>Revised Page No.</t>
  </si>
  <si>
    <t>35-gal cart</t>
  </si>
  <si>
    <t>48-gal cart</t>
  </si>
  <si>
    <t>64-gal cart</t>
  </si>
  <si>
    <t>96-gal cart</t>
  </si>
  <si>
    <t>Automated carts:</t>
  </si>
  <si>
    <t xml:space="preserve">customer resides.  Note:  If customer requires service to be provided on other than </t>
  </si>
  <si>
    <t>normal scheduled pickup day, rates for special pickups will apply.</t>
  </si>
  <si>
    <t>Service will be rendered on the normal scheduled pickup day for the area in which the</t>
  </si>
  <si>
    <t>or toter more than five feet but less than 25 feet in order to reach the truck.  The charge for this roll-out service is:</t>
  </si>
  <si>
    <t>Washing - Automated Carts</t>
  </si>
  <si>
    <t xml:space="preserve">           Effective Date:</t>
  </si>
  <si>
    <t>35 gal Cart</t>
  </si>
  <si>
    <t>48 gal Cart</t>
  </si>
  <si>
    <t>64 gal Cart</t>
  </si>
  <si>
    <t>96 gal Cart</t>
  </si>
  <si>
    <t xml:space="preserve">Automated Carts:  </t>
  </si>
  <si>
    <t>35 gal cart</t>
  </si>
  <si>
    <t>48 gal cart</t>
  </si>
  <si>
    <t>64 gal cart</t>
  </si>
  <si>
    <t>96 gal cart</t>
  </si>
  <si>
    <t>Minimum monthly charge is:</t>
  </si>
  <si>
    <t xml:space="preserve">Note 5: </t>
  </si>
  <si>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</si>
  <si>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</si>
  <si>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</si>
  <si>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</si>
  <si>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Upon customer request, the company will provide washing and sanitizing service at the following rates:</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</si>
  <si>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</si>
  <si>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</si>
  <si>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</si>
  <si>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</si>
  <si>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</si>
  <si>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</si>
  <si>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 xml:space="preserve">        Effective Date:</t>
  </si>
  <si>
    <t xml:space="preserve">      Effective Date:</t>
  </si>
  <si>
    <t xml:space="preserve">     Effective Date:</t>
  </si>
  <si>
    <t>16A</t>
  </si>
  <si>
    <r>
      <t xml:space="preserve">condominiums, and apartment buildings of less than </t>
    </r>
    <r>
      <rPr>
        <u val="single"/>
        <sz val="10"/>
        <rFont val="Arial"/>
        <family val="2"/>
      </rPr>
      <t>N/A</t>
    </r>
    <r>
      <rPr>
        <sz val="10"/>
        <rFont val="Arial"/>
        <family val="2"/>
      </rPr>
      <t xml:space="preserve"> residential units, where service is billed</t>
    </r>
  </si>
  <si>
    <t>1-45 Gallon</t>
  </si>
  <si>
    <t>Mini can</t>
  </si>
  <si>
    <t>Recycling</t>
  </si>
  <si>
    <t>EOWR</t>
  </si>
  <si>
    <t xml:space="preserve">         Effective Date:</t>
  </si>
  <si>
    <t>Kitsap County</t>
  </si>
  <si>
    <t>21A</t>
  </si>
  <si>
    <t>22A</t>
  </si>
  <si>
    <t>Item 240 -- Container Service -- Dumped in Company's Vehicle</t>
  </si>
  <si>
    <t>Charge per Container</t>
  </si>
  <si>
    <t>Over 8 yards</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</si>
  <si>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</si>
  <si>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</si>
  <si>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</si>
  <si>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</si>
  <si>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</si>
  <si>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</si>
  <si>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</si>
  <si>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</si>
  <si>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</si>
  <si>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</si>
  <si>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</si>
  <si>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</si>
  <si>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</si>
  <si>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</si>
  <si>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</si>
  <si>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</si>
  <si>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</si>
  <si>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</si>
  <si>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Redelivery fees will be assessed when containers and drop boxes are removed from customer's</t>
  </si>
  <si>
    <t>possession for washing and sanitizing at a rate of:</t>
  </si>
  <si>
    <t>(A)</t>
  </si>
  <si>
    <t>(A) per unit.</t>
  </si>
  <si>
    <t xml:space="preserve">          Garbage Cart</t>
  </si>
  <si>
    <t>For each 1/10 mile over 1/10 mile add (C)</t>
  </si>
  <si>
    <t>but less than 1/10 mile add (C)</t>
  </si>
  <si>
    <t>Recycling Cart</t>
  </si>
  <si>
    <t xml:space="preserve">but less than 1/10 mile </t>
  </si>
  <si>
    <t>Drive-in on driveways of over 50 feet, (C)</t>
  </si>
  <si>
    <t>Unlocking, Unlatching</t>
  </si>
  <si>
    <t xml:space="preserve">New Year's Day </t>
  </si>
  <si>
    <t xml:space="preserve">Independence Day </t>
  </si>
  <si>
    <t xml:space="preserve">Christmas Day </t>
  </si>
  <si>
    <t xml:space="preserve">Rates below apply in the following service area:  </t>
  </si>
  <si>
    <t xml:space="preserve">   Effective Date:</t>
  </si>
  <si>
    <t>Note 3:  Notes for this item are continued on next page.</t>
  </si>
  <si>
    <t>Rates named in this item apply for all hauls not exceeding 10 miles from the point of pickup</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</si>
  <si>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</si>
  <si>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</si>
  <si>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</si>
  <si>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</si>
  <si>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</si>
  <si>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</si>
  <si>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</si>
  <si>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</si>
  <si>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</si>
  <si>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</si>
  <si>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</si>
  <si>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</si>
  <si>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</si>
  <si>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</si>
  <si>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</si>
  <si>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</si>
  <si>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</si>
  <si>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</si>
  <si>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</si>
  <si>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</si>
  <si>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</si>
  <si>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</si>
  <si>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Item 275 -- Drop Box Service -- To Disposal Site and Return</t>
  </si>
  <si>
    <t>***</t>
  </si>
  <si>
    <t>Irmgard R Wilcox</t>
  </si>
  <si>
    <t>Frequency of Service Codes: WG=Weekly Garbage; EOWG-Every Other Week Garbage; MG=Monthly Garbage; WR=Weekly Recycling</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</si>
  <si>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</si>
  <si>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</si>
  <si>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</si>
  <si>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</si>
  <si>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</si>
  <si>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Item 260 -- Drop Box Service -- To Disposal Site and Return</t>
  </si>
  <si>
    <t>25 feet, add</t>
  </si>
  <si>
    <t>Up to 8 Yards</t>
  </si>
  <si>
    <t>(1) To solid waste collection, curbside recycling (where noted) and yard waste services (where noted) for</t>
  </si>
  <si>
    <t xml:space="preserve">recycling, and yard waste service must be provided for single-family dwellings, duplexes, mobile homes, </t>
  </si>
  <si>
    <r>
      <t xml:space="preserve">Note 2:  Description/rules related to yard waste program are shown on page </t>
    </r>
    <r>
      <rPr>
        <u val="single"/>
        <sz val="10"/>
        <rFont val="Arial"/>
        <family val="2"/>
      </rPr>
      <t>N/A</t>
    </r>
    <r>
      <rPr>
        <sz val="10"/>
        <rFont val="Arial"/>
        <family val="2"/>
      </rPr>
      <t>.</t>
    </r>
  </si>
  <si>
    <r>
      <t xml:space="preserve">Note 2:  Description/rules related to yard waste program are shown on page </t>
    </r>
    <r>
      <rPr>
        <u val="single"/>
        <sz val="10"/>
        <rFont val="Arial"/>
        <family val="2"/>
      </rPr>
      <t>N/A</t>
    </r>
    <r>
      <rPr>
        <sz val="10"/>
        <rFont val="Arial"/>
        <family val="0"/>
      </rPr>
      <t>.</t>
    </r>
  </si>
  <si>
    <t>the marked fill line, or the top is unable to be closed).</t>
  </si>
  <si>
    <t>Customers must pay the following additional charges for compactors furnished by the company. Charges</t>
  </si>
  <si>
    <t xml:space="preserve">b. If monthly rent is not shown: 1st pickup rate plus (3.33 times additional pickup rate) plus( 4.33 times additional pickup </t>
  </si>
  <si>
    <t xml:space="preserve">(3) If rent is shown, the rate for the first pickup and each additional pickup must be the same. </t>
  </si>
  <si>
    <t>government ordinances require more frequent service or unless putrescibles are involved.</t>
  </si>
  <si>
    <t>canceled for non-payment and/or contaminated load removal. The delivery fee will be waved for</t>
  </si>
  <si>
    <t>one vacation stop during a 12-month period.</t>
  </si>
  <si>
    <t>Garbage Service:</t>
  </si>
  <si>
    <t>Recycling Service</t>
  </si>
  <si>
    <t>On Call basis accounts in addition to the charge in note 7 and/or note 8 a recycling</t>
  </si>
  <si>
    <t>due to circumstances outside the control of the driver, the driver is required to move an automated recycling</t>
  </si>
  <si>
    <r>
      <rPr>
        <b/>
        <sz val="10"/>
        <rFont val="Arial"/>
        <family val="2"/>
      </rPr>
      <t>Charges for automated recycling carts.</t>
    </r>
    <r>
      <rPr>
        <sz val="10"/>
        <rFont val="Arial"/>
        <family val="0"/>
      </rPr>
      <t xml:space="preserve">  </t>
    </r>
  </si>
  <si>
    <t>The company will assess roll-out charges where,</t>
  </si>
  <si>
    <t>cart more than five feet but less than 25 feet in order to reach the truck. The charge for this roll-out service is:</t>
  </si>
  <si>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</si>
  <si>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</si>
  <si>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</si>
  <si>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</si>
  <si>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</si>
  <si>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</si>
  <si>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</si>
  <si>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</si>
  <si>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</si>
  <si>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</si>
  <si>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</si>
  <si>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</si>
  <si>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</si>
  <si>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</si>
  <si>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</si>
  <si>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</si>
  <si>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</si>
  <si>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</si>
  <si>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</si>
  <si>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</si>
  <si>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Check Sheet</t>
  </si>
  <si>
    <t>Item Index</t>
  </si>
  <si>
    <t>Subject Index</t>
  </si>
  <si>
    <t>Subject Index p.2</t>
  </si>
  <si>
    <t>Taxes Sheet</t>
  </si>
  <si>
    <t xml:space="preserve">Mason County Customers Whose Garbage is Disposed in Kitsap County </t>
  </si>
  <si>
    <t>Garbage +</t>
  </si>
  <si>
    <t xml:space="preserve">Note 1:  Description/rules related to recycling program are shown on page 23 </t>
  </si>
  <si>
    <t>Item 51 -- Restart Fees</t>
  </si>
  <si>
    <t>state the amount of the fees in this item.</t>
  </si>
  <si>
    <t>Item 52 -- Redelivery Fees</t>
  </si>
  <si>
    <t>Companies assessing redelivery fees must describe when the fees apply, and must</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</si>
  <si>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</si>
  <si>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</si>
  <si>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</si>
  <si>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</si>
  <si>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</si>
  <si>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</si>
  <si>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</si>
  <si>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</si>
  <si>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</si>
  <si>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</si>
  <si>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</si>
  <si>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</si>
  <si>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</si>
  <si>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</si>
  <si>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</si>
  <si>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</si>
  <si>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</si>
  <si>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</si>
  <si>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</si>
  <si>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</si>
  <si>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</si>
  <si>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</si>
  <si>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</si>
  <si>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</si>
  <si>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</si>
  <si>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</si>
  <si>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</si>
  <si>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</si>
  <si>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</si>
  <si>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</si>
  <si>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</si>
  <si>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</si>
  <si>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</si>
  <si>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for under the provisions of Item 160 (Time Rates).</t>
  </si>
  <si>
    <t>Item 80 -- Carry-out Service, Drive-Ins</t>
  </si>
  <si>
    <t>Rate</t>
  </si>
  <si>
    <t>Residential</t>
  </si>
  <si>
    <t>Commercial</t>
  </si>
  <si>
    <t>Charge for Carry-outs</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</si>
  <si>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</si>
  <si>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</si>
  <si>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</si>
  <si>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</si>
  <si>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</si>
  <si>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</si>
  <si>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</si>
  <si>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</si>
  <si>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</si>
  <si>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</si>
  <si>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but less than 250 feet</t>
  </si>
  <si>
    <t>Drive-ins on driveways of over 250 feet,</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</si>
  <si>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</si>
  <si>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</si>
  <si>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</si>
  <si>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</si>
  <si>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</si>
  <si>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</si>
  <si>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</si>
  <si>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</si>
  <si>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</si>
  <si>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</si>
  <si>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</si>
  <si>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</si>
  <si>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</si>
  <si>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</si>
  <si>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</si>
  <si>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</si>
  <si>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</si>
  <si>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</si>
  <si>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Rates below apply in the following service area:</t>
  </si>
  <si>
    <t>Number of</t>
  </si>
  <si>
    <t>Units or Type</t>
  </si>
  <si>
    <t>of Containers</t>
  </si>
  <si>
    <t>Frequency</t>
  </si>
  <si>
    <t>Garbage</t>
  </si>
  <si>
    <t>Recycle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</si>
  <si>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</si>
  <si>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</si>
  <si>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</si>
  <si>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</si>
  <si>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</si>
  <si>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</si>
  <si>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Lost container charge will apply if hauler is unable to retrieve a container from a stopped customer.</t>
  </si>
  <si>
    <t>Note 5: (C)</t>
  </si>
  <si>
    <t>Note 6: (C)</t>
  </si>
  <si>
    <t>Note 7: (C)</t>
  </si>
  <si>
    <t>Veterans Day</t>
  </si>
  <si>
    <t>Presidents Day</t>
  </si>
  <si>
    <t>Mason County Customers Whose Garbage is Disposed in Kitsap County</t>
  </si>
  <si>
    <t xml:space="preserve">        Per Pickup</t>
  </si>
  <si>
    <t>Recycling service rates on this page expire on: October 31, 2013</t>
  </si>
  <si>
    <t xml:space="preserve"> Recycling service rates on this page expire on: October 31, 2013</t>
  </si>
  <si>
    <t>Note 8:</t>
  </si>
  <si>
    <t>Note 9:</t>
  </si>
  <si>
    <t>Note 10:</t>
  </si>
  <si>
    <t>Over 25 feet, the charge will be the charge for 25 feet, plus $.27(A) per increment of 5 feet.</t>
  </si>
  <si>
    <t>See Item 52 for Redelivery Charges.</t>
  </si>
  <si>
    <t>Charge will be reversed if container is subsequently retrieved within 45-days after charge is applied.</t>
  </si>
  <si>
    <t>Accessorial charges assessed (connect/reconnect, unlocking, unlatching, etc.):</t>
  </si>
  <si>
    <t>Lost Container:</t>
  </si>
  <si>
    <t>Customers receiving service will receive a commodity price adjustment of $3.32 credit per month.  The commodity price</t>
  </si>
  <si>
    <t>If a customer stops service and then restarts service with in 30 days, the customer will be charged a fee of $5.31(A).</t>
  </si>
  <si>
    <t>The carrier will assess a charge of $16.94(A) per redelivery of the automated cart when services are</t>
  </si>
  <si>
    <t>possession for washing at a rate of $16.94(A).</t>
  </si>
  <si>
    <t>The carrier will assess a charge of $18.44(A) per redelivery of the recycling cart when services are</t>
  </si>
  <si>
    <t>$4.82(A) per can/unit.  Service will be rendered on the normal scheduled pickup day for the</t>
  </si>
  <si>
    <t>35-gal cart $6.24(A) per unit</t>
  </si>
  <si>
    <t>48-gal cart $7.81(A) per unit</t>
  </si>
  <si>
    <t>64-gal cart $9.25(A) per unit</t>
  </si>
  <si>
    <t>96-gal cart $11.35(A) per unit</t>
  </si>
  <si>
    <t>fee of $9.66(A) will be assessed.</t>
  </si>
  <si>
    <t>$4.56(A) per can/unit.  Service will be rendered on the normal scheduled pickup day for the</t>
  </si>
  <si>
    <t>35-gal cart $5.92(A) per unit</t>
  </si>
  <si>
    <t>48-gal cart $7.38(A) per unit</t>
  </si>
  <si>
    <t>64-gal cart $8.72(A) per unit</t>
  </si>
  <si>
    <t>96-gal cart $10.61(A) per unit</t>
  </si>
  <si>
    <t>$4.66 (A)</t>
  </si>
  <si>
    <t>$20.18 (A)</t>
  </si>
  <si>
    <t>$26.97 (A)</t>
  </si>
  <si>
    <t>$23.68(A)</t>
  </si>
  <si>
    <t>$31.01 (A)</t>
  </si>
  <si>
    <t>$27.73(A)</t>
  </si>
  <si>
    <t>$4.19(A)</t>
  </si>
  <si>
    <t>$18.13(A)</t>
  </si>
  <si>
    <t>$3.60(A) per container, per pickup</t>
  </si>
  <si>
    <t>Over 25 feet, the charge will be the charge for 25 feet, plus $.30 per increment of 5 feet.</t>
  </si>
  <si>
    <t>$15.17(A)   per yard</t>
  </si>
  <si>
    <t>$13.85(A) per yard</t>
  </si>
  <si>
    <t>$10.62(A)</t>
  </si>
  <si>
    <t>Unlocking, Unlatching $2.53 (A) per occurrence.</t>
  </si>
  <si>
    <t>$2.53 (A)</t>
  </si>
  <si>
    <t>per occurrence.</t>
  </si>
  <si>
    <t>Minimum monthly charge is $18.17(A).</t>
  </si>
  <si>
    <t>Each additional can is $4.56 (A).</t>
  </si>
  <si>
    <t xml:space="preserve">If there are more than 5 receptacles the pick up charge is $3.87(A).  If the units are not together, the pick up charge </t>
  </si>
  <si>
    <t>is $4.20 (A).</t>
  </si>
  <si>
    <t>$.33 (A)</t>
  </si>
  <si>
    <t>Over 25 feet, the charge will be the charge for 25 feet, plus $.27 per increment of 5 feet.</t>
  </si>
  <si>
    <t xml:space="preserve">In addition to all applicable charges, a charge of $13.85(A) per yard (assessed on a pro rata  basis) will be assessed if </t>
  </si>
  <si>
    <t>Minimum monthly charge is $16.99(A).</t>
  </si>
  <si>
    <t xml:space="preserve">If there are more than 5 receptacles the pick up charge is $3.60 (A).  If the units are not together, the pick up charge </t>
  </si>
  <si>
    <t>is $3.92 (A).</t>
  </si>
  <si>
    <t>to the disposal site.  Excess miles will be charged for at $2.43(A) per mile or fraction of a</t>
  </si>
  <si>
    <t>A charge of $14.56(A) per month will be assessed for each lid.</t>
  </si>
  <si>
    <t>Each additional can is $4.29(A).</t>
  </si>
  <si>
    <t>For recycling service a restart fee of $5.78 will be assessed.(N)</t>
  </si>
  <si>
    <t xml:space="preserve">In addition to all applicable charges, a charge of $15.17(A) per yard (assessed on a pro rata  basis) will be assessed if </t>
  </si>
  <si>
    <t>$2.66(A) per cart/toter, per pickup</t>
  </si>
  <si>
    <t>Tarping:  $11.12 (A) per occurrence.</t>
  </si>
  <si>
    <t>Connect/Reconnect $6.07 (A) per occurrence.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</si>
</sst>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_-[$$-C09]* #,##0.00_-;\-[$$-C09]* #,##0.00_-;_-[$$-C09]* &quot;-&quot;??_-;_-@_-"/>
    <numFmt numFmtId="170" formatCode="[$-409]dddd\,\ mmmm\ dd\,\ yyyy"/>
    <numFmt numFmtId="171" formatCode="[$-409]mmmm\ d\,\ yyyy;@"/>
    <numFmt numFmtId="172" formatCode="&quot;$&quot;#,##0.00000_);[Red]\(&quot;$&quot;#,##0.00000\)"/>
    <numFmt numFmtId="173" formatCode="_(&quot;$&quot;* #,##0.00000_);_(&quot;$&quot;* \(#,##0.00000\);_(&quot;$&quot;* &quot;-&quot;?????_);_(@_)"/>
    <numFmt numFmtId="174" formatCode="&quot;$&quot;#,##0.000_);[Red]\(&quot;$&quot;#,##0.000\)"/>
  </numFmts>
  <fonts count="47">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8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1" fillId="0" borderId="13" xfId="0" applyFont="1" applyBorder="1" applyAlignment="1">
      <alignment/>
    </xf>
    <xf numFmtId="0" fontId="4" fillId="0" borderId="0" xfId="0" applyFont="1" applyBorder="1" applyAlignment="1">
      <alignment horizontal="center"/>
    </xf>
    <xf numFmtId="0" fontId="5"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0" fillId="0" borderId="20" xfId="0" applyBorder="1" applyAlignment="1">
      <alignment/>
    </xf>
    <xf numFmtId="0" fontId="0" fillId="0" borderId="21" xfId="0" applyBorder="1" applyAlignment="1">
      <alignment horizontal="center"/>
    </xf>
    <xf numFmtId="0" fontId="0" fillId="0" borderId="0" xfId="0"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5" fillId="0" borderId="14" xfId="0" applyFont="1" applyBorder="1" applyAlignment="1">
      <alignment horizontal="center"/>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0" xfId="0" applyFont="1" applyBorder="1" applyAlignment="1">
      <alignment horizontal="center"/>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xf>
    <xf numFmtId="0" fontId="3" fillId="0" borderId="20" xfId="0" applyFont="1" applyBorder="1" applyAlignment="1">
      <alignment/>
    </xf>
    <xf numFmtId="0" fontId="4" fillId="0" borderId="0" xfId="0" applyFont="1" applyBorder="1" applyAlignment="1">
      <alignment/>
    </xf>
    <xf numFmtId="0" fontId="0" fillId="0" borderId="15" xfId="0" applyFont="1" applyBorder="1" applyAlignment="1" quotePrefix="1">
      <alignment horizontal="left"/>
    </xf>
    <xf numFmtId="0" fontId="0" fillId="0" borderId="0" xfId="0" applyFont="1" applyBorder="1" applyAlignment="1">
      <alignment horizontal="left"/>
    </xf>
    <xf numFmtId="0" fontId="0" fillId="0" borderId="23" xfId="0" applyFill="1" applyBorder="1" applyAlignment="1">
      <alignment/>
    </xf>
    <xf numFmtId="0" fontId="0" fillId="0" borderId="22" xfId="0" applyBorder="1" applyAlignment="1">
      <alignment/>
    </xf>
    <xf numFmtId="0" fontId="0" fillId="0" borderId="21" xfId="0"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5" fillId="0" borderId="10" xfId="0" applyFont="1" applyBorder="1" applyAlignment="1">
      <alignment horizontal="left"/>
    </xf>
    <xf numFmtId="0" fontId="0" fillId="0" borderId="15" xfId="0" applyBorder="1" applyAlignment="1">
      <alignment horizontal="left" indent="2"/>
    </xf>
    <xf numFmtId="0" fontId="5"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4" fillId="0" borderId="20" xfId="0" applyFont="1" applyBorder="1" applyAlignment="1">
      <alignment/>
    </xf>
    <xf numFmtId="167" fontId="0" fillId="0" borderId="0" xfId="0" applyNumberFormat="1" applyBorder="1" applyAlignment="1">
      <alignment/>
    </xf>
    <xf numFmtId="44" fontId="0" fillId="0" borderId="20" xfId="44" applyFont="1" applyBorder="1" applyAlignment="1">
      <alignment/>
    </xf>
    <xf numFmtId="0" fontId="0" fillId="0" borderId="20" xfId="0" applyFont="1" applyBorder="1" applyAlignment="1">
      <alignment horizontal="right"/>
    </xf>
    <xf numFmtId="44" fontId="0" fillId="0" borderId="20" xfId="44" applyFont="1" applyBorder="1" applyAlignment="1">
      <alignment horizontal="right"/>
    </xf>
    <xf numFmtId="0" fontId="0" fillId="0" borderId="20" xfId="0" applyFont="1" applyBorder="1" applyAlignment="1">
      <alignment horizontal="left"/>
    </xf>
    <xf numFmtId="44" fontId="0" fillId="0" borderId="23" xfId="44" applyFont="1" applyBorder="1" applyAlignment="1">
      <alignment/>
    </xf>
    <xf numFmtId="44" fontId="0" fillId="0" borderId="19" xfId="44" applyFont="1" applyBorder="1" applyAlignment="1">
      <alignment/>
    </xf>
    <xf numFmtId="44" fontId="0" fillId="0" borderId="15" xfId="44" applyFont="1" applyBorder="1" applyAlignment="1">
      <alignment/>
    </xf>
    <xf numFmtId="44" fontId="0" fillId="0" borderId="17" xfId="44" applyFont="1" applyBorder="1" applyAlignment="1">
      <alignment/>
    </xf>
    <xf numFmtId="44" fontId="0" fillId="0" borderId="14" xfId="44" applyFont="1" applyBorder="1" applyAlignment="1">
      <alignment/>
    </xf>
    <xf numFmtId="44" fontId="0" fillId="0" borderId="23" xfId="44" applyFont="1" applyBorder="1" applyAlignment="1">
      <alignment horizontal="center"/>
    </xf>
    <xf numFmtId="44" fontId="0" fillId="0" borderId="19" xfId="44" applyFont="1" applyFill="1" applyBorder="1" applyAlignment="1">
      <alignment horizontal="center"/>
    </xf>
    <xf numFmtId="44" fontId="0" fillId="0" borderId="0" xfId="44" applyFont="1" applyBorder="1" applyAlignment="1">
      <alignment/>
    </xf>
    <xf numFmtId="44" fontId="0" fillId="0" borderId="0" xfId="44" applyFont="1" applyBorder="1" applyAlignment="1">
      <alignment horizontal="left"/>
    </xf>
    <xf numFmtId="44" fontId="0" fillId="0" borderId="0" xfId="44" applyBorder="1" applyAlignment="1">
      <alignment/>
    </xf>
    <xf numFmtId="0" fontId="0" fillId="0" borderId="16" xfId="0" applyBorder="1" applyAlignment="1">
      <alignment horizontal="left"/>
    </xf>
    <xf numFmtId="0" fontId="0" fillId="0" borderId="17" xfId="0" applyBorder="1" applyAlignment="1">
      <alignment horizontal="left"/>
    </xf>
    <xf numFmtId="0" fontId="0" fillId="0" borderId="20" xfId="0" applyBorder="1" applyAlignment="1">
      <alignment horizontal="center"/>
    </xf>
    <xf numFmtId="0" fontId="5" fillId="0" borderId="0" xfId="0" applyFont="1" applyBorder="1" applyAlignment="1">
      <alignment horizontal="left"/>
    </xf>
    <xf numFmtId="167" fontId="0" fillId="0" borderId="16" xfId="0" applyNumberFormat="1" applyBorder="1" applyAlignment="1">
      <alignment horizontal="left"/>
    </xf>
    <xf numFmtId="167" fontId="0" fillId="0" borderId="17" xfId="0" applyNumberFormat="1" applyBorder="1" applyAlignment="1">
      <alignment horizontal="left"/>
    </xf>
    <xf numFmtId="0" fontId="5" fillId="0" borderId="16" xfId="0" applyFont="1" applyBorder="1" applyAlignment="1">
      <alignment/>
    </xf>
    <xf numFmtId="0" fontId="5" fillId="0" borderId="0" xfId="0" applyFont="1" applyBorder="1" applyAlignment="1">
      <alignment/>
    </xf>
    <xf numFmtId="0" fontId="0" fillId="0" borderId="16" xfId="0" applyFont="1" applyBorder="1" applyAlignment="1">
      <alignment/>
    </xf>
    <xf numFmtId="0" fontId="5" fillId="0" borderId="17"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15" xfId="0" applyFont="1" applyBorder="1" applyAlignment="1">
      <alignment/>
    </xf>
    <xf numFmtId="0" fontId="0" fillId="0" borderId="0" xfId="0" applyFont="1" applyFill="1" applyBorder="1" applyAlignment="1">
      <alignment/>
    </xf>
    <xf numFmtId="0" fontId="0" fillId="0" borderId="13" xfId="0" applyFont="1" applyBorder="1" applyAlignment="1" quotePrefix="1">
      <alignment horizontal="left" indent="2"/>
    </xf>
    <xf numFmtId="0" fontId="0" fillId="0" borderId="0" xfId="0" applyFont="1" applyFill="1" applyBorder="1" applyAlignment="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xf>
    <xf numFmtId="44" fontId="0" fillId="0" borderId="20" xfId="44" applyFont="1" applyBorder="1" applyAlignment="1">
      <alignment/>
    </xf>
    <xf numFmtId="44" fontId="0" fillId="0" borderId="20" xfId="0" applyNumberFormat="1" applyFont="1" applyBorder="1" applyAlignment="1">
      <alignment/>
    </xf>
    <xf numFmtId="167" fontId="0" fillId="0" borderId="16" xfId="0" applyNumberFormat="1" applyFont="1" applyBorder="1" applyAlignment="1">
      <alignment horizontal="left"/>
    </xf>
    <xf numFmtId="0" fontId="0" fillId="0" borderId="17" xfId="0" applyFont="1" applyBorder="1" applyAlignment="1">
      <alignment horizontal="center"/>
    </xf>
    <xf numFmtId="0" fontId="0" fillId="0" borderId="20" xfId="0" applyBorder="1" applyAlignment="1">
      <alignment horizontal="right"/>
    </xf>
    <xf numFmtId="0" fontId="0" fillId="0" borderId="18" xfId="0" applyFont="1" applyBorder="1" applyAlignment="1">
      <alignment/>
    </xf>
    <xf numFmtId="44" fontId="0" fillId="0" borderId="0" xfId="0" applyNumberFormat="1" applyBorder="1" applyAlignment="1">
      <alignment/>
    </xf>
    <xf numFmtId="0" fontId="9" fillId="0" borderId="0" xfId="0" applyFont="1" applyFill="1" applyBorder="1" applyAlignment="1">
      <alignment/>
    </xf>
    <xf numFmtId="44" fontId="0" fillId="0" borderId="20" xfId="44" applyBorder="1" applyAlignment="1">
      <alignment horizontal="center"/>
    </xf>
    <xf numFmtId="0" fontId="0" fillId="33" borderId="0" xfId="0" applyFill="1" applyBorder="1" applyAlignment="1">
      <alignment horizontal="center"/>
    </xf>
    <xf numFmtId="0" fontId="0" fillId="33" borderId="14" xfId="0" applyFill="1" applyBorder="1" applyAlignment="1">
      <alignment horizontal="center"/>
    </xf>
    <xf numFmtId="44" fontId="0" fillId="0" borderId="20" xfId="44" applyNumberFormat="1" applyFont="1" applyBorder="1" applyAlignment="1">
      <alignment/>
    </xf>
    <xf numFmtId="44" fontId="0" fillId="0" borderId="20" xfId="0" applyNumberFormat="1" applyBorder="1" applyAlignment="1">
      <alignment/>
    </xf>
    <xf numFmtId="44" fontId="0" fillId="33" borderId="0" xfId="0" applyNumberFormat="1" applyFill="1" applyBorder="1" applyAlignment="1">
      <alignment/>
    </xf>
    <xf numFmtId="169" fontId="0" fillId="0" borderId="0" xfId="0" applyNumberFormat="1" applyBorder="1" applyAlignment="1">
      <alignment/>
    </xf>
    <xf numFmtId="44" fontId="0" fillId="33" borderId="0" xfId="44" applyNumberFormat="1"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4" xfId="0" applyFont="1" applyBorder="1" applyAlignment="1">
      <alignment/>
    </xf>
    <xf numFmtId="171" fontId="0" fillId="0" borderId="0" xfId="0" applyNumberFormat="1" applyBorder="1" applyAlignment="1">
      <alignment horizontal="left"/>
    </xf>
    <xf numFmtId="0" fontId="10" fillId="0" borderId="15" xfId="0" applyFont="1" applyBorder="1" applyAlignment="1">
      <alignment horizontal="center"/>
    </xf>
    <xf numFmtId="0" fontId="10" fillId="0" borderId="17" xfId="0" applyFont="1" applyBorder="1" applyAlignment="1">
      <alignment horizontal="center"/>
    </xf>
    <xf numFmtId="44" fontId="0" fillId="0" borderId="20" xfId="44" applyNumberFormat="1" applyFont="1" applyBorder="1" applyAlignment="1">
      <alignment/>
    </xf>
    <xf numFmtId="44" fontId="0" fillId="0" borderId="20" xfId="0" applyNumberFormat="1" applyFont="1" applyBorder="1" applyAlignment="1">
      <alignment horizontal="right"/>
    </xf>
    <xf numFmtId="0" fontId="0" fillId="0" borderId="23" xfId="0" applyFont="1" applyBorder="1" applyAlignment="1">
      <alignment/>
    </xf>
    <xf numFmtId="0" fontId="0" fillId="0" borderId="19" xfId="0" applyFont="1" applyBorder="1" applyAlignment="1">
      <alignment/>
    </xf>
    <xf numFmtId="0" fontId="0" fillId="0" borderId="18" xfId="0" applyFont="1" applyBorder="1" applyAlignment="1">
      <alignment horizontal="center"/>
    </xf>
    <xf numFmtId="0" fontId="4" fillId="0" borderId="10" xfId="0" applyFont="1" applyBorder="1" applyAlignment="1">
      <alignment/>
    </xf>
    <xf numFmtId="0" fontId="0" fillId="0" borderId="16" xfId="0" applyFont="1" applyBorder="1" applyAlignment="1">
      <alignment/>
    </xf>
    <xf numFmtId="4" fontId="0" fillId="0" borderId="20" xfId="0" applyNumberFormat="1" applyBorder="1" applyAlignment="1">
      <alignment/>
    </xf>
    <xf numFmtId="0" fontId="0" fillId="0" borderId="2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xf>
    <xf numFmtId="0" fontId="0" fillId="0" borderId="20" xfId="0" applyFill="1" applyBorder="1" applyAlignment="1">
      <alignment/>
    </xf>
    <xf numFmtId="0" fontId="0" fillId="0" borderId="14" xfId="0" applyFont="1" applyBorder="1" applyAlignment="1">
      <alignment/>
    </xf>
    <xf numFmtId="0" fontId="0" fillId="0" borderId="0" xfId="0" applyFont="1" applyAlignment="1">
      <alignment/>
    </xf>
    <xf numFmtId="44" fontId="0" fillId="0" borderId="20" xfId="44" applyBorder="1" applyAlignment="1">
      <alignment/>
    </xf>
    <xf numFmtId="8" fontId="0" fillId="0" borderId="20" xfId="0" applyNumberFormat="1" applyBorder="1" applyAlignment="1">
      <alignment/>
    </xf>
    <xf numFmtId="8" fontId="0" fillId="0" borderId="20" xfId="0" applyNumberFormat="1" applyFont="1" applyBorder="1" applyAlignment="1">
      <alignment horizontal="right"/>
    </xf>
    <xf numFmtId="0" fontId="0" fillId="0" borderId="13" xfId="0" applyBorder="1" applyAlignment="1">
      <alignment horizontal="center"/>
    </xf>
    <xf numFmtId="0" fontId="0" fillId="0" borderId="15" xfId="0" applyBorder="1" applyAlignment="1">
      <alignment horizontal="center"/>
    </xf>
    <xf numFmtId="8" fontId="0" fillId="0" borderId="0" xfId="0" applyNumberFormat="1" applyFont="1" applyBorder="1" applyAlignment="1">
      <alignment/>
    </xf>
    <xf numFmtId="8" fontId="0" fillId="0" borderId="0" xfId="0" applyNumberFormat="1" applyFont="1" applyBorder="1" applyAlignment="1">
      <alignment horizontal="left"/>
    </xf>
    <xf numFmtId="8" fontId="0" fillId="0" borderId="13" xfId="0" applyNumberFormat="1" applyFont="1" applyBorder="1" applyAlignment="1">
      <alignment/>
    </xf>
    <xf numFmtId="0" fontId="0" fillId="0" borderId="17" xfId="0" applyFont="1" applyBorder="1" applyAlignment="1">
      <alignment/>
    </xf>
    <xf numFmtId="8" fontId="0" fillId="0" borderId="10" xfId="0" applyNumberFormat="1" applyFont="1" applyBorder="1" applyAlignment="1">
      <alignment/>
    </xf>
    <xf numFmtId="0" fontId="0" fillId="0" borderId="12" xfId="0" applyFont="1" applyBorder="1" applyAlignment="1">
      <alignment/>
    </xf>
    <xf numFmtId="44" fontId="0" fillId="0" borderId="10" xfId="44" applyFont="1" applyBorder="1" applyAlignment="1">
      <alignment horizontal="center"/>
    </xf>
    <xf numFmtId="44" fontId="0" fillId="0" borderId="10" xfId="44" applyFont="1" applyFill="1" applyBorder="1" applyAlignment="1">
      <alignment horizontal="center"/>
    </xf>
    <xf numFmtId="44" fontId="0" fillId="0" borderId="13" xfId="44" applyFont="1" applyBorder="1" applyAlignment="1">
      <alignment horizontal="center"/>
    </xf>
    <xf numFmtId="44" fontId="0" fillId="0" borderId="14" xfId="44" applyFont="1" applyBorder="1" applyAlignment="1">
      <alignment horizontal="center"/>
    </xf>
    <xf numFmtId="44" fontId="5" fillId="0" borderId="15" xfId="44" applyFont="1" applyBorder="1" applyAlignment="1">
      <alignment horizontal="center"/>
    </xf>
    <xf numFmtId="44" fontId="5" fillId="0" borderId="17" xfId="44" applyFont="1" applyBorder="1" applyAlignment="1">
      <alignment horizontal="center"/>
    </xf>
    <xf numFmtId="44" fontId="0" fillId="0" borderId="23" xfId="44" applyFont="1" applyBorder="1" applyAlignment="1">
      <alignment horizontal="center"/>
    </xf>
    <xf numFmtId="8" fontId="0" fillId="0" borderId="19" xfId="44" applyNumberFormat="1" applyFont="1" applyBorder="1" applyAlignment="1">
      <alignment/>
    </xf>
    <xf numFmtId="8" fontId="0" fillId="0" borderId="23" xfId="44" applyNumberFormat="1" applyFont="1" applyBorder="1" applyAlignment="1">
      <alignment/>
    </xf>
    <xf numFmtId="0" fontId="0" fillId="0" borderId="13" xfId="0" applyFill="1" applyBorder="1" applyAlignment="1" quotePrefix="1">
      <alignment horizontal="left"/>
    </xf>
    <xf numFmtId="44" fontId="0" fillId="0" borderId="18" xfId="44" applyFont="1" applyFill="1" applyBorder="1" applyAlignment="1">
      <alignment horizontal="center"/>
    </xf>
    <xf numFmtId="0" fontId="0" fillId="0" borderId="0" xfId="0" applyFill="1" applyAlignment="1">
      <alignment/>
    </xf>
    <xf numFmtId="0" fontId="5" fillId="0" borderId="14" xfId="0" applyFont="1" applyBorder="1" applyAlignment="1">
      <alignment/>
    </xf>
    <xf numFmtId="0" fontId="8" fillId="0" borderId="0" xfId="0" applyFont="1" applyBorder="1" applyAlignment="1">
      <alignment/>
    </xf>
    <xf numFmtId="0" fontId="1" fillId="0" borderId="14" xfId="0" applyFont="1" applyBorder="1" applyAlignment="1">
      <alignment/>
    </xf>
    <xf numFmtId="0" fontId="1" fillId="0" borderId="0" xfId="0" applyFont="1" applyAlignment="1">
      <alignment/>
    </xf>
    <xf numFmtId="8" fontId="0" fillId="0" borderId="0" xfId="0" applyNumberFormat="1" applyBorder="1" applyAlignment="1">
      <alignment/>
    </xf>
    <xf numFmtId="168" fontId="0" fillId="0" borderId="0" xfId="0" applyNumberFormat="1" applyFont="1" applyBorder="1" applyAlignment="1">
      <alignment horizontal="left"/>
    </xf>
    <xf numFmtId="7" fontId="0" fillId="0" borderId="10" xfId="44" applyNumberFormat="1" applyFont="1" applyBorder="1" applyAlignment="1">
      <alignment horizontal="right"/>
    </xf>
    <xf numFmtId="7" fontId="0" fillId="0" borderId="10" xfId="44" applyNumberFormat="1" applyFont="1" applyFill="1" applyBorder="1" applyAlignment="1">
      <alignment horizontal="right"/>
    </xf>
    <xf numFmtId="44" fontId="0" fillId="0" borderId="14" xfId="0" applyNumberFormat="1" applyBorder="1" applyAlignment="1">
      <alignment/>
    </xf>
    <xf numFmtId="44" fontId="0" fillId="0" borderId="12" xfId="44" applyFont="1" applyBorder="1" applyAlignment="1">
      <alignment horizontal="left"/>
    </xf>
    <xf numFmtId="7" fontId="5" fillId="0" borderId="15" xfId="44" applyNumberFormat="1" applyFont="1" applyBorder="1" applyAlignment="1">
      <alignment horizontal="right"/>
    </xf>
    <xf numFmtId="7" fontId="0" fillId="0" borderId="23" xfId="44" applyNumberFormat="1" applyFont="1" applyBorder="1" applyAlignment="1">
      <alignment horizontal="right"/>
    </xf>
    <xf numFmtId="44" fontId="0" fillId="0" borderId="19" xfId="44" applyFont="1" applyBorder="1" applyAlignment="1">
      <alignment horizontal="left"/>
    </xf>
    <xf numFmtId="7" fontId="0" fillId="0" borderId="20" xfId="0" applyNumberFormat="1" applyFont="1" applyBorder="1" applyAlignment="1">
      <alignment/>
    </xf>
    <xf numFmtId="7" fontId="0" fillId="0" borderId="20" xfId="44" applyNumberFormat="1" applyFont="1" applyBorder="1" applyAlignment="1">
      <alignment/>
    </xf>
    <xf numFmtId="7" fontId="0" fillId="0" borderId="20" xfId="0" applyNumberFormat="1" applyFont="1" applyBorder="1" applyAlignment="1">
      <alignment horizontal="right"/>
    </xf>
    <xf numFmtId="0" fontId="4" fillId="0" borderId="12"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44" fontId="1" fillId="0" borderId="20" xfId="44" applyFont="1" applyBorder="1" applyAlignment="1">
      <alignment horizontal="left"/>
    </xf>
    <xf numFmtId="7" fontId="0" fillId="0" borderId="20" xfId="44" applyNumberFormat="1" applyBorder="1" applyAlignment="1">
      <alignment/>
    </xf>
    <xf numFmtId="7" fontId="0" fillId="0" borderId="20" xfId="44" applyNumberFormat="1" applyFont="1" applyBorder="1" applyAlignment="1">
      <alignment horizontal="right"/>
    </xf>
    <xf numFmtId="0" fontId="0" fillId="0" borderId="11" xfId="0" applyFont="1" applyBorder="1" applyAlignment="1">
      <alignment horizontal="center"/>
    </xf>
    <xf numFmtId="7" fontId="0" fillId="0" borderId="23" xfId="44" applyNumberFormat="1" applyFont="1" applyBorder="1" applyAlignment="1">
      <alignment/>
    </xf>
    <xf numFmtId="168" fontId="0" fillId="0" borderId="23" xfId="44" applyNumberFormat="1" applyFont="1" applyBorder="1" applyAlignment="1">
      <alignment horizontal="right"/>
    </xf>
    <xf numFmtId="168" fontId="0" fillId="0" borderId="23" xfId="0" applyNumberFormat="1" applyBorder="1" applyAlignment="1">
      <alignment horizontal="right"/>
    </xf>
    <xf numFmtId="0" fontId="0" fillId="0" borderId="16" xfId="0" applyFont="1" applyBorder="1" applyAlignment="1">
      <alignment horizontal="right"/>
    </xf>
    <xf numFmtId="0" fontId="0" fillId="0" borderId="16" xfId="0" applyBorder="1" applyAlignment="1">
      <alignment horizontal="right"/>
    </xf>
    <xf numFmtId="7" fontId="0" fillId="0" borderId="23" xfId="44" applyNumberFormat="1" applyFont="1" applyBorder="1" applyAlignment="1">
      <alignment/>
    </xf>
    <xf numFmtId="7" fontId="0" fillId="0" borderId="15" xfId="44" applyNumberFormat="1" applyFont="1" applyBorder="1" applyAlignment="1">
      <alignment/>
    </xf>
    <xf numFmtId="7" fontId="0" fillId="0" borderId="13" xfId="44" applyNumberFormat="1" applyFont="1" applyBorder="1" applyAlignment="1">
      <alignment/>
    </xf>
    <xf numFmtId="7" fontId="0" fillId="0" borderId="23" xfId="44" applyNumberFormat="1" applyFont="1" applyBorder="1" applyAlignment="1">
      <alignment horizontal="right"/>
    </xf>
    <xf numFmtId="7" fontId="0" fillId="0" borderId="18" xfId="44" applyNumberFormat="1" applyFont="1" applyBorder="1" applyAlignment="1">
      <alignment horizontal="left"/>
    </xf>
    <xf numFmtId="44" fontId="0" fillId="0" borderId="20" xfId="44" applyNumberFormat="1" applyFont="1" applyBorder="1" applyAlignment="1">
      <alignment horizontal="center"/>
    </xf>
    <xf numFmtId="7" fontId="0" fillId="0" borderId="20" xfId="44" applyNumberFormat="1" applyFont="1" applyBorder="1" applyAlignment="1">
      <alignment/>
    </xf>
    <xf numFmtId="7" fontId="0" fillId="0" borderId="20" xfId="0" applyNumberFormat="1" applyBorder="1" applyAlignment="1">
      <alignment/>
    </xf>
    <xf numFmtId="7" fontId="0" fillId="33" borderId="0" xfId="0" applyNumberFormat="1" applyFill="1" applyBorder="1" applyAlignment="1">
      <alignment/>
    </xf>
    <xf numFmtId="4" fontId="0" fillId="0" borderId="20" xfId="44" applyNumberFormat="1" applyFont="1" applyBorder="1" applyAlignment="1">
      <alignment/>
    </xf>
    <xf numFmtId="4" fontId="0" fillId="33" borderId="0" xfId="0" applyNumberFormat="1" applyFill="1" applyBorder="1" applyAlignment="1">
      <alignment/>
    </xf>
    <xf numFmtId="168" fontId="0" fillId="0" borderId="20" xfId="44" applyNumberFormat="1" applyFont="1" applyBorder="1" applyAlignment="1">
      <alignment/>
    </xf>
    <xf numFmtId="168" fontId="0" fillId="0" borderId="20" xfId="0" applyNumberFormat="1" applyBorder="1" applyAlignment="1">
      <alignment/>
    </xf>
    <xf numFmtId="168" fontId="0" fillId="33" borderId="0" xfId="0" applyNumberFormat="1" applyFill="1" applyBorder="1" applyAlignment="1">
      <alignment/>
    </xf>
    <xf numFmtId="2" fontId="0" fillId="33" borderId="0" xfId="44" applyNumberFormat="1" applyFont="1" applyFill="1" applyBorder="1" applyAlignment="1">
      <alignment horizontal="right"/>
    </xf>
    <xf numFmtId="2" fontId="0" fillId="33" borderId="0" xfId="0" applyNumberFormat="1" applyFill="1" applyBorder="1" applyAlignment="1">
      <alignment horizontal="right"/>
    </xf>
    <xf numFmtId="0" fontId="0" fillId="33" borderId="0" xfId="0" applyFill="1" applyBorder="1" applyAlignment="1">
      <alignment horizontal="right"/>
    </xf>
    <xf numFmtId="8" fontId="0" fillId="0" borderId="0" xfId="0" applyNumberFormat="1" applyBorder="1" applyAlignment="1">
      <alignment horizontal="right"/>
    </xf>
    <xf numFmtId="44" fontId="0" fillId="0" borderId="20" xfId="44" applyNumberFormat="1" applyFont="1" applyBorder="1" applyAlignment="1">
      <alignment horizontal="right"/>
    </xf>
    <xf numFmtId="0" fontId="4" fillId="0" borderId="20" xfId="0" applyFont="1" applyBorder="1" applyAlignment="1">
      <alignment horizontal="right"/>
    </xf>
    <xf numFmtId="44" fontId="0" fillId="0" borderId="20" xfId="0" applyNumberFormat="1" applyBorder="1" applyAlignment="1">
      <alignment horizontal="right"/>
    </xf>
    <xf numFmtId="44" fontId="0" fillId="33" borderId="0" xfId="0" applyNumberFormat="1" applyFill="1" applyBorder="1" applyAlignment="1">
      <alignment horizontal="right"/>
    </xf>
    <xf numFmtId="8" fontId="0" fillId="0" borderId="20" xfId="0" applyNumberFormat="1" applyFont="1" applyBorder="1" applyAlignment="1">
      <alignment horizontal="right"/>
    </xf>
    <xf numFmtId="44" fontId="0" fillId="0" borderId="20" xfId="44" applyFont="1" applyBorder="1" applyAlignment="1">
      <alignment horizontal="right"/>
    </xf>
    <xf numFmtId="44" fontId="0" fillId="0" borderId="20" xfId="44" applyFont="1" applyBorder="1" applyAlignment="1">
      <alignment horizontal="center"/>
    </xf>
    <xf numFmtId="0" fontId="0" fillId="33" borderId="13" xfId="0" applyFill="1" applyBorder="1" applyAlignment="1">
      <alignment horizontal="center"/>
    </xf>
    <xf numFmtId="0" fontId="0" fillId="0" borderId="0" xfId="0" applyFont="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6" xfId="0" applyFont="1" applyFill="1" applyBorder="1" applyAlignment="1">
      <alignment horizontal="center"/>
    </xf>
    <xf numFmtId="0" fontId="0" fillId="0" borderId="14" xfId="0" applyFill="1" applyBorder="1" applyAlignment="1">
      <alignment/>
    </xf>
    <xf numFmtId="0" fontId="5" fillId="0" borderId="0"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20" xfId="0" applyFill="1" applyBorder="1" applyAlignment="1">
      <alignment horizontal="right"/>
    </xf>
    <xf numFmtId="167" fontId="0" fillId="0" borderId="16" xfId="0" applyNumberFormat="1" applyFill="1" applyBorder="1" applyAlignment="1">
      <alignment horizontal="left"/>
    </xf>
    <xf numFmtId="167" fontId="0" fillId="0" borderId="17" xfId="0" applyNumberFormat="1" applyFill="1" applyBorder="1" applyAlignment="1">
      <alignment horizontal="left"/>
    </xf>
    <xf numFmtId="7" fontId="0" fillId="0" borderId="13" xfId="0" applyNumberFormat="1" applyBorder="1" applyAlignment="1">
      <alignment/>
    </xf>
    <xf numFmtId="7" fontId="0" fillId="0" borderId="15" xfId="0" applyNumberFormat="1" applyBorder="1" applyAlignment="1">
      <alignment/>
    </xf>
    <xf numFmtId="4" fontId="0" fillId="0" borderId="0" xfId="0" applyNumberFormat="1" applyBorder="1" applyAlignment="1">
      <alignment/>
    </xf>
    <xf numFmtId="8" fontId="0" fillId="0" borderId="20" xfId="0" applyNumberFormat="1" applyFont="1" applyBorder="1" applyAlignment="1">
      <alignment horizontal="left"/>
    </xf>
    <xf numFmtId="44" fontId="1" fillId="0" borderId="20" xfId="44" applyFont="1" applyBorder="1" applyAlignment="1">
      <alignment/>
    </xf>
    <xf numFmtId="44" fontId="0" fillId="0" borderId="23" xfId="44" applyNumberFormat="1" applyFont="1" applyBorder="1" applyAlignment="1">
      <alignment/>
    </xf>
    <xf numFmtId="44" fontId="0" fillId="0" borderId="23" xfId="44" applyFont="1" applyFill="1" applyBorder="1" applyAlignment="1">
      <alignment horizontal="center"/>
    </xf>
    <xf numFmtId="0" fontId="0" fillId="0" borderId="18" xfId="0" applyFill="1" applyBorder="1" applyAlignment="1">
      <alignment horizontal="center"/>
    </xf>
    <xf numFmtId="7" fontId="0" fillId="0" borderId="18" xfId="44" applyNumberFormat="1" applyFont="1" applyFill="1" applyBorder="1" applyAlignment="1">
      <alignment horizontal="right"/>
    </xf>
    <xf numFmtId="7" fontId="0" fillId="0" borderId="19" xfId="44" applyNumberFormat="1" applyFont="1" applyFill="1" applyBorder="1" applyAlignment="1">
      <alignment horizontal="right"/>
    </xf>
    <xf numFmtId="0" fontId="0" fillId="0" borderId="0" xfId="0" applyFont="1" applyFill="1" applyBorder="1" applyAlignment="1">
      <alignment horizontal="left"/>
    </xf>
    <xf numFmtId="0" fontId="5" fillId="0" borderId="0" xfId="0" applyFont="1" applyFill="1" applyBorder="1" applyAlignment="1">
      <alignment horizontal="center"/>
    </xf>
    <xf numFmtId="44" fontId="0" fillId="0" borderId="19" xfId="44" applyFont="1" applyBorder="1" applyAlignment="1">
      <alignment/>
    </xf>
    <xf numFmtId="2" fontId="0" fillId="0" borderId="0" xfId="0" applyNumberFormat="1" applyAlignment="1">
      <alignment/>
    </xf>
    <xf numFmtId="2" fontId="0" fillId="0" borderId="20" xfId="44" applyNumberFormat="1" applyFont="1" applyBorder="1" applyAlignment="1">
      <alignment horizontal="right"/>
    </xf>
    <xf numFmtId="2" fontId="0" fillId="0" borderId="20" xfId="44" applyNumberFormat="1" applyFont="1" applyBorder="1" applyAlignment="1">
      <alignment horizontal="left"/>
    </xf>
    <xf numFmtId="0" fontId="0" fillId="33" borderId="0" xfId="0" applyFill="1" applyBorder="1" applyAlignment="1">
      <alignment horizontal="left"/>
    </xf>
    <xf numFmtId="44" fontId="0" fillId="0" borderId="20" xfId="44" applyNumberFormat="1" applyFont="1" applyBorder="1" applyAlignment="1">
      <alignment/>
    </xf>
    <xf numFmtId="44" fontId="0" fillId="0" borderId="20" xfId="44" applyFont="1" applyBorder="1" applyAlignment="1">
      <alignment horizontal="left"/>
    </xf>
    <xf numFmtId="44" fontId="0" fillId="0" borderId="20" xfId="44" applyFont="1" applyBorder="1" applyAlignment="1">
      <alignment horizontal="center"/>
    </xf>
    <xf numFmtId="44" fontId="0" fillId="0" borderId="20" xfId="44" applyNumberFormat="1" applyFont="1" applyBorder="1" applyAlignment="1">
      <alignment horizontal="center"/>
    </xf>
    <xf numFmtId="0" fontId="0" fillId="0" borderId="0" xfId="0" applyBorder="1" applyAlignment="1">
      <alignment/>
    </xf>
    <xf numFmtId="0" fontId="0" fillId="0" borderId="22" xfId="0" applyFont="1" applyBorder="1" applyAlignment="1">
      <alignment horizontal="left"/>
    </xf>
    <xf numFmtId="0" fontId="0" fillId="0" borderId="24" xfId="0" applyFont="1" applyBorder="1" applyAlignment="1">
      <alignment horizontal="left"/>
    </xf>
    <xf numFmtId="0" fontId="0" fillId="0" borderId="21" xfId="0" applyFont="1" applyBorder="1" applyAlignment="1">
      <alignment horizontal="left"/>
    </xf>
    <xf numFmtId="8" fontId="0" fillId="0" borderId="20" xfId="0" applyNumberFormat="1" applyBorder="1" applyAlignment="1">
      <alignment horizontal="left"/>
    </xf>
    <xf numFmtId="0" fontId="0" fillId="0" borderId="24" xfId="0" applyFont="1" applyBorder="1" applyAlignment="1">
      <alignment/>
    </xf>
    <xf numFmtId="44" fontId="0" fillId="0" borderId="24" xfId="44" applyFont="1" applyBorder="1" applyAlignment="1">
      <alignment/>
    </xf>
    <xf numFmtId="0" fontId="0" fillId="0" borderId="20" xfId="0" applyBorder="1" applyAlignment="1">
      <alignment horizontal="left"/>
    </xf>
    <xf numFmtId="0" fontId="0" fillId="0" borderId="16" xfId="0" applyFont="1" applyFill="1" applyBorder="1" applyAlignment="1">
      <alignment/>
    </xf>
    <xf numFmtId="0" fontId="0" fillId="0" borderId="13"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14" xfId="0" applyFont="1" applyFill="1" applyBorder="1" applyAlignment="1">
      <alignment/>
    </xf>
    <xf numFmtId="0" fontId="0" fillId="0" borderId="15" xfId="0" applyFont="1" applyFill="1" applyBorder="1" applyAlignment="1">
      <alignment/>
    </xf>
    <xf numFmtId="44" fontId="0" fillId="0" borderId="0" xfId="44" applyFont="1" applyAlignment="1">
      <alignment/>
    </xf>
    <xf numFmtId="7" fontId="0" fillId="0" borderId="14" xfId="0" applyNumberFormat="1" applyBorder="1" applyAlignment="1">
      <alignment/>
    </xf>
    <xf numFmtId="44" fontId="0" fillId="0" borderId="0" xfId="44" applyFont="1" applyFill="1" applyBorder="1" applyAlignment="1">
      <alignment/>
    </xf>
    <xf numFmtId="8" fontId="0" fillId="0" borderId="14" xfId="0" applyNumberFormat="1" applyBorder="1" applyAlignment="1">
      <alignment/>
    </xf>
    <xf numFmtId="174" fontId="0" fillId="0" borderId="14" xfId="0" applyNumberFormat="1" applyBorder="1" applyAlignment="1">
      <alignment/>
    </xf>
    <xf numFmtId="0" fontId="5" fillId="0" borderId="14" xfId="0" applyNumberFormat="1" applyFont="1" applyBorder="1" applyAlignment="1">
      <alignment horizontal="center"/>
    </xf>
    <xf numFmtId="7" fontId="0" fillId="0" borderId="0" xfId="0" applyNumberFormat="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Border="1" applyAlignment="1">
      <alignment horizontal="center"/>
    </xf>
    <xf numFmtId="0" fontId="1" fillId="0" borderId="0" xfId="0" applyFont="1" applyFill="1" applyBorder="1" applyAlignment="1">
      <alignment horizontal="center"/>
    </xf>
    <xf numFmtId="168" fontId="0" fillId="0" borderId="0" xfId="0" applyNumberFormat="1" applyFont="1" applyFill="1" applyBorder="1" applyAlignment="1">
      <alignment horizontal="left"/>
    </xf>
    <xf numFmtId="0" fontId="0" fillId="0" borderId="0" xfId="0" applyFill="1" applyBorder="1" applyAlignment="1">
      <alignment horizont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8" fontId="0" fillId="0" borderId="10"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8" fontId="0" fillId="0" borderId="23" xfId="0" applyNumberFormat="1" applyBorder="1" applyAlignment="1">
      <alignment horizontal="center"/>
    </xf>
    <xf numFmtId="8" fontId="0" fillId="0" borderId="10" xfId="0" applyNumberFormat="1" applyFill="1" applyBorder="1" applyAlignment="1">
      <alignment horizontal="center"/>
    </xf>
    <xf numFmtId="0" fontId="0" fillId="0" borderId="12" xfId="0" applyFill="1" applyBorder="1" applyAlignment="1">
      <alignment horizontal="center"/>
    </xf>
    <xf numFmtId="167" fontId="0" fillId="0" borderId="16" xfId="0" applyNumberFormat="1" applyFont="1" applyBorder="1" applyAlignment="1">
      <alignment horizontal="center"/>
    </xf>
    <xf numFmtId="167" fontId="0" fillId="0" borderId="17" xfId="0" applyNumberFormat="1"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167" fontId="0" fillId="0" borderId="16" xfId="0" applyNumberFormat="1" applyBorder="1" applyAlignment="1">
      <alignment horizontal="left"/>
    </xf>
    <xf numFmtId="167" fontId="0" fillId="0" borderId="17" xfId="0" applyNumberFormat="1" applyBorder="1" applyAlignment="1">
      <alignment horizontal="left"/>
    </xf>
    <xf numFmtId="0" fontId="0" fillId="0" borderId="10" xfId="0" applyFont="1" applyBorder="1" applyAlignment="1">
      <alignment horizontal="center"/>
    </xf>
    <xf numFmtId="0" fontId="0" fillId="0" borderId="12" xfId="0" applyFont="1" applyBorder="1" applyAlignment="1">
      <alignment horizontal="center"/>
    </xf>
    <xf numFmtId="0" fontId="0" fillId="0" borderId="15"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23" xfId="0" applyBorder="1" applyAlignment="1">
      <alignment horizontal="left"/>
    </xf>
    <xf numFmtId="0" fontId="0" fillId="0" borderId="19" xfId="0" applyBorder="1" applyAlignment="1">
      <alignment horizontal="left"/>
    </xf>
    <xf numFmtId="0" fontId="0" fillId="0" borderId="23" xfId="0" applyBorder="1" applyAlignment="1" quotePrefix="1">
      <alignment horizontal="center"/>
    </xf>
    <xf numFmtId="0" fontId="0" fillId="0" borderId="16" xfId="0" applyBorder="1" applyAlignment="1">
      <alignment horizontal="left"/>
    </xf>
    <xf numFmtId="0" fontId="0" fillId="0" borderId="18" xfId="0" applyBorder="1" applyAlignment="1">
      <alignment horizontal="lef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5" xfId="0" applyFont="1" applyBorder="1" applyAlignment="1" quotePrefix="1">
      <alignment horizontal="center"/>
    </xf>
    <xf numFmtId="0" fontId="1" fillId="0" borderId="10" xfId="0" applyFont="1" applyBorder="1" applyAlignment="1">
      <alignment horizontal="center"/>
    </xf>
    <xf numFmtId="0" fontId="8" fillId="0" borderId="12" xfId="0" applyFont="1" applyBorder="1" applyAlignment="1">
      <alignment horizontal="center"/>
    </xf>
    <xf numFmtId="0" fontId="1" fillId="0" borderId="12" xfId="0" applyFont="1" applyBorder="1" applyAlignment="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781800"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50" sqref="A50"/>
    </sheetView>
  </sheetViews>
  <sheetFormatPr defaultColWidth="9.140625" defaultRowHeight="12.75"/>
  <cols>
    <col min="1" max="1" width="10.421875" style="203" customWidth="1"/>
    <col min="2" max="2" width="17.7109375" style="203" customWidth="1"/>
    <col min="3" max="3" width="10.140625" style="203" customWidth="1"/>
    <col min="4" max="4" width="6.57421875" style="203" customWidth="1"/>
    <col min="5" max="5" width="9.140625" style="203" customWidth="1"/>
    <col min="6" max="6" width="10.00390625" style="203" customWidth="1"/>
    <col min="7" max="7" width="7.7109375" style="203" customWidth="1"/>
    <col min="8" max="9" width="9.140625" style="203" customWidth="1"/>
    <col min="10" max="10" width="22.8515625" style="203" customWidth="1"/>
    <col min="11" max="16384" width="9.140625" style="203" customWidth="1"/>
  </cols>
  <sheetData>
    <row r="1" spans="1:10" ht="12.75">
      <c r="A1" s="62"/>
      <c r="B1" s="259"/>
      <c r="C1" s="259"/>
      <c r="D1" s="259"/>
      <c r="E1" s="259"/>
      <c r="F1" s="259"/>
      <c r="G1" s="259"/>
      <c r="H1" s="259"/>
      <c r="I1" s="259"/>
      <c r="J1" s="260"/>
    </row>
    <row r="2" spans="1:10" ht="12.75">
      <c r="A2" s="261" t="s">
        <v>278</v>
      </c>
      <c r="B2" s="68">
        <v>13</v>
      </c>
      <c r="C2" s="13"/>
      <c r="D2" s="13"/>
      <c r="E2" s="13"/>
      <c r="F2" s="13"/>
      <c r="G2" s="262">
        <v>46</v>
      </c>
      <c r="H2" s="317" t="s">
        <v>279</v>
      </c>
      <c r="I2" s="317"/>
      <c r="J2" s="64">
        <v>1</v>
      </c>
    </row>
    <row r="3" spans="1:10" ht="12.75">
      <c r="A3" s="261"/>
      <c r="B3" s="13"/>
      <c r="C3" s="13"/>
      <c r="D3" s="13"/>
      <c r="E3" s="13"/>
      <c r="F3" s="13"/>
      <c r="G3" s="13"/>
      <c r="H3" s="13"/>
      <c r="I3" s="13"/>
      <c r="J3" s="263"/>
    </row>
    <row r="4" spans="1:10" ht="12.75">
      <c r="A4" s="261" t="s">
        <v>43</v>
      </c>
      <c r="B4" s="13"/>
      <c r="C4" s="264" t="s">
        <v>44</v>
      </c>
      <c r="D4" s="264"/>
      <c r="E4" s="264"/>
      <c r="F4" s="264"/>
      <c r="G4" s="13"/>
      <c r="H4" s="13"/>
      <c r="I4" s="13"/>
      <c r="J4" s="263"/>
    </row>
    <row r="5" spans="1:10" ht="12.75">
      <c r="A5" s="65" t="s">
        <v>281</v>
      </c>
      <c r="B5" s="265"/>
      <c r="C5" s="265" t="s">
        <v>45</v>
      </c>
      <c r="D5" s="265"/>
      <c r="E5" s="265"/>
      <c r="F5" s="265"/>
      <c r="G5" s="265"/>
      <c r="H5" s="265"/>
      <c r="I5" s="265"/>
      <c r="J5" s="266"/>
    </row>
    <row r="6" spans="1:10" ht="12.75">
      <c r="A6" s="261"/>
      <c r="B6" s="13"/>
      <c r="C6" s="13"/>
      <c r="D6" s="13"/>
      <c r="E6" s="13"/>
      <c r="F6" s="13"/>
      <c r="G6" s="13"/>
      <c r="H6" s="13"/>
      <c r="I6" s="13"/>
      <c r="J6" s="263"/>
    </row>
    <row r="7" spans="1:10" ht="12.75">
      <c r="A7" s="261"/>
      <c r="B7" s="13"/>
      <c r="C7" s="317" t="s">
        <v>285</v>
      </c>
      <c r="D7" s="317"/>
      <c r="E7" s="317"/>
      <c r="F7" s="317"/>
      <c r="G7" s="317"/>
      <c r="H7" s="317"/>
      <c r="I7" s="13"/>
      <c r="J7" s="263"/>
    </row>
    <row r="8" spans="1:10" ht="12.75">
      <c r="A8" s="261"/>
      <c r="B8" s="13" t="s">
        <v>289</v>
      </c>
      <c r="C8" s="13"/>
      <c r="D8" s="13"/>
      <c r="E8" s="13"/>
      <c r="F8" s="13"/>
      <c r="G8" s="13"/>
      <c r="H8" s="13"/>
      <c r="I8" s="13"/>
      <c r="J8" s="263"/>
    </row>
    <row r="9" spans="1:10" ht="12.75">
      <c r="A9" s="261"/>
      <c r="B9" s="13" t="s">
        <v>290</v>
      </c>
      <c r="C9" s="13"/>
      <c r="D9" s="13"/>
      <c r="E9" s="13"/>
      <c r="F9" s="13"/>
      <c r="G9" s="13"/>
      <c r="H9" s="13"/>
      <c r="I9" s="13"/>
      <c r="J9" s="263"/>
    </row>
    <row r="10" spans="1:10" ht="12.75">
      <c r="A10" s="261"/>
      <c r="B10" s="13" t="s">
        <v>291</v>
      </c>
      <c r="C10" s="13"/>
      <c r="D10" s="13"/>
      <c r="E10" s="13"/>
      <c r="F10" s="13"/>
      <c r="G10" s="13"/>
      <c r="H10" s="13"/>
      <c r="I10" s="13"/>
      <c r="J10" s="263"/>
    </row>
    <row r="11" spans="1:10" ht="12.75">
      <c r="A11" s="261"/>
      <c r="B11" s="13" t="s">
        <v>292</v>
      </c>
      <c r="C11" s="13"/>
      <c r="D11" s="13"/>
      <c r="E11" s="13"/>
      <c r="F11" s="13"/>
      <c r="G11" s="13"/>
      <c r="H11" s="13"/>
      <c r="I11" s="13"/>
      <c r="J11" s="263"/>
    </row>
    <row r="12" spans="1:10" ht="12.75">
      <c r="A12" s="261"/>
      <c r="B12" s="13"/>
      <c r="C12" s="13"/>
      <c r="D12" s="13"/>
      <c r="E12" s="13"/>
      <c r="F12" s="13"/>
      <c r="G12" s="13"/>
      <c r="H12" s="13"/>
      <c r="I12" s="13"/>
      <c r="J12" s="263"/>
    </row>
    <row r="13" spans="1:10" ht="12.75">
      <c r="A13" s="261"/>
      <c r="B13" s="25" t="s">
        <v>293</v>
      </c>
      <c r="C13" s="25" t="s">
        <v>287</v>
      </c>
      <c r="D13" s="13"/>
      <c r="E13" s="25" t="s">
        <v>293</v>
      </c>
      <c r="F13" s="25" t="s">
        <v>287</v>
      </c>
      <c r="G13" s="13"/>
      <c r="H13" s="25" t="s">
        <v>293</v>
      </c>
      <c r="I13" s="25" t="s">
        <v>287</v>
      </c>
      <c r="J13" s="263"/>
    </row>
    <row r="14" spans="1:10" ht="12.75">
      <c r="A14" s="261"/>
      <c r="B14" s="26" t="s">
        <v>286</v>
      </c>
      <c r="C14" s="26" t="s">
        <v>288</v>
      </c>
      <c r="D14" s="13"/>
      <c r="E14" s="26" t="s">
        <v>286</v>
      </c>
      <c r="F14" s="26" t="s">
        <v>288</v>
      </c>
      <c r="G14" s="13"/>
      <c r="H14" s="26" t="s">
        <v>286</v>
      </c>
      <c r="I14" s="26" t="s">
        <v>288</v>
      </c>
      <c r="J14" s="263"/>
    </row>
    <row r="15" spans="1:10" ht="12.75">
      <c r="A15" s="261"/>
      <c r="B15" s="178" t="s">
        <v>67</v>
      </c>
      <c r="C15" s="178">
        <v>0</v>
      </c>
      <c r="D15" s="13"/>
      <c r="E15" s="178">
        <v>23</v>
      </c>
      <c r="F15" s="178">
        <v>2</v>
      </c>
      <c r="G15" s="13"/>
      <c r="H15" s="178"/>
      <c r="I15" s="178"/>
      <c r="J15" s="263"/>
    </row>
    <row r="16" spans="1:10" ht="12.75">
      <c r="A16" s="261"/>
      <c r="B16" s="178" t="s">
        <v>295</v>
      </c>
      <c r="C16" s="177">
        <v>46</v>
      </c>
      <c r="D16" s="13"/>
      <c r="E16" s="178">
        <v>24</v>
      </c>
      <c r="F16" s="178">
        <v>0</v>
      </c>
      <c r="G16" s="13"/>
      <c r="H16" s="178"/>
      <c r="I16" s="178"/>
      <c r="J16" s="263"/>
    </row>
    <row r="17" spans="1:10" ht="12.75">
      <c r="A17" s="261"/>
      <c r="B17" s="178" t="s">
        <v>296</v>
      </c>
      <c r="C17" s="178">
        <v>0</v>
      </c>
      <c r="D17" s="13"/>
      <c r="E17" s="178">
        <v>25</v>
      </c>
      <c r="F17" s="178">
        <v>0</v>
      </c>
      <c r="G17" s="13"/>
      <c r="H17" s="178"/>
      <c r="I17" s="178"/>
      <c r="J17" s="263"/>
    </row>
    <row r="18" spans="1:10" ht="12.75">
      <c r="A18" s="261"/>
      <c r="B18" s="178" t="s">
        <v>297</v>
      </c>
      <c r="C18" s="178">
        <v>0</v>
      </c>
      <c r="D18" s="13"/>
      <c r="E18" s="178">
        <v>26</v>
      </c>
      <c r="F18" s="178">
        <v>0</v>
      </c>
      <c r="G18" s="13"/>
      <c r="H18" s="178"/>
      <c r="I18" s="178"/>
      <c r="J18" s="263"/>
    </row>
    <row r="19" spans="1:10" ht="12.75">
      <c r="A19" s="261"/>
      <c r="B19" s="178" t="s">
        <v>298</v>
      </c>
      <c r="C19" s="178">
        <v>0</v>
      </c>
      <c r="D19" s="13"/>
      <c r="E19" s="178">
        <v>27</v>
      </c>
      <c r="F19" s="178">
        <v>0</v>
      </c>
      <c r="G19" s="13"/>
      <c r="H19" s="178"/>
      <c r="I19" s="178"/>
      <c r="J19" s="263"/>
    </row>
    <row r="20" spans="1:10" ht="12.75">
      <c r="A20" s="261"/>
      <c r="B20" s="178" t="s">
        <v>299</v>
      </c>
      <c r="C20" s="178">
        <v>0</v>
      </c>
      <c r="D20" s="13"/>
      <c r="E20" s="178">
        <v>28</v>
      </c>
      <c r="F20" s="178">
        <v>6</v>
      </c>
      <c r="G20" s="13"/>
      <c r="H20" s="178"/>
      <c r="I20" s="178"/>
      <c r="J20" s="263"/>
    </row>
    <row r="21" spans="1:10" ht="12.75">
      <c r="A21" s="261"/>
      <c r="B21" s="178">
        <v>6</v>
      </c>
      <c r="C21" s="178">
        <v>0</v>
      </c>
      <c r="D21" s="13"/>
      <c r="E21" s="267" t="s">
        <v>37</v>
      </c>
      <c r="F21" s="178">
        <v>2</v>
      </c>
      <c r="G21" s="13"/>
      <c r="H21" s="178"/>
      <c r="I21" s="178"/>
      <c r="J21" s="263"/>
    </row>
    <row r="22" spans="1:10" ht="12.75">
      <c r="A22" s="261"/>
      <c r="B22" s="178">
        <v>7</v>
      </c>
      <c r="C22" s="178">
        <v>0</v>
      </c>
      <c r="D22" s="13"/>
      <c r="E22" s="178">
        <v>29</v>
      </c>
      <c r="F22" s="178">
        <v>2</v>
      </c>
      <c r="G22" s="13"/>
      <c r="H22" s="178"/>
      <c r="I22" s="178"/>
      <c r="J22" s="263"/>
    </row>
    <row r="23" spans="1:10" ht="12.75">
      <c r="A23" s="261"/>
      <c r="B23" s="178">
        <v>8</v>
      </c>
      <c r="C23" s="178">
        <v>0</v>
      </c>
      <c r="D23" s="13"/>
      <c r="E23" s="178">
        <v>30</v>
      </c>
      <c r="F23" s="178">
        <v>0</v>
      </c>
      <c r="G23" s="13"/>
      <c r="H23" s="178"/>
      <c r="I23" s="178"/>
      <c r="J23" s="263"/>
    </row>
    <row r="24" spans="1:10" ht="12.75">
      <c r="A24" s="261"/>
      <c r="B24" s="178">
        <v>9</v>
      </c>
      <c r="C24" s="178">
        <v>0</v>
      </c>
      <c r="D24" s="13"/>
      <c r="E24" s="178">
        <v>31</v>
      </c>
      <c r="F24" s="178">
        <v>4</v>
      </c>
      <c r="G24" s="13"/>
      <c r="H24" s="178"/>
      <c r="I24" s="178"/>
      <c r="J24" s="263"/>
    </row>
    <row r="25" spans="1:10" ht="12.75">
      <c r="A25" s="261"/>
      <c r="B25" s="178">
        <v>10</v>
      </c>
      <c r="C25" s="178">
        <v>1</v>
      </c>
      <c r="D25" s="13"/>
      <c r="E25" s="178">
        <v>32</v>
      </c>
      <c r="F25" s="178">
        <v>6</v>
      </c>
      <c r="G25" s="13"/>
      <c r="H25" s="178"/>
      <c r="I25" s="178"/>
      <c r="J25" s="263"/>
    </row>
    <row r="26" spans="1:10" ht="12.75">
      <c r="A26" s="261"/>
      <c r="B26" s="178">
        <v>11</v>
      </c>
      <c r="C26" s="178">
        <v>0</v>
      </c>
      <c r="D26" s="13"/>
      <c r="E26" s="267" t="s">
        <v>38</v>
      </c>
      <c r="F26" s="178">
        <v>2</v>
      </c>
      <c r="G26" s="13"/>
      <c r="H26" s="178"/>
      <c r="I26" s="178"/>
      <c r="J26" s="263"/>
    </row>
    <row r="27" spans="1:10" ht="12.75">
      <c r="A27" s="261"/>
      <c r="B27" s="178">
        <v>12</v>
      </c>
      <c r="C27" s="178">
        <v>0</v>
      </c>
      <c r="D27" s="13"/>
      <c r="E27" s="178">
        <v>33</v>
      </c>
      <c r="F27" s="178">
        <v>3</v>
      </c>
      <c r="G27" s="13"/>
      <c r="H27" s="178"/>
      <c r="I27" s="178"/>
      <c r="J27" s="263"/>
    </row>
    <row r="28" spans="1:10" ht="12.75">
      <c r="A28" s="261"/>
      <c r="B28" s="178">
        <v>13</v>
      </c>
      <c r="C28" s="178">
        <v>0</v>
      </c>
      <c r="D28" s="13"/>
      <c r="E28" s="178">
        <v>34</v>
      </c>
      <c r="F28" s="178">
        <v>6</v>
      </c>
      <c r="G28" s="13"/>
      <c r="H28" s="178"/>
      <c r="I28" s="178"/>
      <c r="J28" s="263"/>
    </row>
    <row r="29" spans="1:10" ht="12.75">
      <c r="A29" s="261"/>
      <c r="B29" s="178">
        <v>14</v>
      </c>
      <c r="C29" s="178">
        <v>3</v>
      </c>
      <c r="D29" s="13"/>
      <c r="E29" s="178">
        <v>35</v>
      </c>
      <c r="F29" s="178">
        <v>6</v>
      </c>
      <c r="G29" s="13"/>
      <c r="H29" s="178"/>
      <c r="I29" s="178"/>
      <c r="J29" s="263"/>
    </row>
    <row r="30" spans="1:10" ht="12.75">
      <c r="A30" s="261"/>
      <c r="B30" s="178">
        <v>15</v>
      </c>
      <c r="C30" s="178">
        <v>4</v>
      </c>
      <c r="D30" s="13"/>
      <c r="E30" s="267" t="s">
        <v>39</v>
      </c>
      <c r="F30" s="178">
        <v>2</v>
      </c>
      <c r="G30" s="13"/>
      <c r="H30" s="178"/>
      <c r="I30" s="178"/>
      <c r="J30" s="263"/>
    </row>
    <row r="31" spans="1:10" ht="12.75">
      <c r="A31" s="261"/>
      <c r="B31" s="178">
        <v>16</v>
      </c>
      <c r="C31" s="178">
        <v>6</v>
      </c>
      <c r="D31" s="13"/>
      <c r="E31" s="178">
        <v>36</v>
      </c>
      <c r="F31" s="178">
        <v>7</v>
      </c>
      <c r="G31" s="13"/>
      <c r="H31" s="178"/>
      <c r="I31" s="178"/>
      <c r="J31" s="263"/>
    </row>
    <row r="32" spans="1:10" ht="12.75">
      <c r="A32" s="261"/>
      <c r="B32" s="267" t="s">
        <v>174</v>
      </c>
      <c r="C32" s="178">
        <v>2</v>
      </c>
      <c r="D32" s="13"/>
      <c r="E32" s="267" t="s">
        <v>40</v>
      </c>
      <c r="F32" s="178">
        <v>3</v>
      </c>
      <c r="G32" s="13"/>
      <c r="H32" s="178"/>
      <c r="I32" s="178"/>
      <c r="J32" s="263"/>
    </row>
    <row r="33" spans="1:10" ht="12.75">
      <c r="A33" s="261"/>
      <c r="B33" s="178">
        <v>17</v>
      </c>
      <c r="C33" s="178">
        <v>4</v>
      </c>
      <c r="D33" s="13"/>
      <c r="E33" s="178">
        <v>37</v>
      </c>
      <c r="F33" s="178">
        <v>0</v>
      </c>
      <c r="G33" s="13"/>
      <c r="H33" s="178"/>
      <c r="I33" s="178"/>
      <c r="J33" s="263"/>
    </row>
    <row r="34" spans="1:10" ht="12.75">
      <c r="A34" s="261"/>
      <c r="B34" s="178">
        <v>18</v>
      </c>
      <c r="C34" s="178">
        <v>0</v>
      </c>
      <c r="D34" s="13"/>
      <c r="E34" s="178">
        <v>38</v>
      </c>
      <c r="F34" s="178">
        <v>0</v>
      </c>
      <c r="G34" s="13"/>
      <c r="H34" s="178"/>
      <c r="I34" s="178"/>
      <c r="J34" s="263"/>
    </row>
    <row r="35" spans="1:10" ht="12.75">
      <c r="A35" s="261"/>
      <c r="B35" s="178">
        <v>19</v>
      </c>
      <c r="C35" s="178">
        <v>3</v>
      </c>
      <c r="D35" s="13"/>
      <c r="E35" s="178">
        <v>39</v>
      </c>
      <c r="F35" s="178">
        <v>2</v>
      </c>
      <c r="G35" s="13"/>
      <c r="H35" s="178"/>
      <c r="I35" s="178"/>
      <c r="J35" s="263"/>
    </row>
    <row r="36" spans="1:10" ht="12.75">
      <c r="A36" s="261"/>
      <c r="B36" s="178">
        <v>20</v>
      </c>
      <c r="C36" s="178">
        <v>2</v>
      </c>
      <c r="D36" s="13"/>
      <c r="E36" s="178">
        <v>40</v>
      </c>
      <c r="F36" s="178">
        <v>0</v>
      </c>
      <c r="G36" s="13"/>
      <c r="H36" s="178"/>
      <c r="I36" s="178"/>
      <c r="J36" s="263"/>
    </row>
    <row r="37" spans="1:10" ht="12.75">
      <c r="A37" s="261"/>
      <c r="B37" s="178">
        <v>21</v>
      </c>
      <c r="C37" s="178">
        <v>12</v>
      </c>
      <c r="D37" s="13"/>
      <c r="E37" s="178">
        <v>41</v>
      </c>
      <c r="F37" s="178">
        <v>0</v>
      </c>
      <c r="G37" s="13"/>
      <c r="H37" s="178"/>
      <c r="I37" s="178"/>
      <c r="J37" s="263"/>
    </row>
    <row r="38" spans="1:10" ht="12.75">
      <c r="A38" s="261"/>
      <c r="B38" s="267" t="s">
        <v>182</v>
      </c>
      <c r="C38" s="178">
        <v>8</v>
      </c>
      <c r="D38" s="13"/>
      <c r="E38" s="178">
        <v>42</v>
      </c>
      <c r="F38" s="178">
        <v>3</v>
      </c>
      <c r="G38" s="13"/>
      <c r="H38" s="178"/>
      <c r="I38" s="178"/>
      <c r="J38" s="263"/>
    </row>
    <row r="39" spans="1:10" ht="12.75">
      <c r="A39" s="261"/>
      <c r="B39" s="178">
        <v>22</v>
      </c>
      <c r="C39" s="178">
        <v>8</v>
      </c>
      <c r="D39" s="13"/>
      <c r="E39" s="178">
        <v>43</v>
      </c>
      <c r="F39" s="178">
        <v>0</v>
      </c>
      <c r="G39" s="13"/>
      <c r="H39" s="178"/>
      <c r="I39" s="178"/>
      <c r="J39" s="263"/>
    </row>
    <row r="40" spans="1:10" ht="12.75">
      <c r="A40" s="261"/>
      <c r="B40" s="267" t="s">
        <v>183</v>
      </c>
      <c r="C40" s="178">
        <v>4</v>
      </c>
      <c r="D40" s="13"/>
      <c r="E40" s="178"/>
      <c r="F40" s="178"/>
      <c r="G40" s="13"/>
      <c r="H40" s="13"/>
      <c r="I40" s="13"/>
      <c r="J40" s="263"/>
    </row>
    <row r="41" spans="1:10" ht="12.75">
      <c r="A41" s="261"/>
      <c r="B41" s="13"/>
      <c r="C41" s="13"/>
      <c r="D41" s="13"/>
      <c r="E41" s="13"/>
      <c r="F41" s="13"/>
      <c r="G41" s="13"/>
      <c r="H41" s="13"/>
      <c r="I41" s="13"/>
      <c r="J41" s="263"/>
    </row>
    <row r="42" spans="1:10" ht="12.75">
      <c r="A42" s="261"/>
      <c r="B42" s="13"/>
      <c r="C42" s="13"/>
      <c r="D42" s="13"/>
      <c r="E42" s="13"/>
      <c r="F42" s="13"/>
      <c r="G42" s="13"/>
      <c r="H42" s="13"/>
      <c r="I42" s="13"/>
      <c r="J42" s="263"/>
    </row>
    <row r="43" spans="1:10" ht="12.75">
      <c r="A43" s="261"/>
      <c r="B43" s="13"/>
      <c r="C43" s="13"/>
      <c r="D43" s="321" t="s">
        <v>294</v>
      </c>
      <c r="E43" s="321"/>
      <c r="F43" s="321"/>
      <c r="G43" s="321"/>
      <c r="H43" s="13"/>
      <c r="I43" s="13"/>
      <c r="J43" s="263"/>
    </row>
    <row r="44" spans="1:10" ht="12.75">
      <c r="A44" s="261"/>
      <c r="B44" s="13"/>
      <c r="C44" s="13"/>
      <c r="D44" s="13"/>
      <c r="E44" s="13"/>
      <c r="F44" s="13"/>
      <c r="G44" s="13"/>
      <c r="H44" s="13"/>
      <c r="I44" s="13"/>
      <c r="J44" s="263"/>
    </row>
    <row r="45" spans="1:10" ht="12.75">
      <c r="A45" s="261"/>
      <c r="B45" s="13"/>
      <c r="C45" s="13"/>
      <c r="D45" s="13"/>
      <c r="E45" s="264"/>
      <c r="F45" s="264"/>
      <c r="G45" s="264"/>
      <c r="I45" s="264"/>
      <c r="J45" s="263"/>
    </row>
    <row r="46" spans="1:10" ht="12.75">
      <c r="A46" s="261"/>
      <c r="B46" s="13"/>
      <c r="C46" s="13"/>
      <c r="D46" s="13"/>
      <c r="E46" s="24"/>
      <c r="F46" s="13"/>
      <c r="G46" s="24"/>
      <c r="I46" s="13"/>
      <c r="J46" s="263"/>
    </row>
    <row r="47" spans="1:10" ht="12.75">
      <c r="A47" s="261"/>
      <c r="B47" s="13"/>
      <c r="C47" s="13"/>
      <c r="D47" s="13"/>
      <c r="E47" s="13"/>
      <c r="F47" s="13"/>
      <c r="G47" s="13"/>
      <c r="H47" s="13"/>
      <c r="I47" s="13"/>
      <c r="J47" s="263"/>
    </row>
    <row r="48" spans="1:10" ht="12.75">
      <c r="A48" s="261"/>
      <c r="B48" s="13"/>
      <c r="C48" s="13"/>
      <c r="D48" s="13"/>
      <c r="E48" s="13"/>
      <c r="F48" s="13"/>
      <c r="G48" s="13"/>
      <c r="H48" s="13"/>
      <c r="I48" s="13"/>
      <c r="J48" s="263"/>
    </row>
    <row r="49" spans="1:10" ht="12.75">
      <c r="A49" s="261"/>
      <c r="B49" s="13"/>
      <c r="C49" s="13"/>
      <c r="D49" s="13"/>
      <c r="E49" s="13"/>
      <c r="F49" s="13"/>
      <c r="G49" s="13"/>
      <c r="H49" s="13"/>
      <c r="I49" s="13"/>
      <c r="J49" s="263"/>
    </row>
    <row r="50" spans="1:10" ht="12.75">
      <c r="A50" s="138"/>
      <c r="B50" s="13"/>
      <c r="C50" s="13"/>
      <c r="D50" s="13"/>
      <c r="E50" s="13"/>
      <c r="F50" s="13"/>
      <c r="G50" s="13"/>
      <c r="H50" s="13"/>
      <c r="I50" s="13"/>
      <c r="J50" s="263"/>
    </row>
    <row r="51" spans="1:10" ht="12.75">
      <c r="A51" s="65"/>
      <c r="B51" s="265"/>
      <c r="C51" s="265"/>
      <c r="D51" s="265"/>
      <c r="E51" s="265"/>
      <c r="F51" s="265"/>
      <c r="G51" s="265"/>
      <c r="H51" s="265"/>
      <c r="I51" s="265"/>
      <c r="J51" s="266"/>
    </row>
    <row r="52" spans="1:10" ht="12.75">
      <c r="A52" s="261" t="s">
        <v>284</v>
      </c>
      <c r="B52" s="13" t="s">
        <v>247</v>
      </c>
      <c r="C52" s="13"/>
      <c r="D52" s="13"/>
      <c r="E52" s="13"/>
      <c r="F52" s="13"/>
      <c r="G52" s="13"/>
      <c r="H52" s="13"/>
      <c r="I52" s="13"/>
      <c r="J52" s="263"/>
    </row>
    <row r="53" spans="1:10" ht="12.75">
      <c r="A53" s="261"/>
      <c r="B53" s="13"/>
      <c r="C53" s="13"/>
      <c r="D53" s="13"/>
      <c r="E53" s="13"/>
      <c r="F53" s="13"/>
      <c r="G53" s="13"/>
      <c r="H53" s="13"/>
      <c r="I53" s="13"/>
      <c r="J53" s="263"/>
    </row>
    <row r="54" spans="1:10" ht="12.75">
      <c r="A54" s="65" t="s">
        <v>283</v>
      </c>
      <c r="B54" s="268">
        <v>41226</v>
      </c>
      <c r="C54" s="265"/>
      <c r="D54" s="265"/>
      <c r="E54" s="265"/>
      <c r="F54" s="265"/>
      <c r="G54" s="265"/>
      <c r="H54" s="265" t="s">
        <v>171</v>
      </c>
      <c r="I54" s="265"/>
      <c r="J54" s="269">
        <v>41275</v>
      </c>
    </row>
    <row r="55" spans="1:10" ht="12.75">
      <c r="A55" s="318" t="s">
        <v>275</v>
      </c>
      <c r="B55" s="319"/>
      <c r="C55" s="319"/>
      <c r="D55" s="319"/>
      <c r="E55" s="319"/>
      <c r="F55" s="319"/>
      <c r="G55" s="319"/>
      <c r="H55" s="319"/>
      <c r="I55" s="319"/>
      <c r="J55" s="320"/>
    </row>
    <row r="56" spans="1:10" ht="12.75">
      <c r="A56" s="261"/>
      <c r="B56" s="13"/>
      <c r="C56" s="13"/>
      <c r="D56" s="13"/>
      <c r="E56" s="13"/>
      <c r="F56" s="13"/>
      <c r="G56" s="13"/>
      <c r="H56" s="13"/>
      <c r="I56" s="13"/>
      <c r="J56" s="263"/>
    </row>
    <row r="57" spans="1:10" ht="12.75">
      <c r="A57" s="261" t="s">
        <v>282</v>
      </c>
      <c r="B57" s="13"/>
      <c r="C57" s="13"/>
      <c r="D57" s="13"/>
      <c r="E57" s="13"/>
      <c r="F57" s="13"/>
      <c r="G57" s="13"/>
      <c r="H57" s="13"/>
      <c r="I57" s="13"/>
      <c r="J57" s="263"/>
    </row>
    <row r="58" spans="1:10" ht="12.75">
      <c r="A58" s="65"/>
      <c r="B58" s="265"/>
      <c r="C58" s="265"/>
      <c r="D58" s="265"/>
      <c r="E58" s="265"/>
      <c r="F58" s="265"/>
      <c r="G58" s="265"/>
      <c r="H58" s="265"/>
      <c r="I58" s="265"/>
      <c r="J58" s="266"/>
    </row>
  </sheetData>
  <sheetProtection/>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scale="86" r:id="rId1"/>
</worksheet>
</file>

<file path=xl/worksheets/sheet10.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3">
      <selection activeCell="C31" sqref="C31"/>
    </sheetView>
  </sheetViews>
  <sheetFormatPr defaultColWidth="9.140625" defaultRowHeight="12.75"/>
  <cols>
    <col min="1" max="1" width="10.7109375" style="0" customWidth="1"/>
    <col min="2" max="2" width="19.57421875" style="0" customWidth="1"/>
    <col min="4" max="4" width="12.7109375" style="0" customWidth="1"/>
    <col min="6" max="6" width="10.00390625" style="0" customWidth="1"/>
    <col min="7" max="7" width="4.57421875" style="0" customWidth="1"/>
    <col min="9" max="9" width="8.140625" style="0" customWidth="1"/>
    <col min="10" max="10" width="14.7109375" style="0" customWidth="1"/>
  </cols>
  <sheetData>
    <row r="1" spans="1:10" ht="12.75">
      <c r="A1" s="1"/>
      <c r="B1" s="2"/>
      <c r="C1" s="2"/>
      <c r="D1" s="2"/>
      <c r="E1" s="2"/>
      <c r="F1" s="2"/>
      <c r="G1" s="2"/>
      <c r="H1" s="2"/>
      <c r="I1" s="2"/>
      <c r="J1" s="3"/>
    </row>
    <row r="2" spans="1:10" ht="12.75">
      <c r="A2" s="4" t="s">
        <v>278</v>
      </c>
      <c r="B2" s="63">
        <v>13</v>
      </c>
      <c r="C2" s="5"/>
      <c r="D2" s="5"/>
      <c r="E2" s="5"/>
      <c r="F2" s="5"/>
      <c r="G2" s="136">
        <v>8</v>
      </c>
      <c r="H2" s="322" t="s">
        <v>279</v>
      </c>
      <c r="I2" s="322"/>
      <c r="J2" s="35">
        <v>22</v>
      </c>
    </row>
    <row r="3" spans="1:10" ht="12.75">
      <c r="A3" s="4"/>
      <c r="B3" s="5"/>
      <c r="C3" s="5"/>
      <c r="D3" s="5"/>
      <c r="E3" s="5"/>
      <c r="F3" s="5"/>
      <c r="G3" s="5"/>
      <c r="H3" s="5"/>
      <c r="I3" s="5"/>
      <c r="J3" s="6"/>
    </row>
    <row r="4" spans="1:10" ht="12.75">
      <c r="A4" s="4" t="s">
        <v>280</v>
      </c>
      <c r="B4" s="5"/>
      <c r="C4" s="129" t="str">
        <f>'Item 100, pg 21A'!C3</f>
        <v>Mason County Garbage Co., Inc  G-88</v>
      </c>
      <c r="D4" s="129"/>
      <c r="E4" s="129"/>
      <c r="F4" s="129"/>
      <c r="G4" s="5"/>
      <c r="H4" s="5"/>
      <c r="I4" s="5"/>
      <c r="J4" s="6"/>
    </row>
    <row r="5" spans="1:10" ht="12.75">
      <c r="A5" s="7" t="s">
        <v>281</v>
      </c>
      <c r="B5" s="8"/>
      <c r="C5" s="8" t="str">
        <f>'Item 100, pg 21A'!C4</f>
        <v>Mason County Garbage, Inc </v>
      </c>
      <c r="D5" s="8"/>
      <c r="E5" s="8"/>
      <c r="F5" s="8"/>
      <c r="G5" s="8"/>
      <c r="H5" s="8"/>
      <c r="I5" s="8"/>
      <c r="J5" s="9"/>
    </row>
    <row r="6" spans="1:10" ht="12.75">
      <c r="A6" s="4"/>
      <c r="B6" s="5"/>
      <c r="C6" s="5"/>
      <c r="D6" s="5"/>
      <c r="E6" s="5"/>
      <c r="F6" s="5"/>
      <c r="G6" s="5"/>
      <c r="H6" s="5"/>
      <c r="I6" s="5"/>
      <c r="J6" s="6"/>
    </row>
    <row r="7" spans="1:10" ht="12.75">
      <c r="A7" s="329" t="s">
        <v>385</v>
      </c>
      <c r="B7" s="330"/>
      <c r="C7" s="330"/>
      <c r="D7" s="330"/>
      <c r="E7" s="330"/>
      <c r="F7" s="330"/>
      <c r="G7" s="330"/>
      <c r="H7" s="330"/>
      <c r="I7" s="330"/>
      <c r="J7" s="331"/>
    </row>
    <row r="8" spans="1:10" ht="12.75">
      <c r="A8" s="4"/>
      <c r="B8" s="5"/>
      <c r="C8" s="5"/>
      <c r="D8" s="5"/>
      <c r="E8" s="5"/>
      <c r="F8" s="5"/>
      <c r="G8" s="5"/>
      <c r="H8" s="5"/>
      <c r="I8" s="5"/>
      <c r="J8" s="6"/>
    </row>
    <row r="9" spans="1:10" ht="12.75">
      <c r="A9" s="4" t="s">
        <v>390</v>
      </c>
      <c r="B9" s="31" t="s">
        <v>249</v>
      </c>
      <c r="C9" s="5"/>
      <c r="D9" s="5"/>
      <c r="E9" s="5"/>
      <c r="F9" s="5"/>
      <c r="G9" s="5"/>
      <c r="H9" s="5"/>
      <c r="I9" s="5"/>
      <c r="J9" s="6"/>
    </row>
    <row r="10" spans="1:10" ht="12.75">
      <c r="A10" s="4"/>
      <c r="B10" s="31" t="s">
        <v>250</v>
      </c>
      <c r="C10" s="5"/>
      <c r="D10" s="5"/>
      <c r="E10" s="5"/>
      <c r="F10" s="5"/>
      <c r="G10" s="5"/>
      <c r="H10" s="5"/>
      <c r="I10" s="5"/>
      <c r="J10" s="6"/>
    </row>
    <row r="11" spans="1:10" ht="12.75">
      <c r="A11" s="4"/>
      <c r="B11" s="13" t="s">
        <v>387</v>
      </c>
      <c r="C11" s="5"/>
      <c r="D11" s="5"/>
      <c r="E11" s="5"/>
      <c r="F11" s="5"/>
      <c r="G11" s="5"/>
      <c r="H11" s="5"/>
      <c r="I11" s="5"/>
      <c r="J11" s="6"/>
    </row>
    <row r="12" spans="1:10" ht="12.75">
      <c r="A12" s="4"/>
      <c r="B12" s="5"/>
      <c r="C12" s="5"/>
      <c r="D12" s="5"/>
      <c r="E12" s="5"/>
      <c r="F12" s="5"/>
      <c r="G12" s="5"/>
      <c r="H12" s="5"/>
      <c r="I12" s="5"/>
      <c r="J12" s="6"/>
    </row>
    <row r="13" spans="1:10" ht="12.75">
      <c r="A13" s="4" t="s">
        <v>391</v>
      </c>
      <c r="B13" s="30" t="s">
        <v>0</v>
      </c>
      <c r="C13" s="12"/>
      <c r="D13" s="5"/>
      <c r="E13" s="24"/>
      <c r="F13" s="12"/>
      <c r="G13" s="5"/>
      <c r="H13" s="24"/>
      <c r="I13" s="12"/>
      <c r="J13" s="6"/>
    </row>
    <row r="14" spans="1:10" ht="12.75">
      <c r="A14" s="4"/>
      <c r="B14" s="30" t="s">
        <v>1</v>
      </c>
      <c r="C14" s="12"/>
      <c r="D14" s="5"/>
      <c r="E14" s="24"/>
      <c r="F14" s="12"/>
      <c r="G14" s="5"/>
      <c r="H14" s="24"/>
      <c r="I14" s="12"/>
      <c r="J14" s="6"/>
    </row>
    <row r="15" spans="1:10" ht="12.75">
      <c r="A15" s="4"/>
      <c r="B15" s="29" t="s">
        <v>80</v>
      </c>
      <c r="C15" s="5"/>
      <c r="D15" s="5"/>
      <c r="E15" s="5"/>
      <c r="F15" s="5"/>
      <c r="G15" s="5"/>
      <c r="H15" s="5"/>
      <c r="I15" s="5"/>
      <c r="J15" s="6"/>
    </row>
    <row r="16" spans="1:10" ht="12.75">
      <c r="A16" s="4"/>
      <c r="B16" s="29" t="s">
        <v>81</v>
      </c>
      <c r="C16" s="5"/>
      <c r="D16" s="5"/>
      <c r="E16" s="5"/>
      <c r="F16" s="5"/>
      <c r="G16" s="5"/>
      <c r="H16" s="5"/>
      <c r="I16" s="5"/>
      <c r="J16" s="6"/>
    </row>
    <row r="17" spans="1:10" ht="12.75">
      <c r="A17" s="4"/>
      <c r="B17" s="29"/>
      <c r="C17" s="5"/>
      <c r="D17" s="5"/>
      <c r="E17" s="5"/>
      <c r="F17" s="5"/>
      <c r="G17" s="5"/>
      <c r="H17" s="5"/>
      <c r="I17" s="5"/>
      <c r="J17" s="6"/>
    </row>
    <row r="18" spans="1:10" ht="12.75">
      <c r="A18" s="4" t="s">
        <v>392</v>
      </c>
      <c r="B18" s="77" t="s">
        <v>2</v>
      </c>
      <c r="C18" s="27"/>
      <c r="D18" s="27"/>
      <c r="E18" s="27"/>
      <c r="F18" s="27"/>
      <c r="G18" s="27"/>
      <c r="H18" s="27"/>
      <c r="I18" s="27"/>
      <c r="J18" s="36"/>
    </row>
    <row r="19" spans="1:10" ht="12.75">
      <c r="A19" s="4"/>
      <c r="B19" s="29" t="s">
        <v>3</v>
      </c>
      <c r="C19" s="5"/>
      <c r="D19" s="5"/>
      <c r="E19" s="5"/>
      <c r="F19" s="5"/>
      <c r="G19" s="5"/>
      <c r="H19" s="5"/>
      <c r="I19" s="5"/>
      <c r="J19" s="6"/>
    </row>
    <row r="20" spans="1:10" ht="12.75">
      <c r="A20" s="4"/>
      <c r="B20" s="29"/>
      <c r="C20" s="5"/>
      <c r="D20" s="5"/>
      <c r="E20" s="5"/>
      <c r="F20" s="5"/>
      <c r="G20" s="5"/>
      <c r="H20" s="258"/>
      <c r="I20" s="5"/>
      <c r="J20" s="6"/>
    </row>
    <row r="21" spans="1:10" ht="12.75">
      <c r="A21" s="4"/>
      <c r="B21" s="5" t="s">
        <v>376</v>
      </c>
      <c r="C21" s="5"/>
      <c r="D21" s="5"/>
      <c r="E21" s="5"/>
      <c r="F21" s="129" t="s">
        <v>42</v>
      </c>
      <c r="G21" s="129"/>
      <c r="H21" s="5"/>
      <c r="I21" s="5"/>
      <c r="J21" s="6"/>
    </row>
    <row r="22" spans="1:10" ht="12.75">
      <c r="A22" s="4"/>
      <c r="B22" s="29"/>
      <c r="C22" s="5"/>
      <c r="D22" s="5"/>
      <c r="E22" s="5"/>
      <c r="F22" s="5"/>
      <c r="G22" s="5"/>
      <c r="H22" s="5"/>
      <c r="I22" s="5"/>
      <c r="J22" s="6"/>
    </row>
    <row r="23" spans="1:10" ht="12.75">
      <c r="A23" s="4"/>
      <c r="B23" s="29"/>
      <c r="C23" s="1"/>
      <c r="D23" s="3"/>
      <c r="E23" s="338" t="s">
        <v>4</v>
      </c>
      <c r="F23" s="339"/>
      <c r="G23" s="5"/>
      <c r="H23" s="5"/>
      <c r="I23" s="5"/>
      <c r="J23" s="6"/>
    </row>
    <row r="24" spans="1:10" ht="12.75">
      <c r="A24" s="4"/>
      <c r="B24" s="29"/>
      <c r="C24" s="340" t="s">
        <v>328</v>
      </c>
      <c r="D24" s="341"/>
      <c r="E24" s="340" t="s">
        <v>5</v>
      </c>
      <c r="F24" s="341"/>
      <c r="G24" s="5"/>
      <c r="H24" s="5"/>
      <c r="I24" s="5"/>
      <c r="J24" s="6"/>
    </row>
    <row r="25" spans="1:10" ht="12.75">
      <c r="A25" s="4"/>
      <c r="B25" s="29"/>
      <c r="C25" s="38" t="s">
        <v>6</v>
      </c>
      <c r="D25" s="20"/>
      <c r="E25" s="215">
        <v>4.3</v>
      </c>
      <c r="F25" s="20" t="s">
        <v>207</v>
      </c>
      <c r="G25" s="5"/>
      <c r="H25" s="5"/>
      <c r="I25" s="5"/>
      <c r="J25" s="6"/>
    </row>
    <row r="26" spans="1:10" ht="12.75">
      <c r="A26" s="4"/>
      <c r="B26" s="5"/>
      <c r="C26" s="38" t="s">
        <v>7</v>
      </c>
      <c r="D26" s="20"/>
      <c r="E26" s="227">
        <f>E25</f>
        <v>4.3</v>
      </c>
      <c r="F26" s="20" t="s">
        <v>207</v>
      </c>
      <c r="G26" s="5"/>
      <c r="H26" s="5"/>
      <c r="I26" s="5"/>
      <c r="J26" s="6"/>
    </row>
    <row r="27" spans="1:10" ht="12.75">
      <c r="A27" s="4"/>
      <c r="B27" s="5"/>
      <c r="C27" s="38" t="s">
        <v>8</v>
      </c>
      <c r="D27" s="20"/>
      <c r="E27" s="38"/>
      <c r="F27" s="20"/>
      <c r="G27" s="5"/>
      <c r="H27" s="5"/>
      <c r="I27" s="5"/>
      <c r="J27" s="6"/>
    </row>
    <row r="28" spans="1:10" ht="12.75">
      <c r="A28" s="4"/>
      <c r="B28" s="5"/>
      <c r="C28" s="78" t="s">
        <v>138</v>
      </c>
      <c r="D28" s="20"/>
      <c r="E28" s="227">
        <f>E25</f>
        <v>4.3</v>
      </c>
      <c r="F28" s="20" t="s">
        <v>207</v>
      </c>
      <c r="G28" s="5"/>
      <c r="H28" s="5"/>
      <c r="I28" s="5"/>
      <c r="J28" s="6"/>
    </row>
    <row r="29" spans="1:10" ht="12.75">
      <c r="A29" s="4"/>
      <c r="B29" s="5"/>
      <c r="C29" s="78" t="s">
        <v>139</v>
      </c>
      <c r="D29" s="20"/>
      <c r="E29" s="227">
        <f>E25</f>
        <v>4.3</v>
      </c>
      <c r="F29" s="20" t="s">
        <v>207</v>
      </c>
      <c r="G29" s="5"/>
      <c r="H29" s="5"/>
      <c r="I29" s="5"/>
      <c r="J29" s="6"/>
    </row>
    <row r="30" spans="1:10" ht="12.75">
      <c r="A30" s="4"/>
      <c r="B30" s="5"/>
      <c r="C30" s="78" t="s">
        <v>140</v>
      </c>
      <c r="D30" s="20"/>
      <c r="E30" s="227">
        <f>E25</f>
        <v>4.3</v>
      </c>
      <c r="F30" s="20" t="s">
        <v>207</v>
      </c>
      <c r="G30" s="5"/>
      <c r="H30" s="5"/>
      <c r="I30" s="5"/>
      <c r="J30" s="6"/>
    </row>
    <row r="31" spans="1:10" ht="12.75">
      <c r="A31" s="4"/>
      <c r="B31" s="5"/>
      <c r="C31" s="78" t="s">
        <v>141</v>
      </c>
      <c r="D31" s="20"/>
      <c r="E31" s="227">
        <f>E28</f>
        <v>4.3</v>
      </c>
      <c r="F31" s="20" t="s">
        <v>207</v>
      </c>
      <c r="G31" s="5"/>
      <c r="H31" s="5"/>
      <c r="I31" s="5"/>
      <c r="J31" s="6"/>
    </row>
    <row r="32" spans="1:10" ht="12.75">
      <c r="A32" s="28"/>
      <c r="B32" s="5"/>
      <c r="C32" s="78" t="s">
        <v>9</v>
      </c>
      <c r="D32" s="20"/>
      <c r="E32" s="227">
        <f>E28</f>
        <v>4.3</v>
      </c>
      <c r="F32" s="20" t="s">
        <v>207</v>
      </c>
      <c r="G32" s="5"/>
      <c r="H32" s="5"/>
      <c r="I32" s="5"/>
      <c r="J32" s="36"/>
    </row>
    <row r="33" spans="1:10" ht="12.75">
      <c r="A33" s="4"/>
      <c r="B33" s="5"/>
      <c r="C33" s="78" t="s">
        <v>337</v>
      </c>
      <c r="D33" s="20"/>
      <c r="E33" s="38"/>
      <c r="F33" s="20"/>
      <c r="G33" s="5"/>
      <c r="H33" s="5"/>
      <c r="I33" s="5"/>
      <c r="J33" s="6"/>
    </row>
    <row r="34" spans="1:10" ht="12.75">
      <c r="A34" s="46"/>
      <c r="B34" s="27"/>
      <c r="C34" s="27"/>
      <c r="D34" s="27"/>
      <c r="E34" s="27"/>
      <c r="F34" s="27"/>
      <c r="G34" s="27"/>
      <c r="H34" s="27"/>
      <c r="I34" s="27"/>
      <c r="J34" s="6"/>
    </row>
    <row r="35" spans="1:10" ht="12.75">
      <c r="A35" s="4" t="s">
        <v>399</v>
      </c>
      <c r="B35" s="29" t="s">
        <v>10</v>
      </c>
      <c r="C35" s="5"/>
      <c r="D35" s="5"/>
      <c r="E35" s="5"/>
      <c r="F35" s="5"/>
      <c r="G35" s="5"/>
      <c r="H35" s="5"/>
      <c r="I35" s="5"/>
      <c r="J35" s="6"/>
    </row>
    <row r="36" spans="1:10" ht="12.75">
      <c r="A36" s="4"/>
      <c r="B36" s="77" t="s">
        <v>412</v>
      </c>
      <c r="C36" s="5"/>
      <c r="D36" s="5"/>
      <c r="E36" s="5"/>
      <c r="F36" s="5"/>
      <c r="G36" s="5"/>
      <c r="H36" s="5"/>
      <c r="I36" s="5"/>
      <c r="J36" s="6"/>
    </row>
    <row r="37" spans="1:10" ht="12.75">
      <c r="A37" s="4"/>
      <c r="B37" s="29" t="s">
        <v>11</v>
      </c>
      <c r="C37" s="5"/>
      <c r="D37" s="5"/>
      <c r="E37" s="5"/>
      <c r="F37" s="5"/>
      <c r="G37" s="5"/>
      <c r="H37" s="5"/>
      <c r="I37" s="5"/>
      <c r="J37" s="6"/>
    </row>
    <row r="38" spans="1:10" ht="12.75">
      <c r="A38" s="4"/>
      <c r="B38" s="29" t="s">
        <v>12</v>
      </c>
      <c r="C38" s="5"/>
      <c r="D38" s="5"/>
      <c r="E38" s="5"/>
      <c r="F38" s="5"/>
      <c r="G38" s="5"/>
      <c r="H38" s="5"/>
      <c r="I38" s="5"/>
      <c r="J38" s="6"/>
    </row>
    <row r="39" spans="1:10" ht="12.75">
      <c r="A39" s="4"/>
      <c r="B39" s="5"/>
      <c r="C39" s="5"/>
      <c r="D39" s="5"/>
      <c r="E39" s="5"/>
      <c r="F39" s="5"/>
      <c r="G39" s="5"/>
      <c r="H39" s="5"/>
      <c r="I39" s="5"/>
      <c r="J39" s="6"/>
    </row>
    <row r="40" spans="1:10" ht="12.75">
      <c r="A40" s="4" t="s">
        <v>400</v>
      </c>
      <c r="B40" s="30" t="s">
        <v>142</v>
      </c>
      <c r="C40" s="5"/>
      <c r="D40" s="5"/>
      <c r="E40" s="5"/>
      <c r="F40" s="5"/>
      <c r="G40" s="5"/>
      <c r="H40" s="5"/>
      <c r="I40" s="5"/>
      <c r="J40" s="6"/>
    </row>
    <row r="41" spans="1:10" ht="12.75">
      <c r="A41" s="4"/>
      <c r="B41" s="30" t="s">
        <v>10</v>
      </c>
      <c r="C41" s="5"/>
      <c r="D41" s="5"/>
      <c r="E41" s="5"/>
      <c r="F41" s="5"/>
      <c r="G41" s="5"/>
      <c r="H41" s="5"/>
      <c r="I41" s="5"/>
      <c r="J41" s="6"/>
    </row>
    <row r="42" spans="1:10" ht="12.75">
      <c r="A42" s="4"/>
      <c r="B42" s="138" t="s">
        <v>413</v>
      </c>
      <c r="C42" s="5"/>
      <c r="D42" s="5"/>
      <c r="E42" s="5"/>
      <c r="F42" s="5"/>
      <c r="G42" s="5"/>
      <c r="H42" s="5"/>
      <c r="I42" s="5"/>
      <c r="J42" s="6"/>
    </row>
    <row r="43" spans="1:10" ht="12.75">
      <c r="A43" s="4"/>
      <c r="B43" s="138" t="s">
        <v>414</v>
      </c>
      <c r="C43" s="5"/>
      <c r="D43" s="5"/>
      <c r="E43" s="5"/>
      <c r="F43" s="5"/>
      <c r="G43" s="5"/>
      <c r="H43" s="5"/>
      <c r="I43" s="5"/>
      <c r="J43" s="6"/>
    </row>
    <row r="44" spans="1:10" ht="12.75">
      <c r="A44" s="4"/>
      <c r="B44" s="138" t="s">
        <v>415</v>
      </c>
      <c r="C44" s="5"/>
      <c r="D44" s="27"/>
      <c r="E44" s="27"/>
      <c r="F44" s="27"/>
      <c r="G44" s="27"/>
      <c r="H44" s="5"/>
      <c r="I44" s="5"/>
      <c r="J44" s="6"/>
    </row>
    <row r="45" spans="1:10" ht="12.75">
      <c r="A45" s="4"/>
      <c r="B45" s="138" t="s">
        <v>416</v>
      </c>
      <c r="C45" s="5"/>
      <c r="D45" s="5"/>
      <c r="E45" s="5"/>
      <c r="F45" s="5"/>
      <c r="G45" s="5"/>
      <c r="H45" s="5"/>
      <c r="I45" s="5"/>
      <c r="J45" s="6"/>
    </row>
    <row r="46" spans="1:10" ht="12.75">
      <c r="A46" s="4"/>
      <c r="B46" s="13" t="s">
        <v>145</v>
      </c>
      <c r="C46" s="5"/>
      <c r="D46" s="5"/>
      <c r="E46" s="5"/>
      <c r="F46" s="5"/>
      <c r="G46" s="5"/>
      <c r="H46" s="5"/>
      <c r="I46" s="5"/>
      <c r="J46" s="6"/>
    </row>
    <row r="47" spans="1:10" ht="12.75">
      <c r="A47" s="4"/>
      <c r="B47" s="13" t="s">
        <v>143</v>
      </c>
      <c r="C47" s="5"/>
      <c r="D47" s="5"/>
      <c r="E47" s="5"/>
      <c r="F47" s="5"/>
      <c r="G47" s="5"/>
      <c r="H47" s="5"/>
      <c r="I47" s="5"/>
      <c r="J47" s="6"/>
    </row>
    <row r="48" spans="1:10" ht="12.75">
      <c r="A48" s="4"/>
      <c r="B48" s="13" t="s">
        <v>144</v>
      </c>
      <c r="C48" s="5"/>
      <c r="D48" s="5"/>
      <c r="E48" s="5"/>
      <c r="F48" s="5"/>
      <c r="G48" s="5"/>
      <c r="H48" s="5"/>
      <c r="I48" s="5"/>
      <c r="J48" s="6"/>
    </row>
    <row r="49" spans="1:10" ht="12.75">
      <c r="A49" s="4"/>
      <c r="B49" s="13"/>
      <c r="C49" s="5"/>
      <c r="D49" s="5"/>
      <c r="E49" s="5"/>
      <c r="F49" s="5"/>
      <c r="G49" s="5"/>
      <c r="H49" s="5"/>
      <c r="I49" s="5"/>
      <c r="J49" s="6"/>
    </row>
    <row r="50" spans="1:10" ht="12.75">
      <c r="A50" s="4" t="s">
        <v>401</v>
      </c>
      <c r="B50" t="s">
        <v>270</v>
      </c>
      <c r="C50" s="5"/>
      <c r="D50" s="5"/>
      <c r="E50" s="5"/>
      <c r="F50" s="5"/>
      <c r="G50" s="5"/>
      <c r="H50" s="5"/>
      <c r="I50" s="5"/>
      <c r="J50" s="6"/>
    </row>
    <row r="51" spans="1:10" ht="12.75">
      <c r="A51" s="4"/>
      <c r="B51" s="180" t="s">
        <v>417</v>
      </c>
      <c r="C51" s="5"/>
      <c r="D51" s="5"/>
      <c r="E51" s="5"/>
      <c r="F51" s="5"/>
      <c r="G51" s="5"/>
      <c r="H51" s="5"/>
      <c r="I51" s="5"/>
      <c r="J51" s="6"/>
    </row>
    <row r="52" spans="1:10" ht="12.75">
      <c r="A52" s="5"/>
      <c r="B52" s="180"/>
      <c r="C52" s="5"/>
      <c r="D52" s="5"/>
      <c r="E52" s="5"/>
      <c r="F52" s="5"/>
      <c r="G52" s="5"/>
      <c r="H52" s="5"/>
      <c r="I52" s="5"/>
      <c r="J52" s="6"/>
    </row>
    <row r="53" spans="1:10" ht="12.75">
      <c r="A53" s="304" t="s">
        <v>246</v>
      </c>
      <c r="B53" s="8"/>
      <c r="C53" s="8"/>
      <c r="D53" s="8"/>
      <c r="E53" s="8"/>
      <c r="F53" s="8"/>
      <c r="G53" s="8"/>
      <c r="H53" s="8"/>
      <c r="I53" s="8"/>
      <c r="J53" s="9"/>
    </row>
    <row r="54" spans="1:10" ht="12.75">
      <c r="A54" s="4" t="s">
        <v>284</v>
      </c>
      <c r="B54" s="5" t="str">
        <f>'Item 100, pg 21A'!B53</f>
        <v>Irmgard R Wilcox</v>
      </c>
      <c r="C54" s="5"/>
      <c r="D54" s="5"/>
      <c r="E54" s="5"/>
      <c r="F54" s="5"/>
      <c r="G54" s="5"/>
      <c r="H54" s="5"/>
      <c r="I54" s="5"/>
      <c r="J54" s="6"/>
    </row>
    <row r="55" spans="1:10" ht="12.75">
      <c r="A55" s="4"/>
      <c r="B55" s="5"/>
      <c r="C55" s="5"/>
      <c r="D55" s="5"/>
      <c r="E55" s="5"/>
      <c r="F55" s="5"/>
      <c r="G55" s="5"/>
      <c r="H55" s="5"/>
      <c r="I55" s="5"/>
      <c r="J55" s="6"/>
    </row>
    <row r="56" spans="1:10" ht="12.75">
      <c r="A56" s="7" t="s">
        <v>283</v>
      </c>
      <c r="B56" s="126">
        <f>'Item 100, pg 21A'!B55</f>
        <v>41226</v>
      </c>
      <c r="C56" s="8"/>
      <c r="D56" s="8"/>
      <c r="E56" s="8"/>
      <c r="F56" s="8"/>
      <c r="G56" s="8"/>
      <c r="H56" s="8" t="s">
        <v>171</v>
      </c>
      <c r="I56" s="8"/>
      <c r="J56" s="127">
        <f>'Item 90, page 20'!J54</f>
        <v>41275</v>
      </c>
    </row>
    <row r="57" spans="1:10" ht="12.75">
      <c r="A57" s="323" t="s">
        <v>275</v>
      </c>
      <c r="B57" s="324"/>
      <c r="C57" s="324"/>
      <c r="D57" s="324"/>
      <c r="E57" s="324"/>
      <c r="F57" s="324"/>
      <c r="G57" s="324"/>
      <c r="H57" s="324"/>
      <c r="I57" s="324"/>
      <c r="J57" s="325"/>
    </row>
    <row r="58" spans="1:10" ht="12.75">
      <c r="A58" s="4"/>
      <c r="B58" s="5"/>
      <c r="C58" s="5"/>
      <c r="D58" s="5"/>
      <c r="E58" s="5"/>
      <c r="F58" s="5"/>
      <c r="G58" s="5"/>
      <c r="H58" s="5"/>
      <c r="I58" s="5"/>
      <c r="J58" s="6"/>
    </row>
    <row r="59" spans="1:10" ht="12.75">
      <c r="A59" s="4" t="s">
        <v>282</v>
      </c>
      <c r="B59" s="5"/>
      <c r="C59" s="5"/>
      <c r="D59" s="5"/>
      <c r="E59" s="5"/>
      <c r="F59" s="5"/>
      <c r="G59" s="5"/>
      <c r="H59" s="5"/>
      <c r="I59" s="5"/>
      <c r="J59" s="6"/>
    </row>
    <row r="60" spans="1:10" ht="12.75">
      <c r="A60" s="7"/>
      <c r="B60" s="8"/>
      <c r="C60" s="8"/>
      <c r="D60" s="8"/>
      <c r="E60" s="8"/>
      <c r="F60" s="8"/>
      <c r="G60" s="8"/>
      <c r="H60" s="8"/>
      <c r="I60" s="8"/>
      <c r="J60" s="9"/>
    </row>
  </sheetData>
  <sheetProtection/>
  <mergeCells count="6">
    <mergeCell ref="A57:J57"/>
    <mergeCell ref="H2:I2"/>
    <mergeCell ref="A7:J7"/>
    <mergeCell ref="E23:F23"/>
    <mergeCell ref="C24:D24"/>
    <mergeCell ref="E24:F24"/>
  </mergeCells>
  <printOptions/>
  <pageMargins left="0" right="0" top="1" bottom="0" header="0.5" footer="0.5"/>
  <pageSetup fitToHeight="1" fitToWidth="1" horizontalDpi="600" verticalDpi="600" orientation="portrait" scale="95" r:id="rId1"/>
</worksheet>
</file>

<file path=xl/worksheets/sheet11.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0">
      <selection activeCell="I26" sqref="I26"/>
    </sheetView>
  </sheetViews>
  <sheetFormatPr defaultColWidth="9.140625" defaultRowHeight="12.75"/>
  <cols>
    <col min="1" max="1" width="10.421875" style="0" customWidth="1"/>
    <col min="2" max="2" width="18.140625" style="0" customWidth="1"/>
    <col min="4" max="4" width="11.57421875" style="0" customWidth="1"/>
    <col min="5" max="5" width="11.71093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0">
        <v>4</v>
      </c>
      <c r="H2" s="322" t="s">
        <v>279</v>
      </c>
      <c r="I2" s="322"/>
      <c r="J2" s="35" t="s">
        <v>183</v>
      </c>
    </row>
    <row r="3" spans="1:10" ht="12.75">
      <c r="A3" s="4"/>
      <c r="B3" s="5"/>
      <c r="C3" s="5"/>
      <c r="D3" s="5"/>
      <c r="E3" s="5"/>
      <c r="F3" s="5"/>
      <c r="G3" s="5"/>
      <c r="H3" s="5"/>
      <c r="I3" s="5"/>
      <c r="J3" s="6"/>
    </row>
    <row r="4" spans="1:10" ht="12.75">
      <c r="A4" s="4" t="s">
        <v>280</v>
      </c>
      <c r="B4" s="5"/>
      <c r="C4" s="129" t="str">
        <f>'Item 100, page 22'!C4</f>
        <v>Mason County Garbage Co., Inc  G-88</v>
      </c>
      <c r="D4" s="129"/>
      <c r="E4" s="129"/>
      <c r="F4" s="129"/>
      <c r="G4" s="5"/>
      <c r="H4" s="5"/>
      <c r="I4" s="5"/>
      <c r="J4" s="6"/>
    </row>
    <row r="5" spans="1:10" ht="12.75">
      <c r="A5" s="7" t="s">
        <v>281</v>
      </c>
      <c r="B5" s="8"/>
      <c r="C5" s="8" t="str">
        <f>'Item 100, page 22'!C5</f>
        <v>Mason County Garbage, Inc </v>
      </c>
      <c r="D5" s="8"/>
      <c r="E5" s="8"/>
      <c r="F5" s="8"/>
      <c r="G5" s="8"/>
      <c r="H5" s="8"/>
      <c r="I5" s="8"/>
      <c r="J5" s="9"/>
    </row>
    <row r="6" spans="1:10" ht="12.75">
      <c r="A6" s="4"/>
      <c r="B6" s="5"/>
      <c r="C6" s="5"/>
      <c r="D6" s="5"/>
      <c r="E6" s="5"/>
      <c r="F6" s="5"/>
      <c r="G6" s="5"/>
      <c r="H6" s="5"/>
      <c r="I6" s="5"/>
      <c r="J6" s="6"/>
    </row>
    <row r="7" spans="1:10" ht="12.75">
      <c r="A7" s="329" t="s">
        <v>385</v>
      </c>
      <c r="B7" s="330"/>
      <c r="C7" s="330"/>
      <c r="D7" s="330"/>
      <c r="E7" s="330"/>
      <c r="F7" s="330"/>
      <c r="G7" s="330"/>
      <c r="H7" s="330"/>
      <c r="I7" s="330"/>
      <c r="J7" s="331"/>
    </row>
    <row r="8" spans="1:10" ht="12.75">
      <c r="A8" s="4"/>
      <c r="B8" s="5"/>
      <c r="C8" s="5"/>
      <c r="D8" s="5"/>
      <c r="E8" s="5"/>
      <c r="F8" s="5"/>
      <c r="G8" s="5"/>
      <c r="H8" s="5"/>
      <c r="I8" s="5"/>
      <c r="J8" s="6"/>
    </row>
    <row r="9" spans="1:10" ht="12.75">
      <c r="A9" s="4" t="s">
        <v>390</v>
      </c>
      <c r="B9" s="31" t="s">
        <v>249</v>
      </c>
      <c r="C9" s="5"/>
      <c r="D9" s="5"/>
      <c r="E9" s="5"/>
      <c r="F9" s="5"/>
      <c r="G9" s="5"/>
      <c r="H9" s="5"/>
      <c r="I9" s="5"/>
      <c r="J9" s="6"/>
    </row>
    <row r="10" spans="1:10" ht="12.75">
      <c r="A10" s="4"/>
      <c r="B10" s="31" t="s">
        <v>250</v>
      </c>
      <c r="C10" s="5"/>
      <c r="D10" s="5"/>
      <c r="E10" s="5"/>
      <c r="F10" s="5"/>
      <c r="G10" s="5"/>
      <c r="H10" s="5"/>
      <c r="I10" s="5"/>
      <c r="J10" s="6"/>
    </row>
    <row r="11" spans="1:10" ht="12.75">
      <c r="A11" s="4"/>
      <c r="B11" s="13" t="s">
        <v>387</v>
      </c>
      <c r="C11" s="5"/>
      <c r="D11" s="5"/>
      <c r="E11" s="5"/>
      <c r="F11" s="5"/>
      <c r="G11" s="5"/>
      <c r="H11" s="5"/>
      <c r="I11" s="5"/>
      <c r="J11" s="6"/>
    </row>
    <row r="12" spans="1:10" ht="12.75">
      <c r="A12" s="4"/>
      <c r="B12" s="5"/>
      <c r="C12" s="5"/>
      <c r="D12" s="5"/>
      <c r="E12" s="5"/>
      <c r="F12" s="5"/>
      <c r="G12" s="5"/>
      <c r="H12" s="5"/>
      <c r="I12" s="5"/>
      <c r="J12" s="6"/>
    </row>
    <row r="13" spans="1:10" ht="12.75">
      <c r="A13" s="4" t="s">
        <v>391</v>
      </c>
      <c r="B13" s="30" t="s">
        <v>0</v>
      </c>
      <c r="C13" s="12"/>
      <c r="D13" s="5"/>
      <c r="E13" s="24"/>
      <c r="F13" s="12"/>
      <c r="G13" s="5"/>
      <c r="H13" s="24"/>
      <c r="I13" s="12"/>
      <c r="J13" s="6"/>
    </row>
    <row r="14" spans="1:10" ht="12.75">
      <c r="A14" s="4"/>
      <c r="B14" s="30" t="s">
        <v>1</v>
      </c>
      <c r="C14" s="12"/>
      <c r="D14" s="5"/>
      <c r="E14" s="24"/>
      <c r="F14" s="12"/>
      <c r="G14" s="5"/>
      <c r="H14" s="24"/>
      <c r="I14" s="12"/>
      <c r="J14" s="6"/>
    </row>
    <row r="15" spans="1:10" ht="12.75">
      <c r="A15" s="4"/>
      <c r="B15" s="29" t="s">
        <v>80</v>
      </c>
      <c r="C15" s="5"/>
      <c r="D15" s="5"/>
      <c r="E15" s="5"/>
      <c r="F15" s="5"/>
      <c r="G15" s="5"/>
      <c r="H15" s="5"/>
      <c r="I15" s="5"/>
      <c r="J15" s="6"/>
    </row>
    <row r="16" spans="1:10" ht="12.75">
      <c r="A16" s="4"/>
      <c r="B16" s="29" t="s">
        <v>81</v>
      </c>
      <c r="C16" s="5"/>
      <c r="D16" s="5"/>
      <c r="E16" s="5"/>
      <c r="F16" s="5"/>
      <c r="G16" s="5"/>
      <c r="H16" s="5"/>
      <c r="I16" s="5"/>
      <c r="J16" s="6"/>
    </row>
    <row r="17" spans="1:10" ht="12.75">
      <c r="A17" s="4"/>
      <c r="B17" s="29"/>
      <c r="C17" s="5"/>
      <c r="D17" s="5"/>
      <c r="E17" s="5"/>
      <c r="F17" s="5"/>
      <c r="G17" s="5"/>
      <c r="H17" s="5"/>
      <c r="I17" s="5"/>
      <c r="J17" s="6"/>
    </row>
    <row r="18" spans="1:10" ht="12.75">
      <c r="A18" s="4" t="s">
        <v>392</v>
      </c>
      <c r="B18" s="77" t="s">
        <v>2</v>
      </c>
      <c r="C18" s="27"/>
      <c r="D18" s="27"/>
      <c r="E18" s="27"/>
      <c r="F18" s="27"/>
      <c r="G18" s="27"/>
      <c r="H18" s="27"/>
      <c r="I18" s="27"/>
      <c r="J18" s="36"/>
    </row>
    <row r="19" spans="1:10" ht="12.75">
      <c r="A19" s="4"/>
      <c r="B19" s="29" t="s">
        <v>3</v>
      </c>
      <c r="C19" s="5"/>
      <c r="D19" s="5"/>
      <c r="E19" s="5"/>
      <c r="F19" s="5"/>
      <c r="G19" s="5"/>
      <c r="H19" s="5"/>
      <c r="I19" s="5"/>
      <c r="J19" s="6"/>
    </row>
    <row r="20" spans="1:10" ht="12.75">
      <c r="A20" s="4"/>
      <c r="B20" s="29"/>
      <c r="C20" s="5"/>
      <c r="D20" s="5"/>
      <c r="E20" s="5"/>
      <c r="F20" s="5"/>
      <c r="G20" s="5"/>
      <c r="H20" s="5"/>
      <c r="I20" s="5"/>
      <c r="J20" s="6"/>
    </row>
    <row r="21" spans="1:14" s="180" customFormat="1" ht="12.75">
      <c r="A21" s="135" t="s">
        <v>376</v>
      </c>
      <c r="B21" s="132"/>
      <c r="C21" s="132"/>
      <c r="D21" s="132"/>
      <c r="E21" s="129" t="s">
        <v>395</v>
      </c>
      <c r="F21" s="129"/>
      <c r="G21" s="129"/>
      <c r="H21" s="129"/>
      <c r="I21" s="132"/>
      <c r="J21" s="179"/>
      <c r="K21" s="132"/>
      <c r="L21" s="132"/>
      <c r="M21" s="132"/>
      <c r="N21" s="179"/>
    </row>
    <row r="22" spans="1:10" ht="12.75">
      <c r="A22" s="4"/>
      <c r="B22" s="29"/>
      <c r="C22" s="5"/>
      <c r="D22" s="5"/>
      <c r="E22" s="5"/>
      <c r="F22" s="5"/>
      <c r="G22" s="5"/>
      <c r="H22" s="5"/>
      <c r="I22" s="5"/>
      <c r="J22" s="6"/>
    </row>
    <row r="23" spans="1:10" ht="12.75">
      <c r="A23" s="4"/>
      <c r="B23" s="29"/>
      <c r="C23" s="1"/>
      <c r="D23" s="3"/>
      <c r="E23" s="338" t="s">
        <v>4</v>
      </c>
      <c r="F23" s="339"/>
      <c r="G23" s="5"/>
      <c r="H23" s="5"/>
      <c r="I23" s="5"/>
      <c r="J23" s="6"/>
    </row>
    <row r="24" spans="1:10" ht="12.75">
      <c r="A24" s="4"/>
      <c r="B24" s="29"/>
      <c r="C24" s="340" t="s">
        <v>328</v>
      </c>
      <c r="D24" s="341"/>
      <c r="E24" s="340" t="s">
        <v>5</v>
      </c>
      <c r="F24" s="341"/>
      <c r="G24" s="5"/>
      <c r="H24" s="5"/>
      <c r="I24" s="5"/>
      <c r="J24" s="6"/>
    </row>
    <row r="25" spans="1:10" ht="12.75">
      <c r="A25" s="4"/>
      <c r="B25" s="29"/>
      <c r="C25" s="38" t="s">
        <v>6</v>
      </c>
      <c r="D25" s="20"/>
      <c r="E25" s="228">
        <v>4.02</v>
      </c>
      <c r="F25" s="20" t="s">
        <v>207</v>
      </c>
      <c r="G25" s="5"/>
      <c r="H25" s="5"/>
      <c r="I25" s="5"/>
      <c r="J25" s="6"/>
    </row>
    <row r="26" spans="1:10" ht="12.75">
      <c r="A26" s="4"/>
      <c r="B26" s="5"/>
      <c r="C26" s="38" t="s">
        <v>7</v>
      </c>
      <c r="D26" s="20"/>
      <c r="E26" s="228">
        <f>E25</f>
        <v>4.02</v>
      </c>
      <c r="F26" s="20" t="s">
        <v>207</v>
      </c>
      <c r="G26" s="5"/>
      <c r="H26" s="5"/>
      <c r="I26" s="5"/>
      <c r="J26" s="6"/>
    </row>
    <row r="27" spans="1:10" ht="12.75">
      <c r="A27" s="4"/>
      <c r="B27" s="5"/>
      <c r="C27" s="38" t="s">
        <v>8</v>
      </c>
      <c r="D27" s="20"/>
      <c r="E27" s="229"/>
      <c r="F27" s="20"/>
      <c r="G27" s="5"/>
      <c r="H27" s="5"/>
      <c r="I27" s="5"/>
      <c r="J27" s="6"/>
    </row>
    <row r="28" spans="1:10" ht="12.75">
      <c r="A28" s="4"/>
      <c r="B28" s="5"/>
      <c r="C28" s="78" t="s">
        <v>138</v>
      </c>
      <c r="D28" s="20"/>
      <c r="E28" s="228">
        <f>E25</f>
        <v>4.02</v>
      </c>
      <c r="F28" s="20" t="s">
        <v>207</v>
      </c>
      <c r="G28" s="5"/>
      <c r="H28" s="5"/>
      <c r="I28" s="5"/>
      <c r="J28" s="6"/>
    </row>
    <row r="29" spans="1:10" ht="12.75">
      <c r="A29" s="4"/>
      <c r="B29" s="5"/>
      <c r="C29" s="78" t="s">
        <v>139</v>
      </c>
      <c r="D29" s="20"/>
      <c r="E29" s="228">
        <f>E25</f>
        <v>4.02</v>
      </c>
      <c r="F29" s="20" t="s">
        <v>207</v>
      </c>
      <c r="G29" s="5"/>
      <c r="H29" s="5"/>
      <c r="I29" s="5"/>
      <c r="J29" s="6"/>
    </row>
    <row r="30" spans="1:10" ht="12.75">
      <c r="A30" s="4"/>
      <c r="B30" s="5"/>
      <c r="C30" s="78" t="s">
        <v>140</v>
      </c>
      <c r="D30" s="20"/>
      <c r="E30" s="228">
        <f>E25</f>
        <v>4.02</v>
      </c>
      <c r="F30" s="20" t="s">
        <v>207</v>
      </c>
      <c r="G30" s="5"/>
      <c r="H30" s="5"/>
      <c r="I30" s="5"/>
      <c r="J30" s="6"/>
    </row>
    <row r="31" spans="1:10" ht="12.75">
      <c r="A31" s="4"/>
      <c r="B31" s="5"/>
      <c r="C31" s="78" t="s">
        <v>141</v>
      </c>
      <c r="D31" s="20"/>
      <c r="E31" s="228">
        <f>E25</f>
        <v>4.02</v>
      </c>
      <c r="F31" s="20" t="s">
        <v>207</v>
      </c>
      <c r="G31" s="5"/>
      <c r="H31" s="5"/>
      <c r="I31" s="5"/>
      <c r="J31" s="6"/>
    </row>
    <row r="32" spans="1:10" ht="12.75">
      <c r="A32" s="4"/>
      <c r="B32" s="5"/>
      <c r="C32" s="78" t="s">
        <v>9</v>
      </c>
      <c r="D32" s="20"/>
      <c r="E32" s="228">
        <f>E25</f>
        <v>4.02</v>
      </c>
      <c r="F32" s="20" t="s">
        <v>207</v>
      </c>
      <c r="G32" s="5"/>
      <c r="H32" s="5"/>
      <c r="I32" s="5"/>
      <c r="J32" s="6"/>
    </row>
    <row r="33" spans="1:10" ht="12.75">
      <c r="A33" s="4"/>
      <c r="B33" s="5"/>
      <c r="C33" s="78" t="s">
        <v>337</v>
      </c>
      <c r="D33" s="20"/>
      <c r="E33" s="38"/>
      <c r="F33" s="20"/>
      <c r="G33" s="5"/>
      <c r="H33" s="5"/>
      <c r="I33" s="5"/>
      <c r="J33" s="6"/>
    </row>
    <row r="34" spans="1:10" ht="12.75">
      <c r="A34" s="28"/>
      <c r="B34" s="27"/>
      <c r="C34" s="27"/>
      <c r="D34" s="27"/>
      <c r="E34" s="27"/>
      <c r="F34" s="27"/>
      <c r="G34" s="27"/>
      <c r="H34" s="27"/>
      <c r="I34" s="27"/>
      <c r="J34" s="36"/>
    </row>
    <row r="35" spans="1:10" ht="12.75">
      <c r="A35" s="4" t="s">
        <v>399</v>
      </c>
      <c r="B35" s="29" t="s">
        <v>10</v>
      </c>
      <c r="C35" s="5"/>
      <c r="D35" s="5"/>
      <c r="E35" s="5"/>
      <c r="F35" s="5"/>
      <c r="G35" s="5"/>
      <c r="H35" s="5"/>
      <c r="I35" s="5"/>
      <c r="J35" s="6"/>
    </row>
    <row r="36" spans="1:10" ht="12.75">
      <c r="A36" s="46"/>
      <c r="B36" s="77" t="s">
        <v>418</v>
      </c>
      <c r="C36" s="5"/>
      <c r="D36" s="5"/>
      <c r="E36" s="5"/>
      <c r="F36" s="5"/>
      <c r="G36" s="5"/>
      <c r="H36" s="5"/>
      <c r="I36" s="5"/>
      <c r="J36" s="6"/>
    </row>
    <row r="37" spans="1:10" ht="12.75">
      <c r="A37" s="4"/>
      <c r="B37" s="29" t="s">
        <v>11</v>
      </c>
      <c r="C37" s="5"/>
      <c r="D37" s="5"/>
      <c r="E37" s="5"/>
      <c r="F37" s="5"/>
      <c r="G37" s="5"/>
      <c r="H37" s="5"/>
      <c r="I37" s="5"/>
      <c r="J37" s="6"/>
    </row>
    <row r="38" spans="1:10" ht="12.75">
      <c r="A38" s="4"/>
      <c r="B38" s="29" t="s">
        <v>12</v>
      </c>
      <c r="C38" s="5"/>
      <c r="D38" s="5"/>
      <c r="E38" s="5"/>
      <c r="F38" s="5"/>
      <c r="G38" s="5"/>
      <c r="H38" s="5"/>
      <c r="I38" s="5"/>
      <c r="J38" s="6"/>
    </row>
    <row r="39" spans="1:10" ht="12.75">
      <c r="A39" s="4"/>
      <c r="B39" s="29"/>
      <c r="C39" s="5"/>
      <c r="D39" s="5"/>
      <c r="E39" s="5"/>
      <c r="F39" s="5"/>
      <c r="G39" s="5"/>
      <c r="H39" s="5"/>
      <c r="I39" s="5"/>
      <c r="J39" s="6"/>
    </row>
    <row r="40" spans="1:10" ht="12.75">
      <c r="A40" s="4" t="s">
        <v>400</v>
      </c>
      <c r="B40" s="30" t="s">
        <v>142</v>
      </c>
      <c r="C40" s="5"/>
      <c r="D40" s="5"/>
      <c r="E40" s="5"/>
      <c r="F40" s="5"/>
      <c r="G40" s="5"/>
      <c r="H40" s="5"/>
      <c r="I40" s="5"/>
      <c r="J40" s="6"/>
    </row>
    <row r="41" spans="1:10" ht="12.75">
      <c r="A41" s="4"/>
      <c r="B41" s="30" t="s">
        <v>10</v>
      </c>
      <c r="C41" s="5"/>
      <c r="D41" s="5"/>
      <c r="E41" s="5"/>
      <c r="F41" s="5"/>
      <c r="G41" s="5"/>
      <c r="H41" s="5"/>
      <c r="I41" s="5"/>
      <c r="J41" s="6"/>
    </row>
    <row r="42" spans="1:10" ht="12.75">
      <c r="A42" s="4"/>
      <c r="B42" s="138" t="s">
        <v>419</v>
      </c>
      <c r="C42" s="5"/>
      <c r="D42" s="5"/>
      <c r="E42" s="5"/>
      <c r="F42" s="5"/>
      <c r="G42" s="5"/>
      <c r="H42" s="5"/>
      <c r="I42" s="5"/>
      <c r="J42" s="6"/>
    </row>
    <row r="43" spans="1:10" ht="12.75">
      <c r="A43" s="4"/>
      <c r="B43" s="138" t="s">
        <v>420</v>
      </c>
      <c r="C43" s="5"/>
      <c r="D43" s="5"/>
      <c r="E43" s="5"/>
      <c r="F43" s="5"/>
      <c r="G43" s="5"/>
      <c r="H43" s="5"/>
      <c r="I43" s="5"/>
      <c r="J43" s="6"/>
    </row>
    <row r="44" spans="1:10" ht="12.75">
      <c r="A44" s="4"/>
      <c r="B44" s="138" t="s">
        <v>421</v>
      </c>
      <c r="C44" s="5"/>
      <c r="D44" s="27"/>
      <c r="E44" s="27"/>
      <c r="F44" s="27"/>
      <c r="G44" s="27"/>
      <c r="H44" s="5"/>
      <c r="I44" s="5"/>
      <c r="J44" s="6"/>
    </row>
    <row r="45" spans="1:10" ht="12.75">
      <c r="A45" s="4"/>
      <c r="B45" s="138" t="s">
        <v>422</v>
      </c>
      <c r="C45" s="5"/>
      <c r="D45" s="5"/>
      <c r="E45" s="5"/>
      <c r="F45" s="5"/>
      <c r="G45" s="5"/>
      <c r="H45" s="5"/>
      <c r="I45" s="5"/>
      <c r="J45" s="6"/>
    </row>
    <row r="46" spans="1:10" ht="12.75">
      <c r="A46" s="4"/>
      <c r="B46" s="13" t="s">
        <v>145</v>
      </c>
      <c r="C46" s="5"/>
      <c r="D46" s="5"/>
      <c r="E46" s="5"/>
      <c r="F46" s="5"/>
      <c r="G46" s="5"/>
      <c r="H46" s="5"/>
      <c r="I46" s="5"/>
      <c r="J46" s="6"/>
    </row>
    <row r="47" spans="1:10" ht="12.75">
      <c r="A47" s="4"/>
      <c r="B47" s="13" t="s">
        <v>143</v>
      </c>
      <c r="C47" s="5"/>
      <c r="D47" s="5"/>
      <c r="E47" s="5"/>
      <c r="F47" s="5"/>
      <c r="G47" s="5"/>
      <c r="H47" s="5"/>
      <c r="I47" s="5"/>
      <c r="J47" s="6"/>
    </row>
    <row r="48" spans="1:10" ht="12.75">
      <c r="A48" s="4"/>
      <c r="B48" s="13" t="s">
        <v>144</v>
      </c>
      <c r="C48" s="5"/>
      <c r="D48" s="5"/>
      <c r="E48" s="5"/>
      <c r="F48" s="5"/>
      <c r="G48" s="5"/>
      <c r="H48" s="5"/>
      <c r="I48" s="5"/>
      <c r="J48" s="6"/>
    </row>
    <row r="49" spans="1:10" ht="12.75">
      <c r="A49" s="4"/>
      <c r="B49" s="5"/>
      <c r="C49" s="5"/>
      <c r="D49" s="5"/>
      <c r="E49" s="5"/>
      <c r="F49" s="5"/>
      <c r="G49" s="5"/>
      <c r="H49" s="5"/>
      <c r="I49" s="5"/>
      <c r="J49" s="6"/>
    </row>
    <row r="50" spans="1:10" ht="12.75">
      <c r="A50" s="4" t="s">
        <v>401</v>
      </c>
      <c r="B50" t="s">
        <v>270</v>
      </c>
      <c r="C50" s="5"/>
      <c r="D50" s="5"/>
      <c r="E50" s="5"/>
      <c r="F50" s="5"/>
      <c r="G50" s="5"/>
      <c r="H50" s="5"/>
      <c r="I50" s="5"/>
      <c r="J50" s="6"/>
    </row>
    <row r="51" spans="1:10" ht="12.75">
      <c r="A51" s="4"/>
      <c r="B51" s="180" t="s">
        <v>417</v>
      </c>
      <c r="C51" s="5"/>
      <c r="D51" s="5"/>
      <c r="E51" s="5"/>
      <c r="F51" s="5"/>
      <c r="G51" s="5"/>
      <c r="H51" s="5"/>
      <c r="I51" s="5"/>
      <c r="J51" s="6"/>
    </row>
    <row r="52" spans="1:10" ht="12.75">
      <c r="A52" s="4"/>
      <c r="B52" s="5"/>
      <c r="C52" s="5"/>
      <c r="D52" s="5"/>
      <c r="E52" s="5"/>
      <c r="F52" s="5"/>
      <c r="G52" s="5"/>
      <c r="H52" s="5"/>
      <c r="I52" s="5"/>
      <c r="J52" s="6"/>
    </row>
    <row r="53" spans="1:10" ht="12.75">
      <c r="A53" s="300" t="s">
        <v>246</v>
      </c>
      <c r="B53" s="5"/>
      <c r="C53" s="5"/>
      <c r="D53" s="5"/>
      <c r="E53" s="5"/>
      <c r="F53" s="5"/>
      <c r="G53" s="5"/>
      <c r="H53" s="5"/>
      <c r="I53" s="5"/>
      <c r="J53" s="6"/>
    </row>
    <row r="54" spans="1:10" ht="12.75">
      <c r="A54" s="7"/>
      <c r="B54" s="8"/>
      <c r="C54" s="8"/>
      <c r="D54" s="8"/>
      <c r="E54" s="8"/>
      <c r="F54" s="8"/>
      <c r="G54" s="8"/>
      <c r="H54" s="8"/>
      <c r="I54" s="8"/>
      <c r="J54" s="9"/>
    </row>
    <row r="55" spans="1:10" ht="12.75">
      <c r="A55" s="4" t="s">
        <v>284</v>
      </c>
      <c r="B55" s="5" t="str">
        <f>'Item 100, page 22'!B54</f>
        <v>Irmgard R Wilcox</v>
      </c>
      <c r="C55" s="5"/>
      <c r="D55" s="5"/>
      <c r="E55" s="5"/>
      <c r="F55" s="5"/>
      <c r="G55" s="5"/>
      <c r="H55" s="5"/>
      <c r="I55" s="5"/>
      <c r="J55" s="6"/>
    </row>
    <row r="56" spans="1:10" ht="12.75">
      <c r="A56" s="4"/>
      <c r="B56" s="5"/>
      <c r="C56" s="5"/>
      <c r="D56" s="5"/>
      <c r="E56" s="5"/>
      <c r="F56" s="5"/>
      <c r="G56" s="5"/>
      <c r="H56" s="5"/>
      <c r="I56" s="5"/>
      <c r="J56" s="6"/>
    </row>
    <row r="57" spans="1:10" ht="12.75">
      <c r="A57" s="7" t="s">
        <v>283</v>
      </c>
      <c r="B57" s="126">
        <f>'Item 100, page 22'!B56</f>
        <v>41226</v>
      </c>
      <c r="C57" s="8"/>
      <c r="D57" s="8"/>
      <c r="E57" s="8"/>
      <c r="F57" s="8"/>
      <c r="G57" s="8"/>
      <c r="H57" s="8" t="s">
        <v>171</v>
      </c>
      <c r="I57" s="8"/>
      <c r="J57" s="127">
        <f>'Item 100, page 22'!J56</f>
        <v>41275</v>
      </c>
    </row>
    <row r="58" spans="1:10" ht="12.75">
      <c r="A58" s="323" t="s">
        <v>275</v>
      </c>
      <c r="B58" s="324"/>
      <c r="C58" s="324"/>
      <c r="D58" s="324"/>
      <c r="E58" s="324"/>
      <c r="F58" s="324"/>
      <c r="G58" s="324"/>
      <c r="H58" s="324"/>
      <c r="I58" s="324"/>
      <c r="J58" s="325"/>
    </row>
    <row r="59" spans="1:10" ht="12.75">
      <c r="A59" s="4"/>
      <c r="B59" s="5"/>
      <c r="C59" s="5"/>
      <c r="D59" s="5"/>
      <c r="E59" s="5"/>
      <c r="F59" s="5"/>
      <c r="G59" s="5"/>
      <c r="H59" s="5"/>
      <c r="I59" s="5"/>
      <c r="J59" s="6"/>
    </row>
    <row r="60" spans="1:10" ht="12.75">
      <c r="A60" s="4" t="s">
        <v>282</v>
      </c>
      <c r="B60" s="5"/>
      <c r="C60" s="5"/>
      <c r="D60" s="5"/>
      <c r="E60" s="5"/>
      <c r="F60" s="5"/>
      <c r="G60" s="5"/>
      <c r="H60" s="5"/>
      <c r="I60" s="5"/>
      <c r="J60" s="6"/>
    </row>
    <row r="61" spans="1:10" ht="12.75">
      <c r="A61" s="7"/>
      <c r="B61" s="8"/>
      <c r="C61" s="8"/>
      <c r="D61" s="8"/>
      <c r="E61" s="8"/>
      <c r="F61" s="8"/>
      <c r="G61" s="8"/>
      <c r="H61" s="8"/>
      <c r="I61" s="8"/>
      <c r="J61" s="9"/>
    </row>
  </sheetData>
  <sheetProtection/>
  <mergeCells count="6">
    <mergeCell ref="H2:I2"/>
    <mergeCell ref="A58:J58"/>
    <mergeCell ref="A7:J7"/>
    <mergeCell ref="C24:D24"/>
    <mergeCell ref="E23:F23"/>
    <mergeCell ref="E24:F24"/>
  </mergeCells>
  <printOptions horizontalCentered="1" verticalCentered="1"/>
  <pageMargins left="0.5" right="0.5" top="0.5" bottom="0.5" header="0.5" footer="0.5"/>
  <pageSetup fitToHeight="1" fitToWidth="1" horizontalDpi="600" verticalDpi="600" orientation="portrait" scale="85" r:id="rId1"/>
</worksheet>
</file>

<file path=xl/worksheets/sheet12.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C37" sqref="C37"/>
    </sheetView>
  </sheetViews>
  <sheetFormatPr defaultColWidth="9.140625" defaultRowHeight="12.75"/>
  <cols>
    <col min="1" max="1" width="12.7109375" style="0" customWidth="1"/>
    <col min="2" max="2" width="17.28125" style="0" customWidth="1"/>
    <col min="3" max="3" width="19.421875" style="0" customWidth="1"/>
    <col min="4" max="4" width="7.7109375" style="0" customWidth="1"/>
    <col min="5" max="5" width="8.421875" style="0" customWidth="1"/>
    <col min="6" max="6" width="11.00390625" style="0" customWidth="1"/>
    <col min="7" max="7" width="9.7109375" style="0" customWidth="1"/>
    <col min="8" max="8" width="7.7109375" style="0" bestFit="1" customWidth="1"/>
    <col min="9" max="9" width="16.140625" style="0" customWidth="1"/>
  </cols>
  <sheetData>
    <row r="1" spans="1:9" ht="12.75">
      <c r="A1" s="1"/>
      <c r="B1" s="2"/>
      <c r="C1" s="2"/>
      <c r="D1" s="2"/>
      <c r="E1" s="2"/>
      <c r="F1" s="2"/>
      <c r="G1" s="2"/>
      <c r="H1" s="2"/>
      <c r="I1" s="3"/>
    </row>
    <row r="2" spans="1:9" ht="12.75">
      <c r="A2" s="4" t="s">
        <v>278</v>
      </c>
      <c r="B2" s="63">
        <v>13</v>
      </c>
      <c r="C2" s="5"/>
      <c r="D2" s="5"/>
      <c r="E2" s="5"/>
      <c r="F2" s="231">
        <v>6</v>
      </c>
      <c r="G2" s="322" t="s">
        <v>279</v>
      </c>
      <c r="H2" s="322"/>
      <c r="I2" s="123">
        <v>28</v>
      </c>
    </row>
    <row r="3" spans="1:9" ht="12.75">
      <c r="A3" s="4"/>
      <c r="B3" s="5"/>
      <c r="C3" s="5"/>
      <c r="D3" s="5"/>
      <c r="E3" s="5"/>
      <c r="F3" s="5"/>
      <c r="G3" s="5"/>
      <c r="H3" s="5"/>
      <c r="I3" s="6"/>
    </row>
    <row r="4" spans="1:9" ht="12.75">
      <c r="A4" s="4" t="s">
        <v>280</v>
      </c>
      <c r="B4" s="5"/>
      <c r="C4" s="129" t="str">
        <f>'Item 100, page 22A'!C4</f>
        <v>Mason County Garbage Co., Inc  G-88</v>
      </c>
      <c r="D4" s="129"/>
      <c r="E4" s="129"/>
      <c r="F4" s="5"/>
      <c r="G4" s="5"/>
      <c r="H4" s="5"/>
      <c r="I4" s="6"/>
    </row>
    <row r="5" spans="1:9" ht="12.75">
      <c r="A5" s="7" t="s">
        <v>281</v>
      </c>
      <c r="B5" s="8"/>
      <c r="C5" s="130" t="str">
        <f>'Item 100, page 22A'!C5</f>
        <v>Mason County Garbage, Inc </v>
      </c>
      <c r="D5" s="8"/>
      <c r="E5" s="8"/>
      <c r="F5" s="130"/>
      <c r="G5" s="128"/>
      <c r="H5" s="8"/>
      <c r="I5" s="9"/>
    </row>
    <row r="6" spans="1:9" ht="12.75">
      <c r="A6" s="4"/>
      <c r="B6" s="5"/>
      <c r="C6" s="132"/>
      <c r="D6" s="5"/>
      <c r="E6" s="5"/>
      <c r="F6" s="132"/>
      <c r="G6" s="129"/>
      <c r="H6" s="5"/>
      <c r="I6" s="6"/>
    </row>
    <row r="7" spans="1:9" ht="12.75">
      <c r="A7" s="4"/>
      <c r="B7" s="5" t="s">
        <v>376</v>
      </c>
      <c r="C7" s="5"/>
      <c r="D7" s="5"/>
      <c r="E7" s="5"/>
      <c r="F7" s="129" t="s">
        <v>42</v>
      </c>
      <c r="G7" s="129"/>
      <c r="H7" s="5"/>
      <c r="I7" s="6"/>
    </row>
    <row r="8" spans="1:9" ht="12.75">
      <c r="A8" s="4"/>
      <c r="B8" s="5"/>
      <c r="C8" s="5"/>
      <c r="D8" s="5"/>
      <c r="E8" s="5"/>
      <c r="F8" s="5"/>
      <c r="G8" s="5"/>
      <c r="H8" s="5"/>
      <c r="I8" s="6"/>
    </row>
    <row r="9" spans="1:9" ht="12.75">
      <c r="A9" s="329" t="s">
        <v>20</v>
      </c>
      <c r="B9" s="330"/>
      <c r="C9" s="330"/>
      <c r="D9" s="330"/>
      <c r="E9" s="330"/>
      <c r="F9" s="330"/>
      <c r="G9" s="330"/>
      <c r="H9" s="330"/>
      <c r="I9" s="331"/>
    </row>
    <row r="10" spans="1:9" ht="12.75">
      <c r="A10" s="4"/>
      <c r="B10" s="5"/>
      <c r="C10" s="5"/>
      <c r="D10" s="5"/>
      <c r="E10" s="5"/>
      <c r="F10" s="5"/>
      <c r="G10" s="5"/>
      <c r="H10" s="5"/>
      <c r="I10" s="6"/>
    </row>
    <row r="11" spans="1:9" ht="12.75">
      <c r="A11" s="4" t="s">
        <v>330</v>
      </c>
      <c r="B11" s="12"/>
      <c r="C11" s="335" t="s">
        <v>21</v>
      </c>
      <c r="D11" s="337"/>
      <c r="E11" s="335" t="s">
        <v>22</v>
      </c>
      <c r="F11" s="336"/>
      <c r="G11" s="337"/>
      <c r="H11" s="5"/>
      <c r="I11" s="6"/>
    </row>
    <row r="12" spans="1:9" ht="12.75">
      <c r="A12" s="4"/>
      <c r="B12" s="5"/>
      <c r="C12" s="38" t="s">
        <v>23</v>
      </c>
      <c r="D12" s="20"/>
      <c r="E12" s="227">
        <v>14.37</v>
      </c>
      <c r="F12" s="15" t="s">
        <v>207</v>
      </c>
      <c r="G12" s="20"/>
      <c r="H12" s="5"/>
      <c r="I12" s="6"/>
    </row>
    <row r="13" spans="1:9" ht="12.75">
      <c r="A13" s="4"/>
      <c r="B13" s="13"/>
      <c r="C13" s="38" t="s">
        <v>17</v>
      </c>
      <c r="D13" s="20"/>
      <c r="E13" s="227">
        <v>19.53</v>
      </c>
      <c r="F13" s="15" t="s">
        <v>207</v>
      </c>
      <c r="G13" s="20"/>
      <c r="H13" s="5"/>
      <c r="I13" s="6"/>
    </row>
    <row r="14" spans="1:9" ht="12.75">
      <c r="A14" s="4"/>
      <c r="B14" s="5"/>
      <c r="C14" s="5"/>
      <c r="D14" s="5"/>
      <c r="E14" s="5"/>
      <c r="F14" s="5"/>
      <c r="G14" s="5"/>
      <c r="H14" s="5"/>
      <c r="I14" s="6"/>
    </row>
    <row r="15" spans="1:9" ht="12.75">
      <c r="A15" s="7"/>
      <c r="B15" s="68"/>
      <c r="C15" s="63"/>
      <c r="D15" s="68"/>
      <c r="E15" s="63"/>
      <c r="F15" s="8"/>
      <c r="G15" s="68"/>
      <c r="H15" s="63"/>
      <c r="I15" s="9"/>
    </row>
    <row r="16" spans="1:9" ht="12.75">
      <c r="A16" s="4"/>
      <c r="B16" s="24"/>
      <c r="C16" s="12"/>
      <c r="D16" s="24"/>
      <c r="E16" s="12"/>
      <c r="F16" s="5"/>
      <c r="G16" s="24"/>
      <c r="H16" s="12"/>
      <c r="I16" s="6"/>
    </row>
    <row r="17" spans="1:9" ht="12.75">
      <c r="A17" s="329" t="s">
        <v>24</v>
      </c>
      <c r="B17" s="330"/>
      <c r="C17" s="330"/>
      <c r="D17" s="330"/>
      <c r="E17" s="330"/>
      <c r="F17" s="330"/>
      <c r="G17" s="330"/>
      <c r="H17" s="330"/>
      <c r="I17" s="331"/>
    </row>
    <row r="18" spans="1:9" ht="12.75">
      <c r="A18" s="4"/>
      <c r="B18" s="5"/>
      <c r="C18" s="5"/>
      <c r="D18" s="5"/>
      <c r="E18" s="5"/>
      <c r="F18" s="5"/>
      <c r="G18" s="5"/>
      <c r="H18" s="5"/>
      <c r="I18" s="6"/>
    </row>
    <row r="19" spans="1:9" ht="12.75">
      <c r="A19" s="4"/>
      <c r="B19" s="5"/>
      <c r="C19" s="363" t="s">
        <v>25</v>
      </c>
      <c r="D19" s="364"/>
      <c r="E19" s="365" t="s">
        <v>26</v>
      </c>
      <c r="F19" s="336"/>
      <c r="G19" s="337"/>
      <c r="H19" s="5"/>
      <c r="I19" s="6"/>
    </row>
    <row r="20" spans="1:9" ht="12.75">
      <c r="A20" s="28"/>
      <c r="B20" s="27"/>
      <c r="C20" s="82" t="s">
        <v>27</v>
      </c>
      <c r="D20" s="20" t="s">
        <v>82</v>
      </c>
      <c r="E20" s="200" t="s">
        <v>423</v>
      </c>
      <c r="F20" s="150" t="s">
        <v>84</v>
      </c>
      <c r="G20" s="199" t="s">
        <v>424</v>
      </c>
      <c r="H20" s="27"/>
      <c r="I20" s="36"/>
    </row>
    <row r="21" spans="1:9" ht="12.75">
      <c r="A21" s="4"/>
      <c r="B21" s="5"/>
      <c r="C21" s="82" t="s">
        <v>27</v>
      </c>
      <c r="D21" s="20" t="s">
        <v>83</v>
      </c>
      <c r="E21" s="38" t="s">
        <v>85</v>
      </c>
      <c r="F21" s="15"/>
      <c r="G21" s="20"/>
      <c r="H21" s="208"/>
      <c r="I21" s="6"/>
    </row>
    <row r="22" spans="1:9" ht="12.75">
      <c r="A22" s="4"/>
      <c r="B22" s="5"/>
      <c r="C22" s="83"/>
      <c r="D22" s="15"/>
      <c r="E22" s="15"/>
      <c r="F22" s="15"/>
      <c r="G22" s="15"/>
      <c r="H22" s="5"/>
      <c r="I22" s="6"/>
    </row>
    <row r="23" spans="1:9" ht="12.75">
      <c r="A23" s="4"/>
      <c r="B23" s="5"/>
      <c r="C23" s="359" t="s">
        <v>28</v>
      </c>
      <c r="D23" s="360"/>
      <c r="E23" s="361" t="s">
        <v>26</v>
      </c>
      <c r="F23" s="362"/>
      <c r="G23" s="341"/>
      <c r="H23" s="5"/>
      <c r="I23" s="6"/>
    </row>
    <row r="24" spans="1:9" ht="12.75">
      <c r="A24" s="4"/>
      <c r="B24" s="5"/>
      <c r="C24" s="82" t="s">
        <v>27</v>
      </c>
      <c r="D24" s="20" t="s">
        <v>82</v>
      </c>
      <c r="E24" s="38" t="s">
        <v>85</v>
      </c>
      <c r="F24" s="15"/>
      <c r="G24" s="20"/>
      <c r="H24" s="5"/>
      <c r="I24" s="6"/>
    </row>
    <row r="25" spans="1:9" ht="12.75">
      <c r="A25" s="4"/>
      <c r="B25" s="5"/>
      <c r="C25" s="82" t="s">
        <v>27</v>
      </c>
      <c r="D25" s="20" t="s">
        <v>83</v>
      </c>
      <c r="E25" s="38" t="s">
        <v>85</v>
      </c>
      <c r="F25" s="15"/>
      <c r="G25" s="20"/>
      <c r="H25" s="5"/>
      <c r="I25" s="6"/>
    </row>
    <row r="26" spans="1:9" ht="12.75">
      <c r="A26" s="4"/>
      <c r="B26" s="5"/>
      <c r="C26" s="5"/>
      <c r="D26" s="5"/>
      <c r="E26" s="5"/>
      <c r="F26" s="5"/>
      <c r="G26" s="5"/>
      <c r="H26" s="5"/>
      <c r="I26" s="6"/>
    </row>
    <row r="27" spans="1:9" ht="12.75">
      <c r="A27" s="7"/>
      <c r="B27" s="8"/>
      <c r="C27" s="8"/>
      <c r="D27" s="8"/>
      <c r="E27" s="8"/>
      <c r="F27" s="8"/>
      <c r="G27" s="8"/>
      <c r="H27" s="8"/>
      <c r="I27" s="9"/>
    </row>
    <row r="28" spans="1:9" ht="12.75">
      <c r="A28" s="4"/>
      <c r="B28" s="5"/>
      <c r="C28" s="5"/>
      <c r="D28" s="5"/>
      <c r="E28" s="5"/>
      <c r="F28" s="5"/>
      <c r="G28" s="5"/>
      <c r="H28" s="5"/>
      <c r="I28" s="6"/>
    </row>
    <row r="29" spans="1:9" ht="12.75">
      <c r="A29" s="329" t="s">
        <v>29</v>
      </c>
      <c r="B29" s="330"/>
      <c r="C29" s="330"/>
      <c r="D29" s="330"/>
      <c r="E29" s="330"/>
      <c r="F29" s="330"/>
      <c r="G29" s="330"/>
      <c r="H29" s="330"/>
      <c r="I29" s="331"/>
    </row>
    <row r="30" spans="1:9" ht="12.75">
      <c r="A30" s="4"/>
      <c r="B30" s="5"/>
      <c r="C30" s="5"/>
      <c r="D30" s="5"/>
      <c r="E30" s="5"/>
      <c r="F30" s="5"/>
      <c r="G30" s="5"/>
      <c r="H30" s="5"/>
      <c r="I30" s="6"/>
    </row>
    <row r="31" spans="1:9" ht="12.75">
      <c r="A31" s="4" t="s">
        <v>30</v>
      </c>
      <c r="B31" s="5"/>
      <c r="C31" s="5"/>
      <c r="D31" s="5"/>
      <c r="E31" s="5"/>
      <c r="F31" s="5"/>
      <c r="G31" s="5"/>
      <c r="H31" s="5"/>
      <c r="I31" s="6"/>
    </row>
    <row r="32" spans="1:9" ht="12.75">
      <c r="A32" s="4"/>
      <c r="B32" s="5"/>
      <c r="C32" s="5"/>
      <c r="D32" s="5"/>
      <c r="E32" s="5"/>
      <c r="F32" s="5"/>
      <c r="G32" s="5"/>
      <c r="H32" s="5"/>
      <c r="I32" s="6"/>
    </row>
    <row r="33" spans="1:9" ht="12.75">
      <c r="A33" s="4" t="s">
        <v>31</v>
      </c>
      <c r="B33" s="5"/>
      <c r="C33" s="5"/>
      <c r="D33" s="5"/>
      <c r="E33" s="5"/>
      <c r="F33" s="5"/>
      <c r="G33" s="5"/>
      <c r="H33" s="5"/>
      <c r="I33" s="6"/>
    </row>
    <row r="34" spans="1:9" ht="12.75">
      <c r="A34" s="28"/>
      <c r="B34" s="27"/>
      <c r="C34" s="44"/>
      <c r="D34" s="357" t="s">
        <v>47</v>
      </c>
      <c r="E34" s="358"/>
      <c r="F34" s="44"/>
      <c r="G34" s="45"/>
      <c r="H34" s="357" t="s">
        <v>51</v>
      </c>
      <c r="I34" s="358"/>
    </row>
    <row r="35" spans="1:9" ht="12.75">
      <c r="A35" s="4"/>
      <c r="B35" s="5"/>
      <c r="C35" s="184" t="s">
        <v>36</v>
      </c>
      <c r="D35" s="346" t="s">
        <v>48</v>
      </c>
      <c r="E35" s="347"/>
      <c r="F35" s="346" t="s">
        <v>49</v>
      </c>
      <c r="G35" s="347"/>
      <c r="H35" s="346" t="s">
        <v>52</v>
      </c>
      <c r="I35" s="347"/>
    </row>
    <row r="36" spans="1:9" ht="12.75">
      <c r="A36" s="46"/>
      <c r="B36" s="5"/>
      <c r="C36" s="185" t="s">
        <v>46</v>
      </c>
      <c r="D36" s="340" t="s">
        <v>46</v>
      </c>
      <c r="E36" s="341"/>
      <c r="F36" s="340" t="s">
        <v>50</v>
      </c>
      <c r="G36" s="341"/>
      <c r="H36" s="340" t="s">
        <v>53</v>
      </c>
      <c r="I36" s="341"/>
    </row>
    <row r="37" spans="1:9" ht="12.75">
      <c r="A37" s="38" t="s">
        <v>32</v>
      </c>
      <c r="B37" s="20"/>
      <c r="C37" s="117" t="s">
        <v>425</v>
      </c>
      <c r="D37" s="112" t="str">
        <f>C37</f>
        <v>$26.97 (A)</v>
      </c>
      <c r="E37" s="113"/>
      <c r="F37" s="112" t="s">
        <v>427</v>
      </c>
      <c r="G37" s="113"/>
      <c r="H37" s="112">
        <v>20.68</v>
      </c>
      <c r="I37" s="20" t="s">
        <v>207</v>
      </c>
    </row>
    <row r="38" spans="1:9" ht="12.75">
      <c r="A38" s="1" t="s">
        <v>33</v>
      </c>
      <c r="B38" s="3"/>
      <c r="C38" s="117" t="s">
        <v>426</v>
      </c>
      <c r="D38" s="112" t="str">
        <f>C38</f>
        <v>$23.68(A)</v>
      </c>
      <c r="E38" s="113"/>
      <c r="F38" s="112" t="s">
        <v>428</v>
      </c>
      <c r="G38" s="113"/>
      <c r="H38" s="112">
        <v>17.95</v>
      </c>
      <c r="I38" s="20" t="s">
        <v>207</v>
      </c>
    </row>
    <row r="39" spans="1:9" ht="12.75">
      <c r="A39" s="84" t="s">
        <v>34</v>
      </c>
      <c r="B39" s="9"/>
      <c r="C39" s="114"/>
      <c r="D39" s="114"/>
      <c r="E39" s="115"/>
      <c r="F39" s="114"/>
      <c r="G39" s="115"/>
      <c r="H39" s="114"/>
      <c r="I39" s="9"/>
    </row>
    <row r="40" spans="1:9" ht="12.75">
      <c r="A40" s="1" t="s">
        <v>33</v>
      </c>
      <c r="B40" s="3"/>
      <c r="C40" s="117" t="str">
        <f>C37</f>
        <v>$26.97 (A)</v>
      </c>
      <c r="D40" s="112" t="str">
        <f>C40</f>
        <v>$26.97 (A)</v>
      </c>
      <c r="E40" s="113"/>
      <c r="F40" s="112" t="str">
        <f>F37</f>
        <v>$31.01 (A)</v>
      </c>
      <c r="G40" s="113"/>
      <c r="H40" s="112">
        <f>H37</f>
        <v>20.68</v>
      </c>
      <c r="I40" s="20" t="s">
        <v>207</v>
      </c>
    </row>
    <row r="41" spans="1:9" ht="12.75">
      <c r="A41" s="84" t="s">
        <v>35</v>
      </c>
      <c r="B41" s="9"/>
      <c r="C41" s="7"/>
      <c r="D41" s="7"/>
      <c r="E41" s="9"/>
      <c r="F41" s="7"/>
      <c r="G41" s="9"/>
      <c r="H41" s="7"/>
      <c r="I41" s="9"/>
    </row>
    <row r="42" spans="1:9" ht="12.75">
      <c r="A42" s="4"/>
      <c r="B42" s="5"/>
      <c r="C42" s="151"/>
      <c r="D42" s="5"/>
      <c r="E42" s="5"/>
      <c r="F42" s="5"/>
      <c r="G42" s="5"/>
      <c r="H42" s="5"/>
      <c r="I42" s="6"/>
    </row>
    <row r="43" spans="1:9" ht="12.75">
      <c r="A43" s="4"/>
      <c r="B43" s="5"/>
      <c r="C43" s="151"/>
      <c r="D43" s="5"/>
      <c r="E43" s="5"/>
      <c r="F43" s="5"/>
      <c r="G43" s="5"/>
      <c r="H43" s="151"/>
      <c r="I43" s="6"/>
    </row>
    <row r="44" spans="1:9" ht="12.75">
      <c r="A44" s="4"/>
      <c r="B44" s="5"/>
      <c r="C44" s="5"/>
      <c r="D44" s="27"/>
      <c r="E44" s="27"/>
      <c r="F44" s="27"/>
      <c r="G44" s="5"/>
      <c r="H44" s="5"/>
      <c r="I44" s="6"/>
    </row>
    <row r="45" spans="1:9" ht="12.75">
      <c r="A45" s="4"/>
      <c r="B45" s="5"/>
      <c r="C45" s="5"/>
      <c r="D45" s="5"/>
      <c r="E45" s="5"/>
      <c r="F45" s="5"/>
      <c r="G45" s="5"/>
      <c r="H45" s="5"/>
      <c r="I45" s="6"/>
    </row>
    <row r="46" spans="1:9" ht="12.75">
      <c r="A46" s="4"/>
      <c r="B46" s="5"/>
      <c r="C46" s="5"/>
      <c r="D46" s="5"/>
      <c r="E46" s="5"/>
      <c r="F46" s="5"/>
      <c r="G46" s="5"/>
      <c r="H46" s="5"/>
      <c r="I46" s="6"/>
    </row>
    <row r="47" spans="1:9" ht="12.75">
      <c r="A47" s="4"/>
      <c r="B47" s="5"/>
      <c r="C47" s="5"/>
      <c r="D47" s="5"/>
      <c r="E47" s="5"/>
      <c r="F47" s="5"/>
      <c r="G47" s="5"/>
      <c r="H47" s="5"/>
      <c r="I47" s="6"/>
    </row>
    <row r="48" spans="1:9" ht="12.75">
      <c r="A48" s="4"/>
      <c r="B48" s="5"/>
      <c r="C48" s="5"/>
      <c r="D48" s="5"/>
      <c r="E48" s="5"/>
      <c r="F48" s="5"/>
      <c r="G48" s="5"/>
      <c r="H48" s="5"/>
      <c r="I48" s="6"/>
    </row>
    <row r="49" spans="1:9" ht="12.75">
      <c r="A49" s="4"/>
      <c r="B49" s="5"/>
      <c r="C49" s="5"/>
      <c r="D49" s="5"/>
      <c r="E49" s="5"/>
      <c r="F49" s="5"/>
      <c r="G49" s="5"/>
      <c r="H49" s="5"/>
      <c r="I49" s="6"/>
    </row>
    <row r="50" spans="1:9" ht="12.75">
      <c r="A50" s="300" t="s">
        <v>246</v>
      </c>
      <c r="B50" s="5"/>
      <c r="C50" s="5"/>
      <c r="D50" s="5"/>
      <c r="E50" s="5"/>
      <c r="F50" s="5"/>
      <c r="G50" s="5"/>
      <c r="H50" s="5"/>
      <c r="I50" s="6"/>
    </row>
    <row r="51" spans="1:9" ht="12.75">
      <c r="A51" s="7"/>
      <c r="B51" s="8"/>
      <c r="C51" s="8"/>
      <c r="D51" s="8"/>
      <c r="E51" s="8"/>
      <c r="F51" s="8"/>
      <c r="G51" s="8"/>
      <c r="H51" s="8"/>
      <c r="I51" s="9"/>
    </row>
    <row r="52" spans="1:9" ht="12.75">
      <c r="A52" s="4" t="s">
        <v>284</v>
      </c>
      <c r="B52" s="5" t="str">
        <f>'Item 100, page 22A'!B55</f>
        <v>Irmgard R Wilcox</v>
      </c>
      <c r="C52" s="5"/>
      <c r="D52" s="5"/>
      <c r="E52" s="5"/>
      <c r="F52" s="5"/>
      <c r="G52" s="5"/>
      <c r="H52" s="5"/>
      <c r="I52" s="6"/>
    </row>
    <row r="53" spans="1:9" ht="12.75">
      <c r="A53" s="4"/>
      <c r="B53" s="5"/>
      <c r="C53" s="5"/>
      <c r="D53" s="5"/>
      <c r="E53" s="5"/>
      <c r="F53" s="5"/>
      <c r="G53" s="5"/>
      <c r="H53" s="5"/>
      <c r="I53" s="6"/>
    </row>
    <row r="54" spans="1:9" ht="12.75">
      <c r="A54" s="7" t="s">
        <v>283</v>
      </c>
      <c r="B54" s="126">
        <f>'Item 100, page 22A'!B57</f>
        <v>41226</v>
      </c>
      <c r="C54" s="8"/>
      <c r="D54" s="8"/>
      <c r="E54" s="8"/>
      <c r="F54" s="8"/>
      <c r="G54" s="8" t="s">
        <v>171</v>
      </c>
      <c r="H54" s="8"/>
      <c r="I54" s="127">
        <f>'Item 100, page 22A'!J57</f>
        <v>41275</v>
      </c>
    </row>
    <row r="55" spans="1:9" ht="12.75">
      <c r="A55" s="323" t="s">
        <v>275</v>
      </c>
      <c r="B55" s="324"/>
      <c r="C55" s="324"/>
      <c r="D55" s="324"/>
      <c r="E55" s="324"/>
      <c r="F55" s="324"/>
      <c r="G55" s="324"/>
      <c r="H55" s="324"/>
      <c r="I55" s="325"/>
    </row>
    <row r="56" spans="1:9" ht="12.75">
      <c r="A56" s="7"/>
      <c r="B56" s="8"/>
      <c r="C56" s="8"/>
      <c r="D56" s="8"/>
      <c r="E56" s="8"/>
      <c r="F56" s="8"/>
      <c r="G56" s="8"/>
      <c r="H56" s="8"/>
      <c r="I56" s="9"/>
    </row>
    <row r="57" spans="1:9" ht="12.75">
      <c r="A57" s="4"/>
      <c r="B57" s="5"/>
      <c r="C57" s="5"/>
      <c r="D57" s="5"/>
      <c r="E57" s="5"/>
      <c r="F57" s="5"/>
      <c r="G57" s="5"/>
      <c r="H57" s="5"/>
      <c r="I57" s="6"/>
    </row>
    <row r="58" spans="1:9" ht="12.75">
      <c r="A58" s="4" t="s">
        <v>282</v>
      </c>
      <c r="B58" s="5"/>
      <c r="C58" s="5"/>
      <c r="D58" s="5"/>
      <c r="E58" s="5"/>
      <c r="F58" s="5"/>
      <c r="G58" s="5"/>
      <c r="H58" s="5"/>
      <c r="I58" s="6"/>
    </row>
    <row r="59" spans="1:9" ht="12.75">
      <c r="A59" s="7"/>
      <c r="B59" s="8"/>
      <c r="C59" s="8"/>
      <c r="D59" s="8"/>
      <c r="E59" s="8"/>
      <c r="F59" s="8"/>
      <c r="G59" s="8"/>
      <c r="H59" s="8"/>
      <c r="I59" s="9"/>
    </row>
  </sheetData>
  <sheetProtection/>
  <mergeCells count="19">
    <mergeCell ref="C23:D23"/>
    <mergeCell ref="E23:G23"/>
    <mergeCell ref="G2:H2"/>
    <mergeCell ref="A9:I9"/>
    <mergeCell ref="C11:D11"/>
    <mergeCell ref="E11:G11"/>
    <mergeCell ref="A17:I17"/>
    <mergeCell ref="C19:D19"/>
    <mergeCell ref="E19:G19"/>
    <mergeCell ref="A29:I29"/>
    <mergeCell ref="H34:I34"/>
    <mergeCell ref="A55:I55"/>
    <mergeCell ref="D36:E36"/>
    <mergeCell ref="F36:G36"/>
    <mergeCell ref="H36:I36"/>
    <mergeCell ref="F35:G35"/>
    <mergeCell ref="H35:I35"/>
    <mergeCell ref="D35:E35"/>
    <mergeCell ref="D34:E34"/>
  </mergeCells>
  <printOptions/>
  <pageMargins left="0" right="0" top="0.5" bottom="0.5" header="0.5" footer="0.5"/>
  <pageSetup fitToHeight="1" fitToWidth="1" horizontalDpi="600" verticalDpi="600" orientation="portrait" scale="94" r:id="rId1"/>
</worksheet>
</file>

<file path=xl/worksheets/sheet13.xml><?xml version="1.0" encoding="utf-8"?>
<worksheet xmlns="http://schemas.openxmlformats.org/spreadsheetml/2006/main" xmlns:r="http://schemas.openxmlformats.org/officeDocument/2006/relationships">
  <sheetPr>
    <pageSetUpPr fitToPage="1"/>
  </sheetPr>
  <dimension ref="A1:N59"/>
  <sheetViews>
    <sheetView zoomScalePageLayoutView="0" workbookViewId="0" topLeftCell="A3">
      <selection activeCell="A17" sqref="A17:J17"/>
    </sheetView>
  </sheetViews>
  <sheetFormatPr defaultColWidth="9.140625" defaultRowHeight="12.75"/>
  <cols>
    <col min="1" max="1" width="10.421875" style="0" customWidth="1"/>
    <col min="2" max="2" width="18.140625" style="0" customWidth="1"/>
    <col min="7" max="7" width="11.421875" style="0" customWidth="1"/>
    <col min="8" max="8" width="9.8515625" style="0" customWidth="1"/>
    <col min="10" max="10" width="17.281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1">
        <v>2</v>
      </c>
      <c r="H2" s="322" t="s">
        <v>279</v>
      </c>
      <c r="I2" s="322"/>
      <c r="J2" s="35" t="s">
        <v>37</v>
      </c>
    </row>
    <row r="3" spans="1:10" ht="12.75">
      <c r="A3" s="4"/>
      <c r="B3" s="5"/>
      <c r="C3" s="5"/>
      <c r="D3" s="5"/>
      <c r="E3" s="5"/>
      <c r="F3" s="5"/>
      <c r="G3" s="5"/>
      <c r="H3" s="5"/>
      <c r="I3" s="5"/>
      <c r="J3" s="6"/>
    </row>
    <row r="4" spans="1:10" ht="12.75">
      <c r="A4" s="4" t="s">
        <v>280</v>
      </c>
      <c r="B4" s="5"/>
      <c r="C4" s="129" t="str">
        <f>'Itme 120,130,150, page 28'!C4</f>
        <v>Mason County Garbage Co., Inc  G-88</v>
      </c>
      <c r="D4" s="129"/>
      <c r="E4" s="129"/>
      <c r="F4" s="129"/>
      <c r="G4" s="5"/>
      <c r="H4" s="5"/>
      <c r="I4" s="5"/>
      <c r="J4" s="6"/>
    </row>
    <row r="5" spans="1:10" ht="12.75">
      <c r="A5" s="7" t="s">
        <v>281</v>
      </c>
      <c r="B5" s="8"/>
      <c r="C5" s="8" t="str">
        <f>'Itme 120,130,150, page 28'!C5</f>
        <v>Mason County Garbage, Inc </v>
      </c>
      <c r="D5" s="8"/>
      <c r="E5" s="8"/>
      <c r="F5" s="8"/>
      <c r="G5" s="8"/>
      <c r="H5" s="8"/>
      <c r="I5" s="8"/>
      <c r="J5" s="9"/>
    </row>
    <row r="6" spans="1:10" ht="12.75">
      <c r="A6" s="4"/>
      <c r="B6" s="5"/>
      <c r="C6" s="5"/>
      <c r="D6" s="5"/>
      <c r="E6" s="5"/>
      <c r="F6" s="5"/>
      <c r="G6" s="5"/>
      <c r="H6" s="5"/>
      <c r="I6" s="5"/>
      <c r="J6" s="6"/>
    </row>
    <row r="7" spans="1:14" s="180" customFormat="1" ht="12.75">
      <c r="A7" s="135" t="s">
        <v>376</v>
      </c>
      <c r="B7" s="132"/>
      <c r="C7" s="132"/>
      <c r="D7" s="132"/>
      <c r="E7" s="129" t="s">
        <v>395</v>
      </c>
      <c r="F7" s="129"/>
      <c r="G7" s="129"/>
      <c r="H7" s="129"/>
      <c r="I7" s="132"/>
      <c r="J7" s="179"/>
      <c r="K7" s="132"/>
      <c r="L7" s="132"/>
      <c r="M7" s="132"/>
      <c r="N7" s="179"/>
    </row>
    <row r="8" spans="1:10" ht="12.75">
      <c r="A8" s="4"/>
      <c r="B8" s="5"/>
      <c r="C8" s="5"/>
      <c r="D8" s="5"/>
      <c r="E8" s="5"/>
      <c r="F8" s="5"/>
      <c r="G8" s="5"/>
      <c r="H8" s="5"/>
      <c r="I8" s="5"/>
      <c r="J8" s="6"/>
    </row>
    <row r="9" spans="1:10" ht="12.75">
      <c r="A9" s="329" t="s">
        <v>20</v>
      </c>
      <c r="B9" s="330"/>
      <c r="C9" s="330"/>
      <c r="D9" s="330"/>
      <c r="E9" s="330"/>
      <c r="F9" s="330"/>
      <c r="G9" s="330"/>
      <c r="H9" s="330"/>
      <c r="I9" s="330"/>
      <c r="J9" s="331"/>
    </row>
    <row r="10" spans="1:10" ht="12.75">
      <c r="A10" s="4"/>
      <c r="B10" s="5"/>
      <c r="C10" s="5"/>
      <c r="D10" s="5"/>
      <c r="E10" s="5"/>
      <c r="F10" s="5"/>
      <c r="G10" s="5"/>
      <c r="H10" s="5"/>
      <c r="I10" s="5"/>
      <c r="J10" s="6"/>
    </row>
    <row r="11" spans="1:10" ht="12.75">
      <c r="A11" s="4" t="s">
        <v>330</v>
      </c>
      <c r="B11" s="12"/>
      <c r="C11" s="335" t="s">
        <v>21</v>
      </c>
      <c r="D11" s="336"/>
      <c r="E11" s="337"/>
      <c r="F11" s="335" t="s">
        <v>22</v>
      </c>
      <c r="G11" s="336"/>
      <c r="H11" s="337"/>
      <c r="I11" s="5"/>
      <c r="J11" s="6"/>
    </row>
    <row r="12" spans="1:10" ht="12.75">
      <c r="A12" s="4"/>
      <c r="B12" s="5"/>
      <c r="C12" s="38" t="s">
        <v>23</v>
      </c>
      <c r="D12" s="15"/>
      <c r="E12" s="20"/>
      <c r="F12" s="232">
        <v>13.55</v>
      </c>
      <c r="G12" s="15" t="s">
        <v>207</v>
      </c>
      <c r="H12" s="20"/>
      <c r="I12" s="5"/>
      <c r="J12" s="6"/>
    </row>
    <row r="13" spans="1:10" ht="12.75">
      <c r="A13" s="4"/>
      <c r="B13" s="13"/>
      <c r="C13" s="38" t="s">
        <v>17</v>
      </c>
      <c r="D13" s="15"/>
      <c r="E13" s="20"/>
      <c r="F13" s="232">
        <v>18.71</v>
      </c>
      <c r="G13" s="15" t="s">
        <v>207</v>
      </c>
      <c r="H13" s="20"/>
      <c r="I13" s="5"/>
      <c r="J13" s="6"/>
    </row>
    <row r="14" spans="1:10" ht="12.75">
      <c r="A14" s="4"/>
      <c r="B14" s="5"/>
      <c r="C14" s="5"/>
      <c r="D14" s="5"/>
      <c r="E14" s="5"/>
      <c r="F14" s="151"/>
      <c r="G14" s="5"/>
      <c r="H14" s="5"/>
      <c r="I14" s="5"/>
      <c r="J14" s="6"/>
    </row>
    <row r="15" spans="1:10" ht="12.75">
      <c r="A15" s="7"/>
      <c r="B15" s="68"/>
      <c r="C15" s="63"/>
      <c r="D15" s="8"/>
      <c r="E15" s="68"/>
      <c r="F15" s="63"/>
      <c r="G15" s="8"/>
      <c r="H15" s="68"/>
      <c r="I15" s="63"/>
      <c r="J15" s="9"/>
    </row>
    <row r="16" spans="1:10" ht="12.75">
      <c r="A16" s="4"/>
      <c r="B16" s="24"/>
      <c r="C16" s="12"/>
      <c r="D16" s="5"/>
      <c r="E16" s="24"/>
      <c r="F16" s="12"/>
      <c r="G16" s="5"/>
      <c r="H16" s="24"/>
      <c r="I16" s="12"/>
      <c r="J16" s="6"/>
    </row>
    <row r="17" spans="1:10" ht="12.75">
      <c r="A17" s="329" t="s">
        <v>24</v>
      </c>
      <c r="B17" s="330"/>
      <c r="C17" s="330"/>
      <c r="D17" s="330"/>
      <c r="E17" s="330"/>
      <c r="F17" s="330"/>
      <c r="G17" s="330"/>
      <c r="H17" s="330"/>
      <c r="I17" s="330"/>
      <c r="J17" s="331"/>
    </row>
    <row r="18" spans="1:10" ht="12.75">
      <c r="A18" s="4"/>
      <c r="B18" s="5"/>
      <c r="C18" s="5"/>
      <c r="D18" s="5"/>
      <c r="E18" s="5"/>
      <c r="F18" s="5"/>
      <c r="G18" s="5"/>
      <c r="H18" s="5"/>
      <c r="I18" s="5"/>
      <c r="J18" s="6"/>
    </row>
    <row r="19" spans="1:10" ht="12.75">
      <c r="A19" s="4"/>
      <c r="B19" s="5"/>
      <c r="C19" s="363" t="s">
        <v>25</v>
      </c>
      <c r="D19" s="367"/>
      <c r="E19" s="364"/>
      <c r="F19" s="365" t="s">
        <v>26</v>
      </c>
      <c r="G19" s="336"/>
      <c r="H19" s="337"/>
      <c r="I19" s="5"/>
      <c r="J19" s="6"/>
    </row>
    <row r="20" spans="1:10" ht="12.75">
      <c r="A20" s="28"/>
      <c r="B20" s="27"/>
      <c r="C20" s="82" t="s">
        <v>27</v>
      </c>
      <c r="D20" s="15"/>
      <c r="E20" s="20" t="s">
        <v>82</v>
      </c>
      <c r="F20" s="215" t="s">
        <v>429</v>
      </c>
      <c r="G20" s="15" t="s">
        <v>84</v>
      </c>
      <c r="H20" s="282" t="s">
        <v>430</v>
      </c>
      <c r="I20" s="27"/>
      <c r="J20" s="36"/>
    </row>
    <row r="21" spans="1:10" ht="12.75">
      <c r="A21" s="4"/>
      <c r="B21" s="5"/>
      <c r="C21" s="82" t="s">
        <v>27</v>
      </c>
      <c r="D21" s="15"/>
      <c r="E21" s="20" t="s">
        <v>83</v>
      </c>
      <c r="F21" s="38" t="s">
        <v>85</v>
      </c>
      <c r="G21" s="15"/>
      <c r="H21" s="20"/>
      <c r="I21" s="5"/>
      <c r="J21" s="6"/>
    </row>
    <row r="22" spans="1:10" ht="12.75">
      <c r="A22" s="4"/>
      <c r="B22" s="5"/>
      <c r="C22" s="83"/>
      <c r="D22" s="15"/>
      <c r="E22" s="15"/>
      <c r="F22" s="15"/>
      <c r="G22" s="15"/>
      <c r="H22" s="15"/>
      <c r="I22" s="5"/>
      <c r="J22" s="6"/>
    </row>
    <row r="23" spans="1:10" ht="12.75">
      <c r="A23" s="4"/>
      <c r="B23" s="5"/>
      <c r="C23" s="359" t="s">
        <v>28</v>
      </c>
      <c r="D23" s="366"/>
      <c r="E23" s="360"/>
      <c r="F23" s="361" t="s">
        <v>26</v>
      </c>
      <c r="G23" s="362"/>
      <c r="H23" s="341"/>
      <c r="I23" s="5"/>
      <c r="J23" s="6"/>
    </row>
    <row r="24" spans="1:10" ht="12.75">
      <c r="A24" s="4"/>
      <c r="B24" s="5"/>
      <c r="C24" s="82" t="s">
        <v>27</v>
      </c>
      <c r="D24" s="15"/>
      <c r="E24" s="20" t="s">
        <v>82</v>
      </c>
      <c r="F24" s="38" t="s">
        <v>85</v>
      </c>
      <c r="G24" s="15"/>
      <c r="H24" s="20"/>
      <c r="I24" s="5"/>
      <c r="J24" s="6"/>
    </row>
    <row r="25" spans="1:10" ht="12.75">
      <c r="A25" s="4"/>
      <c r="B25" s="5"/>
      <c r="C25" s="82" t="s">
        <v>27</v>
      </c>
      <c r="D25" s="15"/>
      <c r="E25" s="20" t="s">
        <v>83</v>
      </c>
      <c r="F25" s="38" t="s">
        <v>85</v>
      </c>
      <c r="G25" s="15"/>
      <c r="H25" s="20"/>
      <c r="I25" s="5"/>
      <c r="J25" s="6"/>
    </row>
    <row r="26" spans="1:10" ht="12.75">
      <c r="A26" s="4"/>
      <c r="B26" s="5"/>
      <c r="C26" s="5"/>
      <c r="D26" s="5"/>
      <c r="E26" s="5"/>
      <c r="F26" s="5"/>
      <c r="G26" s="5"/>
      <c r="H26" s="5"/>
      <c r="I26" s="5"/>
      <c r="J26" s="6"/>
    </row>
    <row r="27" spans="1:10" ht="12.75">
      <c r="A27" s="7"/>
      <c r="B27" s="8"/>
      <c r="C27" s="8"/>
      <c r="D27" s="8"/>
      <c r="E27" s="8"/>
      <c r="F27" s="8"/>
      <c r="G27" s="8"/>
      <c r="H27" s="8"/>
      <c r="I27" s="8"/>
      <c r="J27" s="9"/>
    </row>
    <row r="28" spans="1:10" ht="12.75">
      <c r="A28" s="4"/>
      <c r="B28" s="5"/>
      <c r="C28" s="5"/>
      <c r="D28" s="5"/>
      <c r="E28" s="5"/>
      <c r="F28" s="5"/>
      <c r="G28" s="5"/>
      <c r="H28" s="5"/>
      <c r="I28" s="5"/>
      <c r="J28" s="6"/>
    </row>
    <row r="29" spans="1:10" ht="12.75">
      <c r="A29" s="329" t="s">
        <v>29</v>
      </c>
      <c r="B29" s="330"/>
      <c r="C29" s="330"/>
      <c r="D29" s="330"/>
      <c r="E29" s="330"/>
      <c r="F29" s="330"/>
      <c r="G29" s="330"/>
      <c r="H29" s="330"/>
      <c r="I29" s="330"/>
      <c r="J29" s="331"/>
    </row>
    <row r="30" spans="1:10" ht="12.75">
      <c r="A30" s="4"/>
      <c r="B30" s="5"/>
      <c r="C30" s="5"/>
      <c r="D30" s="5"/>
      <c r="E30" s="5"/>
      <c r="F30" s="5"/>
      <c r="G30" s="5"/>
      <c r="H30" s="5"/>
      <c r="I30" s="5"/>
      <c r="J30" s="6"/>
    </row>
    <row r="31" spans="1:10" ht="12.75">
      <c r="A31" s="4" t="s">
        <v>30</v>
      </c>
      <c r="B31" s="5"/>
      <c r="C31" s="5"/>
      <c r="D31" s="5"/>
      <c r="E31" s="5"/>
      <c r="F31" s="5"/>
      <c r="G31" s="5"/>
      <c r="H31" s="5"/>
      <c r="I31" s="5"/>
      <c r="J31" s="6"/>
    </row>
    <row r="32" spans="1:10" ht="12.75">
      <c r="A32" s="4"/>
      <c r="B32" s="5"/>
      <c r="C32" s="5"/>
      <c r="D32" s="5"/>
      <c r="E32" s="5"/>
      <c r="F32" s="5"/>
      <c r="G32" s="5"/>
      <c r="H32" s="5"/>
      <c r="I32" s="5"/>
      <c r="J32" s="6"/>
    </row>
    <row r="33" spans="1:10" ht="12.75">
      <c r="A33" s="4" t="s">
        <v>31</v>
      </c>
      <c r="B33" s="5"/>
      <c r="C33" s="5"/>
      <c r="D33" s="5"/>
      <c r="E33" s="5"/>
      <c r="F33" s="5"/>
      <c r="G33" s="5"/>
      <c r="H33" s="5"/>
      <c r="I33" s="5"/>
      <c r="J33" s="6"/>
    </row>
    <row r="34" spans="1:10" ht="12.75">
      <c r="A34" s="28"/>
      <c r="B34" s="27"/>
      <c r="C34" s="44"/>
      <c r="D34" s="45"/>
      <c r="E34" s="357" t="s">
        <v>47</v>
      </c>
      <c r="F34" s="358"/>
      <c r="G34" s="44"/>
      <c r="H34" s="45"/>
      <c r="I34" s="357" t="s">
        <v>51</v>
      </c>
      <c r="J34" s="358"/>
    </row>
    <row r="35" spans="1:10" ht="12.75">
      <c r="A35" s="4"/>
      <c r="B35" s="5"/>
      <c r="C35" s="346" t="s">
        <v>36</v>
      </c>
      <c r="D35" s="347"/>
      <c r="E35" s="346" t="s">
        <v>48</v>
      </c>
      <c r="F35" s="347"/>
      <c r="G35" s="346" t="s">
        <v>49</v>
      </c>
      <c r="H35" s="347"/>
      <c r="I35" s="346" t="s">
        <v>52</v>
      </c>
      <c r="J35" s="347"/>
    </row>
    <row r="36" spans="1:10" ht="12.75">
      <c r="A36" s="46"/>
      <c r="B36" s="5"/>
      <c r="C36" s="340" t="s">
        <v>46</v>
      </c>
      <c r="D36" s="341"/>
      <c r="E36" s="340" t="s">
        <v>46</v>
      </c>
      <c r="F36" s="341"/>
      <c r="G36" s="340" t="s">
        <v>50</v>
      </c>
      <c r="H36" s="341"/>
      <c r="I36" s="340" t="s">
        <v>53</v>
      </c>
      <c r="J36" s="341"/>
    </row>
    <row r="37" spans="1:10" ht="19.5" customHeight="1">
      <c r="A37" s="38" t="s">
        <v>32</v>
      </c>
      <c r="B37" s="20"/>
      <c r="C37" s="232">
        <v>24.85</v>
      </c>
      <c r="D37" s="113" t="s">
        <v>207</v>
      </c>
      <c r="E37" s="232">
        <f>C37</f>
        <v>24.85</v>
      </c>
      <c r="F37" s="113" t="s">
        <v>207</v>
      </c>
      <c r="G37" s="232">
        <v>28.89</v>
      </c>
      <c r="H37" s="113" t="s">
        <v>207</v>
      </c>
      <c r="I37" s="275">
        <f>'Itme 120,130,150, page 28'!H37</f>
        <v>20.68</v>
      </c>
      <c r="J37" s="20" t="s">
        <v>207</v>
      </c>
    </row>
    <row r="38" spans="1:10" ht="12.75">
      <c r="A38" s="1" t="s">
        <v>33</v>
      </c>
      <c r="B38" s="3"/>
      <c r="C38" s="232">
        <v>21.56</v>
      </c>
      <c r="D38" s="113" t="s">
        <v>207</v>
      </c>
      <c r="E38" s="232">
        <f>C38</f>
        <v>21.56</v>
      </c>
      <c r="F38" s="113" t="s">
        <v>207</v>
      </c>
      <c r="G38" s="232">
        <v>25.6</v>
      </c>
      <c r="H38" s="113" t="s">
        <v>207</v>
      </c>
      <c r="I38" s="275">
        <f>'Itme 120,130,150, page 28'!H38</f>
        <v>17.95</v>
      </c>
      <c r="J38" s="20" t="s">
        <v>207</v>
      </c>
    </row>
    <row r="39" spans="1:10" ht="12.75">
      <c r="A39" s="84" t="s">
        <v>34</v>
      </c>
      <c r="B39" s="9"/>
      <c r="C39" s="233"/>
      <c r="D39" s="115"/>
      <c r="E39" s="114"/>
      <c r="F39" s="115"/>
      <c r="G39" s="114"/>
      <c r="H39" s="115"/>
      <c r="I39" s="233"/>
      <c r="J39" s="9"/>
    </row>
    <row r="40" spans="1:10" ht="12.75">
      <c r="A40" s="1" t="s">
        <v>33</v>
      </c>
      <c r="B40" s="3"/>
      <c r="C40" s="232">
        <f>C37</f>
        <v>24.85</v>
      </c>
      <c r="D40" s="113" t="s">
        <v>207</v>
      </c>
      <c r="E40" s="232">
        <f>C40</f>
        <v>24.85</v>
      </c>
      <c r="F40" s="113" t="s">
        <v>207</v>
      </c>
      <c r="G40" s="232">
        <f>G37</f>
        <v>28.89</v>
      </c>
      <c r="H40" s="113" t="s">
        <v>207</v>
      </c>
      <c r="I40" s="232">
        <f>I37</f>
        <v>20.68</v>
      </c>
      <c r="J40" s="20" t="s">
        <v>207</v>
      </c>
    </row>
    <row r="41" spans="1:10" ht="12.75">
      <c r="A41" s="84" t="s">
        <v>35</v>
      </c>
      <c r="B41" s="9"/>
      <c r="C41" s="7"/>
      <c r="D41" s="9"/>
      <c r="E41" s="7"/>
      <c r="F41" s="9"/>
      <c r="G41" s="7"/>
      <c r="H41" s="9"/>
      <c r="I41" s="7"/>
      <c r="J41" s="9"/>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27"/>
      <c r="E44" s="27"/>
      <c r="F44" s="27"/>
      <c r="G44" s="2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300"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'Itme 120,130,150, page 28'!B52</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'Itme 120,130,150, page 28'!B54</f>
        <v>41226</v>
      </c>
      <c r="C54" s="8"/>
      <c r="D54" s="8"/>
      <c r="E54" s="8"/>
      <c r="F54" s="8"/>
      <c r="G54" s="8"/>
      <c r="H54" s="8" t="s">
        <v>171</v>
      </c>
      <c r="I54" s="8"/>
      <c r="J54" s="127">
        <f>'Itme 120,130,150, page 28'!I54</f>
        <v>41275</v>
      </c>
    </row>
    <row r="55" spans="1:10" ht="12.75">
      <c r="A55" s="323" t="s">
        <v>275</v>
      </c>
      <c r="B55" s="324"/>
      <c r="C55" s="324"/>
      <c r="D55" s="324"/>
      <c r="E55" s="324"/>
      <c r="F55" s="324"/>
      <c r="G55" s="324"/>
      <c r="H55" s="324"/>
      <c r="I55" s="324"/>
      <c r="J55" s="325"/>
    </row>
    <row r="56" spans="1:10" ht="12.75">
      <c r="A56" s="7"/>
      <c r="B56" s="8"/>
      <c r="C56" s="8"/>
      <c r="D56" s="8"/>
      <c r="E56" s="8"/>
      <c r="F56" s="8"/>
      <c r="G56" s="8"/>
      <c r="H56" s="8"/>
      <c r="I56" s="8"/>
      <c r="J56" s="9"/>
    </row>
    <row r="57" spans="1:10" ht="12.75">
      <c r="A57" s="4"/>
      <c r="B57" s="5"/>
      <c r="C57" s="5"/>
      <c r="D57" s="5"/>
      <c r="E57" s="5"/>
      <c r="F57" s="5"/>
      <c r="G57" s="5"/>
      <c r="H57" s="5"/>
      <c r="I57" s="5"/>
      <c r="J57" s="6"/>
    </row>
    <row r="58" spans="1:10" ht="12.75">
      <c r="A58" s="4" t="s">
        <v>282</v>
      </c>
      <c r="B58" s="5"/>
      <c r="C58" s="5"/>
      <c r="D58" s="5"/>
      <c r="E58" s="5"/>
      <c r="F58" s="5"/>
      <c r="G58" s="5"/>
      <c r="H58" s="5"/>
      <c r="I58" s="5"/>
      <c r="J58" s="6"/>
    </row>
    <row r="59" spans="1:10" ht="12.75">
      <c r="A59" s="7"/>
      <c r="B59" s="8"/>
      <c r="C59" s="8"/>
      <c r="D59" s="8"/>
      <c r="E59" s="8"/>
      <c r="F59" s="8"/>
      <c r="G59" s="8"/>
      <c r="H59" s="8"/>
      <c r="I59" s="8"/>
      <c r="J59" s="9"/>
    </row>
  </sheetData>
  <sheetProtection/>
  <mergeCells count="21">
    <mergeCell ref="A55:J55"/>
    <mergeCell ref="G35:H35"/>
    <mergeCell ref="C36:D36"/>
    <mergeCell ref="C35:D35"/>
    <mergeCell ref="E35:F35"/>
    <mergeCell ref="F11:H11"/>
    <mergeCell ref="A29:J29"/>
    <mergeCell ref="F23:H23"/>
    <mergeCell ref="H2:I2"/>
    <mergeCell ref="E36:F36"/>
    <mergeCell ref="G36:H36"/>
    <mergeCell ref="I34:J34"/>
    <mergeCell ref="I35:J35"/>
    <mergeCell ref="F19:H19"/>
    <mergeCell ref="A9:J9"/>
    <mergeCell ref="C23:E23"/>
    <mergeCell ref="C19:E19"/>
    <mergeCell ref="C11:E11"/>
    <mergeCell ref="E34:F34"/>
    <mergeCell ref="A17:J17"/>
    <mergeCell ref="I36:J36"/>
  </mergeCells>
  <printOptions horizontalCentered="1" verticalCentered="1"/>
  <pageMargins left="0.5" right="0.5" top="0.5" bottom="0.5" header="0.5" footer="0.5"/>
  <pageSetup fitToHeight="1" fitToWidth="1" horizontalDpi="600" verticalDpi="600" orientation="portrait" scale="87" r:id="rId1"/>
</worksheet>
</file>

<file path=xl/worksheets/sheet1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E41" sqref="E41"/>
    </sheetView>
  </sheetViews>
  <sheetFormatPr defaultColWidth="9.140625" defaultRowHeight="12.75"/>
  <cols>
    <col min="1" max="1" width="10.7109375" style="0" customWidth="1"/>
    <col min="2" max="2" width="19.140625" style="0" customWidth="1"/>
    <col min="10" max="10" width="15.140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1">
        <v>2</v>
      </c>
      <c r="H2" s="322" t="s">
        <v>279</v>
      </c>
      <c r="I2" s="322"/>
      <c r="J2" s="35">
        <v>29</v>
      </c>
    </row>
    <row r="3" spans="1:10" ht="12.75">
      <c r="A3" s="4"/>
      <c r="B3" s="5"/>
      <c r="C3" s="5"/>
      <c r="D3" s="5"/>
      <c r="E3" s="5"/>
      <c r="F3" s="5"/>
      <c r="G3" s="5"/>
      <c r="H3" s="5"/>
      <c r="I3" s="5"/>
      <c r="J3" s="6"/>
    </row>
    <row r="4" spans="1:10" ht="12.75">
      <c r="A4" s="4" t="s">
        <v>280</v>
      </c>
      <c r="B4" s="5"/>
      <c r="C4" s="129" t="str">
        <f>'Item 120,130,150, page 28A'!C4</f>
        <v>Mason County Garbage Co., Inc  G-88</v>
      </c>
      <c r="D4" s="129"/>
      <c r="E4" s="129"/>
      <c r="F4" s="129"/>
      <c r="G4" s="5"/>
      <c r="H4" s="5"/>
      <c r="I4" s="5"/>
      <c r="J4" s="6"/>
    </row>
    <row r="5" spans="1:10" ht="12.75">
      <c r="A5" s="7" t="s">
        <v>281</v>
      </c>
      <c r="B5" s="8"/>
      <c r="C5" s="173" t="str">
        <f>'Item 120,130,150, page 28A'!C5</f>
        <v>Mason County Garbage, Inc </v>
      </c>
      <c r="D5" s="8"/>
      <c r="E5" s="8"/>
      <c r="F5" s="8"/>
      <c r="G5" s="8"/>
      <c r="H5" s="8"/>
      <c r="I5" s="8"/>
      <c r="J5" s="9"/>
    </row>
    <row r="6" spans="1:10" ht="12.75">
      <c r="A6" s="4"/>
      <c r="B6" s="5"/>
      <c r="C6" s="5"/>
      <c r="D6" s="5"/>
      <c r="E6" s="5"/>
      <c r="F6" s="5"/>
      <c r="G6" s="5"/>
      <c r="H6" s="5"/>
      <c r="I6" s="5"/>
      <c r="J6" s="6"/>
    </row>
    <row r="7" spans="1:10" ht="12.75">
      <c r="A7" s="329" t="s">
        <v>54</v>
      </c>
      <c r="B7" s="330"/>
      <c r="C7" s="330"/>
      <c r="D7" s="330"/>
      <c r="E7" s="330"/>
      <c r="F7" s="330"/>
      <c r="G7" s="330"/>
      <c r="H7" s="330"/>
      <c r="I7" s="330"/>
      <c r="J7" s="331"/>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
      <c r="E13" s="24"/>
      <c r="F13" s="12"/>
      <c r="G13" s="5"/>
      <c r="H13" s="24"/>
      <c r="I13" s="12"/>
      <c r="J13" s="6"/>
    </row>
    <row r="14" spans="1:10" ht="12.75">
      <c r="A14" s="4"/>
      <c r="B14" s="24"/>
      <c r="C14" s="12"/>
      <c r="D14" s="5"/>
      <c r="E14" s="24"/>
      <c r="F14" s="12"/>
      <c r="G14" s="5"/>
      <c r="H14" s="24"/>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8"/>
      <c r="B18" s="27"/>
      <c r="C18" s="27"/>
      <c r="D18" s="27"/>
      <c r="E18" s="27"/>
      <c r="F18" s="27"/>
      <c r="G18" s="27"/>
      <c r="H18" s="27"/>
      <c r="I18" s="27"/>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55</v>
      </c>
      <c r="B27" s="5"/>
      <c r="C27" s="5"/>
      <c r="D27" s="5"/>
      <c r="E27" s="5"/>
      <c r="F27" s="5"/>
      <c r="G27" s="5"/>
      <c r="H27" s="5"/>
      <c r="I27" s="5"/>
      <c r="J27" s="6"/>
    </row>
    <row r="28" spans="1:10" ht="12.75">
      <c r="A28" s="4"/>
      <c r="B28" s="5"/>
      <c r="C28" s="5"/>
      <c r="D28" s="5"/>
      <c r="E28" s="335" t="s">
        <v>56</v>
      </c>
      <c r="F28" s="336"/>
      <c r="G28" s="336"/>
      <c r="H28" s="336"/>
      <c r="I28" s="336"/>
      <c r="J28" s="337"/>
    </row>
    <row r="29" spans="1:10" ht="12.75">
      <c r="A29" s="1"/>
      <c r="B29" s="2"/>
      <c r="C29" s="2"/>
      <c r="D29" s="3"/>
      <c r="E29" s="1"/>
      <c r="F29" s="3"/>
      <c r="G29" s="338" t="s">
        <v>57</v>
      </c>
      <c r="H29" s="339"/>
      <c r="I29" s="338" t="s">
        <v>58</v>
      </c>
      <c r="J29" s="339"/>
    </row>
    <row r="30" spans="1:10" ht="12.75">
      <c r="A30" s="7" t="s">
        <v>61</v>
      </c>
      <c r="B30" s="8"/>
      <c r="C30" s="8"/>
      <c r="D30" s="9"/>
      <c r="E30" s="340" t="s">
        <v>59</v>
      </c>
      <c r="F30" s="341"/>
      <c r="G30" s="340" t="s">
        <v>60</v>
      </c>
      <c r="H30" s="341"/>
      <c r="I30" s="340" t="s">
        <v>16</v>
      </c>
      <c r="J30" s="341"/>
    </row>
    <row r="31" spans="1:10" ht="12.75">
      <c r="A31" s="86" t="s">
        <v>62</v>
      </c>
      <c r="B31" s="19"/>
      <c r="C31" s="19"/>
      <c r="D31" s="45"/>
      <c r="E31" s="44"/>
      <c r="F31" s="45"/>
      <c r="G31" s="44"/>
      <c r="H31" s="45"/>
      <c r="I31" s="44"/>
      <c r="J31" s="45"/>
    </row>
    <row r="32" spans="1:10" ht="12.75">
      <c r="A32" s="69" t="s">
        <v>63</v>
      </c>
      <c r="B32" s="5"/>
      <c r="C32" s="5"/>
      <c r="D32" s="6"/>
      <c r="E32" s="234">
        <v>138.5</v>
      </c>
      <c r="F32" s="116" t="s">
        <v>207</v>
      </c>
      <c r="G32" s="234">
        <v>78.5</v>
      </c>
      <c r="H32" s="116" t="s">
        <v>207</v>
      </c>
      <c r="I32" s="234">
        <f>E32</f>
        <v>138.5</v>
      </c>
      <c r="J32" s="116" t="s">
        <v>207</v>
      </c>
    </row>
    <row r="33" spans="1:10" ht="12.75">
      <c r="A33" s="85" t="s">
        <v>64</v>
      </c>
      <c r="B33" s="5"/>
      <c r="C33" s="5"/>
      <c r="D33" s="6"/>
      <c r="E33" s="234">
        <v>151.68</v>
      </c>
      <c r="F33" s="116" t="s">
        <v>207</v>
      </c>
      <c r="G33" s="234">
        <f>G32</f>
        <v>78.5</v>
      </c>
      <c r="H33" s="116" t="s">
        <v>207</v>
      </c>
      <c r="I33" s="234">
        <f>E33</f>
        <v>151.68</v>
      </c>
      <c r="J33" s="116" t="s">
        <v>207</v>
      </c>
    </row>
    <row r="34" spans="1:10" ht="12.75">
      <c r="A34" s="87" t="s">
        <v>65</v>
      </c>
      <c r="B34" s="8"/>
      <c r="C34" s="8"/>
      <c r="D34" s="9"/>
      <c r="E34" s="233">
        <f>E33</f>
        <v>151.68</v>
      </c>
      <c r="F34" s="116" t="s">
        <v>207</v>
      </c>
      <c r="G34" s="234">
        <f>G32</f>
        <v>78.5</v>
      </c>
      <c r="H34" s="116" t="s">
        <v>207</v>
      </c>
      <c r="I34" s="233">
        <f>I33</f>
        <v>151.68</v>
      </c>
      <c r="J34" s="116" t="s">
        <v>207</v>
      </c>
    </row>
    <row r="35" spans="1:10" ht="12.75">
      <c r="A35" s="88" t="s">
        <v>66</v>
      </c>
      <c r="B35" s="19"/>
      <c r="C35" s="19"/>
      <c r="D35" s="45"/>
      <c r="E35" s="1"/>
      <c r="F35" s="3"/>
      <c r="G35" s="1"/>
      <c r="H35" s="3"/>
      <c r="I35" s="1"/>
      <c r="J35" s="3"/>
    </row>
    <row r="36" spans="1:10" ht="12.75">
      <c r="A36" s="69" t="s">
        <v>63</v>
      </c>
      <c r="B36" s="5"/>
      <c r="C36" s="5"/>
      <c r="D36" s="5"/>
      <c r="E36" s="234">
        <f>E32</f>
        <v>138.5</v>
      </c>
      <c r="F36" s="116" t="s">
        <v>207</v>
      </c>
      <c r="G36" s="234">
        <f>G32</f>
        <v>78.5</v>
      </c>
      <c r="H36" s="116" t="s">
        <v>207</v>
      </c>
      <c r="I36" s="270">
        <f>E36</f>
        <v>138.5</v>
      </c>
      <c r="J36" s="116" t="s">
        <v>207</v>
      </c>
    </row>
    <row r="37" spans="1:10" ht="12.75">
      <c r="A37" s="85" t="s">
        <v>64</v>
      </c>
      <c r="B37" s="5"/>
      <c r="C37" s="5"/>
      <c r="D37" s="6"/>
      <c r="E37" s="234">
        <f>E33</f>
        <v>151.68</v>
      </c>
      <c r="F37" s="116" t="s">
        <v>207</v>
      </c>
      <c r="G37" s="234">
        <f>G32</f>
        <v>78.5</v>
      </c>
      <c r="H37" s="116" t="s">
        <v>207</v>
      </c>
      <c r="I37" s="270">
        <f>E37</f>
        <v>151.68</v>
      </c>
      <c r="J37" s="116" t="s">
        <v>207</v>
      </c>
    </row>
    <row r="38" spans="1:10" ht="12.75">
      <c r="A38" s="87" t="s">
        <v>65</v>
      </c>
      <c r="B38" s="8"/>
      <c r="C38" s="8"/>
      <c r="D38" s="9"/>
      <c r="E38" s="233">
        <f>E37</f>
        <v>151.68</v>
      </c>
      <c r="F38" s="115" t="s">
        <v>207</v>
      </c>
      <c r="G38" s="233">
        <f>G32</f>
        <v>78.5</v>
      </c>
      <c r="H38" s="115" t="s">
        <v>207</v>
      </c>
      <c r="I38" s="271">
        <f>E38</f>
        <v>151.68</v>
      </c>
      <c r="J38" s="115" t="s">
        <v>207</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300"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'Item 120,130,150, page 28A'!B52</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'Item 120,130,150, page 28A'!B54</f>
        <v>41226</v>
      </c>
      <c r="C54" s="8"/>
      <c r="D54" s="8"/>
      <c r="E54" s="8"/>
      <c r="F54" s="8"/>
      <c r="G54" s="8"/>
      <c r="H54" s="8" t="s">
        <v>173</v>
      </c>
      <c r="I54" s="8"/>
      <c r="J54" s="127">
        <f>'Item 120,130,150, page 28A'!J54</f>
        <v>41275</v>
      </c>
    </row>
    <row r="55" spans="1:10" ht="12.75">
      <c r="A55" s="323" t="s">
        <v>275</v>
      </c>
      <c r="B55" s="324"/>
      <c r="C55" s="324"/>
      <c r="D55" s="324"/>
      <c r="E55" s="324"/>
      <c r="F55" s="324"/>
      <c r="G55" s="324"/>
      <c r="H55" s="324"/>
      <c r="I55" s="324"/>
      <c r="J55" s="325"/>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9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32" sqref="C32"/>
    </sheetView>
  </sheetViews>
  <sheetFormatPr defaultColWidth="9.140625" defaultRowHeight="12.75"/>
  <cols>
    <col min="1" max="1" width="10.421875" style="0" customWidth="1"/>
    <col min="2" max="2" width="18.421875" style="0" customWidth="1"/>
    <col min="10" max="10" width="15.8515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0">
        <v>4</v>
      </c>
      <c r="H2" s="322" t="s">
        <v>279</v>
      </c>
      <c r="I2" s="322"/>
      <c r="J2" s="35">
        <v>31</v>
      </c>
    </row>
    <row r="3" spans="1:10" ht="12.75">
      <c r="A3" s="4"/>
      <c r="B3" s="5"/>
      <c r="C3" s="5"/>
      <c r="D3" s="5"/>
      <c r="E3" s="5"/>
      <c r="F3" s="5"/>
      <c r="G3" s="5"/>
      <c r="H3" s="5"/>
      <c r="I3" s="5"/>
      <c r="J3" s="6"/>
    </row>
    <row r="4" spans="1:10" ht="12.75">
      <c r="A4" s="4" t="s">
        <v>280</v>
      </c>
      <c r="B4" s="5"/>
      <c r="C4" s="129" t="str">
        <f>'Item 120,130,150, page 28A'!C4</f>
        <v>Mason County Garbage Co., Inc  G-88</v>
      </c>
      <c r="D4" s="129"/>
      <c r="E4" s="129"/>
      <c r="F4" s="129"/>
      <c r="G4" s="5"/>
      <c r="H4" s="5"/>
      <c r="I4" s="5"/>
      <c r="J4" s="6"/>
    </row>
    <row r="5" spans="1:10" ht="12.75">
      <c r="A5" s="7" t="s">
        <v>281</v>
      </c>
      <c r="B5" s="8"/>
      <c r="C5" s="8" t="str">
        <f>'Item 120,130,150, page 28A'!C5</f>
        <v>Mason County Garbage, Inc </v>
      </c>
      <c r="D5" s="8"/>
      <c r="E5" s="8"/>
      <c r="F5" s="8"/>
      <c r="G5" s="8"/>
      <c r="H5" s="8"/>
      <c r="I5" s="8"/>
      <c r="J5" s="9"/>
    </row>
    <row r="6" spans="1:10" ht="12.75">
      <c r="A6" s="4"/>
      <c r="B6" s="5"/>
      <c r="C6" s="5"/>
      <c r="D6" s="5"/>
      <c r="E6" s="5"/>
      <c r="F6" s="5"/>
      <c r="G6" s="5"/>
      <c r="H6" s="5"/>
      <c r="I6" s="5"/>
      <c r="J6" s="6"/>
    </row>
    <row r="7" spans="1:10" ht="12.75">
      <c r="A7" s="326" t="s">
        <v>251</v>
      </c>
      <c r="B7" s="330"/>
      <c r="C7" s="330"/>
      <c r="D7" s="330"/>
      <c r="E7" s="330"/>
      <c r="F7" s="330"/>
      <c r="G7" s="330"/>
      <c r="H7" s="330"/>
      <c r="I7" s="330"/>
      <c r="J7" s="331"/>
    </row>
    <row r="8" spans="1:10" ht="12.75">
      <c r="A8" s="4"/>
      <c r="B8" s="5"/>
      <c r="C8" s="5"/>
      <c r="D8" s="5"/>
      <c r="E8" s="5"/>
      <c r="F8" s="5"/>
      <c r="G8" s="5"/>
      <c r="H8" s="5"/>
      <c r="I8" s="5"/>
      <c r="J8" s="6"/>
    </row>
    <row r="9" spans="1:10" ht="12.75">
      <c r="A9" s="89" t="s">
        <v>86</v>
      </c>
      <c r="B9" s="5"/>
      <c r="C9" s="5"/>
      <c r="D9" s="5"/>
      <c r="E9" s="5"/>
      <c r="F9" s="5"/>
      <c r="G9" s="5"/>
      <c r="H9" s="5"/>
      <c r="I9" s="5"/>
      <c r="J9" s="6"/>
    </row>
    <row r="10" spans="1:10" ht="12.75">
      <c r="A10" s="37" t="s">
        <v>113</v>
      </c>
      <c r="B10" s="5"/>
      <c r="C10" s="5"/>
      <c r="D10" s="5"/>
      <c r="E10" s="5"/>
      <c r="F10" s="5"/>
      <c r="G10" s="5"/>
      <c r="H10" s="5"/>
      <c r="I10" s="5"/>
      <c r="J10" s="6"/>
    </row>
    <row r="11" spans="1:10" ht="12.75">
      <c r="A11" s="37" t="s">
        <v>114</v>
      </c>
      <c r="B11" s="13"/>
      <c r="C11" s="5"/>
      <c r="D11" s="5"/>
      <c r="E11" s="5"/>
      <c r="F11" s="5"/>
      <c r="G11" s="5"/>
      <c r="H11" s="5"/>
      <c r="I11" s="5"/>
      <c r="J11" s="6"/>
    </row>
    <row r="12" spans="1:10" ht="12.75">
      <c r="A12" s="37"/>
      <c r="B12" s="5"/>
      <c r="C12" s="5"/>
      <c r="D12" s="5"/>
      <c r="E12" s="5"/>
      <c r="F12" s="5"/>
      <c r="G12" s="5"/>
      <c r="H12" s="5"/>
      <c r="I12" s="5"/>
      <c r="J12" s="6"/>
    </row>
    <row r="13" spans="1:10" ht="12.75">
      <c r="A13" s="37"/>
      <c r="B13" s="24"/>
      <c r="C13" s="81" t="s">
        <v>431</v>
      </c>
      <c r="D13" s="5"/>
      <c r="E13" s="24"/>
      <c r="F13" s="12"/>
      <c r="G13" s="5"/>
      <c r="H13" s="24"/>
      <c r="I13" s="12"/>
      <c r="J13" s="6"/>
    </row>
    <row r="14" spans="1:10" ht="12.75">
      <c r="A14" s="37"/>
      <c r="B14" s="24"/>
      <c r="C14" s="12"/>
      <c r="D14" s="5"/>
      <c r="E14" s="24"/>
      <c r="F14" s="12"/>
      <c r="G14" s="5"/>
      <c r="H14" s="24"/>
      <c r="I14" s="12"/>
      <c r="J14" s="6"/>
    </row>
    <row r="15" spans="1:10" ht="12.75">
      <c r="A15" s="10" t="s">
        <v>432</v>
      </c>
      <c r="B15" s="5"/>
      <c r="C15" s="5"/>
      <c r="D15" s="5"/>
      <c r="E15" s="5"/>
      <c r="F15" s="5"/>
      <c r="G15" s="5"/>
      <c r="H15" s="5"/>
      <c r="I15" s="5"/>
      <c r="J15" s="6"/>
    </row>
    <row r="16" spans="1:10" ht="12.75">
      <c r="A16" s="37"/>
      <c r="B16" s="5"/>
      <c r="C16" s="5"/>
      <c r="D16" s="5"/>
      <c r="E16" s="5"/>
      <c r="F16" s="5"/>
      <c r="G16" s="5"/>
      <c r="H16" s="5"/>
      <c r="I16" s="5"/>
      <c r="J16" s="6"/>
    </row>
    <row r="17" spans="1:10" ht="12.75">
      <c r="A17" s="37"/>
      <c r="B17" s="5"/>
      <c r="C17" s="5"/>
      <c r="D17" s="5"/>
      <c r="E17" s="5"/>
      <c r="F17" s="5"/>
      <c r="G17" s="5"/>
      <c r="H17" s="5"/>
      <c r="I17" s="5"/>
      <c r="J17" s="6"/>
    </row>
    <row r="18" spans="1:10" ht="12.75">
      <c r="A18" s="56" t="s">
        <v>115</v>
      </c>
      <c r="B18" s="77"/>
      <c r="C18" s="77"/>
      <c r="D18" s="77" t="s">
        <v>116</v>
      </c>
      <c r="F18" s="52"/>
      <c r="G18" s="52"/>
      <c r="H18" s="52"/>
      <c r="I18" s="52"/>
      <c r="J18" s="36"/>
    </row>
    <row r="19" spans="1:10" ht="12.75">
      <c r="A19" s="10" t="s">
        <v>117</v>
      </c>
      <c r="B19" s="5"/>
      <c r="C19" s="5"/>
      <c r="D19" s="5"/>
      <c r="E19" s="5"/>
      <c r="F19" s="5"/>
      <c r="G19" s="5"/>
      <c r="H19" s="5"/>
      <c r="I19" s="5"/>
      <c r="J19" s="6"/>
    </row>
    <row r="20" spans="1:10" ht="12.75">
      <c r="A20" s="37" t="s">
        <v>146</v>
      </c>
      <c r="B20" s="5"/>
      <c r="C20" s="5"/>
      <c r="D20" s="5"/>
      <c r="E20" s="5"/>
      <c r="F20" s="5"/>
      <c r="G20" s="5"/>
      <c r="H20" s="5"/>
      <c r="I20" s="5"/>
      <c r="J20" s="6"/>
    </row>
    <row r="21" spans="1:10" ht="12.75">
      <c r="A21" s="4"/>
      <c r="B21" s="5"/>
      <c r="C21" s="5"/>
      <c r="D21" s="5"/>
      <c r="E21" s="5"/>
      <c r="F21" s="5"/>
      <c r="G21" s="5"/>
      <c r="H21" s="5"/>
      <c r="I21" s="5"/>
      <c r="J21" s="6"/>
    </row>
    <row r="22" spans="1:10" ht="12.75">
      <c r="A22" s="4"/>
      <c r="B22" s="5"/>
      <c r="C22" s="132" t="s">
        <v>454</v>
      </c>
      <c r="D22" s="5"/>
      <c r="E22" s="5"/>
      <c r="F22" s="5"/>
      <c r="G22" s="5"/>
      <c r="H22" s="5"/>
      <c r="I22" s="5"/>
      <c r="J22" s="6"/>
    </row>
    <row r="23" spans="1:10" ht="12.75">
      <c r="A23" s="4"/>
      <c r="B23" s="5"/>
      <c r="C23" s="5"/>
      <c r="D23" s="5"/>
      <c r="E23" s="5"/>
      <c r="F23" s="5"/>
      <c r="G23" s="5"/>
      <c r="H23" s="5"/>
      <c r="I23" s="5"/>
      <c r="J23" s="6"/>
    </row>
    <row r="24" spans="1:10" ht="12.75">
      <c r="A24" s="4" t="s">
        <v>444</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180" t="s">
        <v>272</v>
      </c>
      <c r="B27" s="5"/>
      <c r="C27" s="5"/>
      <c r="D27" s="5" t="s">
        <v>273</v>
      </c>
      <c r="E27" s="5"/>
      <c r="F27" s="5"/>
      <c r="G27" s="5"/>
      <c r="H27" s="5"/>
      <c r="I27" s="5"/>
      <c r="J27" s="6"/>
    </row>
    <row r="28" spans="1:10" ht="12.75">
      <c r="A28" t="s">
        <v>271</v>
      </c>
      <c r="B28" s="5"/>
      <c r="C28" s="5"/>
      <c r="D28" s="5"/>
      <c r="E28" s="5"/>
      <c r="F28" s="5"/>
      <c r="G28" s="5"/>
      <c r="H28" s="5"/>
      <c r="I28" s="5"/>
      <c r="J28" s="6"/>
    </row>
    <row r="29" spans="1:10" ht="12.75">
      <c r="A29" s="180" t="s">
        <v>274</v>
      </c>
      <c r="B29" s="5"/>
      <c r="C29" s="5"/>
      <c r="D29" s="5"/>
      <c r="E29" s="5"/>
      <c r="F29" s="5"/>
      <c r="G29" s="5"/>
      <c r="H29" s="5"/>
      <c r="I29" s="5"/>
      <c r="J29" s="6"/>
    </row>
    <row r="30" spans="1:10" ht="12.75">
      <c r="A30" s="4"/>
      <c r="B30" s="5"/>
      <c r="C30" s="5"/>
      <c r="D30" s="5"/>
      <c r="E30" s="5"/>
      <c r="F30" s="5"/>
      <c r="G30" s="5"/>
      <c r="H30" s="5"/>
      <c r="I30" s="5"/>
      <c r="J30" s="6"/>
    </row>
    <row r="31" spans="1:10" ht="12.75">
      <c r="A31" s="28"/>
      <c r="B31" s="27"/>
      <c r="C31" s="132" t="s">
        <v>454</v>
      </c>
      <c r="D31" s="27"/>
      <c r="E31" s="27"/>
      <c r="F31" s="27"/>
      <c r="G31" s="27"/>
      <c r="H31" s="27"/>
      <c r="I31" s="27"/>
      <c r="J31" s="36"/>
    </row>
    <row r="32" spans="1:10" ht="12.75">
      <c r="A32" s="4"/>
      <c r="B32" s="5"/>
      <c r="C32" s="5"/>
      <c r="D32" s="5"/>
      <c r="E32" s="5"/>
      <c r="F32" s="5"/>
      <c r="G32" s="5"/>
      <c r="H32" s="5"/>
      <c r="I32" s="5"/>
      <c r="J32" s="6"/>
    </row>
    <row r="33" spans="1:10" ht="12.75">
      <c r="A33" s="4" t="s">
        <v>402</v>
      </c>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300"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'Item 160, page 29'!B52</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'Item 160, page 29'!B54</f>
        <v>41226</v>
      </c>
      <c r="C54" s="8"/>
      <c r="D54" s="8"/>
      <c r="E54" s="8"/>
      <c r="F54" s="8"/>
      <c r="G54" s="8"/>
      <c r="H54" s="8" t="s">
        <v>173</v>
      </c>
      <c r="I54" s="8"/>
      <c r="J54" s="127">
        <f>'Item 160, page 29'!J54</f>
        <v>41275</v>
      </c>
    </row>
    <row r="55" spans="1:10" ht="12.75">
      <c r="A55" s="323" t="s">
        <v>275</v>
      </c>
      <c r="B55" s="324"/>
      <c r="C55" s="324"/>
      <c r="D55" s="324"/>
      <c r="E55" s="324"/>
      <c r="F55" s="324"/>
      <c r="G55" s="324"/>
      <c r="H55" s="324"/>
      <c r="I55" s="324"/>
      <c r="J55" s="325"/>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16.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C39" sqref="C39"/>
    </sheetView>
  </sheetViews>
  <sheetFormatPr defaultColWidth="9.140625" defaultRowHeight="12.75"/>
  <cols>
    <col min="1" max="1" width="12.421875" style="0" customWidth="1"/>
    <col min="2" max="2" width="17.00390625" style="0" customWidth="1"/>
    <col min="6" max="6" width="7.57421875" style="0" customWidth="1"/>
    <col min="7" max="7" width="8.28125" style="0" customWidth="1"/>
    <col min="10" max="10" width="15.00390625" style="0" customWidth="1"/>
  </cols>
  <sheetData>
    <row r="1" spans="1:10" ht="12.75">
      <c r="A1" s="1"/>
      <c r="B1" s="2"/>
      <c r="C1" s="2"/>
      <c r="D1" s="2"/>
      <c r="E1" s="2"/>
      <c r="F1" s="2"/>
      <c r="G1" s="2"/>
      <c r="H1" s="2"/>
      <c r="I1" s="2"/>
      <c r="J1" s="3"/>
    </row>
    <row r="2" spans="1:10" ht="12.75">
      <c r="A2" s="4" t="s">
        <v>278</v>
      </c>
      <c r="B2" s="63">
        <v>13</v>
      </c>
      <c r="C2" s="5"/>
      <c r="D2" s="5"/>
      <c r="E2" s="5"/>
      <c r="F2" s="5"/>
      <c r="G2" s="231">
        <v>6</v>
      </c>
      <c r="H2" s="322" t="s">
        <v>279</v>
      </c>
      <c r="I2" s="322"/>
      <c r="J2" s="35">
        <v>32</v>
      </c>
    </row>
    <row r="3" spans="1:10" ht="12.75">
      <c r="A3" s="4"/>
      <c r="B3" s="5"/>
      <c r="C3" s="5"/>
      <c r="D3" s="5"/>
      <c r="E3" s="5"/>
      <c r="F3" s="5"/>
      <c r="G3" s="5"/>
      <c r="H3" s="5"/>
      <c r="I3" s="5"/>
      <c r="J3" s="6"/>
    </row>
    <row r="4" spans="1:10" ht="12.75">
      <c r="A4" s="4" t="s">
        <v>280</v>
      </c>
      <c r="B4" s="5"/>
      <c r="C4" s="129" t="str">
        <f>'Item 205, page 31'!C4</f>
        <v>Mason County Garbage Co., Inc  G-88</v>
      </c>
      <c r="D4" s="129"/>
      <c r="E4" s="129"/>
      <c r="F4" s="129"/>
      <c r="G4" s="5"/>
      <c r="H4" s="5"/>
      <c r="I4" s="5"/>
      <c r="J4" s="6"/>
    </row>
    <row r="5" spans="1:10" ht="12.75">
      <c r="A5" s="7" t="s">
        <v>281</v>
      </c>
      <c r="B5" s="8"/>
      <c r="C5" s="8" t="str">
        <f>'Item 205, page 31'!C5</f>
        <v>Mason County Garbage, Inc </v>
      </c>
      <c r="D5" s="8"/>
      <c r="E5" s="8"/>
      <c r="F5" s="8"/>
      <c r="G5" s="130"/>
      <c r="H5" s="128"/>
      <c r="I5" s="8"/>
      <c r="J5" s="9"/>
    </row>
    <row r="6" spans="1:10" ht="12.75">
      <c r="A6" s="4"/>
      <c r="B6" s="5"/>
      <c r="C6" s="5"/>
      <c r="D6" s="5"/>
      <c r="E6" s="5"/>
      <c r="F6" s="5"/>
      <c r="G6" s="132"/>
      <c r="H6" s="129"/>
      <c r="I6" s="5"/>
      <c r="J6" s="6"/>
    </row>
    <row r="7" spans="1:10" ht="12.75">
      <c r="A7" s="4"/>
      <c r="B7" s="5" t="s">
        <v>376</v>
      </c>
      <c r="C7" s="5"/>
      <c r="D7" s="5"/>
      <c r="E7" s="5"/>
      <c r="F7" s="129" t="s">
        <v>42</v>
      </c>
      <c r="G7" s="129"/>
      <c r="H7" s="129"/>
      <c r="I7" s="5"/>
      <c r="J7" s="6"/>
    </row>
    <row r="8" spans="1:10" ht="12.75">
      <c r="A8" s="4"/>
      <c r="B8" s="5"/>
      <c r="C8" s="5"/>
      <c r="D8" s="5"/>
      <c r="E8" s="5"/>
      <c r="F8" s="5"/>
      <c r="G8" s="5"/>
      <c r="H8" s="5"/>
      <c r="I8" s="5"/>
      <c r="J8" s="6"/>
    </row>
    <row r="9" spans="1:10" ht="12.75">
      <c r="A9" s="329" t="s">
        <v>118</v>
      </c>
      <c r="B9" s="330"/>
      <c r="C9" s="330"/>
      <c r="D9" s="330"/>
      <c r="E9" s="330"/>
      <c r="F9" s="330"/>
      <c r="G9" s="330"/>
      <c r="H9" s="330"/>
      <c r="I9" s="330"/>
      <c r="J9" s="331"/>
    </row>
    <row r="10" spans="1:10" ht="12.75">
      <c r="A10" s="4"/>
      <c r="B10" s="5"/>
      <c r="C10" s="5"/>
      <c r="D10" s="5"/>
      <c r="E10" s="5"/>
      <c r="F10" s="5"/>
      <c r="G10" s="5"/>
      <c r="H10" s="5"/>
      <c r="I10" s="5"/>
      <c r="J10" s="6"/>
    </row>
    <row r="11" spans="1:10" ht="12.75">
      <c r="A11" s="37" t="s">
        <v>119</v>
      </c>
      <c r="B11" s="5"/>
      <c r="C11" s="5"/>
      <c r="D11" s="5"/>
      <c r="E11" s="5"/>
      <c r="F11" s="5"/>
      <c r="G11" s="5"/>
      <c r="H11" s="5"/>
      <c r="I11" s="5"/>
      <c r="J11" s="6"/>
    </row>
    <row r="12" spans="1:10" ht="12.75">
      <c r="A12" s="37" t="s">
        <v>120</v>
      </c>
      <c r="B12" s="5"/>
      <c r="C12" s="5"/>
      <c r="D12" s="5"/>
      <c r="E12" s="5"/>
      <c r="F12" s="5"/>
      <c r="G12" s="5"/>
      <c r="H12" s="5"/>
      <c r="I12" s="5"/>
      <c r="J12" s="6"/>
    </row>
    <row r="13" spans="1:10" ht="12.75">
      <c r="A13" s="37"/>
      <c r="B13" t="s">
        <v>121</v>
      </c>
      <c r="C13" s="91"/>
      <c r="D13" s="91"/>
      <c r="E13" s="91"/>
      <c r="F13" s="91"/>
      <c r="G13" s="91"/>
      <c r="H13" s="91"/>
      <c r="I13" s="5"/>
      <c r="J13" s="6"/>
    </row>
    <row r="14" spans="1:10" ht="12.75">
      <c r="A14" s="37"/>
      <c r="B14" s="94" t="s">
        <v>122</v>
      </c>
      <c r="C14" s="91"/>
      <c r="D14" s="91"/>
      <c r="E14" s="91"/>
      <c r="F14" s="91"/>
      <c r="G14" s="91"/>
      <c r="H14" s="91"/>
      <c r="I14" s="5"/>
      <c r="J14" s="6"/>
    </row>
    <row r="15" spans="1:10" ht="12.75">
      <c r="A15" s="37"/>
      <c r="B15" s="90" t="s">
        <v>253</v>
      </c>
      <c r="C15" s="92"/>
      <c r="D15" s="91"/>
      <c r="E15" s="93"/>
      <c r="F15" s="92"/>
      <c r="G15" s="91"/>
      <c r="H15" s="93"/>
      <c r="I15" s="12"/>
      <c r="J15" s="6"/>
    </row>
    <row r="16" spans="1:10" ht="12.75">
      <c r="A16" s="37"/>
      <c r="B16" s="90" t="s">
        <v>252</v>
      </c>
      <c r="C16" s="92"/>
      <c r="D16" s="91"/>
      <c r="E16" s="93"/>
      <c r="F16" s="92"/>
      <c r="G16" s="91"/>
      <c r="H16" s="93"/>
      <c r="I16" s="12"/>
      <c r="J16" s="6"/>
    </row>
    <row r="17" spans="1:10" ht="12.75">
      <c r="A17" s="37"/>
      <c r="B17" s="94"/>
      <c r="C17" s="91"/>
      <c r="D17" s="91"/>
      <c r="E17" s="91"/>
      <c r="F17" s="91"/>
      <c r="G17" s="91"/>
      <c r="H17" s="91"/>
      <c r="I17" s="5"/>
      <c r="J17" s="6"/>
    </row>
    <row r="18" spans="1:10" ht="12.75">
      <c r="A18" s="37" t="s">
        <v>123</v>
      </c>
      <c r="B18" s="29"/>
      <c r="C18" s="5"/>
      <c r="D18" s="5"/>
      <c r="E18" s="5"/>
      <c r="F18" s="5"/>
      <c r="G18" s="5"/>
      <c r="H18" s="5"/>
      <c r="I18" s="5"/>
      <c r="J18" s="6"/>
    </row>
    <row r="19" spans="1:10" ht="12.75">
      <c r="A19" s="37"/>
      <c r="B19" s="29"/>
      <c r="C19" s="5"/>
      <c r="D19" s="5"/>
      <c r="E19" s="5"/>
      <c r="F19" s="5"/>
      <c r="G19" s="5"/>
      <c r="H19" s="5"/>
      <c r="I19" s="5"/>
      <c r="J19" s="6"/>
    </row>
    <row r="20" spans="1:10" ht="12.75">
      <c r="A20" s="374" t="s">
        <v>124</v>
      </c>
      <c r="B20" s="375"/>
      <c r="C20" s="374" t="s">
        <v>127</v>
      </c>
      <c r="D20" s="376"/>
      <c r="E20" s="27"/>
      <c r="F20" s="27"/>
      <c r="G20" s="374" t="s">
        <v>124</v>
      </c>
      <c r="H20" s="375"/>
      <c r="I20" s="374" t="s">
        <v>127</v>
      </c>
      <c r="J20" s="376"/>
    </row>
    <row r="21" spans="1:10" ht="12.75">
      <c r="A21" s="368" t="s">
        <v>125</v>
      </c>
      <c r="B21" s="369"/>
      <c r="C21" s="368" t="s">
        <v>128</v>
      </c>
      <c r="D21" s="369"/>
      <c r="E21" s="5"/>
      <c r="F21" s="5"/>
      <c r="G21" s="368" t="s">
        <v>125</v>
      </c>
      <c r="H21" s="369"/>
      <c r="I21" s="368" t="s">
        <v>128</v>
      </c>
      <c r="J21" s="369"/>
    </row>
    <row r="22" spans="1:10" ht="12.75">
      <c r="A22" s="370" t="s">
        <v>126</v>
      </c>
      <c r="B22" s="371"/>
      <c r="C22" s="373" t="s">
        <v>129</v>
      </c>
      <c r="D22" s="371"/>
      <c r="E22" s="5"/>
      <c r="F22" s="5"/>
      <c r="G22" s="370" t="s">
        <v>126</v>
      </c>
      <c r="H22" s="371"/>
      <c r="I22" s="373" t="s">
        <v>129</v>
      </c>
      <c r="J22" s="371"/>
    </row>
    <row r="23" spans="1:10" ht="12.75">
      <c r="A23" s="38"/>
      <c r="B23" s="20"/>
      <c r="C23" s="38"/>
      <c r="D23" s="20"/>
      <c r="E23" s="5"/>
      <c r="F23" s="5"/>
      <c r="G23" s="38"/>
      <c r="H23" s="20"/>
      <c r="I23" s="38"/>
      <c r="J23" s="20"/>
    </row>
    <row r="24" spans="1:10" ht="12.75">
      <c r="A24" s="38"/>
      <c r="B24" s="20"/>
      <c r="C24" s="38"/>
      <c r="D24" s="20"/>
      <c r="E24" s="5"/>
      <c r="F24" s="5"/>
      <c r="G24" s="38"/>
      <c r="H24" s="20"/>
      <c r="I24" s="38"/>
      <c r="J24" s="20"/>
    </row>
    <row r="25" spans="1:10" ht="12.75">
      <c r="A25" s="38"/>
      <c r="B25" s="20"/>
      <c r="C25" s="38"/>
      <c r="D25" s="20"/>
      <c r="E25" s="5"/>
      <c r="F25" s="5"/>
      <c r="G25" s="38"/>
      <c r="H25" s="20"/>
      <c r="I25" s="38"/>
      <c r="J25" s="20"/>
    </row>
    <row r="26" spans="1:10" ht="12.75">
      <c r="A26" s="38"/>
      <c r="B26" s="20"/>
      <c r="C26" s="38"/>
      <c r="D26" s="20"/>
      <c r="E26" s="5"/>
      <c r="F26" s="5"/>
      <c r="G26" s="38"/>
      <c r="H26" s="20"/>
      <c r="I26" s="38"/>
      <c r="J26" s="20"/>
    </row>
    <row r="27" spans="1:10" ht="12.75">
      <c r="A27" s="38"/>
      <c r="B27" s="20"/>
      <c r="C27" s="38"/>
      <c r="D27" s="20"/>
      <c r="E27" s="5"/>
      <c r="F27" s="5"/>
      <c r="G27" s="38"/>
      <c r="H27" s="20"/>
      <c r="I27" s="38"/>
      <c r="J27" s="20"/>
    </row>
    <row r="28" spans="1:10" ht="12.75">
      <c r="A28" s="38"/>
      <c r="B28" s="20"/>
      <c r="C28" s="38"/>
      <c r="D28" s="20"/>
      <c r="E28" s="5"/>
      <c r="F28" s="5"/>
      <c r="G28" s="38"/>
      <c r="H28" s="20"/>
      <c r="I28" s="38"/>
      <c r="J28" s="20"/>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6" t="s">
        <v>160</v>
      </c>
      <c r="B31" s="5"/>
      <c r="C31" s="5"/>
      <c r="D31" s="5"/>
      <c r="E31" s="5"/>
      <c r="F31" s="5"/>
      <c r="G31" s="5"/>
      <c r="H31" s="5"/>
      <c r="I31" s="5"/>
      <c r="J31" s="6"/>
    </row>
    <row r="32" spans="1:10" ht="12.75">
      <c r="A32" s="4" t="s">
        <v>161</v>
      </c>
      <c r="B32" s="5"/>
      <c r="C32" s="5"/>
      <c r="D32" s="5"/>
      <c r="E32" s="5"/>
      <c r="F32" s="5"/>
      <c r="G32" s="5"/>
      <c r="H32" s="5"/>
      <c r="I32" s="5"/>
      <c r="J32" s="6"/>
    </row>
    <row r="33" spans="1:10" ht="12.75">
      <c r="A33" s="57" t="s">
        <v>162</v>
      </c>
      <c r="B33" s="27"/>
      <c r="C33" s="27"/>
      <c r="D33" s="27"/>
      <c r="E33" s="27"/>
      <c r="F33" s="27"/>
      <c r="G33" s="27"/>
      <c r="H33" s="27"/>
      <c r="I33" s="27"/>
      <c r="J33" s="36"/>
    </row>
    <row r="34" spans="1:10" ht="12.75">
      <c r="A34" s="4"/>
      <c r="B34" s="5"/>
      <c r="C34" s="5"/>
      <c r="D34" s="5"/>
      <c r="E34" s="5"/>
      <c r="F34" s="5"/>
      <c r="G34" s="5"/>
      <c r="H34" s="5"/>
      <c r="I34" s="5"/>
      <c r="J34" s="6"/>
    </row>
    <row r="35" spans="1:10" ht="12.75">
      <c r="A35" s="374" t="s">
        <v>124</v>
      </c>
      <c r="B35" s="375"/>
      <c r="C35" s="374" t="s">
        <v>330</v>
      </c>
      <c r="D35" s="376"/>
      <c r="E35" s="27"/>
      <c r="F35" s="27"/>
      <c r="G35" s="374" t="s">
        <v>124</v>
      </c>
      <c r="H35" s="375"/>
      <c r="I35" s="374" t="s">
        <v>330</v>
      </c>
      <c r="J35" s="376"/>
    </row>
    <row r="36" spans="1:10" ht="12.75">
      <c r="A36" s="368" t="s">
        <v>125</v>
      </c>
      <c r="B36" s="369"/>
      <c r="C36" s="368" t="s">
        <v>330</v>
      </c>
      <c r="D36" s="369"/>
      <c r="E36" s="5"/>
      <c r="F36" s="5"/>
      <c r="G36" s="368" t="s">
        <v>125</v>
      </c>
      <c r="H36" s="369"/>
      <c r="I36" s="368" t="s">
        <v>330</v>
      </c>
      <c r="J36" s="369"/>
    </row>
    <row r="37" spans="1:10" ht="12.75">
      <c r="A37" s="370" t="s">
        <v>126</v>
      </c>
      <c r="B37" s="371"/>
      <c r="C37" s="370" t="s">
        <v>16</v>
      </c>
      <c r="D37" s="372"/>
      <c r="E37" s="5"/>
      <c r="F37" s="5"/>
      <c r="G37" s="370" t="s">
        <v>126</v>
      </c>
      <c r="H37" s="371"/>
      <c r="I37" s="370" t="s">
        <v>16</v>
      </c>
      <c r="J37" s="371"/>
    </row>
    <row r="38" spans="1:10" ht="12.75">
      <c r="A38" s="38" t="s">
        <v>102</v>
      </c>
      <c r="B38" s="20"/>
      <c r="C38" s="169" t="s">
        <v>433</v>
      </c>
      <c r="D38" s="20"/>
      <c r="E38" s="5"/>
      <c r="F38" s="5"/>
      <c r="G38" s="38"/>
      <c r="H38" s="20"/>
      <c r="I38" s="38"/>
      <c r="J38" s="20"/>
    </row>
    <row r="39" spans="1:10" ht="12.75">
      <c r="A39" s="38" t="s">
        <v>103</v>
      </c>
      <c r="B39" s="20"/>
      <c r="C39" s="38" t="str">
        <f>C38</f>
        <v>$15.17(A)   per yard</v>
      </c>
      <c r="D39" s="20"/>
      <c r="E39" s="5"/>
      <c r="F39" s="5"/>
      <c r="G39" s="38"/>
      <c r="H39" s="20"/>
      <c r="I39" s="38"/>
      <c r="J39" s="20"/>
    </row>
    <row r="40" spans="1:10" ht="12.75">
      <c r="A40" s="38"/>
      <c r="B40" s="20"/>
      <c r="C40" s="38"/>
      <c r="D40" s="20"/>
      <c r="E40" s="5"/>
      <c r="F40" s="5"/>
      <c r="G40" s="38"/>
      <c r="H40" s="20"/>
      <c r="I40" s="38"/>
      <c r="J40" s="20"/>
    </row>
    <row r="41" spans="1:10" ht="12.75">
      <c r="A41" s="38"/>
      <c r="B41" s="20"/>
      <c r="C41" s="38"/>
      <c r="D41" s="20"/>
      <c r="E41" s="5"/>
      <c r="F41" s="5"/>
      <c r="G41" s="38"/>
      <c r="H41" s="20"/>
      <c r="I41" s="38"/>
      <c r="J41" s="20"/>
    </row>
    <row r="42" spans="1:10" ht="12.75">
      <c r="A42" s="38"/>
      <c r="B42" s="20"/>
      <c r="C42" s="38"/>
      <c r="D42" s="20"/>
      <c r="E42" s="5"/>
      <c r="F42" s="5"/>
      <c r="G42" s="38"/>
      <c r="H42" s="20"/>
      <c r="I42" s="38"/>
      <c r="J42" s="20"/>
    </row>
    <row r="43" spans="1:10" ht="12.75">
      <c r="A43" s="38"/>
      <c r="B43" s="20"/>
      <c r="C43" s="38"/>
      <c r="D43" s="20"/>
      <c r="E43" s="5"/>
      <c r="F43" s="5"/>
      <c r="G43" s="38"/>
      <c r="H43" s="20"/>
      <c r="I43" s="38"/>
      <c r="J43" s="20"/>
    </row>
    <row r="44" spans="1:10" ht="12.75">
      <c r="A44" s="4"/>
      <c r="B44" s="5"/>
      <c r="C44" s="5"/>
      <c r="D44" s="5"/>
      <c r="E44" s="5"/>
      <c r="F44" s="5"/>
      <c r="G44" s="5"/>
      <c r="H44" s="5"/>
      <c r="I44" s="5"/>
      <c r="J44" s="6"/>
    </row>
    <row r="45" spans="1:10" ht="12.75">
      <c r="A45" s="4" t="s">
        <v>72</v>
      </c>
      <c r="B45" s="5"/>
      <c r="C45" s="5"/>
      <c r="D45" s="27"/>
      <c r="E45" s="27"/>
      <c r="F45" s="27"/>
      <c r="G45" s="27"/>
      <c r="H45" s="5"/>
      <c r="I45" s="5"/>
      <c r="J45" s="6"/>
    </row>
    <row r="46" spans="1:10" ht="12.75">
      <c r="A46" s="4" t="s">
        <v>261</v>
      </c>
      <c r="B46" s="5"/>
      <c r="C46" s="5"/>
      <c r="D46" s="5"/>
      <c r="E46" s="5"/>
      <c r="F46" s="5"/>
      <c r="G46" s="5"/>
      <c r="H46" s="5"/>
      <c r="I46" s="5"/>
      <c r="J46" s="6"/>
    </row>
    <row r="47" spans="1:10" ht="12.75">
      <c r="A47" s="5"/>
      <c r="B47" s="5"/>
      <c r="C47" s="5"/>
      <c r="D47" s="5"/>
      <c r="E47" s="5"/>
      <c r="F47" s="5"/>
      <c r="G47" s="5"/>
      <c r="H47" s="5"/>
      <c r="I47" s="5"/>
      <c r="J47" s="6"/>
    </row>
    <row r="48" spans="1:10" ht="12.75">
      <c r="A48" s="304" t="s">
        <v>246</v>
      </c>
      <c r="B48" s="8"/>
      <c r="C48" s="8"/>
      <c r="D48" s="8"/>
      <c r="E48" s="8"/>
      <c r="F48" s="8"/>
      <c r="G48" s="8"/>
      <c r="H48" s="8"/>
      <c r="I48" s="8"/>
      <c r="J48" s="9"/>
    </row>
    <row r="49" spans="1:10" ht="12.75">
      <c r="A49" s="4" t="s">
        <v>284</v>
      </c>
      <c r="B49" s="5" t="str">
        <f>'Item 205, page 31'!B52</f>
        <v>Irmgard R Wilcox</v>
      </c>
      <c r="C49" s="5"/>
      <c r="D49" s="5"/>
      <c r="E49" s="5"/>
      <c r="F49" s="5"/>
      <c r="G49" s="5"/>
      <c r="H49" s="5"/>
      <c r="I49" s="5"/>
      <c r="J49" s="6"/>
    </row>
    <row r="50" spans="1:10" ht="12.75">
      <c r="A50" s="4"/>
      <c r="B50" s="5"/>
      <c r="C50" s="5"/>
      <c r="D50" s="5"/>
      <c r="E50" s="5"/>
      <c r="F50" s="5"/>
      <c r="G50" s="5"/>
      <c r="H50" s="5"/>
      <c r="I50" s="5"/>
      <c r="J50" s="6"/>
    </row>
    <row r="51" spans="1:10" ht="12.75">
      <c r="A51" s="7" t="s">
        <v>283</v>
      </c>
      <c r="B51" s="126">
        <f>'Item 205, page 31'!B54</f>
        <v>41226</v>
      </c>
      <c r="C51" s="8"/>
      <c r="D51" s="8"/>
      <c r="E51" s="8"/>
      <c r="F51" s="8"/>
      <c r="G51" s="8"/>
      <c r="H51" s="8" t="s">
        <v>171</v>
      </c>
      <c r="I51" s="8"/>
      <c r="J51" s="127">
        <f>'Item 205, page 31'!J54</f>
        <v>41275</v>
      </c>
    </row>
    <row r="52" spans="1:10" ht="12.75">
      <c r="A52" s="323" t="s">
        <v>275</v>
      </c>
      <c r="B52" s="324"/>
      <c r="C52" s="324"/>
      <c r="D52" s="324"/>
      <c r="E52" s="324"/>
      <c r="F52" s="324"/>
      <c r="G52" s="324"/>
      <c r="H52" s="324"/>
      <c r="I52" s="324"/>
      <c r="J52" s="325"/>
    </row>
    <row r="53" spans="1:10" ht="12.75">
      <c r="A53" s="4"/>
      <c r="B53" s="5"/>
      <c r="C53" s="5"/>
      <c r="D53" s="5"/>
      <c r="E53" s="5"/>
      <c r="F53" s="5"/>
      <c r="G53" s="5"/>
      <c r="H53" s="5"/>
      <c r="I53" s="5"/>
      <c r="J53" s="6"/>
    </row>
    <row r="54" spans="1:10" ht="12.75">
      <c r="A54" s="4" t="s">
        <v>282</v>
      </c>
      <c r="B54" s="5"/>
      <c r="C54" s="5"/>
      <c r="D54" s="5"/>
      <c r="E54" s="5"/>
      <c r="F54" s="5"/>
      <c r="G54" s="5"/>
      <c r="H54" s="5"/>
      <c r="I54" s="5"/>
      <c r="J54" s="6"/>
    </row>
    <row r="55" spans="1:10" ht="12.75">
      <c r="A55" s="7"/>
      <c r="B55" s="8"/>
      <c r="C55" s="8"/>
      <c r="D55" s="8"/>
      <c r="E55" s="8"/>
      <c r="F55" s="8"/>
      <c r="G55" s="8"/>
      <c r="H55" s="8"/>
      <c r="I55" s="8"/>
      <c r="J55" s="9"/>
    </row>
  </sheetData>
  <sheetProtection/>
  <mergeCells count="27">
    <mergeCell ref="A21:B21"/>
    <mergeCell ref="C21:D21"/>
    <mergeCell ref="G21:H21"/>
    <mergeCell ref="I21:J21"/>
    <mergeCell ref="H2:I2"/>
    <mergeCell ref="A9:J9"/>
    <mergeCell ref="A20:B20"/>
    <mergeCell ref="C20:D20"/>
    <mergeCell ref="G20:H20"/>
    <mergeCell ref="I20:J20"/>
    <mergeCell ref="A22:B22"/>
    <mergeCell ref="C22:D22"/>
    <mergeCell ref="G22:H22"/>
    <mergeCell ref="I22:J22"/>
    <mergeCell ref="A35:B35"/>
    <mergeCell ref="C35:D35"/>
    <mergeCell ref="G35:H35"/>
    <mergeCell ref="I35:J35"/>
    <mergeCell ref="A36:B36"/>
    <mergeCell ref="C36:D36"/>
    <mergeCell ref="G36:H36"/>
    <mergeCell ref="I36:J36"/>
    <mergeCell ref="A52:J52"/>
    <mergeCell ref="A37:B37"/>
    <mergeCell ref="C37:D37"/>
    <mergeCell ref="G37:H37"/>
    <mergeCell ref="I37:J37"/>
  </mergeCells>
  <printOptions/>
  <pageMargins left="0" right="0" top="1" bottom="1" header="0.5" footer="0.5"/>
  <pageSetup fitToHeight="1" fitToWidth="1" horizontalDpi="300" verticalDpi="300" orientation="portrait" scale="93" r:id="rId1"/>
</worksheet>
</file>

<file path=xl/worksheets/sheet1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M7" sqref="M7:O8"/>
    </sheetView>
  </sheetViews>
  <sheetFormatPr defaultColWidth="9.140625" defaultRowHeight="12.75"/>
  <cols>
    <col min="1" max="1" width="10.421875" style="0" customWidth="1"/>
    <col min="2" max="2" width="18.140625" style="0" customWidth="1"/>
    <col min="10" max="10" width="16.00390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1">
        <v>2</v>
      </c>
      <c r="H2" s="322" t="s">
        <v>279</v>
      </c>
      <c r="I2" s="322"/>
      <c r="J2" s="35" t="s">
        <v>38</v>
      </c>
    </row>
    <row r="3" spans="1:10" ht="12.75">
      <c r="A3" s="4"/>
      <c r="B3" s="5"/>
      <c r="C3" s="5"/>
      <c r="D3" s="5"/>
      <c r="E3" s="5"/>
      <c r="F3" s="5"/>
      <c r="G3" s="5"/>
      <c r="H3" s="5"/>
      <c r="I3" s="5"/>
      <c r="J3" s="6"/>
    </row>
    <row r="4" spans="1:10" ht="12.75">
      <c r="A4" s="4" t="s">
        <v>280</v>
      </c>
      <c r="B4" s="5"/>
      <c r="C4" s="129" t="str">
        <f>'Item 207, page 32'!C4</f>
        <v>Mason County Garbage Co., Inc  G-88</v>
      </c>
      <c r="D4" s="129"/>
      <c r="E4" s="129"/>
      <c r="F4" s="129"/>
      <c r="G4" s="5"/>
      <c r="H4" s="5"/>
      <c r="I4" s="5"/>
      <c r="J4" s="6"/>
    </row>
    <row r="5" spans="1:10" ht="12.75">
      <c r="A5" s="7" t="s">
        <v>281</v>
      </c>
      <c r="B5" s="8"/>
      <c r="C5" s="8" t="str">
        <f>'Item 207, page 32'!C5</f>
        <v>Mason County Garbage, Inc </v>
      </c>
      <c r="D5" s="8"/>
      <c r="E5" s="8"/>
      <c r="F5" s="8"/>
      <c r="G5" s="8"/>
      <c r="H5" s="8"/>
      <c r="I5" s="8"/>
      <c r="J5" s="9"/>
    </row>
    <row r="6" spans="1:10" ht="12.75">
      <c r="A6" s="4"/>
      <c r="B6" s="5"/>
      <c r="C6" s="5"/>
      <c r="D6" s="5"/>
      <c r="E6" s="5"/>
      <c r="F6" s="5"/>
      <c r="G6" s="5"/>
      <c r="H6" s="5"/>
      <c r="I6" s="5"/>
      <c r="J6" s="6"/>
    </row>
    <row r="7" spans="1:15" s="207" customFormat="1" ht="11.25">
      <c r="A7" s="17" t="s">
        <v>376</v>
      </c>
      <c r="B7" s="11"/>
      <c r="C7" s="11"/>
      <c r="D7" s="11"/>
      <c r="E7" s="205" t="s">
        <v>395</v>
      </c>
      <c r="F7" s="205"/>
      <c r="G7" s="205"/>
      <c r="H7" s="205"/>
      <c r="I7" s="11"/>
      <c r="J7" s="206"/>
      <c r="K7" s="11"/>
      <c r="L7" s="11"/>
      <c r="M7" s="11"/>
      <c r="N7" s="11"/>
      <c r="O7" s="11"/>
    </row>
    <row r="8" spans="1:15" ht="12.75">
      <c r="A8" s="4"/>
      <c r="B8" s="5"/>
      <c r="C8" s="5"/>
      <c r="D8" s="5"/>
      <c r="E8" s="5"/>
      <c r="F8" s="5"/>
      <c r="G8" s="5"/>
      <c r="H8" s="5"/>
      <c r="I8" s="5"/>
      <c r="J8" s="6"/>
      <c r="M8" s="5"/>
      <c r="N8" s="5"/>
      <c r="O8" s="5"/>
    </row>
    <row r="9" spans="1:10" ht="12.75">
      <c r="A9" s="329" t="s">
        <v>118</v>
      </c>
      <c r="B9" s="330"/>
      <c r="C9" s="330"/>
      <c r="D9" s="330"/>
      <c r="E9" s="330"/>
      <c r="F9" s="330"/>
      <c r="G9" s="330"/>
      <c r="H9" s="330"/>
      <c r="I9" s="330"/>
      <c r="J9" s="331"/>
    </row>
    <row r="10" spans="1:10" ht="12.75">
      <c r="A10" s="4"/>
      <c r="B10" s="5"/>
      <c r="C10" s="5"/>
      <c r="D10" s="5"/>
      <c r="E10" s="5"/>
      <c r="F10" s="5"/>
      <c r="G10" s="5"/>
      <c r="H10" s="5"/>
      <c r="I10" s="5"/>
      <c r="J10" s="6"/>
    </row>
    <row r="11" spans="1:10" ht="12.75">
      <c r="A11" s="37" t="s">
        <v>119</v>
      </c>
      <c r="B11" s="5"/>
      <c r="C11" s="5"/>
      <c r="D11" s="5"/>
      <c r="E11" s="5"/>
      <c r="F11" s="5"/>
      <c r="G11" s="5"/>
      <c r="H11" s="5"/>
      <c r="I11" s="5"/>
      <c r="J11" s="6"/>
    </row>
    <row r="12" spans="1:10" ht="12.75">
      <c r="A12" s="37" t="s">
        <v>120</v>
      </c>
      <c r="B12" s="5"/>
      <c r="C12" s="5"/>
      <c r="D12" s="5"/>
      <c r="E12" s="5"/>
      <c r="F12" s="5"/>
      <c r="G12" s="5"/>
      <c r="H12" s="5"/>
      <c r="I12" s="5"/>
      <c r="J12" s="6"/>
    </row>
    <row r="13" spans="1:10" ht="12.75">
      <c r="A13" s="37"/>
      <c r="B13" t="s">
        <v>121</v>
      </c>
      <c r="C13" s="91"/>
      <c r="D13" s="91"/>
      <c r="E13" s="91"/>
      <c r="F13" s="91"/>
      <c r="G13" s="91"/>
      <c r="H13" s="91"/>
      <c r="I13" s="5"/>
      <c r="J13" s="6"/>
    </row>
    <row r="14" spans="1:10" ht="12.75">
      <c r="A14" s="37"/>
      <c r="B14" s="94" t="s">
        <v>122</v>
      </c>
      <c r="C14" s="91"/>
      <c r="D14" s="91"/>
      <c r="E14" s="91"/>
      <c r="F14" s="91"/>
      <c r="G14" s="91"/>
      <c r="H14" s="91"/>
      <c r="I14" s="5"/>
      <c r="J14" s="6"/>
    </row>
    <row r="15" spans="1:10" ht="12.75">
      <c r="A15" s="37"/>
      <c r="B15" s="90" t="s">
        <v>253</v>
      </c>
      <c r="C15" s="92"/>
      <c r="D15" s="91"/>
      <c r="E15" s="93"/>
      <c r="F15" s="92"/>
      <c r="G15" s="91"/>
      <c r="H15" s="93"/>
      <c r="I15" s="12"/>
      <c r="J15" s="6"/>
    </row>
    <row r="16" spans="1:10" ht="12.75">
      <c r="A16" s="37"/>
      <c r="B16" s="90" t="s">
        <v>252</v>
      </c>
      <c r="C16" s="92"/>
      <c r="D16" s="91"/>
      <c r="E16" s="93"/>
      <c r="F16" s="92"/>
      <c r="G16" s="91"/>
      <c r="H16" s="93"/>
      <c r="I16" s="12"/>
      <c r="J16" s="6"/>
    </row>
    <row r="17" spans="1:10" ht="12.75">
      <c r="A17" s="37"/>
      <c r="B17" s="94"/>
      <c r="C17" s="91"/>
      <c r="D17" s="91"/>
      <c r="E17" s="91"/>
      <c r="F17" s="91"/>
      <c r="G17" s="91"/>
      <c r="H17" s="91"/>
      <c r="I17" s="5"/>
      <c r="J17" s="6"/>
    </row>
    <row r="18" spans="1:10" ht="12.75">
      <c r="A18" s="37" t="s">
        <v>123</v>
      </c>
      <c r="B18" s="29"/>
      <c r="C18" s="5"/>
      <c r="D18" s="5"/>
      <c r="E18" s="5"/>
      <c r="F18" s="5"/>
      <c r="G18" s="5"/>
      <c r="H18" s="5"/>
      <c r="I18" s="5"/>
      <c r="J18" s="6"/>
    </row>
    <row r="19" spans="1:10" ht="12.75">
      <c r="A19" s="37"/>
      <c r="B19" s="29"/>
      <c r="C19" s="5"/>
      <c r="D19" s="5"/>
      <c r="E19" s="5"/>
      <c r="F19" s="5"/>
      <c r="G19" s="5"/>
      <c r="H19" s="5"/>
      <c r="I19" s="5"/>
      <c r="J19" s="6"/>
    </row>
    <row r="20" spans="1:10" ht="12.75">
      <c r="A20" s="374" t="s">
        <v>124</v>
      </c>
      <c r="B20" s="375"/>
      <c r="C20" s="374" t="s">
        <v>127</v>
      </c>
      <c r="D20" s="376"/>
      <c r="E20" s="27"/>
      <c r="F20" s="27"/>
      <c r="G20" s="374" t="s">
        <v>124</v>
      </c>
      <c r="H20" s="375"/>
      <c r="I20" s="374" t="s">
        <v>127</v>
      </c>
      <c r="J20" s="376"/>
    </row>
    <row r="21" spans="1:10" ht="12.75">
      <c r="A21" s="368" t="s">
        <v>125</v>
      </c>
      <c r="B21" s="369"/>
      <c r="C21" s="368" t="s">
        <v>128</v>
      </c>
      <c r="D21" s="369"/>
      <c r="E21" s="5"/>
      <c r="F21" s="5"/>
      <c r="G21" s="368" t="s">
        <v>125</v>
      </c>
      <c r="H21" s="369"/>
      <c r="I21" s="368" t="s">
        <v>128</v>
      </c>
      <c r="J21" s="369"/>
    </row>
    <row r="22" spans="1:10" ht="12.75">
      <c r="A22" s="370" t="s">
        <v>126</v>
      </c>
      <c r="B22" s="371"/>
      <c r="C22" s="373" t="s">
        <v>129</v>
      </c>
      <c r="D22" s="371"/>
      <c r="E22" s="5"/>
      <c r="F22" s="5"/>
      <c r="G22" s="370" t="s">
        <v>126</v>
      </c>
      <c r="H22" s="371"/>
      <c r="I22" s="373" t="s">
        <v>129</v>
      </c>
      <c r="J22" s="371"/>
    </row>
    <row r="23" spans="1:10" ht="12.75">
      <c r="A23" s="38"/>
      <c r="B23" s="20"/>
      <c r="C23" s="38"/>
      <c r="D23" s="20"/>
      <c r="E23" s="5"/>
      <c r="F23" s="5"/>
      <c r="G23" s="38"/>
      <c r="H23" s="20"/>
      <c r="I23" s="38"/>
      <c r="J23" s="20"/>
    </row>
    <row r="24" spans="1:10" ht="12.75">
      <c r="A24" s="38"/>
      <c r="B24" s="20"/>
      <c r="C24" s="38"/>
      <c r="D24" s="20"/>
      <c r="E24" s="5"/>
      <c r="F24" s="5"/>
      <c r="G24" s="38"/>
      <c r="H24" s="20"/>
      <c r="I24" s="38"/>
      <c r="J24" s="20"/>
    </row>
    <row r="25" spans="1:10" ht="12.75">
      <c r="A25" s="38"/>
      <c r="B25" s="20"/>
      <c r="C25" s="38"/>
      <c r="D25" s="20"/>
      <c r="E25" s="5"/>
      <c r="F25" s="5"/>
      <c r="G25" s="38"/>
      <c r="H25" s="20"/>
      <c r="I25" s="38"/>
      <c r="J25" s="20"/>
    </row>
    <row r="26" spans="1:10" ht="12.75">
      <c r="A26" s="38"/>
      <c r="B26" s="20"/>
      <c r="C26" s="38"/>
      <c r="D26" s="20"/>
      <c r="E26" s="5"/>
      <c r="F26" s="5"/>
      <c r="G26" s="38"/>
      <c r="H26" s="20"/>
      <c r="I26" s="38"/>
      <c r="J26" s="20"/>
    </row>
    <row r="27" spans="1:10" ht="12.75">
      <c r="A27" s="38"/>
      <c r="B27" s="20"/>
      <c r="C27" s="38"/>
      <c r="D27" s="20"/>
      <c r="E27" s="5"/>
      <c r="F27" s="5"/>
      <c r="G27" s="38"/>
      <c r="H27" s="20"/>
      <c r="I27" s="38"/>
      <c r="J27" s="20"/>
    </row>
    <row r="28" spans="1:10" ht="12.75">
      <c r="A28" s="38"/>
      <c r="B28" s="20"/>
      <c r="C28" s="38"/>
      <c r="D28" s="20"/>
      <c r="E28" s="5"/>
      <c r="F28" s="5"/>
      <c r="G28" s="38"/>
      <c r="H28" s="20"/>
      <c r="I28" s="38"/>
      <c r="J28" s="20"/>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6" t="s">
        <v>160</v>
      </c>
      <c r="B31" s="5"/>
      <c r="C31" s="5"/>
      <c r="D31" s="5"/>
      <c r="E31" s="5"/>
      <c r="F31" s="5"/>
      <c r="G31" s="5"/>
      <c r="H31" s="5"/>
      <c r="I31" s="5"/>
      <c r="J31" s="6"/>
    </row>
    <row r="32" spans="1:10" ht="12.75">
      <c r="A32" s="4" t="s">
        <v>161</v>
      </c>
      <c r="B32" s="5"/>
      <c r="C32" s="5"/>
      <c r="D32" s="5"/>
      <c r="E32" s="5"/>
      <c r="F32" s="5"/>
      <c r="G32" s="5"/>
      <c r="H32" s="5"/>
      <c r="I32" s="5"/>
      <c r="J32" s="6"/>
    </row>
    <row r="33" spans="1:10" ht="12.75">
      <c r="A33" s="57" t="s">
        <v>162</v>
      </c>
      <c r="B33" s="27"/>
      <c r="C33" s="27"/>
      <c r="D33" s="27"/>
      <c r="E33" s="27"/>
      <c r="F33" s="27"/>
      <c r="G33" s="27"/>
      <c r="H33" s="27"/>
      <c r="I33" s="27"/>
      <c r="J33" s="36"/>
    </row>
    <row r="34" spans="1:10" ht="12.75">
      <c r="A34" s="4"/>
      <c r="B34" s="5"/>
      <c r="C34" s="5"/>
      <c r="D34" s="5"/>
      <c r="E34" s="5"/>
      <c r="F34" s="5"/>
      <c r="G34" s="5"/>
      <c r="H34" s="5"/>
      <c r="I34" s="5"/>
      <c r="J34" s="6"/>
    </row>
    <row r="35" spans="1:10" ht="12.75">
      <c r="A35" s="374" t="s">
        <v>124</v>
      </c>
      <c r="B35" s="375"/>
      <c r="C35" s="374" t="s">
        <v>330</v>
      </c>
      <c r="D35" s="376"/>
      <c r="E35" s="27"/>
      <c r="F35" s="27"/>
      <c r="G35" s="374" t="s">
        <v>124</v>
      </c>
      <c r="H35" s="375"/>
      <c r="I35" s="374" t="s">
        <v>330</v>
      </c>
      <c r="J35" s="376"/>
    </row>
    <row r="36" spans="1:10" ht="12.75">
      <c r="A36" s="368" t="s">
        <v>125</v>
      </c>
      <c r="B36" s="369"/>
      <c r="C36" s="368" t="s">
        <v>330</v>
      </c>
      <c r="D36" s="369"/>
      <c r="E36" s="5"/>
      <c r="F36" s="5"/>
      <c r="G36" s="368" t="s">
        <v>125</v>
      </c>
      <c r="H36" s="369"/>
      <c r="I36" s="368" t="s">
        <v>330</v>
      </c>
      <c r="J36" s="369"/>
    </row>
    <row r="37" spans="1:10" ht="12.75">
      <c r="A37" s="370" t="s">
        <v>126</v>
      </c>
      <c r="B37" s="371"/>
      <c r="C37" s="370" t="s">
        <v>16</v>
      </c>
      <c r="D37" s="372"/>
      <c r="E37" s="5"/>
      <c r="F37" s="5"/>
      <c r="G37" s="370" t="s">
        <v>126</v>
      </c>
      <c r="H37" s="371"/>
      <c r="I37" s="370" t="s">
        <v>16</v>
      </c>
      <c r="J37" s="371"/>
    </row>
    <row r="38" spans="1:10" ht="12.75">
      <c r="A38" s="38" t="s">
        <v>102</v>
      </c>
      <c r="B38" s="20"/>
      <c r="C38" s="169" t="s">
        <v>434</v>
      </c>
      <c r="D38" s="20"/>
      <c r="E38" s="5"/>
      <c r="F38" s="5"/>
      <c r="G38" s="38"/>
      <c r="H38" s="20"/>
      <c r="I38" s="38"/>
      <c r="J38" s="20"/>
    </row>
    <row r="39" spans="1:10" ht="12.75">
      <c r="A39" s="38" t="s">
        <v>103</v>
      </c>
      <c r="B39" s="20"/>
      <c r="C39" s="38" t="str">
        <f>C38</f>
        <v>$13.85(A) per yard</v>
      </c>
      <c r="D39" s="20"/>
      <c r="E39" s="5"/>
      <c r="F39" s="5"/>
      <c r="G39" s="38"/>
      <c r="H39" s="20"/>
      <c r="I39" s="38"/>
      <c r="J39" s="20"/>
    </row>
    <row r="40" spans="1:10" ht="12.75">
      <c r="A40" s="38"/>
      <c r="B40" s="20"/>
      <c r="C40" s="38"/>
      <c r="D40" s="20"/>
      <c r="E40" s="5"/>
      <c r="F40" s="5"/>
      <c r="G40" s="38"/>
      <c r="H40" s="20"/>
      <c r="I40" s="38"/>
      <c r="J40" s="20"/>
    </row>
    <row r="41" spans="1:10" ht="12.75">
      <c r="A41" s="38"/>
      <c r="B41" s="20"/>
      <c r="C41" s="38"/>
      <c r="D41" s="20"/>
      <c r="E41" s="5"/>
      <c r="F41" s="5"/>
      <c r="G41" s="38"/>
      <c r="H41" s="20"/>
      <c r="I41" s="38"/>
      <c r="J41" s="20"/>
    </row>
    <row r="42" spans="1:10" ht="12.75">
      <c r="A42" s="38"/>
      <c r="B42" s="20"/>
      <c r="C42" s="38"/>
      <c r="D42" s="20"/>
      <c r="E42" s="5"/>
      <c r="F42" s="5"/>
      <c r="G42" s="38"/>
      <c r="H42" s="20"/>
      <c r="I42" s="38"/>
      <c r="J42" s="20"/>
    </row>
    <row r="43" spans="1:10" ht="12.75">
      <c r="A43" s="38"/>
      <c r="B43" s="20"/>
      <c r="C43" s="38"/>
      <c r="D43" s="20"/>
      <c r="E43" s="5"/>
      <c r="F43" s="5"/>
      <c r="G43" s="38"/>
      <c r="H43" s="20"/>
      <c r="I43" s="38"/>
      <c r="J43" s="20"/>
    </row>
    <row r="44" spans="1:10" ht="12.75">
      <c r="A44" s="4"/>
      <c r="B44" s="5"/>
      <c r="C44" s="5"/>
      <c r="D44" s="5"/>
      <c r="E44" s="5"/>
      <c r="F44" s="5"/>
      <c r="G44" s="5"/>
      <c r="H44" s="5"/>
      <c r="I44" s="5"/>
      <c r="J44" s="6"/>
    </row>
    <row r="45" spans="1:10" ht="12.75">
      <c r="A45" s="4" t="s">
        <v>72</v>
      </c>
      <c r="B45" s="5"/>
      <c r="C45" s="5"/>
      <c r="D45" s="27"/>
      <c r="E45" s="27"/>
      <c r="F45" s="27"/>
      <c r="G45" s="27"/>
      <c r="H45" s="5"/>
      <c r="I45" s="5"/>
      <c r="J45" s="6"/>
    </row>
    <row r="46" spans="1:10" ht="12.75">
      <c r="A46" s="4" t="s">
        <v>261</v>
      </c>
      <c r="B46" s="5"/>
      <c r="C46" s="5"/>
      <c r="D46" s="5"/>
      <c r="E46" s="5"/>
      <c r="F46" s="5"/>
      <c r="G46" s="5"/>
      <c r="H46" s="5"/>
      <c r="I46" s="5"/>
      <c r="J46" s="6"/>
    </row>
    <row r="47" spans="1:10" ht="12.75">
      <c r="A47" s="4"/>
      <c r="B47" s="5"/>
      <c r="C47" s="5"/>
      <c r="D47" s="5"/>
      <c r="E47" s="5"/>
      <c r="F47" s="5"/>
      <c r="G47" s="5"/>
      <c r="H47" s="5"/>
      <c r="I47" s="5"/>
      <c r="J47" s="6"/>
    </row>
    <row r="48" spans="1:12" ht="12.75">
      <c r="A48" s="4"/>
      <c r="B48" s="5"/>
      <c r="C48" s="5"/>
      <c r="D48" s="5"/>
      <c r="E48" s="5"/>
      <c r="F48" s="5"/>
      <c r="G48" s="5"/>
      <c r="H48" s="5"/>
      <c r="I48" s="5"/>
      <c r="J48" s="6"/>
      <c r="L48" s="5"/>
    </row>
    <row r="49" spans="1:12" ht="12.75">
      <c r="A49" s="4"/>
      <c r="B49" s="5"/>
      <c r="C49" s="5"/>
      <c r="D49" s="5"/>
      <c r="E49" s="5"/>
      <c r="F49" s="5"/>
      <c r="G49" s="5"/>
      <c r="H49" s="5"/>
      <c r="I49" s="5"/>
      <c r="J49" s="6"/>
      <c r="K49" s="5"/>
      <c r="L49" s="5"/>
    </row>
    <row r="50" spans="1:12" ht="12.75">
      <c r="A50" s="201"/>
      <c r="B50" s="5"/>
      <c r="C50" s="5"/>
      <c r="D50" s="5"/>
      <c r="E50" s="5"/>
      <c r="F50" s="5"/>
      <c r="G50" s="5"/>
      <c r="H50" s="5"/>
      <c r="I50" s="5"/>
      <c r="J50" s="6"/>
      <c r="K50" s="5"/>
      <c r="L50" s="5"/>
    </row>
    <row r="51" spans="1:10" ht="12.75">
      <c r="A51" s="4"/>
      <c r="B51" s="5"/>
      <c r="C51" s="5"/>
      <c r="D51" s="5"/>
      <c r="E51" s="5"/>
      <c r="F51" s="5"/>
      <c r="G51" s="5"/>
      <c r="H51" s="5"/>
      <c r="I51" s="5"/>
      <c r="J51" s="6"/>
    </row>
    <row r="52" spans="1:10" ht="12.75">
      <c r="A52" s="300" t="s">
        <v>246</v>
      </c>
      <c r="B52" s="5"/>
      <c r="C52" s="5"/>
      <c r="D52" s="5"/>
      <c r="E52" s="5"/>
      <c r="F52" s="5"/>
      <c r="G52" s="5"/>
      <c r="H52" s="5"/>
      <c r="I52" s="5"/>
      <c r="J52" s="6"/>
    </row>
    <row r="53" spans="1:10" ht="12.75">
      <c r="A53" s="7"/>
      <c r="B53" s="8"/>
      <c r="C53" s="8"/>
      <c r="D53" s="8"/>
      <c r="E53" s="8"/>
      <c r="F53" s="8"/>
      <c r="G53" s="8"/>
      <c r="H53" s="8"/>
      <c r="I53" s="8"/>
      <c r="J53" s="9"/>
    </row>
    <row r="54" spans="1:10" ht="12.75">
      <c r="A54" s="4" t="s">
        <v>284</v>
      </c>
      <c r="B54" s="5" t="str">
        <f>'Item 207, page 32'!B49</f>
        <v>Irmgard R Wilcox</v>
      </c>
      <c r="C54" s="5"/>
      <c r="D54" s="5"/>
      <c r="E54" s="5"/>
      <c r="F54" s="5"/>
      <c r="G54" s="5"/>
      <c r="H54" s="5"/>
      <c r="I54" s="5"/>
      <c r="J54" s="6"/>
    </row>
    <row r="55" spans="1:10" ht="12.75">
      <c r="A55" s="4"/>
      <c r="B55" s="5"/>
      <c r="C55" s="5"/>
      <c r="D55" s="5"/>
      <c r="E55" s="5"/>
      <c r="F55" s="5"/>
      <c r="G55" s="5"/>
      <c r="H55" s="5"/>
      <c r="I55" s="5"/>
      <c r="J55" s="6"/>
    </row>
    <row r="56" spans="1:10" ht="12.75">
      <c r="A56" s="7" t="s">
        <v>283</v>
      </c>
      <c r="B56" s="126">
        <f>'Item 207, page 32'!B51</f>
        <v>41226</v>
      </c>
      <c r="C56" s="8"/>
      <c r="D56" s="8"/>
      <c r="E56" s="8"/>
      <c r="F56" s="8"/>
      <c r="G56" s="8"/>
      <c r="H56" s="8" t="s">
        <v>171</v>
      </c>
      <c r="I56" s="8"/>
      <c r="J56" s="127">
        <f>'Item 207, page 32'!J51</f>
        <v>41275</v>
      </c>
    </row>
    <row r="57" spans="1:10" ht="12.75">
      <c r="A57" s="323" t="s">
        <v>275</v>
      </c>
      <c r="B57" s="324"/>
      <c r="C57" s="324"/>
      <c r="D57" s="324"/>
      <c r="E57" s="324"/>
      <c r="F57" s="324"/>
      <c r="G57" s="324"/>
      <c r="H57" s="324"/>
      <c r="I57" s="324"/>
      <c r="J57" s="325"/>
    </row>
    <row r="58" spans="1:10" ht="12.75">
      <c r="A58" s="4"/>
      <c r="B58" s="5"/>
      <c r="C58" s="5"/>
      <c r="D58" s="5"/>
      <c r="E58" s="5"/>
      <c r="F58" s="5"/>
      <c r="G58" s="5"/>
      <c r="H58" s="5"/>
      <c r="I58" s="5"/>
      <c r="J58" s="6"/>
    </row>
    <row r="59" spans="1:10" ht="12.75">
      <c r="A59" s="4" t="s">
        <v>282</v>
      </c>
      <c r="B59" s="5"/>
      <c r="C59" s="5"/>
      <c r="D59" s="5"/>
      <c r="E59" s="5"/>
      <c r="F59" s="5"/>
      <c r="G59" s="5"/>
      <c r="H59" s="5"/>
      <c r="I59" s="5"/>
      <c r="J59" s="6"/>
    </row>
    <row r="60" spans="1:10" ht="12.75">
      <c r="A60" s="7"/>
      <c r="B60" s="8"/>
      <c r="C60" s="8"/>
      <c r="D60" s="8"/>
      <c r="E60" s="8"/>
      <c r="F60" s="8"/>
      <c r="G60" s="8"/>
      <c r="H60" s="8"/>
      <c r="I60" s="8"/>
      <c r="J60" s="9"/>
    </row>
  </sheetData>
  <sheetProtection/>
  <mergeCells count="27">
    <mergeCell ref="A37:B37"/>
    <mergeCell ref="C37:D37"/>
    <mergeCell ref="G37:H37"/>
    <mergeCell ref="I37:J37"/>
    <mergeCell ref="A36:B36"/>
    <mergeCell ref="C36:D36"/>
    <mergeCell ref="G36:H36"/>
    <mergeCell ref="I36:J36"/>
    <mergeCell ref="A35:B35"/>
    <mergeCell ref="C35:D35"/>
    <mergeCell ref="G35:H35"/>
    <mergeCell ref="I35:J35"/>
    <mergeCell ref="I20:J20"/>
    <mergeCell ref="G21:H21"/>
    <mergeCell ref="I21:J21"/>
    <mergeCell ref="G22:H22"/>
    <mergeCell ref="I22:J22"/>
    <mergeCell ref="H2:I2"/>
    <mergeCell ref="A57:J57"/>
    <mergeCell ref="A9:J9"/>
    <mergeCell ref="A20:B20"/>
    <mergeCell ref="A21:B21"/>
    <mergeCell ref="A22:B22"/>
    <mergeCell ref="C20:D20"/>
    <mergeCell ref="C21:D21"/>
    <mergeCell ref="C22:D22"/>
    <mergeCell ref="G20:H20"/>
  </mergeCells>
  <printOptions horizontalCentered="1" verticalCentered="1"/>
  <pageMargins left="0.5" right="0.5" top="0.5" bottom="0.5" header="0.5" footer="0.5"/>
  <pageSetup fitToHeight="1" fitToWidth="1" horizontalDpi="600" verticalDpi="600" orientation="portrait" scale="91" r:id="rId1"/>
</worksheet>
</file>

<file path=xl/worksheets/sheet18.xml><?xml version="1.0" encoding="utf-8"?>
<worksheet xmlns="http://schemas.openxmlformats.org/spreadsheetml/2006/main" xmlns:r="http://schemas.openxmlformats.org/officeDocument/2006/relationships">
  <sheetPr>
    <pageSetUpPr fitToPage="1"/>
  </sheetPr>
  <dimension ref="A1:J58"/>
  <sheetViews>
    <sheetView zoomScale="90" zoomScaleNormal="90" zoomScalePageLayoutView="0" workbookViewId="0" topLeftCell="A1">
      <selection activeCell="F15" sqref="F15"/>
    </sheetView>
  </sheetViews>
  <sheetFormatPr defaultColWidth="9.140625" defaultRowHeight="12.75"/>
  <cols>
    <col min="1" max="1" width="11.140625" style="0" customWidth="1"/>
    <col min="2" max="2" width="18.57421875" style="0" customWidth="1"/>
    <col min="7" max="7" width="10.140625" style="0" customWidth="1"/>
    <col min="8" max="8" width="13.8515625" style="0" customWidth="1"/>
    <col min="9" max="9" width="3.4218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1">
        <v>3</v>
      </c>
      <c r="H2" s="322" t="s">
        <v>279</v>
      </c>
      <c r="I2" s="322"/>
      <c r="J2" s="35">
        <v>33</v>
      </c>
    </row>
    <row r="3" spans="1:10" ht="12.75">
      <c r="A3" s="4"/>
      <c r="B3" s="5"/>
      <c r="C3" s="5"/>
      <c r="D3" s="5"/>
      <c r="E3" s="5"/>
      <c r="F3" s="5"/>
      <c r="G3" s="5"/>
      <c r="H3" s="5"/>
      <c r="I3" s="5"/>
      <c r="J3" s="6"/>
    </row>
    <row r="4" spans="1:10" ht="12.75">
      <c r="A4" s="4" t="s">
        <v>280</v>
      </c>
      <c r="B4" s="5"/>
      <c r="C4" s="125" t="str">
        <f>'Item 207, page 32'!C4</f>
        <v>Mason County Garbage Co., Inc  G-88</v>
      </c>
      <c r="D4" s="125"/>
      <c r="E4" s="125"/>
      <c r="F4" s="125"/>
      <c r="G4" s="29"/>
      <c r="H4" s="5"/>
      <c r="I4" s="5"/>
      <c r="J4" s="6"/>
    </row>
    <row r="5" spans="1:10" ht="12.75">
      <c r="A5" s="7" t="s">
        <v>281</v>
      </c>
      <c r="B5" s="8"/>
      <c r="C5" s="122" t="str">
        <f>'Item 207, page 32'!C5</f>
        <v>Mason County Garbage, Inc </v>
      </c>
      <c r="D5" s="122"/>
      <c r="E5" s="122"/>
      <c r="F5" s="122"/>
      <c r="G5" s="122"/>
      <c r="H5" s="8"/>
      <c r="I5" s="8"/>
      <c r="J5" s="9"/>
    </row>
    <row r="6" spans="1:10" ht="12.75">
      <c r="A6" s="4"/>
      <c r="B6" s="5"/>
      <c r="C6" s="5"/>
      <c r="D6" s="5"/>
      <c r="E6" s="5"/>
      <c r="F6" s="5"/>
      <c r="G6" s="5"/>
      <c r="H6" s="5"/>
      <c r="I6" s="5"/>
      <c r="J6" s="6"/>
    </row>
    <row r="7" spans="1:10" ht="12.75">
      <c r="A7" s="329" t="s">
        <v>163</v>
      </c>
      <c r="B7" s="330"/>
      <c r="C7" s="330"/>
      <c r="D7" s="330"/>
      <c r="E7" s="330"/>
      <c r="F7" s="330"/>
      <c r="G7" s="330"/>
      <c r="H7" s="330"/>
      <c r="I7" s="330"/>
      <c r="J7" s="331"/>
    </row>
    <row r="8" spans="1:10" ht="12.75">
      <c r="A8" s="4"/>
      <c r="B8" s="5"/>
      <c r="C8" s="5"/>
      <c r="D8" s="5"/>
      <c r="E8" s="5"/>
      <c r="F8" s="5"/>
      <c r="G8" s="5"/>
      <c r="H8" s="5"/>
      <c r="I8" s="5"/>
      <c r="J8" s="6"/>
    </row>
    <row r="9" spans="1:10" ht="12.75">
      <c r="A9" s="4" t="s">
        <v>164</v>
      </c>
      <c r="B9" s="5"/>
      <c r="C9" s="5"/>
      <c r="D9" s="5"/>
      <c r="E9" s="5"/>
      <c r="F9" s="5"/>
      <c r="G9" s="5"/>
      <c r="H9" s="5"/>
      <c r="I9" s="5"/>
      <c r="J9" s="6"/>
    </row>
    <row r="10" spans="1:10" ht="12.75">
      <c r="A10" s="4"/>
      <c r="B10" s="5"/>
      <c r="C10" s="5"/>
      <c r="D10" s="5"/>
      <c r="E10" s="5"/>
      <c r="F10" s="5"/>
      <c r="G10" s="5"/>
      <c r="H10" s="5"/>
      <c r="I10" s="5"/>
      <c r="J10" s="6"/>
    </row>
    <row r="11" spans="1:10" ht="12.75">
      <c r="A11" s="4"/>
      <c r="B11" s="13"/>
      <c r="C11" s="338" t="s">
        <v>165</v>
      </c>
      <c r="D11" s="377"/>
      <c r="E11" s="339"/>
      <c r="F11" s="1"/>
      <c r="G11" s="2"/>
      <c r="H11" s="2"/>
      <c r="I11" s="3"/>
      <c r="J11" s="6"/>
    </row>
    <row r="12" spans="1:10" ht="12.75">
      <c r="A12" s="4"/>
      <c r="B12" s="5"/>
      <c r="C12" s="340" t="s">
        <v>166</v>
      </c>
      <c r="D12" s="362"/>
      <c r="E12" s="341"/>
      <c r="F12" s="340" t="s">
        <v>342</v>
      </c>
      <c r="G12" s="362"/>
      <c r="H12" s="362"/>
      <c r="I12" s="341"/>
      <c r="J12" s="6"/>
    </row>
    <row r="13" spans="1:10" ht="12.75">
      <c r="A13" s="4"/>
      <c r="B13" s="24"/>
      <c r="C13" s="40"/>
      <c r="D13" s="15"/>
      <c r="E13" s="39"/>
      <c r="F13" s="40" t="s">
        <v>90</v>
      </c>
      <c r="G13" s="15"/>
      <c r="H13" s="277" t="s">
        <v>91</v>
      </c>
      <c r="I13" s="39"/>
      <c r="J13" s="6"/>
    </row>
    <row r="14" spans="1:10" ht="12.75">
      <c r="A14" s="4"/>
      <c r="B14" s="24"/>
      <c r="C14" s="50" t="s">
        <v>87</v>
      </c>
      <c r="D14" s="15"/>
      <c r="E14" s="39"/>
      <c r="F14" s="235">
        <v>10.11</v>
      </c>
      <c r="G14" s="236" t="s">
        <v>207</v>
      </c>
      <c r="H14" s="278">
        <v>30.34</v>
      </c>
      <c r="I14" s="279" t="s">
        <v>207</v>
      </c>
      <c r="J14" s="6"/>
    </row>
    <row r="15" spans="1:10" ht="12.75">
      <c r="A15" s="4"/>
      <c r="B15" s="5"/>
      <c r="C15" s="50" t="s">
        <v>88</v>
      </c>
      <c r="D15" s="15"/>
      <c r="E15" s="39"/>
      <c r="F15" s="235">
        <v>15.17</v>
      </c>
      <c r="G15" s="236" t="s">
        <v>207</v>
      </c>
      <c r="H15" s="278">
        <v>45.5</v>
      </c>
      <c r="I15" s="279" t="s">
        <v>207</v>
      </c>
      <c r="J15" s="6"/>
    </row>
    <row r="16" spans="1:10" ht="12.75">
      <c r="A16" s="4"/>
      <c r="B16" s="5"/>
      <c r="C16" s="50" t="s">
        <v>89</v>
      </c>
      <c r="D16" s="15"/>
      <c r="E16" s="39"/>
      <c r="F16" s="40" t="s">
        <v>85</v>
      </c>
      <c r="G16" s="15"/>
      <c r="H16" s="277" t="s">
        <v>85</v>
      </c>
      <c r="I16" s="39"/>
      <c r="J16" s="6"/>
    </row>
    <row r="17" spans="1:10" ht="12.75">
      <c r="A17" s="4"/>
      <c r="B17" s="5"/>
      <c r="C17" s="50"/>
      <c r="D17" s="15"/>
      <c r="E17" s="39"/>
      <c r="F17" s="40"/>
      <c r="G17" s="15"/>
      <c r="H17" s="277"/>
      <c r="I17" s="39"/>
      <c r="J17" s="6"/>
    </row>
    <row r="18" spans="1:10" ht="12.75">
      <c r="A18" s="28"/>
      <c r="B18" s="27"/>
      <c r="C18" s="50" t="s">
        <v>147</v>
      </c>
      <c r="D18" s="15"/>
      <c r="E18" s="39"/>
      <c r="F18" s="276">
        <v>10.62</v>
      </c>
      <c r="G18" s="236" t="s">
        <v>207</v>
      </c>
      <c r="H18" s="202" t="s">
        <v>435</v>
      </c>
      <c r="I18" s="118"/>
      <c r="J18" s="36"/>
    </row>
    <row r="19" spans="1:10" ht="12.75">
      <c r="A19" s="4"/>
      <c r="B19" s="5"/>
      <c r="C19" s="40"/>
      <c r="D19" s="15"/>
      <c r="E19" s="39"/>
      <c r="F19" s="40"/>
      <c r="G19" s="15"/>
      <c r="H19" s="277"/>
      <c r="I19" s="39"/>
      <c r="J19" s="6"/>
    </row>
    <row r="20" spans="1:10" ht="12.75">
      <c r="A20" s="4"/>
      <c r="B20" s="5"/>
      <c r="C20" s="5"/>
      <c r="D20" s="5"/>
      <c r="E20" s="5"/>
      <c r="F20" s="5"/>
      <c r="G20" s="5"/>
      <c r="H20" s="5"/>
      <c r="I20" s="5"/>
      <c r="J20" s="6"/>
    </row>
    <row r="21" spans="1:10" ht="12.75">
      <c r="A21" s="4"/>
      <c r="B21" s="5" t="s">
        <v>403</v>
      </c>
      <c r="C21" s="5"/>
      <c r="D21" s="5"/>
      <c r="E21" s="5"/>
      <c r="F21" s="5"/>
      <c r="G21" s="151"/>
      <c r="H21" s="5"/>
      <c r="I21" s="5"/>
      <c r="J21" s="6"/>
    </row>
    <row r="22" spans="1:10" ht="12.75">
      <c r="A22" s="4"/>
      <c r="B22" s="5"/>
      <c r="C22" s="119"/>
      <c r="D22" s="5"/>
      <c r="E22" s="5"/>
      <c r="F22" s="5"/>
      <c r="G22" s="5"/>
      <c r="H22" s="5"/>
      <c r="I22" s="5"/>
      <c r="J22" s="6"/>
    </row>
    <row r="23" spans="1:10" ht="12.75">
      <c r="A23" s="4"/>
      <c r="B23" s="5"/>
      <c r="C23" s="119"/>
      <c r="D23" s="5"/>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329" t="s">
        <v>167</v>
      </c>
      <c r="B26" s="330"/>
      <c r="C26" s="330"/>
      <c r="D26" s="330"/>
      <c r="E26" s="330"/>
      <c r="F26" s="330"/>
      <c r="G26" s="330"/>
      <c r="H26" s="330"/>
      <c r="I26" s="330"/>
      <c r="J26" s="331"/>
    </row>
    <row r="27" spans="1:10" ht="12.75">
      <c r="A27" s="4"/>
      <c r="B27" s="5"/>
      <c r="C27" s="5"/>
      <c r="D27" s="5"/>
      <c r="E27" s="5"/>
      <c r="F27" s="5"/>
      <c r="G27" s="5"/>
      <c r="H27" s="5"/>
      <c r="I27" s="5"/>
      <c r="J27" s="6"/>
    </row>
    <row r="28" spans="1:10" ht="12.75">
      <c r="A28" s="135" t="s">
        <v>262</v>
      </c>
      <c r="B28" s="5"/>
      <c r="C28" s="5"/>
      <c r="D28" s="5"/>
      <c r="E28" s="5"/>
      <c r="F28" s="5"/>
      <c r="G28" s="5"/>
      <c r="H28" s="5"/>
      <c r="I28" s="5"/>
      <c r="J28" s="6"/>
    </row>
    <row r="29" spans="1:10" ht="12.75">
      <c r="A29" s="4" t="s">
        <v>168</v>
      </c>
      <c r="B29" s="5"/>
      <c r="C29" s="5"/>
      <c r="D29" s="5"/>
      <c r="E29" s="5"/>
      <c r="F29" s="5"/>
      <c r="G29" s="5"/>
      <c r="H29" s="5"/>
      <c r="I29" s="5"/>
      <c r="J29" s="6"/>
    </row>
    <row r="30" spans="1:10" ht="12.75">
      <c r="A30" s="4" t="s">
        <v>169</v>
      </c>
      <c r="B30" s="5"/>
      <c r="C30" s="5"/>
      <c r="D30" s="5"/>
      <c r="E30" s="5"/>
      <c r="F30" s="5"/>
      <c r="G30" s="5"/>
      <c r="H30" s="5"/>
      <c r="I30" s="5"/>
      <c r="J30" s="6"/>
    </row>
    <row r="31" spans="1:10" ht="12.75">
      <c r="A31" s="28"/>
      <c r="B31" s="27"/>
      <c r="C31" s="27"/>
      <c r="D31" s="27"/>
      <c r="E31" s="27"/>
      <c r="F31" s="27"/>
      <c r="G31" s="27"/>
      <c r="H31" s="27"/>
      <c r="I31" s="27"/>
      <c r="J31" s="36"/>
    </row>
    <row r="32" spans="1:10" ht="12.75">
      <c r="A32" s="4" t="s">
        <v>170</v>
      </c>
      <c r="B32" s="5"/>
      <c r="I32" s="5"/>
      <c r="J32" s="6"/>
    </row>
    <row r="33" spans="1:10" ht="12.75">
      <c r="A33" s="46"/>
      <c r="B33" s="5"/>
      <c r="I33" s="5"/>
      <c r="J33" s="6"/>
    </row>
    <row r="34" spans="1:10" ht="12.75">
      <c r="A34" s="4"/>
      <c r="B34" s="5"/>
      <c r="C34" s="338" t="s">
        <v>165</v>
      </c>
      <c r="D34" s="377"/>
      <c r="E34" s="339"/>
      <c r="F34" s="1"/>
      <c r="G34" s="2"/>
      <c r="H34" s="3"/>
      <c r="I34" s="5"/>
      <c r="J34" s="6"/>
    </row>
    <row r="35" spans="1:10" ht="12.75">
      <c r="A35" s="4"/>
      <c r="B35" s="5"/>
      <c r="C35" s="340" t="s">
        <v>166</v>
      </c>
      <c r="D35" s="362"/>
      <c r="E35" s="341"/>
      <c r="F35" s="340" t="s">
        <v>342</v>
      </c>
      <c r="G35" s="362"/>
      <c r="H35" s="341"/>
      <c r="I35" s="5"/>
      <c r="J35" s="6"/>
    </row>
    <row r="36" spans="1:10" ht="12.75">
      <c r="A36" s="4"/>
      <c r="B36" s="5"/>
      <c r="C36" s="40"/>
      <c r="D36" s="15"/>
      <c r="E36" s="39"/>
      <c r="F36" s="40"/>
      <c r="G36" s="15"/>
      <c r="H36" s="39"/>
      <c r="I36" s="5"/>
      <c r="J36" s="6"/>
    </row>
    <row r="37" spans="1:10" ht="12.75">
      <c r="A37" s="4"/>
      <c r="B37" s="5"/>
      <c r="C37" s="40"/>
      <c r="D37" s="15"/>
      <c r="E37" s="39"/>
      <c r="F37" s="40"/>
      <c r="G37" s="15"/>
      <c r="H37" s="39"/>
      <c r="I37" s="5"/>
      <c r="J37" s="6"/>
    </row>
    <row r="38" spans="1:10" ht="12.75">
      <c r="A38" s="4"/>
      <c r="B38" s="5"/>
      <c r="C38" s="40"/>
      <c r="D38" s="15"/>
      <c r="E38" s="39"/>
      <c r="F38" s="40"/>
      <c r="G38" s="15"/>
      <c r="H38" s="39"/>
      <c r="I38" s="5"/>
      <c r="J38" s="6"/>
    </row>
    <row r="39" spans="1:10" ht="12.75">
      <c r="A39" s="4"/>
      <c r="B39" s="5"/>
      <c r="C39" s="40"/>
      <c r="D39" s="15"/>
      <c r="E39" s="39"/>
      <c r="F39" s="40"/>
      <c r="G39" s="15"/>
      <c r="H39" s="39"/>
      <c r="I39" s="5"/>
      <c r="J39" s="6"/>
    </row>
    <row r="40" spans="1:10" ht="12.75">
      <c r="A40" s="4"/>
      <c r="B40" s="5"/>
      <c r="C40" s="40"/>
      <c r="D40" s="15"/>
      <c r="E40" s="39"/>
      <c r="F40" s="40"/>
      <c r="G40" s="15"/>
      <c r="H40" s="39"/>
      <c r="I40" s="5"/>
      <c r="J40" s="6"/>
    </row>
    <row r="41" spans="1:10" ht="12.75">
      <c r="A41" s="4"/>
      <c r="B41" s="5"/>
      <c r="C41" s="40"/>
      <c r="D41" s="15"/>
      <c r="E41" s="39"/>
      <c r="F41" s="40"/>
      <c r="G41" s="15"/>
      <c r="H41" s="39"/>
      <c r="I41" s="5"/>
      <c r="J41" s="6"/>
    </row>
    <row r="42" spans="1:10" ht="12.75">
      <c r="A42" s="4"/>
      <c r="B42" s="5"/>
      <c r="C42" s="40"/>
      <c r="D42" s="15"/>
      <c r="E42" s="39"/>
      <c r="F42" s="40"/>
      <c r="G42" s="15"/>
      <c r="H42" s="39"/>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138"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'Item 207, page 32'!B49</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'Item 207, page 32'!B51</f>
        <v>41226</v>
      </c>
      <c r="C54" s="8"/>
      <c r="D54" s="8"/>
      <c r="E54" s="8"/>
      <c r="F54" s="8"/>
      <c r="G54" s="8"/>
      <c r="H54" s="8"/>
      <c r="I54" s="230" t="s">
        <v>277</v>
      </c>
      <c r="J54" s="127">
        <f>'Item 207, page 32'!J51</f>
        <v>41275</v>
      </c>
    </row>
    <row r="55" spans="1:10" ht="12.75">
      <c r="A55" s="323" t="s">
        <v>275</v>
      </c>
      <c r="B55" s="324"/>
      <c r="C55" s="324"/>
      <c r="D55" s="324"/>
      <c r="E55" s="324"/>
      <c r="F55" s="324"/>
      <c r="G55" s="324"/>
      <c r="H55" s="324"/>
      <c r="I55" s="324"/>
      <c r="J55" s="325"/>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10">
    <mergeCell ref="F12:I12"/>
    <mergeCell ref="H2:I2"/>
    <mergeCell ref="A55:J55"/>
    <mergeCell ref="A7:J7"/>
    <mergeCell ref="C11:E11"/>
    <mergeCell ref="C12:E12"/>
    <mergeCell ref="A26:J26"/>
    <mergeCell ref="C34:E34"/>
    <mergeCell ref="C35:E35"/>
    <mergeCell ref="F35:H35"/>
  </mergeCells>
  <printOptions horizontalCentered="1" verticalCentered="1"/>
  <pageMargins left="0.5" right="0.5" top="0.5" bottom="0.5" header="0.5" footer="0.5"/>
  <pageSetup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pageSetUpPr fitToPage="1"/>
  </sheetPr>
  <dimension ref="A1:Y59"/>
  <sheetViews>
    <sheetView zoomScalePageLayoutView="0" workbookViewId="0" topLeftCell="A1">
      <selection activeCell="B41" sqref="B41"/>
    </sheetView>
  </sheetViews>
  <sheetFormatPr defaultColWidth="9.140625" defaultRowHeight="12.75"/>
  <cols>
    <col min="1" max="1" width="13.7109375" style="0" customWidth="1"/>
    <col min="2" max="2" width="18.57421875" style="0" customWidth="1"/>
    <col min="3" max="3" width="3.57421875" style="0" customWidth="1"/>
    <col min="4" max="4" width="9.8515625" style="0" customWidth="1"/>
    <col min="5" max="5" width="4.00390625" style="0" customWidth="1"/>
    <col min="6" max="6" width="10.140625" style="0" customWidth="1"/>
    <col min="7" max="7" width="3.421875" style="0" customWidth="1"/>
    <col min="9" max="9" width="3.8515625" style="0" customWidth="1"/>
    <col min="10" max="10" width="7.7109375" style="0" bestFit="1" customWidth="1"/>
    <col min="11" max="11" width="9.7109375" style="0" customWidth="1"/>
    <col min="13" max="13" width="16.00390625" style="0" customWidth="1"/>
  </cols>
  <sheetData>
    <row r="1" spans="1:13" ht="12.75">
      <c r="A1" s="1"/>
      <c r="B1" s="2"/>
      <c r="C1" s="2"/>
      <c r="D1" s="2"/>
      <c r="E1" s="2"/>
      <c r="F1" s="2"/>
      <c r="G1" s="2"/>
      <c r="H1" s="2"/>
      <c r="I1" s="2"/>
      <c r="J1" s="2"/>
      <c r="K1" s="2"/>
      <c r="L1" s="2"/>
      <c r="M1" s="3"/>
    </row>
    <row r="2" spans="1:13" ht="12.75">
      <c r="A2" s="4" t="s">
        <v>278</v>
      </c>
      <c r="B2" s="63">
        <v>13</v>
      </c>
      <c r="C2" s="5"/>
      <c r="D2" s="5"/>
      <c r="E2" s="5"/>
      <c r="F2" s="5"/>
      <c r="G2" s="5"/>
      <c r="H2" s="5"/>
      <c r="I2" s="5"/>
      <c r="J2" s="231">
        <v>6</v>
      </c>
      <c r="K2" s="322" t="s">
        <v>279</v>
      </c>
      <c r="L2" s="322"/>
      <c r="M2" s="35">
        <v>35</v>
      </c>
    </row>
    <row r="3" spans="1:13" ht="12.75">
      <c r="A3" s="4"/>
      <c r="B3" s="5"/>
      <c r="C3" s="5"/>
      <c r="D3" s="5"/>
      <c r="E3" s="5"/>
      <c r="F3" s="5"/>
      <c r="G3" s="5"/>
      <c r="H3" s="5"/>
      <c r="I3" s="5"/>
      <c r="J3" s="5"/>
      <c r="K3" s="5"/>
      <c r="L3" s="5"/>
      <c r="M3" s="6"/>
    </row>
    <row r="4" spans="1:13" ht="12.75">
      <c r="A4" s="4" t="s">
        <v>280</v>
      </c>
      <c r="B4" s="5"/>
      <c r="C4" s="129" t="str">
        <f>'Item 210, 220, page 33'!C4</f>
        <v>Mason County Garbage Co., Inc  G-88</v>
      </c>
      <c r="D4" s="129"/>
      <c r="E4" s="129"/>
      <c r="F4" s="129"/>
      <c r="G4" s="129"/>
      <c r="H4" s="129"/>
      <c r="I4" s="129"/>
      <c r="J4" s="5"/>
      <c r="K4" s="5"/>
      <c r="L4" s="5"/>
      <c r="M4" s="6"/>
    </row>
    <row r="5" spans="1:13" ht="12.75">
      <c r="A5" s="7" t="s">
        <v>281</v>
      </c>
      <c r="B5" s="8"/>
      <c r="C5" s="8" t="str">
        <f>'Item 210, 220, page 33'!C5</f>
        <v>Mason County Garbage, Inc </v>
      </c>
      <c r="D5" s="8"/>
      <c r="E5" s="8"/>
      <c r="F5" s="8"/>
      <c r="G5" s="8"/>
      <c r="H5" s="8"/>
      <c r="I5" s="8"/>
      <c r="J5" s="8"/>
      <c r="K5" s="8"/>
      <c r="L5" s="8"/>
      <c r="M5" s="9"/>
    </row>
    <row r="6" spans="1:13" ht="12.75">
      <c r="A6" s="4"/>
      <c r="B6" s="5"/>
      <c r="C6" s="5"/>
      <c r="D6" s="5"/>
      <c r="E6" s="5"/>
      <c r="F6" s="5"/>
      <c r="G6" s="5"/>
      <c r="H6" s="5"/>
      <c r="I6" s="5"/>
      <c r="J6" s="5"/>
      <c r="K6" s="5"/>
      <c r="L6" s="5"/>
      <c r="M6" s="6"/>
    </row>
    <row r="7" spans="1:13" ht="12.75">
      <c r="A7" s="329" t="s">
        <v>184</v>
      </c>
      <c r="B7" s="330"/>
      <c r="C7" s="330"/>
      <c r="D7" s="330"/>
      <c r="E7" s="330"/>
      <c r="F7" s="330"/>
      <c r="G7" s="330"/>
      <c r="H7" s="330"/>
      <c r="I7" s="330"/>
      <c r="J7" s="330"/>
      <c r="K7" s="330"/>
      <c r="L7" s="330"/>
      <c r="M7" s="331"/>
    </row>
    <row r="8" spans="1:13" ht="12.75">
      <c r="A8" s="346" t="s">
        <v>187</v>
      </c>
      <c r="B8" s="322"/>
      <c r="C8" s="322"/>
      <c r="D8" s="322"/>
      <c r="E8" s="322"/>
      <c r="F8" s="322"/>
      <c r="G8" s="322"/>
      <c r="H8" s="322"/>
      <c r="I8" s="322"/>
      <c r="J8" s="322"/>
      <c r="K8" s="322"/>
      <c r="L8" s="322"/>
      <c r="M8" s="347"/>
    </row>
    <row r="9" spans="1:13" ht="12.75">
      <c r="A9" s="346" t="s">
        <v>188</v>
      </c>
      <c r="B9" s="322"/>
      <c r="C9" s="322"/>
      <c r="D9" s="322"/>
      <c r="E9" s="322"/>
      <c r="F9" s="322"/>
      <c r="G9" s="322"/>
      <c r="H9" s="322"/>
      <c r="I9" s="322"/>
      <c r="J9" s="322"/>
      <c r="K9" s="322"/>
      <c r="L9" s="322"/>
      <c r="M9" s="347"/>
    </row>
    <row r="10" spans="1:13" ht="12.75">
      <c r="A10" s="4"/>
      <c r="B10" s="5"/>
      <c r="C10" s="5"/>
      <c r="D10" s="5"/>
      <c r="E10" s="5"/>
      <c r="F10" s="5"/>
      <c r="G10" s="5"/>
      <c r="H10" s="5"/>
      <c r="I10" s="5"/>
      <c r="J10" s="5"/>
      <c r="K10" s="5"/>
      <c r="L10" s="5"/>
      <c r="M10" s="6"/>
    </row>
    <row r="11" spans="1:13" ht="12.75">
      <c r="A11" s="5" t="s">
        <v>376</v>
      </c>
      <c r="B11" s="5"/>
      <c r="C11" s="5"/>
      <c r="D11" s="129"/>
      <c r="E11" s="129"/>
      <c r="F11" s="129" t="s">
        <v>42</v>
      </c>
      <c r="G11" s="129"/>
      <c r="H11" s="159"/>
      <c r="I11" s="159"/>
      <c r="J11" s="5"/>
      <c r="K11" s="5"/>
      <c r="L11" s="5"/>
      <c r="M11" s="6"/>
    </row>
    <row r="12" spans="1:13" ht="12.75">
      <c r="A12" s="4"/>
      <c r="B12" s="5"/>
      <c r="C12" s="5"/>
      <c r="D12" s="5"/>
      <c r="E12" s="5"/>
      <c r="F12" s="5"/>
      <c r="G12" s="5"/>
      <c r="H12" s="5"/>
      <c r="I12" s="5"/>
      <c r="J12" s="5"/>
      <c r="K12" s="5"/>
      <c r="L12" s="5"/>
      <c r="M12" s="6"/>
    </row>
    <row r="13" spans="1:13" ht="12.75">
      <c r="A13" s="4"/>
      <c r="B13" s="24"/>
      <c r="C13" s="12"/>
      <c r="D13" s="335" t="s">
        <v>189</v>
      </c>
      <c r="E13" s="336"/>
      <c r="F13" s="336"/>
      <c r="G13" s="336"/>
      <c r="H13" s="336"/>
      <c r="I13" s="336"/>
      <c r="J13" s="336"/>
      <c r="K13" s="336"/>
      <c r="L13" s="336"/>
      <c r="M13" s="337"/>
    </row>
    <row r="14" spans="1:13" ht="12.75">
      <c r="A14" s="103" t="s">
        <v>199</v>
      </c>
      <c r="B14" s="96"/>
      <c r="C14" s="97"/>
      <c r="D14" s="22" t="s">
        <v>92</v>
      </c>
      <c r="E14" s="22"/>
      <c r="F14" s="22" t="s">
        <v>93</v>
      </c>
      <c r="G14" s="22"/>
      <c r="H14" s="22" t="s">
        <v>94</v>
      </c>
      <c r="I14" s="22"/>
      <c r="J14" s="22" t="s">
        <v>95</v>
      </c>
      <c r="K14" s="22" t="s">
        <v>96</v>
      </c>
      <c r="L14" s="22" t="s">
        <v>198</v>
      </c>
      <c r="M14" s="22" t="s">
        <v>198</v>
      </c>
    </row>
    <row r="15" spans="1:13" ht="12.75">
      <c r="A15" s="82" t="s">
        <v>190</v>
      </c>
      <c r="B15" s="15"/>
      <c r="C15" s="20"/>
      <c r="D15" s="238">
        <v>8.47</v>
      </c>
      <c r="E15" s="238" t="s">
        <v>207</v>
      </c>
      <c r="F15" s="238">
        <v>9.54</v>
      </c>
      <c r="G15" s="238" t="s">
        <v>207</v>
      </c>
      <c r="H15" s="238">
        <v>13.77</v>
      </c>
      <c r="I15" s="156" t="s">
        <v>207</v>
      </c>
      <c r="J15" s="237" t="s">
        <v>246</v>
      </c>
      <c r="K15" s="237" t="s">
        <v>246</v>
      </c>
      <c r="L15" s="22"/>
      <c r="M15" s="22"/>
    </row>
    <row r="16" spans="1:25" ht="12.75">
      <c r="A16" s="82" t="s">
        <v>191</v>
      </c>
      <c r="B16" s="15"/>
      <c r="C16" s="20"/>
      <c r="D16" s="238">
        <v>16.28</v>
      </c>
      <c r="E16" s="238" t="s">
        <v>207</v>
      </c>
      <c r="F16" s="238">
        <v>17.72</v>
      </c>
      <c r="G16" s="238" t="s">
        <v>207</v>
      </c>
      <c r="H16" s="238">
        <v>23.45</v>
      </c>
      <c r="I16" s="156" t="s">
        <v>207</v>
      </c>
      <c r="J16" s="237" t="s">
        <v>246</v>
      </c>
      <c r="K16" s="237" t="s">
        <v>246</v>
      </c>
      <c r="L16" s="22"/>
      <c r="M16" s="22"/>
      <c r="O16" s="311"/>
      <c r="P16" s="311"/>
      <c r="Q16" s="311"/>
      <c r="R16" s="311"/>
      <c r="S16" s="311"/>
      <c r="T16" s="311"/>
      <c r="U16" s="311"/>
      <c r="V16" s="311"/>
      <c r="W16" s="311"/>
      <c r="X16" s="311"/>
      <c r="Y16" s="311"/>
    </row>
    <row r="17" spans="1:13" ht="12.75">
      <c r="A17" s="82" t="s">
        <v>192</v>
      </c>
      <c r="B17" s="15"/>
      <c r="C17" s="20"/>
      <c r="D17" s="238">
        <f>D16</f>
        <v>16.28</v>
      </c>
      <c r="E17" s="238" t="s">
        <v>207</v>
      </c>
      <c r="F17" s="238">
        <f>F16</f>
        <v>17.72</v>
      </c>
      <c r="G17" s="238" t="s">
        <v>207</v>
      </c>
      <c r="H17" s="238">
        <f>H16</f>
        <v>23.45</v>
      </c>
      <c r="I17" s="156" t="s">
        <v>207</v>
      </c>
      <c r="J17" s="237" t="s">
        <v>246</v>
      </c>
      <c r="K17" s="237" t="s">
        <v>246</v>
      </c>
      <c r="L17" s="22"/>
      <c r="M17" s="22"/>
    </row>
    <row r="18" spans="1:13" ht="12.75">
      <c r="A18" s="98" t="s">
        <v>193</v>
      </c>
      <c r="B18" s="99"/>
      <c r="C18" s="100"/>
      <c r="D18" s="239" t="s">
        <v>322</v>
      </c>
      <c r="E18" s="239"/>
      <c r="F18" s="239" t="s">
        <v>322</v>
      </c>
      <c r="G18" s="239"/>
      <c r="H18" s="239" t="s">
        <v>322</v>
      </c>
      <c r="I18" s="157"/>
      <c r="J18" s="157"/>
      <c r="K18" s="157"/>
      <c r="L18" s="22"/>
      <c r="M18" s="22"/>
    </row>
    <row r="19" spans="1:13" ht="12.75">
      <c r="A19" s="95" t="s">
        <v>194</v>
      </c>
      <c r="B19" s="15"/>
      <c r="C19" s="20"/>
      <c r="D19" s="240"/>
      <c r="E19" s="240"/>
      <c r="F19" s="240"/>
      <c r="G19" s="240"/>
      <c r="H19" s="240"/>
      <c r="I19" s="158"/>
      <c r="J19" s="158"/>
      <c r="K19" s="158"/>
      <c r="L19" s="101"/>
      <c r="M19" s="102"/>
    </row>
    <row r="20" spans="1:13" ht="12.75">
      <c r="A20" s="82" t="s">
        <v>15</v>
      </c>
      <c r="B20" s="15"/>
      <c r="C20" s="20"/>
      <c r="D20" s="238">
        <v>27</v>
      </c>
      <c r="E20" s="238" t="s">
        <v>207</v>
      </c>
      <c r="F20" s="238">
        <f>D20</f>
        <v>27</v>
      </c>
      <c r="G20" s="238" t="s">
        <v>207</v>
      </c>
      <c r="H20" s="238">
        <f>F20</f>
        <v>27</v>
      </c>
      <c r="I20" s="156" t="s">
        <v>207</v>
      </c>
      <c r="J20" s="237" t="s">
        <v>246</v>
      </c>
      <c r="K20" s="237" t="s">
        <v>246</v>
      </c>
      <c r="L20" s="22"/>
      <c r="M20" s="22"/>
    </row>
    <row r="21" spans="1:13" ht="12.75">
      <c r="A21" s="82" t="s">
        <v>195</v>
      </c>
      <c r="B21" s="15"/>
      <c r="C21" s="20"/>
      <c r="D21" s="238">
        <f>D16</f>
        <v>16.28</v>
      </c>
      <c r="E21" s="238" t="s">
        <v>207</v>
      </c>
      <c r="F21" s="238">
        <f>F16</f>
        <v>17.72</v>
      </c>
      <c r="G21" s="238" t="s">
        <v>207</v>
      </c>
      <c r="H21" s="238">
        <f>H16</f>
        <v>23.45</v>
      </c>
      <c r="I21" s="156" t="s">
        <v>207</v>
      </c>
      <c r="J21" s="237" t="s">
        <v>246</v>
      </c>
      <c r="K21" s="237" t="s">
        <v>246</v>
      </c>
      <c r="L21" s="22"/>
      <c r="M21" s="22"/>
    </row>
    <row r="22" spans="1:13" ht="12.75">
      <c r="A22" s="82" t="s">
        <v>196</v>
      </c>
      <c r="B22" s="15"/>
      <c r="C22" s="20"/>
      <c r="D22" s="238">
        <f>D23/30</f>
        <v>0.47533333333333333</v>
      </c>
      <c r="E22" s="238" t="s">
        <v>207</v>
      </c>
      <c r="F22" s="238">
        <f>F23/30</f>
        <v>0.5256666666666666</v>
      </c>
      <c r="G22" s="238" t="s">
        <v>207</v>
      </c>
      <c r="H22" s="238">
        <f>H23/30</f>
        <v>0.6876666666666666</v>
      </c>
      <c r="I22" s="156" t="s">
        <v>207</v>
      </c>
      <c r="J22" s="237" t="s">
        <v>246</v>
      </c>
      <c r="K22" s="237" t="s">
        <v>246</v>
      </c>
      <c r="L22" s="22"/>
      <c r="M22" s="22"/>
    </row>
    <row r="23" spans="1:13" ht="12.75">
      <c r="A23" s="82" t="s">
        <v>197</v>
      </c>
      <c r="B23" s="15"/>
      <c r="C23" s="20"/>
      <c r="D23" s="238">
        <v>14.26</v>
      </c>
      <c r="E23" s="238" t="s">
        <v>207</v>
      </c>
      <c r="F23" s="238">
        <v>15.77</v>
      </c>
      <c r="G23" s="238" t="s">
        <v>207</v>
      </c>
      <c r="H23" s="238">
        <v>20.63</v>
      </c>
      <c r="I23" s="156" t="s">
        <v>207</v>
      </c>
      <c r="J23" s="237" t="s">
        <v>246</v>
      </c>
      <c r="K23" s="237" t="s">
        <v>246</v>
      </c>
      <c r="L23" s="22"/>
      <c r="M23" s="22"/>
    </row>
    <row r="24" spans="1:13" ht="12.75">
      <c r="A24" s="95" t="s">
        <v>406</v>
      </c>
      <c r="B24" s="2"/>
      <c r="C24" s="3"/>
      <c r="D24" s="240"/>
      <c r="E24" s="240"/>
      <c r="F24" s="240"/>
      <c r="G24" s="240"/>
      <c r="H24" s="240"/>
      <c r="I24" s="158"/>
      <c r="J24" s="158"/>
      <c r="K24" s="158"/>
      <c r="L24" s="101"/>
      <c r="M24" s="102"/>
    </row>
    <row r="25" spans="1:13" ht="12.75">
      <c r="A25" s="95"/>
      <c r="B25" s="15"/>
      <c r="C25" s="15"/>
      <c r="D25" s="174">
        <v>250</v>
      </c>
      <c r="E25" s="22"/>
      <c r="F25" s="174">
        <v>280</v>
      </c>
      <c r="G25" s="22"/>
      <c r="H25" s="174">
        <v>300</v>
      </c>
      <c r="I25" s="22"/>
      <c r="J25" s="22"/>
      <c r="K25" s="22"/>
      <c r="L25" s="22"/>
      <c r="M25" s="22"/>
    </row>
    <row r="26" spans="1:16" ht="12.75">
      <c r="A26" s="4"/>
      <c r="B26" s="5"/>
      <c r="C26" s="5"/>
      <c r="D26" s="5"/>
      <c r="E26" s="5"/>
      <c r="F26" s="5"/>
      <c r="G26" s="5"/>
      <c r="H26" s="5"/>
      <c r="I26" s="5"/>
      <c r="J26" s="5"/>
      <c r="K26" s="5"/>
      <c r="L26" s="5"/>
      <c r="M26" s="6"/>
      <c r="P26" s="283"/>
    </row>
    <row r="27" spans="1:13" ht="12.75">
      <c r="A27" s="37" t="s">
        <v>200</v>
      </c>
      <c r="B27" s="29" t="s">
        <v>201</v>
      </c>
      <c r="C27" s="5"/>
      <c r="D27" s="5"/>
      <c r="E27" s="5"/>
      <c r="F27" s="5"/>
      <c r="G27" s="5"/>
      <c r="H27" s="5"/>
      <c r="I27" s="5"/>
      <c r="J27" s="5"/>
      <c r="K27" s="5"/>
      <c r="L27" s="5"/>
      <c r="M27" s="6"/>
    </row>
    <row r="28" spans="1:13" ht="12.75">
      <c r="A28" s="37"/>
      <c r="B28" s="29" t="s">
        <v>202</v>
      </c>
      <c r="C28" s="5"/>
      <c r="D28" s="5"/>
      <c r="E28" s="5"/>
      <c r="F28" s="5"/>
      <c r="G28" s="5"/>
      <c r="H28" s="5"/>
      <c r="I28" s="5"/>
      <c r="J28" s="5"/>
      <c r="K28" s="5"/>
      <c r="L28" s="5"/>
      <c r="M28" s="6"/>
    </row>
    <row r="29" spans="1:13" ht="12.75">
      <c r="A29" s="37"/>
      <c r="B29" s="29" t="s">
        <v>203</v>
      </c>
      <c r="C29" s="5"/>
      <c r="D29" s="5"/>
      <c r="E29" s="5"/>
      <c r="F29" s="5"/>
      <c r="G29" s="5"/>
      <c r="H29" s="5"/>
      <c r="I29" s="5"/>
      <c r="J29" s="5"/>
      <c r="K29" s="5"/>
      <c r="L29" s="5"/>
      <c r="M29" s="6"/>
    </row>
    <row r="30" spans="1:13" ht="12.75">
      <c r="A30" s="37"/>
      <c r="B30" s="29" t="s">
        <v>204</v>
      </c>
      <c r="C30" s="5"/>
      <c r="D30" s="5"/>
      <c r="E30" s="5"/>
      <c r="F30" s="5"/>
      <c r="G30" s="5"/>
      <c r="H30" s="5"/>
      <c r="I30" s="5"/>
      <c r="J30" s="5"/>
      <c r="K30" s="5"/>
      <c r="L30" s="5"/>
      <c r="M30" s="6"/>
    </row>
    <row r="31" spans="1:13" ht="12.75">
      <c r="A31" s="37"/>
      <c r="B31" s="29"/>
      <c r="C31" s="5"/>
      <c r="D31" s="5"/>
      <c r="E31" s="5"/>
      <c r="F31" s="5"/>
      <c r="G31" s="5"/>
      <c r="H31" s="5"/>
      <c r="I31" s="5"/>
      <c r="J31" s="5"/>
      <c r="K31" s="5"/>
      <c r="L31" s="5"/>
      <c r="M31" s="6"/>
    </row>
    <row r="32" spans="1:13" ht="12.75">
      <c r="A32" s="104" t="s">
        <v>18</v>
      </c>
      <c r="B32" s="81" t="s">
        <v>97</v>
      </c>
      <c r="C32" s="27"/>
      <c r="D32" s="27"/>
      <c r="E32" s="27"/>
      <c r="F32" s="27"/>
      <c r="G32" s="27"/>
      <c r="H32" s="27"/>
      <c r="I32" s="27"/>
      <c r="J32" s="27"/>
      <c r="K32" s="27"/>
      <c r="L32" s="27"/>
      <c r="M32" s="36"/>
    </row>
    <row r="33" spans="1:13" ht="12.75">
      <c r="A33" s="37"/>
      <c r="B33" s="29" t="s">
        <v>223</v>
      </c>
      <c r="C33" s="5"/>
      <c r="D33" s="5"/>
      <c r="E33" s="5"/>
      <c r="F33" s="5"/>
      <c r="G33" s="5"/>
      <c r="H33" s="5"/>
      <c r="I33" s="5"/>
      <c r="J33" s="5"/>
      <c r="K33" s="5"/>
      <c r="L33" s="5"/>
      <c r="M33" s="6"/>
    </row>
    <row r="34" spans="1:13" ht="12.75">
      <c r="A34" s="56"/>
      <c r="B34" s="29"/>
      <c r="C34" s="5"/>
      <c r="D34" s="5"/>
      <c r="E34" s="5"/>
      <c r="F34" s="5"/>
      <c r="G34" s="5"/>
      <c r="H34" s="5"/>
      <c r="I34" s="5"/>
      <c r="J34" s="5"/>
      <c r="K34" s="5"/>
      <c r="L34" s="5"/>
      <c r="M34" s="6"/>
    </row>
    <row r="35" spans="1:13" ht="12.75">
      <c r="A35" s="37" t="s">
        <v>19</v>
      </c>
      <c r="B35" s="29" t="s">
        <v>98</v>
      </c>
      <c r="C35" s="5"/>
      <c r="D35" s="5"/>
      <c r="E35" s="5"/>
      <c r="F35" s="5"/>
      <c r="G35" s="5"/>
      <c r="H35" s="5"/>
      <c r="I35" s="5"/>
      <c r="J35" s="5"/>
      <c r="K35" s="5"/>
      <c r="L35" s="5"/>
      <c r="M35" s="6"/>
    </row>
    <row r="36" spans="1:13" ht="12.75">
      <c r="A36" s="37"/>
      <c r="B36" s="29" t="s">
        <v>99</v>
      </c>
      <c r="C36" s="5"/>
      <c r="D36" s="5"/>
      <c r="E36" s="5"/>
      <c r="F36" s="5"/>
      <c r="G36" s="5"/>
      <c r="H36" s="5"/>
      <c r="I36" s="5"/>
      <c r="J36" s="5"/>
      <c r="K36" s="5"/>
      <c r="L36" s="5"/>
      <c r="M36" s="6"/>
    </row>
    <row r="37" spans="1:13" ht="12.75">
      <c r="A37" s="37"/>
      <c r="B37" s="29" t="s">
        <v>100</v>
      </c>
      <c r="C37" s="5"/>
      <c r="D37" s="5"/>
      <c r="E37" s="5"/>
      <c r="F37" s="5"/>
      <c r="G37" s="5"/>
      <c r="H37" s="5"/>
      <c r="I37" s="5"/>
      <c r="J37" s="5"/>
      <c r="K37" s="5"/>
      <c r="L37" s="5"/>
      <c r="M37" s="6"/>
    </row>
    <row r="38" spans="1:13" ht="12.75">
      <c r="A38" s="37"/>
      <c r="B38" s="77" t="s">
        <v>263</v>
      </c>
      <c r="C38" s="5"/>
      <c r="D38" s="5"/>
      <c r="E38" s="5"/>
      <c r="F38" s="5"/>
      <c r="G38" s="5"/>
      <c r="H38" s="5"/>
      <c r="I38" s="5"/>
      <c r="J38" s="5"/>
      <c r="K38" s="5"/>
      <c r="L38" s="5"/>
      <c r="M38" s="6"/>
    </row>
    <row r="39" spans="1:13" ht="12.75">
      <c r="A39" s="37"/>
      <c r="B39" s="29" t="s">
        <v>101</v>
      </c>
      <c r="C39" s="5"/>
      <c r="D39" s="5"/>
      <c r="E39" s="5"/>
      <c r="F39" s="5"/>
      <c r="G39" s="5"/>
      <c r="H39" s="5"/>
      <c r="I39" s="5"/>
      <c r="J39" s="5"/>
      <c r="K39" s="5"/>
      <c r="L39" s="5"/>
      <c r="M39" s="6"/>
    </row>
    <row r="40" spans="1:13" ht="12.75">
      <c r="A40" s="37"/>
      <c r="B40" s="29"/>
      <c r="C40" s="5"/>
      <c r="D40" s="5"/>
      <c r="E40" s="5"/>
      <c r="F40" s="5"/>
      <c r="G40" s="5"/>
      <c r="H40" s="5"/>
      <c r="I40" s="5"/>
      <c r="J40" s="5"/>
      <c r="K40" s="5"/>
      <c r="L40" s="5"/>
      <c r="M40" s="6"/>
    </row>
    <row r="41" spans="1:13" ht="12.75">
      <c r="A41" s="4" t="s">
        <v>386</v>
      </c>
      <c r="B41" s="77" t="s">
        <v>453</v>
      </c>
      <c r="C41" s="5"/>
      <c r="D41" s="5"/>
      <c r="E41" s="5"/>
      <c r="F41" s="5"/>
      <c r="G41" s="5"/>
      <c r="H41" s="5"/>
      <c r="I41" s="5"/>
      <c r="J41" s="5"/>
      <c r="K41" s="5"/>
      <c r="L41" s="5"/>
      <c r="M41" s="6"/>
    </row>
    <row r="42" spans="1:13" ht="12.75">
      <c r="A42" s="4"/>
      <c r="B42" s="30" t="s">
        <v>68</v>
      </c>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t="s">
        <v>388</v>
      </c>
      <c r="B44" s="30" t="s">
        <v>389</v>
      </c>
      <c r="C44" s="5"/>
      <c r="D44" s="27"/>
      <c r="E44" s="27"/>
      <c r="F44" s="27"/>
      <c r="G44" s="27"/>
      <c r="H44" s="27"/>
      <c r="I44" s="27"/>
      <c r="J44" s="27"/>
      <c r="K44" s="5"/>
      <c r="L44" s="5"/>
      <c r="M44" s="6"/>
    </row>
    <row r="45" spans="1:13" ht="12.75">
      <c r="A45" s="4"/>
      <c r="B45" s="280" t="s">
        <v>404</v>
      </c>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37" t="s">
        <v>224</v>
      </c>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132" t="s">
        <v>436</v>
      </c>
      <c r="C49" s="249"/>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300" t="s">
        <v>246</v>
      </c>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
        <v>284</v>
      </c>
      <c r="B53" s="5" t="str">
        <f>'Item 210, 220, page 33'!B52</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7" t="s">
        <v>283</v>
      </c>
      <c r="B55" s="126">
        <f>'Item 210, 220, page 33'!B54</f>
        <v>41226</v>
      </c>
      <c r="C55" s="8"/>
      <c r="D55" s="8"/>
      <c r="E55" s="8"/>
      <c r="F55" s="8"/>
      <c r="G55" s="8"/>
      <c r="H55" s="8"/>
      <c r="I55" s="8"/>
      <c r="J55" s="8"/>
      <c r="K55" s="8" t="s">
        <v>148</v>
      </c>
      <c r="L55" s="8"/>
      <c r="M55" s="127">
        <f>'Item 210, 220, page 33'!J54</f>
        <v>41275</v>
      </c>
    </row>
    <row r="56" spans="1:13" ht="12.75">
      <c r="A56" s="323" t="s">
        <v>275</v>
      </c>
      <c r="B56" s="324"/>
      <c r="C56" s="324"/>
      <c r="D56" s="324"/>
      <c r="E56" s="324"/>
      <c r="F56" s="324"/>
      <c r="G56" s="324"/>
      <c r="H56" s="324"/>
      <c r="I56" s="324"/>
      <c r="J56" s="324"/>
      <c r="K56" s="324"/>
      <c r="L56" s="324"/>
      <c r="M56" s="325"/>
    </row>
    <row r="57" spans="1:13" ht="12.75">
      <c r="A57" s="4"/>
      <c r="B57" s="5"/>
      <c r="C57" s="5"/>
      <c r="D57" s="5"/>
      <c r="E57" s="5"/>
      <c r="F57" s="5"/>
      <c r="G57" s="5"/>
      <c r="H57" s="5"/>
      <c r="I57" s="5"/>
      <c r="J57" s="5"/>
      <c r="K57" s="5"/>
      <c r="L57" s="5"/>
      <c r="M57" s="6"/>
    </row>
    <row r="58" spans="1:13" ht="12.75">
      <c r="A58" s="4" t="s">
        <v>282</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6">
    <mergeCell ref="D13:M13"/>
    <mergeCell ref="A56:M56"/>
    <mergeCell ref="K2:L2"/>
    <mergeCell ref="A7:M7"/>
    <mergeCell ref="A8:M8"/>
    <mergeCell ref="A9:M9"/>
  </mergeCells>
  <printOptions/>
  <pageMargins left="0.75" right="0.75" top="1" bottom="1" header="0.5" footer="0.5"/>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A11" sqref="A11:IV11"/>
    </sheetView>
  </sheetViews>
  <sheetFormatPr defaultColWidth="9.140625" defaultRowHeight="12.75"/>
  <cols>
    <col min="1" max="1" width="10.140625" style="0" customWidth="1"/>
    <col min="2" max="2" width="18.421875" style="0" customWidth="1"/>
    <col min="10" max="10" width="14.8515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4</v>
      </c>
      <c r="H2" s="322" t="s">
        <v>279</v>
      </c>
      <c r="I2" s="322"/>
      <c r="J2" s="35">
        <v>15</v>
      </c>
    </row>
    <row r="3" spans="1:10" ht="12.75">
      <c r="A3" s="4"/>
      <c r="B3" s="5"/>
      <c r="C3" s="5"/>
      <c r="D3" s="5"/>
      <c r="E3" s="5"/>
      <c r="F3" s="5"/>
      <c r="G3" s="5"/>
      <c r="H3" s="5"/>
      <c r="I3" s="5"/>
      <c r="J3" s="6"/>
    </row>
    <row r="4" spans="1:10" ht="12.75">
      <c r="A4" s="4" t="s">
        <v>280</v>
      </c>
      <c r="B4" s="5"/>
      <c r="C4" s="129" t="str">
        <f>'Check Sheet'!C4</f>
        <v>Mason County Garbage Co., Inc  G-88</v>
      </c>
      <c r="D4" s="129"/>
      <c r="E4" s="129"/>
      <c r="F4" s="129"/>
      <c r="G4" s="5"/>
      <c r="H4" s="5"/>
      <c r="I4" s="5"/>
      <c r="J4" s="6"/>
    </row>
    <row r="5" spans="1:10" ht="12.75">
      <c r="A5" s="7" t="s">
        <v>281</v>
      </c>
      <c r="B5" s="8"/>
      <c r="C5" s="130" t="str">
        <f>'Check Sheet'!C5</f>
        <v>Mason County Garbage, Inc </v>
      </c>
      <c r="D5" s="8"/>
      <c r="E5" s="8"/>
      <c r="F5" s="8"/>
      <c r="G5" s="8"/>
      <c r="H5" s="8"/>
      <c r="I5" s="8"/>
      <c r="J5" s="9"/>
    </row>
    <row r="6" spans="1:10" ht="12.75">
      <c r="A6" s="4"/>
      <c r="B6" s="5"/>
      <c r="C6" s="5"/>
      <c r="D6" s="5"/>
      <c r="E6" s="5"/>
      <c r="F6" s="5"/>
      <c r="G6" s="5"/>
      <c r="H6" s="5"/>
      <c r="I6" s="5"/>
      <c r="J6" s="6"/>
    </row>
    <row r="7" spans="1:10" ht="12.75">
      <c r="A7" s="326" t="s">
        <v>303</v>
      </c>
      <c r="B7" s="327"/>
      <c r="C7" s="327"/>
      <c r="D7" s="327"/>
      <c r="E7" s="327"/>
      <c r="F7" s="327"/>
      <c r="G7" s="327"/>
      <c r="H7" s="327"/>
      <c r="I7" s="327"/>
      <c r="J7" s="328"/>
    </row>
    <row r="8" spans="1:10" ht="12.75">
      <c r="A8" s="4"/>
      <c r="B8" s="5"/>
      <c r="C8" s="5"/>
      <c r="D8" s="5"/>
      <c r="E8" s="5"/>
      <c r="F8" s="5"/>
      <c r="G8" s="5"/>
      <c r="H8" s="5"/>
      <c r="I8" s="5"/>
      <c r="J8" s="6"/>
    </row>
    <row r="9" spans="1:10" s="161" customFormat="1" ht="12.75">
      <c r="A9" s="300" t="s">
        <v>408</v>
      </c>
      <c r="C9" s="162"/>
      <c r="D9" s="162"/>
      <c r="E9" s="162"/>
      <c r="F9" s="162"/>
      <c r="G9" s="162"/>
      <c r="H9" s="162"/>
      <c r="I9" s="162"/>
      <c r="J9" s="163"/>
    </row>
    <row r="10" spans="1:10" s="161" customFormat="1" ht="12.75">
      <c r="A10" s="312"/>
      <c r="B10" s="11"/>
      <c r="C10" s="11"/>
      <c r="D10" s="11"/>
      <c r="E10" s="11"/>
      <c r="F10" s="11"/>
      <c r="G10" s="11"/>
      <c r="H10" s="162"/>
      <c r="I10" s="162"/>
      <c r="J10" s="163"/>
    </row>
    <row r="11" spans="1:10" s="161" customFormat="1" ht="12.75">
      <c r="A11" s="300" t="s">
        <v>452</v>
      </c>
      <c r="C11" s="162"/>
      <c r="D11" s="162"/>
      <c r="E11" s="162"/>
      <c r="F11" s="162"/>
      <c r="G11" s="162"/>
      <c r="H11" s="162"/>
      <c r="I11" s="162"/>
      <c r="J11" s="163"/>
    </row>
    <row r="12" spans="1:10" ht="12.75">
      <c r="A12" s="4"/>
      <c r="B12" s="13"/>
      <c r="C12" s="5"/>
      <c r="D12" s="5"/>
      <c r="E12" s="5"/>
      <c r="F12" s="5"/>
      <c r="G12" s="5"/>
      <c r="H12" s="5"/>
      <c r="I12" s="5"/>
      <c r="J12" s="6"/>
    </row>
    <row r="13" spans="1:10" ht="12.75">
      <c r="A13" s="4"/>
      <c r="B13" s="312"/>
      <c r="C13" s="11"/>
      <c r="D13" s="11"/>
      <c r="E13" s="11"/>
      <c r="F13" s="11"/>
      <c r="G13" s="11"/>
      <c r="H13" s="11"/>
      <c r="I13" s="11"/>
      <c r="J13" s="6"/>
    </row>
    <row r="14" spans="1:10" ht="12.75">
      <c r="A14" s="4"/>
      <c r="B14" s="313"/>
      <c r="C14" s="314"/>
      <c r="D14" s="11"/>
      <c r="E14" s="315"/>
      <c r="F14" s="314"/>
      <c r="G14" s="11"/>
      <c r="H14" s="315"/>
      <c r="I14" s="314"/>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8"/>
      <c r="B18" s="27"/>
      <c r="C18" s="27"/>
      <c r="D18" s="27"/>
      <c r="E18" s="27"/>
      <c r="F18" s="27"/>
      <c r="G18" s="27"/>
      <c r="H18" s="27"/>
      <c r="I18" s="27"/>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326" t="s">
        <v>305</v>
      </c>
      <c r="B27" s="327"/>
      <c r="C27" s="327"/>
      <c r="D27" s="327"/>
      <c r="E27" s="327"/>
      <c r="F27" s="327"/>
      <c r="G27" s="327"/>
      <c r="H27" s="327"/>
      <c r="I27" s="327"/>
      <c r="J27" s="328"/>
    </row>
    <row r="28" spans="1:10" ht="12.75">
      <c r="A28" s="4"/>
      <c r="B28" s="5"/>
      <c r="C28" s="5"/>
      <c r="D28" s="5"/>
      <c r="E28" s="5"/>
      <c r="F28" s="5"/>
      <c r="G28" s="5"/>
      <c r="H28" s="5"/>
      <c r="I28" s="5"/>
      <c r="J28" s="6"/>
    </row>
    <row r="29" spans="1:10" ht="12.75">
      <c r="A29" s="4"/>
      <c r="B29" s="31" t="s">
        <v>306</v>
      </c>
      <c r="C29" s="5"/>
      <c r="D29" s="5"/>
      <c r="E29" s="5"/>
      <c r="F29" s="5"/>
      <c r="G29" s="5"/>
      <c r="H29" s="5"/>
      <c r="I29" s="5"/>
      <c r="J29" s="6"/>
    </row>
    <row r="30" spans="1:10" ht="12.75">
      <c r="A30" s="4"/>
      <c r="B30" s="5" t="s">
        <v>304</v>
      </c>
      <c r="C30" s="5"/>
      <c r="D30" s="5"/>
      <c r="E30" s="5"/>
      <c r="F30" s="5"/>
      <c r="G30" s="5"/>
      <c r="H30" s="5"/>
      <c r="I30" s="5"/>
      <c r="J30" s="6"/>
    </row>
    <row r="31" spans="1:10" ht="12.75">
      <c r="A31" s="4"/>
      <c r="B31" s="13"/>
      <c r="C31" s="5"/>
      <c r="D31" s="5"/>
      <c r="E31" s="5"/>
      <c r="F31" s="5"/>
      <c r="G31" s="5"/>
      <c r="H31" s="5"/>
      <c r="I31" s="5"/>
      <c r="J31" s="6"/>
    </row>
    <row r="32" spans="1:10" ht="12.75">
      <c r="A32" s="4"/>
      <c r="B32" s="138" t="s">
        <v>409</v>
      </c>
      <c r="C32" s="5"/>
      <c r="D32" s="5"/>
      <c r="E32" s="5"/>
      <c r="F32" s="5"/>
      <c r="G32" s="5"/>
      <c r="H32" s="5"/>
      <c r="I32" s="5"/>
      <c r="J32" s="6"/>
    </row>
    <row r="33" spans="1:10" ht="12.75">
      <c r="A33" s="4"/>
      <c r="B33" s="13" t="s">
        <v>130</v>
      </c>
      <c r="C33" s="5"/>
      <c r="D33" s="5"/>
      <c r="E33" s="5"/>
      <c r="F33" s="5"/>
      <c r="G33" s="5"/>
      <c r="H33" s="5"/>
      <c r="I33" s="5"/>
      <c r="J33" s="6"/>
    </row>
    <row r="34" spans="1:10" ht="12.75">
      <c r="A34" s="4"/>
      <c r="B34" s="13"/>
      <c r="C34" s="5"/>
      <c r="D34" s="5"/>
      <c r="E34" s="5"/>
      <c r="F34" s="5"/>
      <c r="G34" s="5"/>
      <c r="H34" s="5"/>
      <c r="I34" s="5"/>
      <c r="J34" s="6"/>
    </row>
    <row r="35" spans="1:10" ht="12.75">
      <c r="A35" s="4"/>
      <c r="B35" s="13" t="s">
        <v>131</v>
      </c>
      <c r="C35" s="5"/>
      <c r="D35" s="5"/>
      <c r="E35" s="5"/>
      <c r="F35" s="5"/>
      <c r="G35" s="5"/>
      <c r="H35" s="5"/>
      <c r="I35" s="5"/>
      <c r="J35" s="6"/>
    </row>
    <row r="36" spans="1:10" ht="12.75">
      <c r="A36" s="4"/>
      <c r="B36" s="138" t="s">
        <v>410</v>
      </c>
      <c r="C36" s="5"/>
      <c r="D36" s="5"/>
      <c r="E36" s="5"/>
      <c r="F36" s="5"/>
      <c r="G36" s="5"/>
      <c r="H36" s="5"/>
      <c r="I36" s="5"/>
      <c r="J36" s="6"/>
    </row>
    <row r="37" spans="1:10" ht="12.75">
      <c r="A37" s="4"/>
      <c r="B37" s="13"/>
      <c r="C37" s="5"/>
      <c r="D37" s="5"/>
      <c r="E37" s="5"/>
      <c r="F37" s="5"/>
      <c r="G37" s="5"/>
      <c r="H37" s="5"/>
      <c r="I37" s="5"/>
      <c r="J37" s="6"/>
    </row>
    <row r="38" spans="1:10" ht="12.75">
      <c r="A38" s="4"/>
      <c r="B38" s="203" t="s">
        <v>205</v>
      </c>
      <c r="E38" s="5"/>
      <c r="F38" s="5"/>
      <c r="G38" s="5"/>
      <c r="H38" s="5"/>
      <c r="I38" s="5"/>
      <c r="J38" s="6"/>
    </row>
    <row r="39" spans="1:10" ht="12.75">
      <c r="A39" s="4"/>
      <c r="B39" s="203" t="s">
        <v>206</v>
      </c>
      <c r="E39" s="5"/>
      <c r="F39" s="5"/>
      <c r="G39" s="5"/>
      <c r="H39" s="5"/>
      <c r="I39" s="5"/>
      <c r="J39" s="6"/>
    </row>
    <row r="40" spans="1:10" ht="12.75">
      <c r="A40" s="4"/>
      <c r="E40" s="5"/>
      <c r="F40" s="5"/>
      <c r="G40" s="5"/>
      <c r="H40" s="5"/>
      <c r="I40" s="5"/>
      <c r="J40" s="6"/>
    </row>
    <row r="41" spans="1:10" ht="12.75">
      <c r="A41" s="4"/>
      <c r="B41" s="5"/>
      <c r="C41" s="5"/>
      <c r="D41" s="5"/>
      <c r="E41" s="5"/>
      <c r="F41" s="5"/>
      <c r="G41" s="5"/>
      <c r="H41" s="5"/>
      <c r="I41" s="5"/>
      <c r="J41" s="6"/>
    </row>
    <row r="42" spans="1:10" ht="12.75">
      <c r="A42" s="4"/>
      <c r="B42" s="5"/>
      <c r="C42" s="5"/>
      <c r="D42" s="5" t="s">
        <v>185</v>
      </c>
      <c r="E42" s="5"/>
      <c r="F42" s="5"/>
      <c r="G42" s="5"/>
      <c r="H42" s="5"/>
      <c r="I42" s="5"/>
      <c r="J42" s="6"/>
    </row>
    <row r="43" spans="1:10" ht="12.75">
      <c r="A43" s="4"/>
      <c r="B43" s="132" t="s">
        <v>256</v>
      </c>
      <c r="C43" s="5"/>
      <c r="D43" s="119">
        <v>27</v>
      </c>
      <c r="E43" s="5" t="s">
        <v>207</v>
      </c>
      <c r="F43" s="5"/>
      <c r="G43" s="5"/>
      <c r="H43" s="5"/>
      <c r="I43" s="5"/>
      <c r="J43" s="6"/>
    </row>
    <row r="44" spans="1:10" ht="12.75">
      <c r="A44" s="4"/>
      <c r="B44" s="13" t="s">
        <v>186</v>
      </c>
      <c r="C44" s="5"/>
      <c r="D44" s="307">
        <v>115.28</v>
      </c>
      <c r="E44" s="5" t="s">
        <v>207</v>
      </c>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t="s">
        <v>411</v>
      </c>
      <c r="C47" s="5"/>
      <c r="D47" s="27"/>
      <c r="E47" s="27"/>
      <c r="F47" s="27"/>
      <c r="G47" s="27"/>
      <c r="H47" s="5"/>
      <c r="I47" s="5"/>
      <c r="J47" s="6"/>
    </row>
    <row r="48" spans="1:10" ht="12.75">
      <c r="A48" s="4"/>
      <c r="B48" t="s">
        <v>266</v>
      </c>
      <c r="C48" s="5"/>
      <c r="D48" s="5"/>
      <c r="E48" s="5"/>
      <c r="F48" s="5"/>
      <c r="G48" s="5"/>
      <c r="H48" s="5"/>
      <c r="I48" s="5"/>
      <c r="J48" s="6"/>
    </row>
    <row r="49" spans="1:10" ht="12.75">
      <c r="A49" s="4"/>
      <c r="B49" t="s">
        <v>267</v>
      </c>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300" t="s">
        <v>246</v>
      </c>
      <c r="B54" s="5"/>
      <c r="C54" s="5"/>
      <c r="D54" s="5"/>
      <c r="E54" s="5"/>
      <c r="F54" s="5"/>
      <c r="G54" s="5"/>
      <c r="H54" s="5"/>
      <c r="I54" s="5"/>
      <c r="J54" s="6"/>
    </row>
    <row r="55" spans="1:10" ht="12.75">
      <c r="A55" s="7"/>
      <c r="B55" s="8"/>
      <c r="C55" s="8"/>
      <c r="D55" s="8"/>
      <c r="E55" s="8"/>
      <c r="F55" s="8"/>
      <c r="G55" s="8"/>
      <c r="H55" s="8"/>
      <c r="I55" s="8"/>
      <c r="J55" s="9"/>
    </row>
    <row r="56" spans="1:10" ht="12.75">
      <c r="A56" s="4" t="s">
        <v>284</v>
      </c>
      <c r="B56" s="5" t="str">
        <f>'Check Sheet'!B52</f>
        <v>Irmgard R Wilcox</v>
      </c>
      <c r="C56" s="5"/>
      <c r="D56" s="5"/>
      <c r="E56" s="5"/>
      <c r="F56" s="5"/>
      <c r="G56" s="5"/>
      <c r="H56" s="5"/>
      <c r="I56" s="5"/>
      <c r="J56" s="6"/>
    </row>
    <row r="57" spans="1:10" ht="12.75">
      <c r="A57" s="4"/>
      <c r="B57" s="5"/>
      <c r="C57" s="5"/>
      <c r="D57" s="5"/>
      <c r="E57" s="5"/>
      <c r="F57" s="5"/>
      <c r="G57" s="5"/>
      <c r="H57" s="5"/>
      <c r="I57" s="5"/>
      <c r="J57" s="6"/>
    </row>
    <row r="58" spans="1:10" ht="12.75">
      <c r="A58" s="7" t="s">
        <v>283</v>
      </c>
      <c r="B58" s="126">
        <f>'Check Sheet'!B54</f>
        <v>41226</v>
      </c>
      <c r="C58" s="8"/>
      <c r="D58" s="8"/>
      <c r="E58" s="8"/>
      <c r="F58" s="8"/>
      <c r="G58" s="8"/>
      <c r="H58" s="231"/>
      <c r="I58" s="231" t="s">
        <v>277</v>
      </c>
      <c r="J58" s="127">
        <f>'Check Sheet'!J54</f>
        <v>41275</v>
      </c>
    </row>
    <row r="59" spans="1:10" ht="12.75">
      <c r="A59" s="323" t="s">
        <v>275</v>
      </c>
      <c r="B59" s="324"/>
      <c r="C59" s="324"/>
      <c r="D59" s="324"/>
      <c r="E59" s="324"/>
      <c r="F59" s="324"/>
      <c r="G59" s="324"/>
      <c r="H59" s="324"/>
      <c r="I59" s="324"/>
      <c r="J59" s="325"/>
    </row>
    <row r="60" spans="1:10" ht="12.75">
      <c r="A60" s="4"/>
      <c r="B60" s="5"/>
      <c r="C60" s="5"/>
      <c r="D60" s="5"/>
      <c r="E60" s="5"/>
      <c r="F60" s="5"/>
      <c r="G60" s="5"/>
      <c r="H60" s="5"/>
      <c r="I60" s="5"/>
      <c r="J60" s="6"/>
    </row>
    <row r="61" spans="1:10" ht="12.75">
      <c r="A61" s="4" t="s">
        <v>282</v>
      </c>
      <c r="B61" s="5"/>
      <c r="C61" s="5"/>
      <c r="D61" s="5"/>
      <c r="E61" s="5"/>
      <c r="F61" s="5"/>
      <c r="G61" s="5"/>
      <c r="H61" s="5"/>
      <c r="I61" s="5"/>
      <c r="J61" s="6"/>
    </row>
    <row r="62" spans="1:10" ht="12.75">
      <c r="A62" s="7"/>
      <c r="B62" s="8"/>
      <c r="C62" s="8"/>
      <c r="D62" s="8"/>
      <c r="E62" s="8"/>
      <c r="F62" s="8"/>
      <c r="G62" s="8"/>
      <c r="H62" s="8"/>
      <c r="I62" s="8"/>
      <c r="J62" s="9"/>
    </row>
  </sheetData>
  <sheetProtection/>
  <mergeCells count="4">
    <mergeCell ref="H2:I2"/>
    <mergeCell ref="A59:J59"/>
    <mergeCell ref="A7:J7"/>
    <mergeCell ref="A27:J27"/>
  </mergeCells>
  <printOptions horizontalCentered="1" verticalCentered="1"/>
  <pageMargins left="0.5" right="0.5" top="0.5" bottom="0.5" header="0.5" footer="0.5"/>
  <pageSetup fitToHeight="1" fitToWidth="1" horizontalDpi="600" verticalDpi="600" orientation="portrait" scale="92" r:id="rId1"/>
</worksheet>
</file>

<file path=xl/worksheets/sheet20.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0">
      <selection activeCell="C51" sqref="C51"/>
    </sheetView>
  </sheetViews>
  <sheetFormatPr defaultColWidth="9.140625" defaultRowHeight="12.75"/>
  <cols>
    <col min="1" max="1" width="11.00390625" style="0" customWidth="1"/>
    <col min="2" max="2" width="18.28125" style="0" customWidth="1"/>
    <col min="3" max="3" width="10.7109375" style="0" customWidth="1"/>
    <col min="5" max="5" width="3.57421875" style="0" customWidth="1"/>
    <col min="7" max="7" width="4.00390625" style="0" customWidth="1"/>
    <col min="9" max="9" width="4.28125" style="0" customWidth="1"/>
    <col min="12" max="12" width="8.421875" style="0" customWidth="1"/>
    <col min="13" max="13" width="15.28125" style="0" customWidth="1"/>
    <col min="14" max="14" width="18.57421875" style="0" customWidth="1"/>
  </cols>
  <sheetData>
    <row r="1" spans="1:13" ht="12.75">
      <c r="A1" s="1"/>
      <c r="B1" s="2"/>
      <c r="C1" s="2"/>
      <c r="D1" s="2"/>
      <c r="E1" s="2"/>
      <c r="F1" s="2"/>
      <c r="G1" s="2"/>
      <c r="H1" s="2"/>
      <c r="I1" s="2"/>
      <c r="J1" s="2"/>
      <c r="K1" s="2"/>
      <c r="L1" s="2"/>
      <c r="M1" s="3"/>
    </row>
    <row r="2" spans="1:13" ht="12.75">
      <c r="A2" s="4" t="s">
        <v>278</v>
      </c>
      <c r="B2" s="63">
        <v>13</v>
      </c>
      <c r="C2" s="5"/>
      <c r="D2" s="5"/>
      <c r="E2" s="5"/>
      <c r="F2" s="5"/>
      <c r="G2" s="5"/>
      <c r="H2" s="5"/>
      <c r="I2" s="5"/>
      <c r="J2" s="231">
        <v>2</v>
      </c>
      <c r="K2" s="322" t="s">
        <v>279</v>
      </c>
      <c r="L2" s="322"/>
      <c r="M2" s="35" t="s">
        <v>39</v>
      </c>
    </row>
    <row r="3" spans="1:13" ht="12.75">
      <c r="A3" s="4"/>
      <c r="B3" s="5"/>
      <c r="C3" s="5"/>
      <c r="D3" s="5"/>
      <c r="E3" s="5"/>
      <c r="F3" s="5"/>
      <c r="G3" s="5"/>
      <c r="H3" s="5"/>
      <c r="I3" s="5"/>
      <c r="J3" s="5"/>
      <c r="K3" s="5"/>
      <c r="L3" s="5"/>
      <c r="M3" s="6"/>
    </row>
    <row r="4" spans="1:13" ht="12.75">
      <c r="A4" s="4" t="s">
        <v>280</v>
      </c>
      <c r="B4" s="5"/>
      <c r="C4" s="128" t="str">
        <f>'Item 240, page 35'!C4</f>
        <v>Mason County Garbage Co., Inc  G-88</v>
      </c>
      <c r="D4" s="129"/>
      <c r="E4" s="129"/>
      <c r="F4" s="129"/>
      <c r="G4" s="129"/>
      <c r="H4" s="129"/>
      <c r="I4" s="129"/>
      <c r="J4" s="5"/>
      <c r="K4" s="5"/>
      <c r="L4" s="5"/>
      <c r="M4" s="6"/>
    </row>
    <row r="5" spans="1:13" ht="12.75">
      <c r="A5" s="7" t="s">
        <v>281</v>
      </c>
      <c r="B5" s="8"/>
      <c r="C5" s="8" t="str">
        <f>'Item 240, page 35'!C5</f>
        <v>Mason County Garbage, Inc </v>
      </c>
      <c r="D5" s="8"/>
      <c r="E5" s="8"/>
      <c r="F5" s="8"/>
      <c r="G5" s="8"/>
      <c r="H5" s="8"/>
      <c r="I5" s="8"/>
      <c r="J5" s="8"/>
      <c r="K5" s="8"/>
      <c r="L5" s="8"/>
      <c r="M5" s="9"/>
    </row>
    <row r="6" spans="1:13" ht="12.75">
      <c r="A6" s="4"/>
      <c r="B6" s="5"/>
      <c r="C6" s="5"/>
      <c r="D6" s="5"/>
      <c r="E6" s="5"/>
      <c r="F6" s="5"/>
      <c r="G6" s="5"/>
      <c r="H6" s="5"/>
      <c r="I6" s="5"/>
      <c r="J6" s="5"/>
      <c r="K6" s="5"/>
      <c r="L6" s="5"/>
      <c r="M6" s="6"/>
    </row>
    <row r="7" spans="1:13" ht="12.75">
      <c r="A7" s="329" t="s">
        <v>184</v>
      </c>
      <c r="B7" s="330"/>
      <c r="C7" s="330"/>
      <c r="D7" s="330"/>
      <c r="E7" s="330"/>
      <c r="F7" s="330"/>
      <c r="G7" s="330"/>
      <c r="H7" s="330"/>
      <c r="I7" s="330"/>
      <c r="J7" s="330"/>
      <c r="K7" s="330"/>
      <c r="L7" s="330"/>
      <c r="M7" s="331"/>
    </row>
    <row r="8" spans="1:13" ht="12.75">
      <c r="A8" s="346" t="s">
        <v>187</v>
      </c>
      <c r="B8" s="322"/>
      <c r="C8" s="322"/>
      <c r="D8" s="322"/>
      <c r="E8" s="322"/>
      <c r="F8" s="322"/>
      <c r="G8" s="322"/>
      <c r="H8" s="322"/>
      <c r="I8" s="322"/>
      <c r="J8" s="322"/>
      <c r="K8" s="322"/>
      <c r="L8" s="322"/>
      <c r="M8" s="347"/>
    </row>
    <row r="9" spans="1:13" ht="12.75">
      <c r="A9" s="346" t="s">
        <v>188</v>
      </c>
      <c r="B9" s="322"/>
      <c r="C9" s="322"/>
      <c r="D9" s="322"/>
      <c r="E9" s="322"/>
      <c r="F9" s="322"/>
      <c r="G9" s="322"/>
      <c r="H9" s="322"/>
      <c r="I9" s="322"/>
      <c r="J9" s="322"/>
      <c r="K9" s="322"/>
      <c r="L9" s="322"/>
      <c r="M9" s="347"/>
    </row>
    <row r="10" spans="1:13" ht="12.75">
      <c r="A10" s="4"/>
      <c r="B10" s="5"/>
      <c r="C10" s="5"/>
      <c r="D10" s="5"/>
      <c r="E10" s="5"/>
      <c r="F10" s="5"/>
      <c r="G10" s="5"/>
      <c r="H10" s="5"/>
      <c r="I10" s="5"/>
      <c r="J10" s="5"/>
      <c r="K10" s="5"/>
      <c r="L10" s="5"/>
      <c r="M10" s="6"/>
    </row>
    <row r="11" spans="1:15" s="180" customFormat="1" ht="12.75">
      <c r="A11" s="135" t="s">
        <v>376</v>
      </c>
      <c r="B11" s="132"/>
      <c r="C11" s="132"/>
      <c r="D11" s="132"/>
      <c r="E11" s="129" t="s">
        <v>395</v>
      </c>
      <c r="F11" s="129"/>
      <c r="G11" s="129"/>
      <c r="H11" s="129"/>
      <c r="I11" s="132"/>
      <c r="J11" s="179"/>
      <c r="K11" s="132"/>
      <c r="L11" s="132"/>
      <c r="M11" s="179"/>
      <c r="N11" s="132"/>
      <c r="O11" s="132"/>
    </row>
    <row r="12" spans="1:13" ht="12.75">
      <c r="A12" s="4"/>
      <c r="B12" s="5"/>
      <c r="C12" s="5"/>
      <c r="D12" s="5"/>
      <c r="E12" s="5"/>
      <c r="F12" s="5"/>
      <c r="G12" s="5"/>
      <c r="H12" s="5"/>
      <c r="I12" s="5"/>
      <c r="J12" s="5"/>
      <c r="K12" s="5"/>
      <c r="L12" s="5"/>
      <c r="M12" s="6"/>
    </row>
    <row r="13" spans="1:13" ht="12.75">
      <c r="A13" s="4"/>
      <c r="B13" s="24"/>
      <c r="C13" s="12"/>
      <c r="D13" s="335" t="s">
        <v>189</v>
      </c>
      <c r="E13" s="336"/>
      <c r="F13" s="336"/>
      <c r="G13" s="336"/>
      <c r="H13" s="336"/>
      <c r="I13" s="336"/>
      <c r="J13" s="336"/>
      <c r="K13" s="336"/>
      <c r="L13" s="336"/>
      <c r="M13" s="337"/>
    </row>
    <row r="14" spans="1:13" ht="12.75">
      <c r="A14" s="103" t="s">
        <v>199</v>
      </c>
      <c r="B14" s="96"/>
      <c r="C14" s="97"/>
      <c r="D14" s="22" t="s">
        <v>92</v>
      </c>
      <c r="E14" s="22"/>
      <c r="F14" s="22" t="s">
        <v>93</v>
      </c>
      <c r="G14" s="22"/>
      <c r="H14" s="22" t="s">
        <v>94</v>
      </c>
      <c r="I14" s="22"/>
      <c r="J14" s="22" t="s">
        <v>95</v>
      </c>
      <c r="K14" s="22" t="s">
        <v>96</v>
      </c>
      <c r="L14" s="22" t="s">
        <v>198</v>
      </c>
      <c r="M14" s="22" t="s">
        <v>198</v>
      </c>
    </row>
    <row r="15" spans="1:13" ht="12.75">
      <c r="A15" s="82" t="s">
        <v>190</v>
      </c>
      <c r="B15" s="15"/>
      <c r="C15" s="20"/>
      <c r="D15" s="238">
        <v>8.47</v>
      </c>
      <c r="E15" s="238" t="s">
        <v>207</v>
      </c>
      <c r="F15" s="238">
        <v>9.54</v>
      </c>
      <c r="G15" s="238" t="s">
        <v>207</v>
      </c>
      <c r="H15" s="238">
        <v>13.77</v>
      </c>
      <c r="I15" s="238" t="s">
        <v>207</v>
      </c>
      <c r="J15" s="237" t="s">
        <v>246</v>
      </c>
      <c r="K15" s="237" t="s">
        <v>246</v>
      </c>
      <c r="L15" s="22"/>
      <c r="M15" s="22"/>
    </row>
    <row r="16" spans="1:13" ht="12.75">
      <c r="A16" s="82" t="s">
        <v>191</v>
      </c>
      <c r="B16" s="15"/>
      <c r="C16" s="20"/>
      <c r="D16" s="243">
        <v>14.72</v>
      </c>
      <c r="E16" s="243" t="s">
        <v>207</v>
      </c>
      <c r="F16" s="243">
        <v>15.66</v>
      </c>
      <c r="G16" s="243" t="s">
        <v>207</v>
      </c>
      <c r="H16" s="243">
        <v>20.52</v>
      </c>
      <c r="I16" s="238" t="s">
        <v>207</v>
      </c>
      <c r="J16" s="237" t="s">
        <v>246</v>
      </c>
      <c r="K16" s="237" t="s">
        <v>246</v>
      </c>
      <c r="L16" s="22"/>
      <c r="M16" s="22"/>
    </row>
    <row r="17" spans="1:13" ht="12.75">
      <c r="A17" s="82" t="s">
        <v>192</v>
      </c>
      <c r="B17" s="15"/>
      <c r="C17" s="20"/>
      <c r="D17" s="243">
        <f>D16</f>
        <v>14.72</v>
      </c>
      <c r="E17" s="243" t="s">
        <v>207</v>
      </c>
      <c r="F17" s="243">
        <f>F16</f>
        <v>15.66</v>
      </c>
      <c r="G17" s="243" t="s">
        <v>207</v>
      </c>
      <c r="H17" s="243">
        <f>H16</f>
        <v>20.52</v>
      </c>
      <c r="I17" s="238" t="s">
        <v>207</v>
      </c>
      <c r="J17" s="237" t="s">
        <v>246</v>
      </c>
      <c r="K17" s="237" t="s">
        <v>246</v>
      </c>
      <c r="L17" s="22"/>
      <c r="M17" s="22"/>
    </row>
    <row r="18" spans="1:13" ht="12.75">
      <c r="A18" s="98" t="s">
        <v>193</v>
      </c>
      <c r="B18" s="99"/>
      <c r="C18" s="100"/>
      <c r="D18" s="244" t="s">
        <v>322</v>
      </c>
      <c r="E18" s="244"/>
      <c r="F18" s="244" t="s">
        <v>322</v>
      </c>
      <c r="G18" s="244"/>
      <c r="H18" s="244" t="s">
        <v>322</v>
      </c>
      <c r="I18" s="174"/>
      <c r="J18" s="157"/>
      <c r="K18" s="157"/>
      <c r="L18" s="22"/>
      <c r="M18" s="22"/>
    </row>
    <row r="19" spans="1:13" ht="12.75">
      <c r="A19" s="95" t="s">
        <v>194</v>
      </c>
      <c r="B19" s="15"/>
      <c r="C19" s="20"/>
      <c r="D19" s="245"/>
      <c r="E19" s="245"/>
      <c r="F19" s="245"/>
      <c r="G19" s="245"/>
      <c r="H19" s="245"/>
      <c r="I19" s="242"/>
      <c r="J19" s="158"/>
      <c r="K19" s="158"/>
      <c r="L19" s="101"/>
      <c r="M19" s="102"/>
    </row>
    <row r="20" spans="1:13" ht="12.75">
      <c r="A20" s="82" t="s">
        <v>15</v>
      </c>
      <c r="B20" s="15"/>
      <c r="C20" s="20"/>
      <c r="D20" s="243">
        <v>27</v>
      </c>
      <c r="E20" s="243" t="s">
        <v>207</v>
      </c>
      <c r="F20" s="243">
        <f>D20</f>
        <v>27</v>
      </c>
      <c r="G20" s="243" t="s">
        <v>207</v>
      </c>
      <c r="H20" s="243">
        <f>F20</f>
        <v>27</v>
      </c>
      <c r="I20" s="241" t="s">
        <v>207</v>
      </c>
      <c r="J20" s="237" t="s">
        <v>246</v>
      </c>
      <c r="K20" s="237" t="s">
        <v>246</v>
      </c>
      <c r="L20" s="22"/>
      <c r="M20" s="22"/>
    </row>
    <row r="21" spans="1:13" ht="12.75">
      <c r="A21" s="82" t="s">
        <v>195</v>
      </c>
      <c r="B21" s="15"/>
      <c r="C21" s="20"/>
      <c r="D21" s="243">
        <f>D17</f>
        <v>14.72</v>
      </c>
      <c r="E21" s="243" t="s">
        <v>207</v>
      </c>
      <c r="F21" s="243">
        <f>F16</f>
        <v>15.66</v>
      </c>
      <c r="G21" s="243" t="s">
        <v>207</v>
      </c>
      <c r="H21" s="243">
        <f>H16</f>
        <v>20.52</v>
      </c>
      <c r="I21" s="238" t="s">
        <v>207</v>
      </c>
      <c r="J21" s="237" t="s">
        <v>246</v>
      </c>
      <c r="K21" s="237" t="s">
        <v>246</v>
      </c>
      <c r="L21" s="22"/>
      <c r="M21" s="22"/>
    </row>
    <row r="22" spans="1:13" ht="12.75">
      <c r="A22" s="82" t="s">
        <v>196</v>
      </c>
      <c r="B22" s="15"/>
      <c r="C22" s="20"/>
      <c r="D22" s="243">
        <f>D23/30</f>
        <v>0.47533333333333333</v>
      </c>
      <c r="E22" s="243" t="s">
        <v>207</v>
      </c>
      <c r="F22" s="243">
        <f>F23/30</f>
        <v>0.5256666666666666</v>
      </c>
      <c r="G22" s="243" t="s">
        <v>207</v>
      </c>
      <c r="H22" s="243">
        <f>H23/30</f>
        <v>0.6876666666666666</v>
      </c>
      <c r="I22" s="241" t="s">
        <v>207</v>
      </c>
      <c r="J22" s="237" t="s">
        <v>246</v>
      </c>
      <c r="K22" s="237" t="s">
        <v>246</v>
      </c>
      <c r="L22" s="22"/>
      <c r="M22" s="22"/>
    </row>
    <row r="23" spans="1:13" ht="12.75">
      <c r="A23" s="82" t="s">
        <v>197</v>
      </c>
      <c r="B23" s="15"/>
      <c r="C23" s="20"/>
      <c r="D23" s="243">
        <v>14.26</v>
      </c>
      <c r="E23" s="243" t="s">
        <v>207</v>
      </c>
      <c r="F23" s="243">
        <v>15.77</v>
      </c>
      <c r="G23" s="243" t="s">
        <v>207</v>
      </c>
      <c r="H23" s="243">
        <v>20.63</v>
      </c>
      <c r="I23" s="241" t="s">
        <v>207</v>
      </c>
      <c r="J23" s="237" t="s">
        <v>246</v>
      </c>
      <c r="K23" s="237" t="s">
        <v>246</v>
      </c>
      <c r="L23" s="22"/>
      <c r="M23" s="22"/>
    </row>
    <row r="24" spans="1:13" ht="12.75">
      <c r="A24" s="95" t="s">
        <v>406</v>
      </c>
      <c r="B24" s="2"/>
      <c r="C24" s="3"/>
      <c r="D24" s="240"/>
      <c r="E24" s="240"/>
      <c r="F24" s="240"/>
      <c r="G24" s="240"/>
      <c r="H24" s="240"/>
      <c r="I24" s="158"/>
      <c r="J24" s="158"/>
      <c r="K24" s="158"/>
      <c r="L24" s="101"/>
      <c r="M24" s="102"/>
    </row>
    <row r="25" spans="1:13" ht="12.75">
      <c r="A25" s="95"/>
      <c r="B25" s="15"/>
      <c r="C25" s="15"/>
      <c r="D25" s="174">
        <v>250</v>
      </c>
      <c r="E25" s="22"/>
      <c r="F25" s="174">
        <v>280</v>
      </c>
      <c r="G25" s="22"/>
      <c r="H25" s="174">
        <v>300</v>
      </c>
      <c r="I25" s="22"/>
      <c r="J25" s="22"/>
      <c r="K25" s="22"/>
      <c r="L25" s="22"/>
      <c r="M25" s="22"/>
    </row>
    <row r="26" spans="1:13" ht="12.75">
      <c r="A26" s="46"/>
      <c r="B26" s="5"/>
      <c r="C26" s="5"/>
      <c r="D26" s="272"/>
      <c r="E26" s="5"/>
      <c r="F26" s="272"/>
      <c r="G26" s="5"/>
      <c r="H26" s="272"/>
      <c r="I26" s="5"/>
      <c r="J26" s="5"/>
      <c r="K26" s="5"/>
      <c r="L26" s="5"/>
      <c r="M26" s="6"/>
    </row>
    <row r="27" spans="1:13" ht="12.75">
      <c r="A27" s="37" t="s">
        <v>200</v>
      </c>
      <c r="B27" s="29" t="s">
        <v>201</v>
      </c>
      <c r="C27" s="5"/>
      <c r="D27" s="5"/>
      <c r="E27" s="5"/>
      <c r="F27" s="5"/>
      <c r="G27" s="5"/>
      <c r="H27" s="5"/>
      <c r="I27" s="5"/>
      <c r="J27" s="5"/>
      <c r="K27" s="5"/>
      <c r="L27" s="5"/>
      <c r="M27" s="6"/>
    </row>
    <row r="28" spans="1:13" ht="12.75">
      <c r="A28" s="37"/>
      <c r="B28" s="29" t="s">
        <v>202</v>
      </c>
      <c r="C28" s="5"/>
      <c r="D28" s="5"/>
      <c r="E28" s="5"/>
      <c r="F28" s="5"/>
      <c r="G28" s="5"/>
      <c r="H28" s="5"/>
      <c r="I28" s="5"/>
      <c r="J28" s="5"/>
      <c r="K28" s="5"/>
      <c r="L28" s="5"/>
      <c r="M28" s="6"/>
    </row>
    <row r="29" spans="1:13" ht="12.75">
      <c r="A29" s="37"/>
      <c r="B29" s="29" t="s">
        <v>203</v>
      </c>
      <c r="C29" s="5"/>
      <c r="D29" s="5"/>
      <c r="E29" s="5"/>
      <c r="F29" s="5"/>
      <c r="G29" s="5"/>
      <c r="H29" s="5"/>
      <c r="I29" s="5"/>
      <c r="J29" s="5"/>
      <c r="K29" s="5"/>
      <c r="L29" s="5"/>
      <c r="M29" s="6"/>
    </row>
    <row r="30" spans="1:13" ht="12.75">
      <c r="A30" s="37"/>
      <c r="B30" s="29" t="s">
        <v>204</v>
      </c>
      <c r="C30" s="5"/>
      <c r="D30" s="5"/>
      <c r="E30" s="5"/>
      <c r="F30" s="5"/>
      <c r="G30" s="5"/>
      <c r="H30" s="5"/>
      <c r="I30" s="5"/>
      <c r="J30" s="5"/>
      <c r="K30" s="5"/>
      <c r="L30" s="5"/>
      <c r="M30" s="6"/>
    </row>
    <row r="31" spans="1:13" ht="12.75">
      <c r="A31" s="37"/>
      <c r="B31" s="29"/>
      <c r="C31" s="5"/>
      <c r="D31" s="5"/>
      <c r="E31" s="5"/>
      <c r="F31" s="5"/>
      <c r="G31" s="5"/>
      <c r="H31" s="5"/>
      <c r="I31" s="5"/>
      <c r="J31" s="5"/>
      <c r="K31" s="5"/>
      <c r="L31" s="5"/>
      <c r="M31" s="6"/>
    </row>
    <row r="32" spans="1:13" ht="12.75">
      <c r="A32" s="104" t="s">
        <v>18</v>
      </c>
      <c r="B32" s="81" t="s">
        <v>97</v>
      </c>
      <c r="C32" s="27"/>
      <c r="D32" s="27"/>
      <c r="E32" s="27"/>
      <c r="F32" s="27"/>
      <c r="G32" s="27"/>
      <c r="H32" s="27"/>
      <c r="I32" s="27"/>
      <c r="J32" s="27"/>
      <c r="K32" s="27"/>
      <c r="L32" s="27"/>
      <c r="M32" s="36"/>
    </row>
    <row r="33" spans="1:13" ht="12.75">
      <c r="A33" s="37"/>
      <c r="B33" s="29" t="s">
        <v>223</v>
      </c>
      <c r="C33" s="5"/>
      <c r="D33" s="5"/>
      <c r="E33" s="5"/>
      <c r="F33" s="5"/>
      <c r="G33" s="5"/>
      <c r="H33" s="5"/>
      <c r="I33" s="5"/>
      <c r="J33" s="5"/>
      <c r="K33" s="5"/>
      <c r="L33" s="5"/>
      <c r="M33" s="6"/>
    </row>
    <row r="34" spans="1:13" ht="12.75">
      <c r="A34" s="56"/>
      <c r="B34" s="29"/>
      <c r="C34" s="5"/>
      <c r="D34" s="5"/>
      <c r="E34" s="5"/>
      <c r="F34" s="5"/>
      <c r="G34" s="5"/>
      <c r="H34" s="5"/>
      <c r="I34" s="5"/>
      <c r="J34" s="5"/>
      <c r="K34" s="5"/>
      <c r="L34" s="5"/>
      <c r="M34" s="6"/>
    </row>
    <row r="35" spans="1:13" ht="12.75">
      <c r="A35" s="37" t="s">
        <v>19</v>
      </c>
      <c r="B35" s="29" t="s">
        <v>98</v>
      </c>
      <c r="C35" s="5"/>
      <c r="D35" s="5"/>
      <c r="E35" s="5"/>
      <c r="F35" s="5"/>
      <c r="G35" s="5"/>
      <c r="H35" s="5"/>
      <c r="I35" s="5"/>
      <c r="J35" s="5"/>
      <c r="K35" s="5"/>
      <c r="L35" s="5"/>
      <c r="M35" s="6"/>
    </row>
    <row r="36" spans="1:13" ht="12.75">
      <c r="A36" s="37"/>
      <c r="B36" s="29" t="s">
        <v>99</v>
      </c>
      <c r="C36" s="5"/>
      <c r="D36" s="5"/>
      <c r="E36" s="5"/>
      <c r="F36" s="5"/>
      <c r="G36" s="5"/>
      <c r="H36" s="5"/>
      <c r="I36" s="5"/>
      <c r="J36" s="5"/>
      <c r="K36" s="5"/>
      <c r="L36" s="5"/>
      <c r="M36" s="6"/>
    </row>
    <row r="37" spans="1:13" ht="12.75">
      <c r="A37" s="37"/>
      <c r="B37" s="29" t="s">
        <v>100</v>
      </c>
      <c r="C37" s="5"/>
      <c r="D37" s="5"/>
      <c r="E37" s="5"/>
      <c r="F37" s="5"/>
      <c r="G37" s="5"/>
      <c r="H37" s="5"/>
      <c r="I37" s="5"/>
      <c r="J37" s="5"/>
      <c r="K37" s="5"/>
      <c r="L37" s="5"/>
      <c r="M37" s="6"/>
    </row>
    <row r="38" spans="1:13" ht="12.75">
      <c r="A38" s="37"/>
      <c r="B38" s="77" t="s">
        <v>263</v>
      </c>
      <c r="C38" s="5"/>
      <c r="D38" s="5"/>
      <c r="E38" s="5"/>
      <c r="F38" s="5"/>
      <c r="G38" s="5"/>
      <c r="H38" s="5"/>
      <c r="I38" s="5"/>
      <c r="J38" s="5"/>
      <c r="K38" s="5"/>
      <c r="L38" s="5"/>
      <c r="M38" s="6"/>
    </row>
    <row r="39" spans="1:13" ht="12.75">
      <c r="A39" s="37"/>
      <c r="B39" s="29" t="s">
        <v>101</v>
      </c>
      <c r="C39" s="5"/>
      <c r="D39" s="5"/>
      <c r="E39" s="5"/>
      <c r="F39" s="5"/>
      <c r="G39" s="5"/>
      <c r="H39" s="5"/>
      <c r="I39" s="5"/>
      <c r="J39" s="5"/>
      <c r="K39" s="5"/>
      <c r="L39" s="5"/>
      <c r="M39" s="6"/>
    </row>
    <row r="40" spans="1:13" ht="12.75">
      <c r="A40" s="37"/>
      <c r="B40" s="29"/>
      <c r="C40" s="5"/>
      <c r="D40" s="5"/>
      <c r="E40" s="5"/>
      <c r="F40" s="5"/>
      <c r="G40" s="5"/>
      <c r="H40" s="5"/>
      <c r="I40" s="5"/>
      <c r="J40" s="5"/>
      <c r="K40" s="5"/>
      <c r="L40" s="5"/>
      <c r="M40" s="6"/>
    </row>
    <row r="41" spans="1:13" ht="12.75">
      <c r="A41" s="4" t="s">
        <v>386</v>
      </c>
      <c r="B41" s="77" t="s">
        <v>445</v>
      </c>
      <c r="C41" s="5"/>
      <c r="D41" s="5"/>
      <c r="E41" s="5"/>
      <c r="F41" s="5"/>
      <c r="G41" s="5"/>
      <c r="H41" s="5"/>
      <c r="I41" s="5"/>
      <c r="J41" s="5"/>
      <c r="K41" s="5"/>
      <c r="L41" s="5"/>
      <c r="M41" s="6"/>
    </row>
    <row r="42" spans="1:13" ht="12.75">
      <c r="A42" s="4"/>
      <c r="B42" s="30" t="s">
        <v>68</v>
      </c>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t="s">
        <v>388</v>
      </c>
      <c r="B44" s="30" t="s">
        <v>389</v>
      </c>
      <c r="C44" s="5"/>
      <c r="D44" s="27"/>
      <c r="E44" s="27"/>
      <c r="F44" s="27"/>
      <c r="G44" s="27"/>
      <c r="H44" s="27"/>
      <c r="I44" s="27"/>
      <c r="J44" s="27"/>
      <c r="K44" s="5"/>
      <c r="L44" s="5"/>
      <c r="M44" s="6"/>
    </row>
    <row r="45" spans="1:13" ht="12.75">
      <c r="A45" s="4"/>
      <c r="B45" s="280" t="s">
        <v>404</v>
      </c>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37" t="s">
        <v>224</v>
      </c>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t="s">
        <v>215</v>
      </c>
      <c r="C49" s="249" t="s">
        <v>437</v>
      </c>
      <c r="D49" s="132" t="s">
        <v>438</v>
      </c>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300" t="s">
        <v>246</v>
      </c>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
        <v>284</v>
      </c>
      <c r="B53" s="5" t="str">
        <f>'Item 240, page 35'!B53</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7" t="s">
        <v>283</v>
      </c>
      <c r="B55" s="126">
        <f>'Item 240, page 35'!B55</f>
        <v>41226</v>
      </c>
      <c r="C55" s="8"/>
      <c r="D55" s="8"/>
      <c r="E55" s="8"/>
      <c r="F55" s="8"/>
      <c r="G55" s="8"/>
      <c r="H55" s="8"/>
      <c r="I55" s="8"/>
      <c r="J55" s="8"/>
      <c r="K55" s="8" t="s">
        <v>277</v>
      </c>
      <c r="L55" s="8"/>
      <c r="M55" s="127">
        <f>'Item 240, page 35'!M55</f>
        <v>41275</v>
      </c>
    </row>
    <row r="56" spans="1:13" ht="12.75">
      <c r="A56" s="323" t="s">
        <v>275</v>
      </c>
      <c r="B56" s="324"/>
      <c r="C56" s="324"/>
      <c r="D56" s="324"/>
      <c r="E56" s="324"/>
      <c r="F56" s="324"/>
      <c r="G56" s="324"/>
      <c r="H56" s="324"/>
      <c r="I56" s="324"/>
      <c r="J56" s="324"/>
      <c r="K56" s="324"/>
      <c r="L56" s="324"/>
      <c r="M56" s="325"/>
    </row>
    <row r="57" spans="1:13" ht="12.75">
      <c r="A57" s="4"/>
      <c r="B57" s="5"/>
      <c r="C57" s="5"/>
      <c r="D57" s="5"/>
      <c r="E57" s="5"/>
      <c r="F57" s="5"/>
      <c r="G57" s="5"/>
      <c r="H57" s="5"/>
      <c r="I57" s="5"/>
      <c r="J57" s="5"/>
      <c r="K57" s="5"/>
      <c r="L57" s="5"/>
      <c r="M57" s="6"/>
    </row>
    <row r="58" spans="1:13" ht="12.75">
      <c r="A58" s="4" t="s">
        <v>282</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6">
    <mergeCell ref="K2:L2"/>
    <mergeCell ref="A56:M56"/>
    <mergeCell ref="A7:M7"/>
    <mergeCell ref="A8:M8"/>
    <mergeCell ref="A9:M9"/>
    <mergeCell ref="D13:M13"/>
  </mergeCells>
  <printOptions horizontalCentered="1" verticalCentered="1"/>
  <pageMargins left="0.5" right="0.5" top="0.5" bottom="0.5" header="0.5" footer="0.5"/>
  <pageSetup fitToHeight="1" fitToWidth="1" horizontalDpi="600" verticalDpi="600" orientation="portrait" scale="81" r:id="rId1"/>
</worksheet>
</file>

<file path=xl/worksheets/sheet21.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selection activeCell="R37" sqref="R37:S40"/>
    </sheetView>
  </sheetViews>
  <sheetFormatPr defaultColWidth="9.140625" defaultRowHeight="12.75"/>
  <cols>
    <col min="1" max="1" width="10.57421875" style="0" customWidth="1"/>
    <col min="2" max="2" width="18.7109375" style="0" customWidth="1"/>
    <col min="3" max="3" width="10.140625" style="0" customWidth="1"/>
    <col min="4" max="4" width="9.57421875" style="0" customWidth="1"/>
    <col min="5" max="5" width="3.00390625" style="0" customWidth="1"/>
    <col min="6" max="6" width="9.7109375" style="0" customWidth="1"/>
    <col min="7" max="7" width="3.140625" style="0" customWidth="1"/>
    <col min="8" max="8" width="10.140625" style="0" customWidth="1"/>
    <col min="9" max="9" width="3.140625" style="0" customWidth="1"/>
    <col min="10" max="10" width="10.28125" style="0" customWidth="1"/>
    <col min="11" max="11" width="3.57421875" style="0" customWidth="1"/>
    <col min="12" max="12" width="8.421875" style="0" bestFit="1" customWidth="1"/>
    <col min="13" max="13" width="9.421875" style="0" customWidth="1"/>
    <col min="14" max="14" width="16.00390625" style="0" customWidth="1"/>
  </cols>
  <sheetData>
    <row r="1" spans="1:14" ht="12.75">
      <c r="A1" s="1"/>
      <c r="B1" s="2"/>
      <c r="C1" s="2"/>
      <c r="D1" s="2"/>
      <c r="E1" s="2"/>
      <c r="F1" s="2"/>
      <c r="G1" s="2"/>
      <c r="H1" s="2"/>
      <c r="I1" s="2"/>
      <c r="J1" s="2"/>
      <c r="K1" s="2"/>
      <c r="L1" s="2"/>
      <c r="M1" s="2"/>
      <c r="N1" s="3"/>
    </row>
    <row r="2" spans="1:14" ht="12.75">
      <c r="A2" s="4" t="s">
        <v>278</v>
      </c>
      <c r="B2" s="63">
        <v>13</v>
      </c>
      <c r="C2" s="5"/>
      <c r="D2" s="5"/>
      <c r="E2" s="5"/>
      <c r="F2" s="5"/>
      <c r="G2" s="5"/>
      <c r="H2" s="5"/>
      <c r="I2" s="5"/>
      <c r="J2" s="231">
        <v>7</v>
      </c>
      <c r="K2" s="14"/>
      <c r="L2" s="322" t="s">
        <v>279</v>
      </c>
      <c r="M2" s="322"/>
      <c r="N2" s="35">
        <v>36</v>
      </c>
    </row>
    <row r="3" spans="1:14" ht="12.75">
      <c r="A3" s="4"/>
      <c r="B3" s="5"/>
      <c r="C3" s="5"/>
      <c r="D3" s="5"/>
      <c r="E3" s="5"/>
      <c r="F3" s="5"/>
      <c r="G3" s="5"/>
      <c r="H3" s="5"/>
      <c r="I3" s="5"/>
      <c r="J3" s="5"/>
      <c r="K3" s="5"/>
      <c r="L3" s="5"/>
      <c r="M3" s="5"/>
      <c r="N3" s="6"/>
    </row>
    <row r="4" spans="1:14" ht="12.75">
      <c r="A4" s="4" t="s">
        <v>280</v>
      </c>
      <c r="B4" s="5"/>
      <c r="C4" s="129" t="str">
        <f>'Item 240, page 35A'!C4</f>
        <v>Mason County Garbage Co., Inc  G-88</v>
      </c>
      <c r="D4" s="129"/>
      <c r="E4" s="129"/>
      <c r="F4" s="129"/>
      <c r="G4" s="129"/>
      <c r="H4" s="129"/>
      <c r="I4" s="129"/>
      <c r="J4" s="5"/>
      <c r="K4" s="5"/>
      <c r="L4" s="5"/>
      <c r="M4" s="5"/>
      <c r="N4" s="6"/>
    </row>
    <row r="5" spans="1:14" ht="12.75">
      <c r="A5" s="7" t="s">
        <v>281</v>
      </c>
      <c r="B5" s="8"/>
      <c r="C5" s="8" t="str">
        <f>'Item 240, page 35A'!C5</f>
        <v>Mason County Garbage, Inc </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326" t="s">
        <v>225</v>
      </c>
      <c r="B7" s="330"/>
      <c r="C7" s="330"/>
      <c r="D7" s="330"/>
      <c r="E7" s="330"/>
      <c r="F7" s="330"/>
      <c r="G7" s="330"/>
      <c r="H7" s="330"/>
      <c r="I7" s="330"/>
      <c r="J7" s="330"/>
      <c r="K7" s="330"/>
      <c r="L7" s="330"/>
      <c r="M7" s="330"/>
      <c r="N7" s="331"/>
    </row>
    <row r="8" spans="1:14" ht="12.75">
      <c r="A8" s="378" t="s">
        <v>226</v>
      </c>
      <c r="B8" s="322"/>
      <c r="C8" s="322"/>
      <c r="D8" s="322"/>
      <c r="E8" s="322"/>
      <c r="F8" s="322"/>
      <c r="G8" s="322"/>
      <c r="H8" s="322"/>
      <c r="I8" s="322"/>
      <c r="J8" s="322"/>
      <c r="K8" s="322"/>
      <c r="L8" s="322"/>
      <c r="M8" s="322"/>
      <c r="N8" s="347"/>
    </row>
    <row r="9" spans="1:14" ht="12.75">
      <c r="A9" s="346" t="s">
        <v>227</v>
      </c>
      <c r="B9" s="379"/>
      <c r="C9" s="379"/>
      <c r="D9" s="379"/>
      <c r="E9" s="379"/>
      <c r="F9" s="379"/>
      <c r="G9" s="379"/>
      <c r="H9" s="379"/>
      <c r="I9" s="379"/>
      <c r="J9" s="379"/>
      <c r="K9" s="379"/>
      <c r="L9" s="379"/>
      <c r="M9" s="379"/>
      <c r="N9" s="380"/>
    </row>
    <row r="10" spans="1:14" ht="12.75">
      <c r="A10" s="346" t="s">
        <v>188</v>
      </c>
      <c r="B10" s="322"/>
      <c r="C10" s="322"/>
      <c r="D10" s="322"/>
      <c r="E10" s="322"/>
      <c r="F10" s="322"/>
      <c r="G10" s="322"/>
      <c r="H10" s="322"/>
      <c r="I10" s="322"/>
      <c r="J10" s="322"/>
      <c r="K10" s="322"/>
      <c r="L10" s="322"/>
      <c r="M10" s="322"/>
      <c r="N10" s="347"/>
    </row>
    <row r="11" spans="1:14" ht="12.75">
      <c r="A11" s="4"/>
      <c r="B11" s="5"/>
      <c r="C11" s="5"/>
      <c r="D11" s="5"/>
      <c r="E11" s="5"/>
      <c r="F11" s="5"/>
      <c r="G11" s="5"/>
      <c r="H11" s="5"/>
      <c r="I11" s="5"/>
      <c r="J11" s="5"/>
      <c r="K11" s="5"/>
      <c r="L11" s="5"/>
      <c r="M11" s="5"/>
      <c r="N11" s="6"/>
    </row>
    <row r="12" spans="1:14" ht="12.75">
      <c r="A12" s="5" t="s">
        <v>376</v>
      </c>
      <c r="B12" s="152"/>
      <c r="C12" s="5"/>
      <c r="D12" s="129" t="s">
        <v>42</v>
      </c>
      <c r="E12" s="129"/>
      <c r="F12" s="129"/>
      <c r="G12" s="129"/>
      <c r="H12" s="5"/>
      <c r="I12" s="5"/>
      <c r="J12" s="5"/>
      <c r="K12" s="5"/>
      <c r="L12" s="5"/>
      <c r="M12" s="5"/>
      <c r="N12" s="6"/>
    </row>
    <row r="13" spans="1:14" ht="12.75">
      <c r="A13" s="4"/>
      <c r="B13" s="5"/>
      <c r="C13" s="5"/>
      <c r="D13" s="5"/>
      <c r="E13" s="5"/>
      <c r="F13" s="5"/>
      <c r="G13" s="5"/>
      <c r="H13" s="5"/>
      <c r="I13" s="5"/>
      <c r="J13" s="5"/>
      <c r="K13" s="5"/>
      <c r="L13" s="5"/>
      <c r="M13" s="5"/>
      <c r="N13" s="6"/>
    </row>
    <row r="14" spans="1:14" ht="12.75">
      <c r="A14" s="4"/>
      <c r="B14" s="24"/>
      <c r="C14" s="12"/>
      <c r="D14" s="335" t="s">
        <v>189</v>
      </c>
      <c r="E14" s="336"/>
      <c r="F14" s="336"/>
      <c r="G14" s="336"/>
      <c r="H14" s="336"/>
      <c r="I14" s="336"/>
      <c r="J14" s="336"/>
      <c r="K14" s="336"/>
      <c r="L14" s="336"/>
      <c r="M14" s="336"/>
      <c r="N14" s="337"/>
    </row>
    <row r="15" spans="1:14" ht="12.75">
      <c r="A15" s="103" t="s">
        <v>199</v>
      </c>
      <c r="B15" s="96"/>
      <c r="C15" s="97"/>
      <c r="D15" s="106" t="s">
        <v>229</v>
      </c>
      <c r="E15" s="106"/>
      <c r="F15" s="106" t="s">
        <v>149</v>
      </c>
      <c r="G15" s="106"/>
      <c r="H15" s="106" t="s">
        <v>150</v>
      </c>
      <c r="I15" s="106"/>
      <c r="J15" s="106" t="s">
        <v>151</v>
      </c>
      <c r="K15" s="106"/>
      <c r="L15" s="106" t="s">
        <v>152</v>
      </c>
      <c r="M15" s="22"/>
      <c r="N15" s="22"/>
    </row>
    <row r="16" spans="1:14" ht="12.75">
      <c r="A16" s="105" t="s">
        <v>228</v>
      </c>
      <c r="B16" s="15"/>
      <c r="C16" s="20"/>
      <c r="D16" s="255">
        <v>4.2</v>
      </c>
      <c r="E16" s="284" t="s">
        <v>207</v>
      </c>
      <c r="F16" s="255">
        <v>4.52</v>
      </c>
      <c r="G16" s="284" t="s">
        <v>207</v>
      </c>
      <c r="H16" s="255">
        <v>5.31</v>
      </c>
      <c r="I16" s="284" t="s">
        <v>207</v>
      </c>
      <c r="J16" s="255">
        <v>6.31</v>
      </c>
      <c r="K16" s="284" t="s">
        <v>207</v>
      </c>
      <c r="L16" s="255">
        <v>7.85</v>
      </c>
      <c r="M16" s="285" t="s">
        <v>207</v>
      </c>
      <c r="N16" s="22"/>
    </row>
    <row r="17" spans="1:14" ht="12.75">
      <c r="A17" s="98" t="s">
        <v>193</v>
      </c>
      <c r="B17" s="99"/>
      <c r="C17" s="100"/>
      <c r="D17" s="255">
        <v>13.13</v>
      </c>
      <c r="E17" s="284" t="s">
        <v>207</v>
      </c>
      <c r="F17" s="255">
        <v>14.63</v>
      </c>
      <c r="G17" s="284" t="s">
        <v>207</v>
      </c>
      <c r="H17" s="255">
        <v>15.42</v>
      </c>
      <c r="I17" s="284" t="s">
        <v>207</v>
      </c>
      <c r="J17" s="255">
        <v>16.42</v>
      </c>
      <c r="K17" s="284" t="s">
        <v>207</v>
      </c>
      <c r="L17" s="255">
        <v>17.96</v>
      </c>
      <c r="M17" s="285" t="s">
        <v>207</v>
      </c>
      <c r="N17" s="22"/>
    </row>
    <row r="18" spans="1:14" ht="12.75">
      <c r="A18" s="95" t="s">
        <v>194</v>
      </c>
      <c r="B18" s="15"/>
      <c r="C18" s="20"/>
      <c r="D18" s="246"/>
      <c r="E18" s="246"/>
      <c r="F18" s="247"/>
      <c r="G18" s="247"/>
      <c r="H18" s="248"/>
      <c r="I18" s="248"/>
      <c r="J18" s="101"/>
      <c r="K18" s="101"/>
      <c r="L18" s="101"/>
      <c r="M18" s="286"/>
      <c r="N18" s="102"/>
    </row>
    <row r="19" spans="1:14" ht="12.75">
      <c r="A19" s="82" t="s">
        <v>195</v>
      </c>
      <c r="B19" s="15"/>
      <c r="C19" s="20"/>
      <c r="D19" s="255">
        <f>D16</f>
        <v>4.2</v>
      </c>
      <c r="E19" s="284" t="s">
        <v>207</v>
      </c>
      <c r="F19" s="255">
        <f>F16</f>
        <v>4.52</v>
      </c>
      <c r="G19" s="284" t="s">
        <v>207</v>
      </c>
      <c r="H19" s="255">
        <f>H16</f>
        <v>5.31</v>
      </c>
      <c r="I19" s="284" t="s">
        <v>207</v>
      </c>
      <c r="J19" s="255">
        <f>J16</f>
        <v>6.31</v>
      </c>
      <c r="K19" s="284" t="s">
        <v>207</v>
      </c>
      <c r="L19" s="255">
        <f>L16</f>
        <v>7.85</v>
      </c>
      <c r="M19" s="285" t="s">
        <v>207</v>
      </c>
      <c r="N19" s="22"/>
    </row>
    <row r="20" spans="1:14" ht="12.75">
      <c r="A20" s="4"/>
      <c r="B20" s="5"/>
      <c r="C20" s="5"/>
      <c r="D20" s="5"/>
      <c r="E20" s="5"/>
      <c r="F20" s="151"/>
      <c r="G20" s="151"/>
      <c r="H20" s="5"/>
      <c r="I20" s="5"/>
      <c r="J20" s="5" t="s">
        <v>330</v>
      </c>
      <c r="K20" s="5"/>
      <c r="L20" s="5" t="s">
        <v>330</v>
      </c>
      <c r="M20" s="5"/>
      <c r="N20" s="6"/>
    </row>
    <row r="21" spans="1:14" ht="12.75">
      <c r="A21" s="4"/>
      <c r="B21" s="5"/>
      <c r="C21" s="5"/>
      <c r="D21" s="5"/>
      <c r="E21" s="5"/>
      <c r="F21" s="151"/>
      <c r="G21" s="151"/>
      <c r="H21" s="5"/>
      <c r="I21" s="5"/>
      <c r="J21" s="5"/>
      <c r="K21" s="5"/>
      <c r="L21" s="5"/>
      <c r="M21" s="5"/>
      <c r="N21" s="6"/>
    </row>
    <row r="22" spans="1:14" ht="12.75">
      <c r="A22" s="37" t="s">
        <v>200</v>
      </c>
      <c r="B22" s="29" t="s">
        <v>201</v>
      </c>
      <c r="C22" s="5"/>
      <c r="D22" s="5"/>
      <c r="E22" s="5"/>
      <c r="F22" s="5"/>
      <c r="G22" s="5"/>
      <c r="H22" s="5"/>
      <c r="I22" s="5"/>
      <c r="J22" s="5"/>
      <c r="K22" s="5"/>
      <c r="L22" s="5"/>
      <c r="M22" s="5"/>
      <c r="N22" s="6"/>
    </row>
    <row r="23" spans="1:14" ht="12.75">
      <c r="A23" s="37"/>
      <c r="B23" s="29" t="s">
        <v>202</v>
      </c>
      <c r="C23" s="5"/>
      <c r="D23" s="5"/>
      <c r="E23" s="5"/>
      <c r="F23" s="5"/>
      <c r="G23" s="5"/>
      <c r="H23" s="5"/>
      <c r="I23" s="5"/>
      <c r="J23" s="5"/>
      <c r="K23" s="5"/>
      <c r="L23" s="5"/>
      <c r="M23" s="5"/>
      <c r="N23" s="6"/>
    </row>
    <row r="24" spans="1:14" ht="12.75">
      <c r="A24" s="37"/>
      <c r="B24" s="29" t="s">
        <v>203</v>
      </c>
      <c r="C24" s="5"/>
      <c r="D24" s="5"/>
      <c r="E24" s="5"/>
      <c r="F24" s="5"/>
      <c r="G24" s="5"/>
      <c r="H24" s="5"/>
      <c r="I24" s="5"/>
      <c r="J24" s="5"/>
      <c r="K24" s="5"/>
      <c r="L24" s="5"/>
      <c r="M24" s="5"/>
      <c r="N24" s="6"/>
    </row>
    <row r="25" spans="1:14" ht="12.75">
      <c r="A25" s="37"/>
      <c r="B25" s="29" t="s">
        <v>204</v>
      </c>
      <c r="C25" s="5"/>
      <c r="D25" s="5"/>
      <c r="E25" s="5"/>
      <c r="F25" s="5"/>
      <c r="G25" s="5"/>
      <c r="H25" s="5"/>
      <c r="I25" s="5"/>
      <c r="J25" s="5"/>
      <c r="K25" s="5"/>
      <c r="L25" s="5"/>
      <c r="M25" s="5"/>
      <c r="N25" s="6"/>
    </row>
    <row r="26" spans="1:14" ht="12.75">
      <c r="A26" s="37"/>
      <c r="B26" s="29"/>
      <c r="C26" s="5"/>
      <c r="D26" s="5"/>
      <c r="E26" s="5"/>
      <c r="F26" s="5"/>
      <c r="G26" s="5"/>
      <c r="H26" s="5"/>
      <c r="I26" s="5"/>
      <c r="J26" s="5"/>
      <c r="K26" s="5"/>
      <c r="L26" s="5"/>
      <c r="M26" s="5"/>
      <c r="N26" s="6"/>
    </row>
    <row r="27" spans="1:14" ht="12.75">
      <c r="A27" s="57" t="s">
        <v>18</v>
      </c>
      <c r="B27" s="77" t="s">
        <v>440</v>
      </c>
      <c r="C27" s="27"/>
      <c r="D27" s="27"/>
      <c r="E27" s="27"/>
      <c r="F27" s="27"/>
      <c r="G27" s="27"/>
      <c r="H27" s="27"/>
      <c r="I27" s="27"/>
      <c r="J27" s="27"/>
      <c r="K27" s="27"/>
      <c r="L27" s="27"/>
      <c r="M27" s="27"/>
      <c r="N27" s="36"/>
    </row>
    <row r="28" spans="1:14" ht="12.75">
      <c r="A28" s="37"/>
      <c r="B28" s="29" t="s">
        <v>330</v>
      </c>
      <c r="C28" s="5"/>
      <c r="D28" s="5"/>
      <c r="E28" s="5"/>
      <c r="F28" s="5"/>
      <c r="G28" s="5"/>
      <c r="H28" s="5"/>
      <c r="I28" s="5"/>
      <c r="J28" s="5"/>
      <c r="K28" s="5"/>
      <c r="L28" s="5"/>
      <c r="M28" s="5"/>
      <c r="N28" s="6"/>
    </row>
    <row r="29" spans="1:14" ht="12.75">
      <c r="A29" s="57" t="s">
        <v>19</v>
      </c>
      <c r="B29" s="77" t="s">
        <v>439</v>
      </c>
      <c r="C29" s="5"/>
      <c r="D29" s="5"/>
      <c r="E29" s="5"/>
      <c r="F29" s="5"/>
      <c r="G29" s="5"/>
      <c r="H29" s="5"/>
      <c r="I29" s="5"/>
      <c r="J29" s="5"/>
      <c r="K29" s="5"/>
      <c r="L29" s="5"/>
      <c r="M29" s="5"/>
      <c r="N29" s="6"/>
    </row>
    <row r="30" spans="1:14" ht="12.75">
      <c r="A30" s="37"/>
      <c r="B30" s="29"/>
      <c r="C30" s="5"/>
      <c r="D30" s="5"/>
      <c r="E30" s="5"/>
      <c r="F30" s="5"/>
      <c r="G30" s="5"/>
      <c r="H30" s="5"/>
      <c r="I30" s="5"/>
      <c r="J30" s="5"/>
      <c r="K30" s="5"/>
      <c r="L30" s="5"/>
      <c r="M30" s="5"/>
      <c r="N30" s="6"/>
    </row>
    <row r="31" spans="1:14" ht="12.75">
      <c r="A31" s="4" t="s">
        <v>386</v>
      </c>
      <c r="B31" s="77" t="s">
        <v>441</v>
      </c>
      <c r="C31" s="5"/>
      <c r="D31" s="5"/>
      <c r="E31" s="5"/>
      <c r="F31" s="5"/>
      <c r="G31" s="5"/>
      <c r="H31" s="5"/>
      <c r="I31" s="5"/>
      <c r="J31" s="5"/>
      <c r="K31" s="5"/>
      <c r="L31" s="5"/>
      <c r="M31" s="5"/>
      <c r="N31" s="6"/>
    </row>
    <row r="32" spans="1:14" ht="12.75">
      <c r="A32" s="37"/>
      <c r="B32" s="77" t="s">
        <v>442</v>
      </c>
      <c r="C32" s="5"/>
      <c r="D32" s="5"/>
      <c r="E32" s="5"/>
      <c r="F32" s="5"/>
      <c r="G32" s="5"/>
      <c r="H32" s="5"/>
      <c r="I32" s="5"/>
      <c r="J32" s="5"/>
      <c r="K32" s="5"/>
      <c r="L32" s="5"/>
      <c r="M32" s="5"/>
      <c r="N32" s="6"/>
    </row>
    <row r="33" spans="1:14" ht="12.75">
      <c r="A33" s="37"/>
      <c r="B33" s="29"/>
      <c r="C33" s="5"/>
      <c r="D33" s="5"/>
      <c r="E33" s="5"/>
      <c r="F33" s="5"/>
      <c r="G33" s="5"/>
      <c r="H33" s="5"/>
      <c r="I33" s="5"/>
      <c r="J33" s="5"/>
      <c r="K33" s="5"/>
      <c r="L33" s="5"/>
      <c r="M33" s="5"/>
      <c r="N33" s="6"/>
    </row>
    <row r="34" spans="1:14" ht="12.75">
      <c r="A34" s="37" t="s">
        <v>159</v>
      </c>
      <c r="B34" s="29" t="s">
        <v>153</v>
      </c>
      <c r="C34" s="5"/>
      <c r="D34" s="175" t="s">
        <v>154</v>
      </c>
      <c r="E34" s="175"/>
      <c r="F34" s="176" t="s">
        <v>155</v>
      </c>
      <c r="G34" s="176"/>
      <c r="H34" s="177" t="s">
        <v>156</v>
      </c>
      <c r="I34" s="177"/>
      <c r="J34" s="177" t="s">
        <v>157</v>
      </c>
      <c r="K34" s="284"/>
      <c r="L34" s="5"/>
      <c r="M34" s="5"/>
      <c r="N34" s="6"/>
    </row>
    <row r="35" spans="1:14" ht="12.75">
      <c r="A35" s="4"/>
      <c r="B35" s="29" t="s">
        <v>158</v>
      </c>
      <c r="C35" s="5"/>
      <c r="D35" s="254">
        <v>19.58</v>
      </c>
      <c r="E35" s="284" t="s">
        <v>207</v>
      </c>
      <c r="F35" s="254">
        <v>23</v>
      </c>
      <c r="G35" s="284" t="s">
        <v>207</v>
      </c>
      <c r="H35" s="254">
        <f>J16*4.33</f>
        <v>27.3223</v>
      </c>
      <c r="I35" s="284" t="s">
        <v>207</v>
      </c>
      <c r="J35" s="254">
        <v>33.98</v>
      </c>
      <c r="K35" s="285" t="s">
        <v>207</v>
      </c>
      <c r="L35" s="5"/>
      <c r="M35" s="5"/>
      <c r="N35" s="6"/>
    </row>
    <row r="36" spans="1:14" ht="12.75">
      <c r="A36" s="4"/>
      <c r="B36" s="5"/>
      <c r="C36" s="5"/>
      <c r="D36" s="5"/>
      <c r="E36" s="5"/>
      <c r="F36" s="5"/>
      <c r="G36" s="5"/>
      <c r="H36" s="5"/>
      <c r="I36" s="5"/>
      <c r="J36" s="5"/>
      <c r="K36" s="5"/>
      <c r="L36" s="5"/>
      <c r="M36" s="5"/>
      <c r="N36" s="6"/>
    </row>
    <row r="37" spans="1:19" ht="12.75">
      <c r="A37" s="135"/>
      <c r="B37" s="132"/>
      <c r="C37" s="132"/>
      <c r="D37" s="132"/>
      <c r="E37" s="132"/>
      <c r="F37" s="132"/>
      <c r="G37" s="132"/>
      <c r="H37" s="132"/>
      <c r="I37" s="132"/>
      <c r="J37" s="132"/>
      <c r="K37" s="132"/>
      <c r="L37" s="132"/>
      <c r="M37" s="132"/>
      <c r="N37" s="179"/>
      <c r="O37" s="132"/>
      <c r="P37" s="132"/>
      <c r="Q37" s="132"/>
      <c r="R37" s="5"/>
      <c r="S37" s="5"/>
    </row>
    <row r="38" spans="1:19" ht="12.75">
      <c r="A38" s="135"/>
      <c r="B38" s="132"/>
      <c r="C38" s="132"/>
      <c r="D38" s="132"/>
      <c r="E38" s="132"/>
      <c r="F38" s="132"/>
      <c r="G38" s="132"/>
      <c r="H38" s="132"/>
      <c r="I38" s="132"/>
      <c r="J38" s="132"/>
      <c r="K38" s="132"/>
      <c r="L38" s="132"/>
      <c r="M38" s="132"/>
      <c r="N38" s="6"/>
      <c r="O38" s="132"/>
      <c r="P38" s="132"/>
      <c r="Q38" s="132"/>
      <c r="R38" s="5"/>
      <c r="S38" s="5"/>
    </row>
    <row r="39" spans="1:19" ht="12.75">
      <c r="A39" s="135"/>
      <c r="B39" s="132"/>
      <c r="C39" s="132"/>
      <c r="D39" s="132"/>
      <c r="E39" s="132"/>
      <c r="F39" s="132"/>
      <c r="G39" s="132"/>
      <c r="H39" s="132"/>
      <c r="I39" s="132"/>
      <c r="J39" s="132"/>
      <c r="K39" s="132"/>
      <c r="L39" s="132"/>
      <c r="M39" s="132"/>
      <c r="N39" s="6"/>
      <c r="O39" s="132"/>
      <c r="P39" s="132"/>
      <c r="Q39" s="132"/>
      <c r="R39" s="5"/>
      <c r="S39" s="5"/>
    </row>
    <row r="40" spans="1:19" ht="12.75">
      <c r="A40" s="4"/>
      <c r="B40" s="5"/>
      <c r="C40" s="5"/>
      <c r="D40" s="27"/>
      <c r="E40" s="27"/>
      <c r="F40" s="27"/>
      <c r="G40" s="27"/>
      <c r="H40" s="27"/>
      <c r="I40" s="27"/>
      <c r="J40" s="27"/>
      <c r="K40" s="27"/>
      <c r="L40" s="5"/>
      <c r="M40" s="5"/>
      <c r="N40" s="6"/>
      <c r="R40" s="5"/>
      <c r="S40" s="5"/>
    </row>
    <row r="41" spans="1:14" ht="12.75">
      <c r="A41" s="37" t="s">
        <v>224</v>
      </c>
      <c r="B41" s="29"/>
      <c r="C41" s="5"/>
      <c r="D41" s="5"/>
      <c r="E41" s="5"/>
      <c r="F41" s="5"/>
      <c r="G41" s="5"/>
      <c r="H41" s="5"/>
      <c r="I41" s="5"/>
      <c r="J41" s="5"/>
      <c r="K41" s="5"/>
      <c r="L41" s="5"/>
      <c r="M41" s="5"/>
      <c r="N41" s="6"/>
    </row>
    <row r="42" spans="1:14" ht="12.75">
      <c r="A42" s="4"/>
      <c r="B42" s="5"/>
      <c r="C42" s="5"/>
      <c r="D42" s="5"/>
      <c r="E42" s="5"/>
      <c r="F42" s="5"/>
      <c r="G42" s="5"/>
      <c r="H42" s="5"/>
      <c r="I42" s="5"/>
      <c r="J42" s="5"/>
      <c r="K42" s="5"/>
      <c r="L42" s="5"/>
      <c r="M42" s="5"/>
      <c r="N42" s="6"/>
    </row>
    <row r="43" spans="1:14" ht="12.75">
      <c r="A43" s="4"/>
      <c r="B43" s="5" t="s">
        <v>215</v>
      </c>
      <c r="C43" s="249" t="str">
        <f>'Item 240, page 35A'!C49</f>
        <v>$2.53 (A)</v>
      </c>
      <c r="D43" s="132" t="s">
        <v>438</v>
      </c>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300" t="s">
        <v>246</v>
      </c>
      <c r="B45" s="5"/>
      <c r="C45" s="5"/>
      <c r="D45" s="5"/>
      <c r="E45" s="5"/>
      <c r="F45" s="5"/>
      <c r="G45" s="5"/>
      <c r="H45" s="5"/>
      <c r="I45" s="5"/>
      <c r="J45" s="5"/>
      <c r="K45" s="5"/>
      <c r="L45" s="5"/>
      <c r="M45" s="5"/>
      <c r="N45" s="6"/>
    </row>
    <row r="46" spans="1:14" ht="12.75">
      <c r="A46" s="7"/>
      <c r="B46" s="8"/>
      <c r="C46" s="8"/>
      <c r="D46" s="8"/>
      <c r="E46" s="8"/>
      <c r="F46" s="8"/>
      <c r="G46" s="8"/>
      <c r="H46" s="8"/>
      <c r="I46" s="8"/>
      <c r="J46" s="8"/>
      <c r="K46" s="8"/>
      <c r="L46" s="8"/>
      <c r="M46" s="8"/>
      <c r="N46" s="9"/>
    </row>
    <row r="47" spans="1:14" ht="12.75">
      <c r="A47" s="4" t="s">
        <v>284</v>
      </c>
      <c r="B47" s="5" t="str">
        <f>'Item 240, page 35A'!B53</f>
        <v>Irmgard R Wilcox</v>
      </c>
      <c r="C47" s="5"/>
      <c r="D47" s="5"/>
      <c r="E47" s="5"/>
      <c r="F47" s="5"/>
      <c r="G47" s="5"/>
      <c r="H47" s="5"/>
      <c r="I47" s="5"/>
      <c r="J47" s="5"/>
      <c r="K47" s="5"/>
      <c r="L47" s="5"/>
      <c r="M47" s="5"/>
      <c r="N47" s="6"/>
    </row>
    <row r="48" spans="1:14" ht="12.75">
      <c r="A48" s="4"/>
      <c r="B48" s="5"/>
      <c r="C48" s="5"/>
      <c r="D48" s="5"/>
      <c r="E48" s="5"/>
      <c r="F48" s="5"/>
      <c r="G48" s="5"/>
      <c r="H48" s="5"/>
      <c r="I48" s="5"/>
      <c r="J48" s="5"/>
      <c r="K48" s="5"/>
      <c r="L48" s="5"/>
      <c r="M48" s="5"/>
      <c r="N48" s="6"/>
    </row>
    <row r="49" spans="1:14" ht="12.75">
      <c r="A49" s="7" t="s">
        <v>283</v>
      </c>
      <c r="B49" s="126">
        <f>'Item 240, page 35A'!B55</f>
        <v>41226</v>
      </c>
      <c r="C49" s="8"/>
      <c r="D49" s="8"/>
      <c r="E49" s="8"/>
      <c r="F49" s="8"/>
      <c r="G49" s="8"/>
      <c r="H49" s="8"/>
      <c r="I49" s="8"/>
      <c r="J49" s="8"/>
      <c r="K49" s="8"/>
      <c r="L49" s="8"/>
      <c r="M49" s="230" t="s">
        <v>277</v>
      </c>
      <c r="N49" s="127">
        <f>'Item 240, page 35A'!M55</f>
        <v>41275</v>
      </c>
    </row>
    <row r="50" spans="1:14" ht="12.75">
      <c r="A50" s="323" t="s">
        <v>275</v>
      </c>
      <c r="B50" s="324"/>
      <c r="C50" s="324"/>
      <c r="D50" s="324"/>
      <c r="E50" s="324"/>
      <c r="F50" s="324"/>
      <c r="G50" s="324"/>
      <c r="H50" s="324"/>
      <c r="I50" s="324"/>
      <c r="J50" s="324"/>
      <c r="K50" s="324"/>
      <c r="L50" s="324"/>
      <c r="M50" s="324"/>
      <c r="N50" s="325"/>
    </row>
    <row r="51" spans="1:14" ht="12.75">
      <c r="A51" s="4"/>
      <c r="B51" s="5"/>
      <c r="C51" s="5"/>
      <c r="D51" s="5"/>
      <c r="E51" s="5"/>
      <c r="F51" s="5"/>
      <c r="G51" s="5"/>
      <c r="H51" s="5"/>
      <c r="I51" s="5"/>
      <c r="J51" s="5"/>
      <c r="K51" s="5"/>
      <c r="L51" s="5"/>
      <c r="M51" s="5"/>
      <c r="N51" s="6"/>
    </row>
    <row r="52" spans="1:14" ht="12.75">
      <c r="A52" s="4" t="s">
        <v>282</v>
      </c>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sheetData>
  <sheetProtection/>
  <mergeCells count="7">
    <mergeCell ref="A10:N10"/>
    <mergeCell ref="D14:N14"/>
    <mergeCell ref="A50:N50"/>
    <mergeCell ref="L2:M2"/>
    <mergeCell ref="A7:N7"/>
    <mergeCell ref="A8:N8"/>
    <mergeCell ref="A9:N9"/>
  </mergeCells>
  <printOptions/>
  <pageMargins left="0.75" right="0.75" top="1" bottom="1" header="0.5" footer="0.5"/>
  <pageSetup fitToHeight="1" fitToWidth="1" horizontalDpi="600" verticalDpi="600" orientation="portrait" scale="72" r:id="rId1"/>
</worksheet>
</file>

<file path=xl/worksheets/sheet22.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B27" sqref="B27"/>
    </sheetView>
  </sheetViews>
  <sheetFormatPr defaultColWidth="9.140625" defaultRowHeight="12.75"/>
  <cols>
    <col min="1" max="1" width="12.00390625" style="0" customWidth="1"/>
    <col min="2" max="2" width="18.421875" style="0" customWidth="1"/>
    <col min="5" max="5" width="4.00390625" style="0" customWidth="1"/>
    <col min="6" max="6" width="10.57421875" style="0" customWidth="1"/>
    <col min="7" max="7" width="3.7109375" style="0" customWidth="1"/>
    <col min="8" max="8" width="10.140625" style="0" customWidth="1"/>
    <col min="9" max="9" width="3.421875" style="0" customWidth="1"/>
    <col min="10" max="10" width="10.28125" style="0" customWidth="1"/>
    <col min="11" max="11" width="4.140625" style="0" customWidth="1"/>
    <col min="13" max="13" width="7.00390625" style="0" customWidth="1"/>
    <col min="14" max="14" width="15.7109375" style="0" customWidth="1"/>
    <col min="15" max="15" width="2.28125" style="0" customWidth="1"/>
  </cols>
  <sheetData>
    <row r="1" spans="1:14" ht="12.75">
      <c r="A1" s="1"/>
      <c r="B1" s="2"/>
      <c r="C1" s="2"/>
      <c r="D1" s="2"/>
      <c r="E1" s="2"/>
      <c r="F1" s="2"/>
      <c r="G1" s="2"/>
      <c r="H1" s="2"/>
      <c r="I1" s="2"/>
      <c r="J1" s="2"/>
      <c r="K1" s="2"/>
      <c r="L1" s="2"/>
      <c r="M1" s="2"/>
      <c r="N1" s="3"/>
    </row>
    <row r="2" spans="1:14" ht="12.75">
      <c r="A2" s="4" t="s">
        <v>278</v>
      </c>
      <c r="B2" s="63">
        <v>13</v>
      </c>
      <c r="C2" s="5"/>
      <c r="D2" s="5"/>
      <c r="E2" s="5"/>
      <c r="F2" s="5"/>
      <c r="G2" s="5"/>
      <c r="H2" s="5"/>
      <c r="I2" s="5"/>
      <c r="K2" s="231">
        <v>3</v>
      </c>
      <c r="L2" s="322" t="s">
        <v>279</v>
      </c>
      <c r="M2" s="322"/>
      <c r="N2" s="35" t="s">
        <v>40</v>
      </c>
    </row>
    <row r="3" spans="1:14" ht="12.75">
      <c r="A3" s="4"/>
      <c r="B3" s="5"/>
      <c r="C3" s="5"/>
      <c r="D3" s="5"/>
      <c r="E3" s="5"/>
      <c r="F3" s="5"/>
      <c r="G3" s="5"/>
      <c r="H3" s="5"/>
      <c r="I3" s="5"/>
      <c r="J3" s="5"/>
      <c r="K3" s="5"/>
      <c r="L3" s="5"/>
      <c r="M3" s="5"/>
      <c r="N3" s="6"/>
    </row>
    <row r="4" spans="1:14" ht="12.75">
      <c r="A4" s="4" t="s">
        <v>280</v>
      </c>
      <c r="B4" s="5"/>
      <c r="C4" s="129" t="str">
        <f>'Item 245, page 36'!C4</f>
        <v>Mason County Garbage Co., Inc  G-88</v>
      </c>
      <c r="D4" s="5"/>
      <c r="E4" s="5"/>
      <c r="F4" s="5"/>
      <c r="G4" s="5"/>
      <c r="H4" s="5"/>
      <c r="I4" s="5"/>
      <c r="J4" s="5"/>
      <c r="K4" s="5"/>
      <c r="L4" s="5"/>
      <c r="M4" s="5"/>
      <c r="N4" s="6"/>
    </row>
    <row r="5" spans="1:14" ht="12.75">
      <c r="A5" s="7" t="s">
        <v>281</v>
      </c>
      <c r="B5" s="8"/>
      <c r="C5" s="8" t="str">
        <f>'Item 245, page 36'!C5</f>
        <v>Mason County Garbage, Inc </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326" t="s">
        <v>225</v>
      </c>
      <c r="B7" s="330"/>
      <c r="C7" s="330"/>
      <c r="D7" s="330"/>
      <c r="E7" s="330"/>
      <c r="F7" s="330"/>
      <c r="G7" s="330"/>
      <c r="H7" s="330"/>
      <c r="I7" s="330"/>
      <c r="J7" s="330"/>
      <c r="K7" s="330"/>
      <c r="L7" s="330"/>
      <c r="M7" s="330"/>
      <c r="N7" s="331"/>
    </row>
    <row r="8" spans="1:14" ht="12.75">
      <c r="A8" s="378" t="s">
        <v>226</v>
      </c>
      <c r="B8" s="322"/>
      <c r="C8" s="322"/>
      <c r="D8" s="322"/>
      <c r="E8" s="322"/>
      <c r="F8" s="322"/>
      <c r="G8" s="322"/>
      <c r="H8" s="322"/>
      <c r="I8" s="322"/>
      <c r="J8" s="322"/>
      <c r="K8" s="322"/>
      <c r="L8" s="322"/>
      <c r="M8" s="322"/>
      <c r="N8" s="347"/>
    </row>
    <row r="9" spans="1:14" ht="12.75">
      <c r="A9" s="346" t="s">
        <v>227</v>
      </c>
      <c r="B9" s="379"/>
      <c r="C9" s="379"/>
      <c r="D9" s="379"/>
      <c r="E9" s="379"/>
      <c r="F9" s="379"/>
      <c r="G9" s="379"/>
      <c r="H9" s="379"/>
      <c r="I9" s="379"/>
      <c r="J9" s="379"/>
      <c r="K9" s="379"/>
      <c r="L9" s="379"/>
      <c r="M9" s="379"/>
      <c r="N9" s="380"/>
    </row>
    <row r="10" spans="1:14" ht="12.75">
      <c r="A10" s="346" t="s">
        <v>188</v>
      </c>
      <c r="B10" s="322"/>
      <c r="C10" s="322"/>
      <c r="D10" s="322"/>
      <c r="E10" s="322"/>
      <c r="F10" s="322"/>
      <c r="G10" s="322"/>
      <c r="H10" s="322"/>
      <c r="I10" s="322"/>
      <c r="J10" s="322"/>
      <c r="K10" s="322"/>
      <c r="L10" s="322"/>
      <c r="M10" s="322"/>
      <c r="N10" s="347"/>
    </row>
    <row r="11" spans="1:14" ht="12.75">
      <c r="A11" s="4"/>
      <c r="B11" s="5"/>
      <c r="C11" s="5"/>
      <c r="D11" s="5"/>
      <c r="E11" s="5"/>
      <c r="F11" s="5"/>
      <c r="G11" s="5"/>
      <c r="H11" s="5"/>
      <c r="I11" s="5"/>
      <c r="J11" s="5"/>
      <c r="K11" s="5"/>
      <c r="L11" s="5"/>
      <c r="M11" s="5"/>
      <c r="N11" s="6"/>
    </row>
    <row r="12" spans="1:14" ht="12.75">
      <c r="A12" s="4" t="s">
        <v>376</v>
      </c>
      <c r="C12" s="5"/>
      <c r="D12" s="129" t="s">
        <v>181</v>
      </c>
      <c r="E12" s="129"/>
      <c r="F12" s="5"/>
      <c r="G12" s="5"/>
      <c r="H12" s="5"/>
      <c r="I12" s="5"/>
      <c r="J12" s="5"/>
      <c r="K12" s="5"/>
      <c r="L12" s="5"/>
      <c r="M12" s="5"/>
      <c r="N12" s="6"/>
    </row>
    <row r="13" spans="1:14" ht="12.75">
      <c r="A13" s="4"/>
      <c r="B13" s="5"/>
      <c r="C13" s="5"/>
      <c r="D13" s="5"/>
      <c r="E13" s="5"/>
      <c r="F13" s="5"/>
      <c r="G13" s="5"/>
      <c r="H13" s="5"/>
      <c r="I13" s="5"/>
      <c r="J13" s="5"/>
      <c r="K13" s="5"/>
      <c r="L13" s="5"/>
      <c r="M13" s="5"/>
      <c r="N13" s="6"/>
    </row>
    <row r="14" spans="1:14" ht="12.75">
      <c r="A14" s="4"/>
      <c r="B14" s="24"/>
      <c r="C14" s="12"/>
      <c r="D14" s="335" t="s">
        <v>189</v>
      </c>
      <c r="E14" s="336"/>
      <c r="F14" s="336"/>
      <c r="G14" s="336"/>
      <c r="H14" s="336"/>
      <c r="I14" s="336"/>
      <c r="J14" s="336"/>
      <c r="K14" s="336"/>
      <c r="L14" s="336"/>
      <c r="M14" s="336"/>
      <c r="N14" s="337"/>
    </row>
    <row r="15" spans="1:14" ht="12.75">
      <c r="A15" s="103" t="s">
        <v>199</v>
      </c>
      <c r="B15" s="96"/>
      <c r="C15" s="97"/>
      <c r="D15" s="106" t="s">
        <v>229</v>
      </c>
      <c r="E15" s="106"/>
      <c r="F15" s="251" t="s">
        <v>149</v>
      </c>
      <c r="G15" s="251"/>
      <c r="H15" s="106" t="s">
        <v>150</v>
      </c>
      <c r="I15" s="106"/>
      <c r="J15" s="106" t="s">
        <v>151</v>
      </c>
      <c r="K15" s="106"/>
      <c r="L15" s="106" t="s">
        <v>152</v>
      </c>
      <c r="M15" s="22" t="s">
        <v>198</v>
      </c>
      <c r="N15" s="22" t="s">
        <v>198</v>
      </c>
    </row>
    <row r="16" spans="1:14" ht="12.75">
      <c r="A16" s="105" t="s">
        <v>228</v>
      </c>
      <c r="B16" s="15"/>
      <c r="C16" s="20"/>
      <c r="D16" s="250">
        <v>3.92</v>
      </c>
      <c r="E16" s="287" t="s">
        <v>207</v>
      </c>
      <c r="F16" s="252">
        <v>4.24</v>
      </c>
      <c r="G16" s="287" t="s">
        <v>207</v>
      </c>
      <c r="H16" s="252">
        <v>4.81</v>
      </c>
      <c r="I16" s="287" t="s">
        <v>207</v>
      </c>
      <c r="J16" s="252">
        <v>5.74</v>
      </c>
      <c r="K16" s="287" t="s">
        <v>207</v>
      </c>
      <c r="L16" s="252">
        <v>7.2</v>
      </c>
      <c r="M16" s="287" t="s">
        <v>207</v>
      </c>
      <c r="N16" s="22"/>
    </row>
    <row r="17" spans="1:14" ht="12.75">
      <c r="A17" s="98" t="s">
        <v>193</v>
      </c>
      <c r="B17" s="99"/>
      <c r="C17" s="100"/>
      <c r="D17" s="250">
        <v>14.04</v>
      </c>
      <c r="E17" s="287" t="s">
        <v>207</v>
      </c>
      <c r="F17" s="252">
        <v>14.35</v>
      </c>
      <c r="G17" s="287" t="s">
        <v>207</v>
      </c>
      <c r="H17" s="252">
        <v>14.93</v>
      </c>
      <c r="I17" s="287" t="s">
        <v>207</v>
      </c>
      <c r="J17" s="252">
        <v>15.86</v>
      </c>
      <c r="K17" s="287" t="s">
        <v>207</v>
      </c>
      <c r="L17" s="252">
        <v>17.31</v>
      </c>
      <c r="M17" s="287" t="s">
        <v>207</v>
      </c>
      <c r="N17" s="22"/>
    </row>
    <row r="18" spans="1:14" ht="12.75">
      <c r="A18" s="95" t="s">
        <v>194</v>
      </c>
      <c r="B18" s="15"/>
      <c r="C18" s="20"/>
      <c r="D18" s="160"/>
      <c r="E18" s="160"/>
      <c r="F18" s="253"/>
      <c r="G18" s="160"/>
      <c r="H18" s="253"/>
      <c r="I18" s="160"/>
      <c r="J18" s="253"/>
      <c r="K18" s="160"/>
      <c r="L18" s="253"/>
      <c r="M18" s="160"/>
      <c r="N18" s="102"/>
    </row>
    <row r="19" spans="1:14" ht="12.75">
      <c r="A19" s="82" t="s">
        <v>195</v>
      </c>
      <c r="B19" s="15"/>
      <c r="C19" s="20"/>
      <c r="D19" s="250">
        <f>D16</f>
        <v>3.92</v>
      </c>
      <c r="E19" s="287" t="s">
        <v>207</v>
      </c>
      <c r="F19" s="252">
        <f>F16</f>
        <v>4.24</v>
      </c>
      <c r="G19" s="287" t="s">
        <v>207</v>
      </c>
      <c r="H19" s="252">
        <f>H16</f>
        <v>4.81</v>
      </c>
      <c r="I19" s="287" t="s">
        <v>207</v>
      </c>
      <c r="J19" s="252">
        <f>J16</f>
        <v>5.74</v>
      </c>
      <c r="K19" s="287" t="s">
        <v>207</v>
      </c>
      <c r="L19" s="252">
        <f>L16</f>
        <v>7.2</v>
      </c>
      <c r="M19" s="287" t="s">
        <v>207</v>
      </c>
      <c r="N19" s="22"/>
    </row>
    <row r="20" spans="1:14" ht="12.75">
      <c r="A20" s="4"/>
      <c r="B20" s="5"/>
      <c r="C20" s="5"/>
      <c r="D20" s="5"/>
      <c r="E20" s="5"/>
      <c r="F20" s="151"/>
      <c r="G20" s="151"/>
      <c r="H20" s="151" t="s">
        <v>330</v>
      </c>
      <c r="I20" s="151"/>
      <c r="J20" s="151"/>
      <c r="K20" s="151"/>
      <c r="L20" s="151"/>
      <c r="M20" s="5"/>
      <c r="N20" s="6"/>
    </row>
    <row r="21" spans="1:14" ht="12.75">
      <c r="A21" s="4"/>
      <c r="B21" s="5"/>
      <c r="C21" s="5"/>
      <c r="D21" s="5"/>
      <c r="E21" s="5"/>
      <c r="F21" s="5"/>
      <c r="G21" s="5"/>
      <c r="H21" s="5"/>
      <c r="I21" s="5"/>
      <c r="J21" s="5"/>
      <c r="K21" s="5"/>
      <c r="L21" s="5"/>
      <c r="M21" s="5"/>
      <c r="N21" s="6"/>
    </row>
    <row r="22" spans="1:14" ht="12.75">
      <c r="A22" s="37" t="s">
        <v>200</v>
      </c>
      <c r="B22" s="29" t="s">
        <v>201</v>
      </c>
      <c r="C22" s="5"/>
      <c r="D22" s="5"/>
      <c r="E22" s="5"/>
      <c r="F22" s="5"/>
      <c r="G22" s="5"/>
      <c r="H22" s="5"/>
      <c r="I22" s="5"/>
      <c r="J22" s="5"/>
      <c r="K22" s="5"/>
      <c r="L22" s="5"/>
      <c r="M22" s="5"/>
      <c r="N22" s="6"/>
    </row>
    <row r="23" spans="1:14" ht="12.75">
      <c r="A23" s="37"/>
      <c r="B23" s="29" t="s">
        <v>202</v>
      </c>
      <c r="C23" s="5"/>
      <c r="D23" s="5"/>
      <c r="E23" s="5"/>
      <c r="F23" s="5"/>
      <c r="G23" s="5"/>
      <c r="H23" s="5"/>
      <c r="I23" s="5"/>
      <c r="J23" s="5"/>
      <c r="K23" s="5"/>
      <c r="L23" s="5"/>
      <c r="M23" s="5"/>
      <c r="N23" s="6"/>
    </row>
    <row r="24" spans="1:14" ht="12.75">
      <c r="A24" s="37"/>
      <c r="B24" s="29" t="s">
        <v>203</v>
      </c>
      <c r="C24" s="5"/>
      <c r="D24" s="5"/>
      <c r="E24" s="5"/>
      <c r="F24" s="5"/>
      <c r="G24" s="5"/>
      <c r="H24" s="5"/>
      <c r="I24" s="5"/>
      <c r="J24" s="5"/>
      <c r="K24" s="5"/>
      <c r="L24" s="5"/>
      <c r="M24" s="5"/>
      <c r="N24" s="6"/>
    </row>
    <row r="25" spans="1:14" ht="12.75">
      <c r="A25" s="37"/>
      <c r="B25" s="29" t="s">
        <v>204</v>
      </c>
      <c r="C25" s="5"/>
      <c r="D25" s="5"/>
      <c r="E25" s="5"/>
      <c r="F25" s="5"/>
      <c r="G25" s="5"/>
      <c r="H25" s="5"/>
      <c r="I25" s="5"/>
      <c r="J25" s="5"/>
      <c r="K25" s="5"/>
      <c r="L25" s="5"/>
      <c r="M25" s="5"/>
      <c r="N25" s="6"/>
    </row>
    <row r="26" spans="1:14" ht="12.75">
      <c r="A26" s="37"/>
      <c r="B26" s="29"/>
      <c r="C26" s="5"/>
      <c r="D26" s="5"/>
      <c r="E26" s="5"/>
      <c r="F26" s="5"/>
      <c r="G26" s="5"/>
      <c r="H26" s="5"/>
      <c r="I26" s="5"/>
      <c r="J26" s="5"/>
      <c r="K26" s="5"/>
      <c r="L26" s="5"/>
      <c r="M26" s="5"/>
      <c r="N26" s="6"/>
    </row>
    <row r="27" spans="1:14" ht="12.75">
      <c r="A27" s="57" t="s">
        <v>18</v>
      </c>
      <c r="B27" s="77" t="s">
        <v>451</v>
      </c>
      <c r="C27" s="27"/>
      <c r="D27" s="27"/>
      <c r="E27" s="27"/>
      <c r="F27" s="27"/>
      <c r="G27" s="27"/>
      <c r="H27" s="27"/>
      <c r="I27" s="27"/>
      <c r="J27" s="27"/>
      <c r="K27" s="27"/>
      <c r="L27" s="27"/>
      <c r="M27" s="27"/>
      <c r="N27" s="36"/>
    </row>
    <row r="28" spans="1:14" ht="12.75">
      <c r="A28" s="37"/>
      <c r="B28" s="29" t="s">
        <v>330</v>
      </c>
      <c r="C28" s="5"/>
      <c r="D28" s="5"/>
      <c r="E28" s="5"/>
      <c r="F28" s="5"/>
      <c r="G28" s="5"/>
      <c r="H28" s="5"/>
      <c r="I28" s="5"/>
      <c r="J28" s="5"/>
      <c r="K28" s="5"/>
      <c r="L28" s="5"/>
      <c r="M28" s="5"/>
      <c r="N28" s="6"/>
    </row>
    <row r="29" spans="1:14" ht="12.75">
      <c r="A29" s="57" t="s">
        <v>19</v>
      </c>
      <c r="B29" s="29" t="s">
        <v>446</v>
      </c>
      <c r="C29" s="5"/>
      <c r="D29" s="5"/>
      <c r="E29" s="5"/>
      <c r="F29" s="5"/>
      <c r="G29" s="5"/>
      <c r="H29" s="5"/>
      <c r="I29" s="5"/>
      <c r="J29" s="5"/>
      <c r="K29" s="5"/>
      <c r="L29" s="5"/>
      <c r="M29" s="5"/>
      <c r="N29" s="6"/>
    </row>
    <row r="30" spans="1:14" ht="12.75">
      <c r="A30" s="37"/>
      <c r="B30" s="29"/>
      <c r="C30" s="5"/>
      <c r="D30" s="5"/>
      <c r="E30" s="5"/>
      <c r="F30" s="5"/>
      <c r="G30" s="5"/>
      <c r="H30" s="5"/>
      <c r="I30" s="5"/>
      <c r="J30" s="5"/>
      <c r="K30" s="5"/>
      <c r="L30" s="5"/>
      <c r="M30" s="5"/>
      <c r="N30" s="6"/>
    </row>
    <row r="31" spans="1:14" ht="12.75">
      <c r="A31" s="4" t="s">
        <v>386</v>
      </c>
      <c r="B31" s="77" t="s">
        <v>447</v>
      </c>
      <c r="C31" s="5"/>
      <c r="D31" s="5"/>
      <c r="E31" s="5"/>
      <c r="F31" s="5"/>
      <c r="G31" s="5"/>
      <c r="H31" s="5"/>
      <c r="I31" s="5"/>
      <c r="J31" s="5"/>
      <c r="K31" s="5"/>
      <c r="L31" s="5"/>
      <c r="M31" s="5"/>
      <c r="N31" s="6"/>
    </row>
    <row r="32" spans="1:14" ht="12.75">
      <c r="A32" s="37"/>
      <c r="B32" s="77" t="s">
        <v>448</v>
      </c>
      <c r="C32" s="5"/>
      <c r="D32" s="5"/>
      <c r="E32" s="5"/>
      <c r="F32" s="5"/>
      <c r="G32" s="5"/>
      <c r="H32" s="5"/>
      <c r="I32" s="5"/>
      <c r="J32" s="5"/>
      <c r="K32" s="5"/>
      <c r="L32" s="5"/>
      <c r="M32" s="5"/>
      <c r="N32" s="6"/>
    </row>
    <row r="33" spans="1:14" ht="12.75">
      <c r="A33" s="37"/>
      <c r="B33" s="29"/>
      <c r="C33" s="5"/>
      <c r="D33" s="5"/>
      <c r="E33" s="5"/>
      <c r="F33" s="5"/>
      <c r="G33" s="5"/>
      <c r="H33" s="5"/>
      <c r="I33" s="5"/>
      <c r="J33" s="5"/>
      <c r="K33" s="5"/>
      <c r="L33" s="5"/>
      <c r="M33" s="5"/>
      <c r="N33" s="6"/>
    </row>
    <row r="34" spans="1:14" ht="12.75">
      <c r="A34" s="37" t="s">
        <v>159</v>
      </c>
      <c r="B34" s="29" t="s">
        <v>153</v>
      </c>
      <c r="C34" s="5"/>
      <c r="D34" s="175" t="s">
        <v>154</v>
      </c>
      <c r="E34" s="175"/>
      <c r="F34" s="176" t="s">
        <v>155</v>
      </c>
      <c r="G34" s="176"/>
      <c r="H34" s="177" t="s">
        <v>156</v>
      </c>
      <c r="I34" s="177"/>
      <c r="J34" s="177" t="s">
        <v>157</v>
      </c>
      <c r="K34" s="177"/>
      <c r="L34" s="5"/>
      <c r="M34" s="5"/>
      <c r="N34" s="6"/>
    </row>
    <row r="35" spans="1:14" ht="12.75">
      <c r="A35" s="4"/>
      <c r="B35" s="29" t="s">
        <v>158</v>
      </c>
      <c r="C35" s="5"/>
      <c r="D35" s="254">
        <v>18.34</v>
      </c>
      <c r="E35" s="287" t="s">
        <v>207</v>
      </c>
      <c r="F35" s="254">
        <v>20.84</v>
      </c>
      <c r="G35" s="287" t="s">
        <v>207</v>
      </c>
      <c r="H35" s="254">
        <v>24.87</v>
      </c>
      <c r="I35" s="287" t="s">
        <v>207</v>
      </c>
      <c r="J35" s="254">
        <v>31.18</v>
      </c>
      <c r="K35" s="287" t="s">
        <v>207</v>
      </c>
      <c r="L35" s="5"/>
      <c r="M35" s="5"/>
      <c r="N35" s="6"/>
    </row>
    <row r="36" spans="1:14" ht="12.75">
      <c r="A36" s="4"/>
      <c r="B36" s="29"/>
      <c r="C36" s="5"/>
      <c r="D36" s="5"/>
      <c r="E36" s="5"/>
      <c r="F36" s="5"/>
      <c r="G36" s="5"/>
      <c r="H36" s="5"/>
      <c r="I36" s="5"/>
      <c r="J36" s="5"/>
      <c r="K36" s="5"/>
      <c r="L36" s="5"/>
      <c r="M36" s="5"/>
      <c r="N36" s="6"/>
    </row>
    <row r="37" spans="1:19" ht="12.75">
      <c r="A37" s="135"/>
      <c r="B37" s="132"/>
      <c r="C37" s="132"/>
      <c r="D37" s="132"/>
      <c r="E37" s="132"/>
      <c r="F37" s="132"/>
      <c r="G37" s="132"/>
      <c r="H37" s="132"/>
      <c r="I37" s="132"/>
      <c r="J37" s="132"/>
      <c r="K37" s="132"/>
      <c r="L37" s="132"/>
      <c r="M37" s="132"/>
      <c r="N37" s="179"/>
      <c r="O37" s="132"/>
      <c r="P37" s="132"/>
      <c r="Q37" s="132"/>
      <c r="R37" s="5"/>
      <c r="S37" s="5"/>
    </row>
    <row r="38" spans="1:19" ht="12.75">
      <c r="A38" s="135"/>
      <c r="B38" s="132"/>
      <c r="C38" s="132"/>
      <c r="D38" s="132"/>
      <c r="E38" s="132"/>
      <c r="F38" s="132"/>
      <c r="G38" s="132"/>
      <c r="H38" s="132"/>
      <c r="I38" s="132"/>
      <c r="J38" s="132"/>
      <c r="K38" s="132"/>
      <c r="L38" s="132"/>
      <c r="M38" s="132"/>
      <c r="N38" s="179"/>
      <c r="O38" s="132"/>
      <c r="P38" s="132"/>
      <c r="Q38" s="132"/>
      <c r="R38" s="5"/>
      <c r="S38" s="5"/>
    </row>
    <row r="39" spans="1:19" ht="12.75">
      <c r="A39" s="135"/>
      <c r="B39" s="132"/>
      <c r="C39" s="132"/>
      <c r="D39" s="132"/>
      <c r="E39" s="132"/>
      <c r="F39" s="132"/>
      <c r="G39" s="132"/>
      <c r="H39" s="132"/>
      <c r="I39" s="132"/>
      <c r="J39" s="132"/>
      <c r="K39" s="132"/>
      <c r="L39" s="132"/>
      <c r="M39" s="132"/>
      <c r="N39" s="179"/>
      <c r="O39" s="132"/>
      <c r="P39" s="132"/>
      <c r="Q39" s="132"/>
      <c r="R39" s="5"/>
      <c r="S39" s="5"/>
    </row>
    <row r="40" spans="1:14" ht="12.75">
      <c r="A40" s="4"/>
      <c r="B40" s="5"/>
      <c r="C40" s="5"/>
      <c r="D40" s="27"/>
      <c r="E40" s="27"/>
      <c r="F40" s="27"/>
      <c r="G40" s="27"/>
      <c r="H40" s="27"/>
      <c r="I40" s="27"/>
      <c r="J40" s="27"/>
      <c r="K40" s="27"/>
      <c r="L40" s="5"/>
      <c r="M40" s="5"/>
      <c r="N40" s="6"/>
    </row>
    <row r="41" spans="1:14" ht="12.75">
      <c r="A41" s="37" t="s">
        <v>224</v>
      </c>
      <c r="B41" s="5"/>
      <c r="C41" s="5"/>
      <c r="D41" s="5"/>
      <c r="E41" s="5"/>
      <c r="F41" s="5"/>
      <c r="G41" s="5"/>
      <c r="H41" s="5"/>
      <c r="I41" s="5"/>
      <c r="J41" s="5"/>
      <c r="K41" s="5"/>
      <c r="L41" s="5"/>
      <c r="M41" s="5"/>
      <c r="N41" s="6"/>
    </row>
    <row r="42" spans="1:14" ht="12.75">
      <c r="A42" s="4"/>
      <c r="B42" s="5"/>
      <c r="C42" s="5"/>
      <c r="D42" s="5"/>
      <c r="E42" s="5"/>
      <c r="F42" s="5"/>
      <c r="G42" s="5"/>
      <c r="H42" s="5"/>
      <c r="I42" s="5"/>
      <c r="J42" s="5"/>
      <c r="K42" s="5"/>
      <c r="L42" s="5"/>
      <c r="M42" s="5"/>
      <c r="N42" s="6"/>
    </row>
    <row r="43" spans="1:14" ht="12.75">
      <c r="A43" s="4"/>
      <c r="B43" s="5" t="s">
        <v>215</v>
      </c>
      <c r="C43" s="249" t="str">
        <f>'Item 245, page 36'!C43</f>
        <v>$2.53 (A)</v>
      </c>
      <c r="D43" s="5" t="str">
        <f>'Item 245, page 36'!D43</f>
        <v>per occurrence.</v>
      </c>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5"/>
      <c r="E45" s="5"/>
      <c r="F45" s="5"/>
      <c r="G45" s="5"/>
      <c r="H45" s="5"/>
      <c r="I45" s="5"/>
      <c r="J45" s="5"/>
      <c r="K45" s="5"/>
      <c r="L45" s="5"/>
      <c r="M45" s="5"/>
      <c r="N45" s="6"/>
    </row>
    <row r="46" spans="1:14" ht="12.75">
      <c r="A46" s="4"/>
      <c r="B46" s="5"/>
      <c r="C46" s="5"/>
      <c r="D46" s="5"/>
      <c r="E46" s="5"/>
      <c r="F46" s="5"/>
      <c r="G46" s="5"/>
      <c r="H46" s="5"/>
      <c r="I46" s="5"/>
      <c r="J46" s="5"/>
      <c r="K46" s="5"/>
      <c r="L46" s="5"/>
      <c r="M46" s="5"/>
      <c r="N46" s="6"/>
    </row>
    <row r="47" spans="1:14" ht="12.75">
      <c r="A47" s="300" t="s">
        <v>246</v>
      </c>
      <c r="B47" s="5"/>
      <c r="C47" s="5"/>
      <c r="D47" s="5"/>
      <c r="E47" s="5"/>
      <c r="F47" s="5"/>
      <c r="G47" s="5"/>
      <c r="H47" s="5"/>
      <c r="I47" s="5"/>
      <c r="J47" s="5"/>
      <c r="K47" s="5"/>
      <c r="L47" s="5"/>
      <c r="M47" s="5"/>
      <c r="N47" s="6"/>
    </row>
    <row r="48" spans="1:14" ht="12.75">
      <c r="A48" s="7"/>
      <c r="B48" s="8"/>
      <c r="C48" s="8"/>
      <c r="D48" s="8"/>
      <c r="E48" s="8"/>
      <c r="F48" s="8"/>
      <c r="G48" s="8"/>
      <c r="H48" s="8"/>
      <c r="I48" s="8"/>
      <c r="J48" s="8"/>
      <c r="K48" s="8"/>
      <c r="L48" s="8"/>
      <c r="M48" s="8"/>
      <c r="N48" s="9"/>
    </row>
    <row r="49" spans="1:14" ht="12.75">
      <c r="A49" s="4" t="s">
        <v>284</v>
      </c>
      <c r="B49" s="5" t="str">
        <f>'Item 245, page 36'!B47</f>
        <v>Irmgard R Wilcox</v>
      </c>
      <c r="C49" s="5"/>
      <c r="D49" s="5"/>
      <c r="E49" s="5"/>
      <c r="F49" s="5"/>
      <c r="G49" s="5"/>
      <c r="H49" s="5"/>
      <c r="I49" s="5"/>
      <c r="J49" s="5"/>
      <c r="K49" s="5"/>
      <c r="L49" s="5"/>
      <c r="M49" s="5"/>
      <c r="N49" s="6"/>
    </row>
    <row r="50" spans="1:14" ht="12.75">
      <c r="A50" s="4"/>
      <c r="B50" s="5"/>
      <c r="C50" s="5"/>
      <c r="D50" s="5"/>
      <c r="E50" s="5"/>
      <c r="F50" s="5"/>
      <c r="G50" s="5"/>
      <c r="H50" s="5"/>
      <c r="I50" s="5"/>
      <c r="J50" s="5"/>
      <c r="K50" s="5"/>
      <c r="L50" s="5"/>
      <c r="M50" s="5"/>
      <c r="N50" s="6"/>
    </row>
    <row r="51" spans="1:14" ht="12.75">
      <c r="A51" s="7" t="s">
        <v>283</v>
      </c>
      <c r="B51" s="126">
        <f>'Item 245, page 36'!B49</f>
        <v>41226</v>
      </c>
      <c r="C51" s="8"/>
      <c r="D51" s="8"/>
      <c r="E51" s="8"/>
      <c r="F51" s="8"/>
      <c r="G51" s="8"/>
      <c r="H51" s="8"/>
      <c r="I51" s="8"/>
      <c r="J51" s="8"/>
      <c r="K51" s="8"/>
      <c r="L51" s="8"/>
      <c r="M51" s="230" t="s">
        <v>277</v>
      </c>
      <c r="N51" s="127">
        <f>'Item 245, page 36'!N49</f>
        <v>41275</v>
      </c>
    </row>
    <row r="52" spans="1:14" ht="12.75">
      <c r="A52" s="323" t="s">
        <v>275</v>
      </c>
      <c r="B52" s="324"/>
      <c r="C52" s="324"/>
      <c r="D52" s="324"/>
      <c r="E52" s="324"/>
      <c r="F52" s="324"/>
      <c r="G52" s="324"/>
      <c r="H52" s="324"/>
      <c r="I52" s="324"/>
      <c r="J52" s="324"/>
      <c r="K52" s="324"/>
      <c r="L52" s="324"/>
      <c r="M52" s="324"/>
      <c r="N52" s="325"/>
    </row>
    <row r="53" spans="1:14" ht="12.75">
      <c r="A53" s="4"/>
      <c r="B53" s="5"/>
      <c r="C53" s="5"/>
      <c r="D53" s="5"/>
      <c r="E53" s="5"/>
      <c r="F53" s="5"/>
      <c r="G53" s="5"/>
      <c r="H53" s="5"/>
      <c r="I53" s="5"/>
      <c r="J53" s="5"/>
      <c r="K53" s="5"/>
      <c r="L53" s="5"/>
      <c r="M53" s="5"/>
      <c r="N53" s="6"/>
    </row>
    <row r="54" spans="1:14" ht="12.75">
      <c r="A54" s="4" t="s">
        <v>282</v>
      </c>
      <c r="B54" s="5"/>
      <c r="C54" s="5"/>
      <c r="D54" s="5"/>
      <c r="E54" s="5"/>
      <c r="F54" s="5"/>
      <c r="G54" s="5"/>
      <c r="H54" s="5"/>
      <c r="I54" s="5"/>
      <c r="J54" s="5"/>
      <c r="K54" s="5"/>
      <c r="L54" s="5"/>
      <c r="M54" s="5"/>
      <c r="N54" s="6"/>
    </row>
    <row r="55" spans="1:14" ht="12.75">
      <c r="A55" s="7"/>
      <c r="B55" s="8"/>
      <c r="C55" s="8"/>
      <c r="D55" s="8"/>
      <c r="E55" s="8"/>
      <c r="F55" s="8"/>
      <c r="G55" s="8"/>
      <c r="H55" s="8"/>
      <c r="I55" s="8"/>
      <c r="J55" s="8"/>
      <c r="K55" s="8"/>
      <c r="L55" s="8"/>
      <c r="M55" s="8"/>
      <c r="N55" s="9"/>
    </row>
  </sheetData>
  <sheetProtection/>
  <mergeCells count="7">
    <mergeCell ref="L2:M2"/>
    <mergeCell ref="A52:N52"/>
    <mergeCell ref="A7:N7"/>
    <mergeCell ref="A8:N8"/>
    <mergeCell ref="A10:N10"/>
    <mergeCell ref="D14:N14"/>
    <mergeCell ref="A9:N9"/>
  </mergeCells>
  <printOptions horizontalCentered="1" verticalCentered="1"/>
  <pageMargins left="0.5" right="0.5" top="0.5" bottom="0.5" header="0.5" footer="0.5"/>
  <pageSetup fitToHeight="1" fitToWidth="1" horizontalDpi="600" verticalDpi="600" orientation="portrait" scale="76" r:id="rId1"/>
</worksheet>
</file>

<file path=xl/worksheets/sheet23.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7">
      <selection activeCell="B46" sqref="B46"/>
    </sheetView>
  </sheetViews>
  <sheetFormatPr defaultColWidth="9.140625" defaultRowHeight="12.75"/>
  <cols>
    <col min="1" max="1" width="11.8515625" style="0" customWidth="1"/>
    <col min="2" max="2" width="19.57421875" style="0" customWidth="1"/>
    <col min="5" max="5" width="4.28125" style="0" customWidth="1"/>
    <col min="7" max="7" width="4.57421875" style="0" bestFit="1" customWidth="1"/>
    <col min="9" max="9" width="3.00390625" style="0" customWidth="1"/>
    <col min="10" max="10" width="10.140625" style="0" bestFit="1" customWidth="1"/>
    <col min="11" max="11" width="4.00390625" style="0" customWidth="1"/>
    <col min="13" max="13" width="4.57421875" style="0" bestFit="1" customWidth="1"/>
    <col min="14" max="14" width="10.57421875" style="0" customWidth="1"/>
    <col min="15" max="15" width="15.421875" style="0" customWidth="1"/>
    <col min="16" max="16" width="18.57421875" style="0" customWidth="1"/>
  </cols>
  <sheetData>
    <row r="1" spans="1:15" ht="12.75">
      <c r="A1" s="1"/>
      <c r="B1" s="2"/>
      <c r="C1" s="2"/>
      <c r="D1" s="2"/>
      <c r="E1" s="2"/>
      <c r="F1" s="2"/>
      <c r="G1" s="2"/>
      <c r="H1" s="2"/>
      <c r="I1" s="2"/>
      <c r="J1" s="2"/>
      <c r="K1" s="2"/>
      <c r="L1" s="2"/>
      <c r="M1" s="2"/>
      <c r="N1" s="2"/>
      <c r="O1" s="3"/>
    </row>
    <row r="2" spans="1:15" ht="12.75">
      <c r="A2" s="4" t="s">
        <v>278</v>
      </c>
      <c r="B2" s="63">
        <v>13</v>
      </c>
      <c r="C2" s="5"/>
      <c r="D2" s="5"/>
      <c r="E2" s="5"/>
      <c r="F2" s="5"/>
      <c r="G2" s="5"/>
      <c r="H2" s="5"/>
      <c r="I2" s="5"/>
      <c r="J2" s="5"/>
      <c r="K2" s="5"/>
      <c r="L2" s="231">
        <v>2</v>
      </c>
      <c r="M2" s="322" t="s">
        <v>279</v>
      </c>
      <c r="N2" s="322"/>
      <c r="O2" s="35">
        <v>39</v>
      </c>
    </row>
    <row r="3" spans="1:15" ht="12.75">
      <c r="A3" s="4"/>
      <c r="B3" s="5"/>
      <c r="C3" s="5"/>
      <c r="D3" s="5"/>
      <c r="E3" s="5"/>
      <c r="F3" s="5"/>
      <c r="G3" s="5"/>
      <c r="H3" s="5"/>
      <c r="I3" s="5"/>
      <c r="J3" s="5"/>
      <c r="K3" s="5"/>
      <c r="L3" s="5"/>
      <c r="M3" s="5"/>
      <c r="N3" s="5"/>
      <c r="O3" s="6"/>
    </row>
    <row r="4" spans="1:15" ht="12.75">
      <c r="A4" s="4" t="s">
        <v>280</v>
      </c>
      <c r="B4" s="5"/>
      <c r="C4" s="129" t="str">
        <f>'Item 245, page 36A'!C4</f>
        <v>Mason County Garbage Co., Inc  G-88</v>
      </c>
      <c r="D4" s="129"/>
      <c r="E4" s="129"/>
      <c r="F4" s="129"/>
      <c r="G4" s="129"/>
      <c r="H4" s="129"/>
      <c r="I4" s="129"/>
      <c r="J4" s="129"/>
      <c r="K4" s="129"/>
      <c r="L4" s="5"/>
      <c r="M4" s="5"/>
      <c r="N4" s="5"/>
      <c r="O4" s="6"/>
    </row>
    <row r="5" spans="1:15" ht="12.75">
      <c r="A5" s="7" t="s">
        <v>281</v>
      </c>
      <c r="B5" s="8"/>
      <c r="C5" s="8" t="str">
        <f>'Item 245, page 36A'!C5</f>
        <v>Mason County Garbage, Inc </v>
      </c>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326" t="s">
        <v>254</v>
      </c>
      <c r="B7" s="330"/>
      <c r="C7" s="330"/>
      <c r="D7" s="330"/>
      <c r="E7" s="330"/>
      <c r="F7" s="330"/>
      <c r="G7" s="330"/>
      <c r="H7" s="330"/>
      <c r="I7" s="330"/>
      <c r="J7" s="330"/>
      <c r="K7" s="330"/>
      <c r="L7" s="330"/>
      <c r="M7" s="330"/>
      <c r="N7" s="330"/>
      <c r="O7" s="331"/>
    </row>
    <row r="8" spans="1:15" ht="12.75">
      <c r="A8" s="378" t="s">
        <v>231</v>
      </c>
      <c r="B8" s="322"/>
      <c r="C8" s="322"/>
      <c r="D8" s="322"/>
      <c r="E8" s="322"/>
      <c r="F8" s="322"/>
      <c r="G8" s="322"/>
      <c r="H8" s="322"/>
      <c r="I8" s="322"/>
      <c r="J8" s="322"/>
      <c r="K8" s="322"/>
      <c r="L8" s="322"/>
      <c r="M8" s="322"/>
      <c r="N8" s="322"/>
      <c r="O8" s="347"/>
    </row>
    <row r="9" spans="1:15" ht="12.75">
      <c r="A9" s="378" t="s">
        <v>232</v>
      </c>
      <c r="B9" s="322"/>
      <c r="C9" s="322"/>
      <c r="D9" s="322"/>
      <c r="E9" s="322"/>
      <c r="F9" s="322"/>
      <c r="G9" s="322"/>
      <c r="H9" s="322"/>
      <c r="I9" s="322"/>
      <c r="J9" s="322"/>
      <c r="K9" s="322"/>
      <c r="L9" s="322"/>
      <c r="M9" s="322"/>
      <c r="N9" s="322"/>
      <c r="O9" s="347"/>
    </row>
    <row r="10" spans="1:15" ht="12.75">
      <c r="A10" s="4"/>
      <c r="B10" s="5"/>
      <c r="C10" s="5"/>
      <c r="D10" s="5"/>
      <c r="E10" s="5"/>
      <c r="F10" s="5"/>
      <c r="G10" s="5"/>
      <c r="H10" s="5"/>
      <c r="I10" s="5"/>
      <c r="J10" s="5"/>
      <c r="K10" s="5"/>
      <c r="L10" s="5"/>
      <c r="M10" s="5"/>
      <c r="N10" s="5"/>
      <c r="O10" s="6"/>
    </row>
    <row r="11" spans="1:15" ht="12.75">
      <c r="A11" s="4" t="s">
        <v>14</v>
      </c>
      <c r="B11" s="129" t="s">
        <v>41</v>
      </c>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24"/>
      <c r="C13" s="12"/>
      <c r="D13" s="40"/>
      <c r="E13" s="42"/>
      <c r="F13" s="336" t="s">
        <v>189</v>
      </c>
      <c r="G13" s="336"/>
      <c r="H13" s="336"/>
      <c r="I13" s="336"/>
      <c r="J13" s="336"/>
      <c r="K13" s="336"/>
      <c r="L13" s="336"/>
      <c r="M13" s="336"/>
      <c r="N13" s="336"/>
      <c r="O13" s="337"/>
    </row>
    <row r="14" spans="1:15" ht="12.75">
      <c r="A14" s="103" t="s">
        <v>199</v>
      </c>
      <c r="B14" s="96"/>
      <c r="C14" s="97"/>
      <c r="D14" s="80" t="s">
        <v>109</v>
      </c>
      <c r="E14" s="80"/>
      <c r="F14" s="80" t="s">
        <v>104</v>
      </c>
      <c r="G14" s="80"/>
      <c r="H14" s="80" t="s">
        <v>105</v>
      </c>
      <c r="I14" s="80"/>
      <c r="J14" s="80" t="s">
        <v>106</v>
      </c>
      <c r="K14" s="80"/>
      <c r="L14" s="80" t="s">
        <v>107</v>
      </c>
      <c r="M14" s="80"/>
      <c r="N14" s="80" t="s">
        <v>198</v>
      </c>
      <c r="O14" s="80" t="s">
        <v>198</v>
      </c>
    </row>
    <row r="15" spans="1:15" ht="12.75">
      <c r="A15" s="82" t="s">
        <v>190</v>
      </c>
      <c r="B15" s="15"/>
      <c r="C15" s="20"/>
      <c r="D15" s="108">
        <v>83.93</v>
      </c>
      <c r="E15" s="288" t="s">
        <v>207</v>
      </c>
      <c r="F15" s="255">
        <v>90.75</v>
      </c>
      <c r="G15" s="289" t="s">
        <v>207</v>
      </c>
      <c r="H15" s="255">
        <v>97.48</v>
      </c>
      <c r="I15" s="289" t="s">
        <v>207</v>
      </c>
      <c r="J15" s="108">
        <v>126.4</v>
      </c>
      <c r="K15" s="289" t="s">
        <v>207</v>
      </c>
      <c r="L15" s="108">
        <v>165.74</v>
      </c>
      <c r="M15" s="288" t="s">
        <v>207</v>
      </c>
      <c r="N15" s="22" t="s">
        <v>322</v>
      </c>
      <c r="O15" s="22" t="s">
        <v>322</v>
      </c>
    </row>
    <row r="16" spans="1:15" ht="12.75">
      <c r="A16" s="82" t="s">
        <v>191</v>
      </c>
      <c r="B16" s="15"/>
      <c r="C16" s="20"/>
      <c r="D16" s="108">
        <f>D15</f>
        <v>83.93</v>
      </c>
      <c r="E16" s="288" t="s">
        <v>207</v>
      </c>
      <c r="F16" s="108">
        <f>F15</f>
        <v>90.75</v>
      </c>
      <c r="G16" s="289" t="s">
        <v>207</v>
      </c>
      <c r="H16" s="108">
        <f>H15</f>
        <v>97.48</v>
      </c>
      <c r="I16" s="289" t="s">
        <v>207</v>
      </c>
      <c r="J16" s="108">
        <v>126.4</v>
      </c>
      <c r="K16" s="289" t="s">
        <v>207</v>
      </c>
      <c r="L16" s="108">
        <f>L15</f>
        <v>165.74</v>
      </c>
      <c r="M16" s="288" t="s">
        <v>207</v>
      </c>
      <c r="N16" s="22" t="s">
        <v>322</v>
      </c>
      <c r="O16" s="22" t="s">
        <v>322</v>
      </c>
    </row>
    <row r="17" spans="1:15" ht="12.75">
      <c r="A17" s="82" t="s">
        <v>192</v>
      </c>
      <c r="B17" s="15"/>
      <c r="C17" s="20"/>
      <c r="D17" s="108">
        <f>D15</f>
        <v>83.93</v>
      </c>
      <c r="E17" s="288" t="s">
        <v>207</v>
      </c>
      <c r="F17" s="108">
        <f>F16</f>
        <v>90.75</v>
      </c>
      <c r="G17" s="289" t="s">
        <v>207</v>
      </c>
      <c r="H17" s="108">
        <f>H15</f>
        <v>97.48</v>
      </c>
      <c r="I17" s="289" t="s">
        <v>207</v>
      </c>
      <c r="J17" s="108">
        <f>J16</f>
        <v>126.4</v>
      </c>
      <c r="K17" s="289" t="s">
        <v>207</v>
      </c>
      <c r="L17" s="108">
        <f>L15</f>
        <v>165.74</v>
      </c>
      <c r="M17" s="288" t="s">
        <v>207</v>
      </c>
      <c r="N17" s="22" t="s">
        <v>322</v>
      </c>
      <c r="O17" s="22" t="s">
        <v>322</v>
      </c>
    </row>
    <row r="18" spans="1:15" ht="12.75">
      <c r="A18" s="98" t="s">
        <v>193</v>
      </c>
      <c r="B18" s="99"/>
      <c r="C18" s="100"/>
      <c r="D18" s="22"/>
      <c r="E18" s="22"/>
      <c r="F18" s="22"/>
      <c r="G18" s="124"/>
      <c r="H18" s="22"/>
      <c r="I18" s="22"/>
      <c r="J18" s="22"/>
      <c r="K18" s="22"/>
      <c r="L18" s="22"/>
      <c r="M18" s="298"/>
      <c r="N18" s="22"/>
      <c r="O18" s="22"/>
    </row>
    <row r="19" spans="1:15" ht="12.75">
      <c r="A19" s="95" t="s">
        <v>194</v>
      </c>
      <c r="B19" s="15"/>
      <c r="C19" s="20"/>
      <c r="D19" s="101"/>
      <c r="E19" s="101"/>
      <c r="F19" s="101"/>
      <c r="G19" s="154"/>
      <c r="H19" s="101"/>
      <c r="I19" s="101"/>
      <c r="J19" s="101"/>
      <c r="K19" s="101"/>
      <c r="L19" s="101"/>
      <c r="M19" s="286"/>
      <c r="N19" s="101"/>
      <c r="O19" s="102"/>
    </row>
    <row r="20" spans="1:15" ht="12.75">
      <c r="A20" s="82" t="s">
        <v>15</v>
      </c>
      <c r="B20" s="15"/>
      <c r="C20" s="20"/>
      <c r="D20" s="108">
        <v>77.96</v>
      </c>
      <c r="E20" s="288" t="s">
        <v>207</v>
      </c>
      <c r="F20" s="255">
        <f>D20</f>
        <v>77.96</v>
      </c>
      <c r="G20" s="288" t="s">
        <v>207</v>
      </c>
      <c r="H20" s="108">
        <f>D20</f>
        <v>77.96</v>
      </c>
      <c r="I20" s="288" t="s">
        <v>207</v>
      </c>
      <c r="J20" s="108">
        <f>D20</f>
        <v>77.96</v>
      </c>
      <c r="K20" s="288" t="s">
        <v>207</v>
      </c>
      <c r="L20" s="108">
        <f>D20</f>
        <v>77.96</v>
      </c>
      <c r="M20" s="288" t="s">
        <v>207</v>
      </c>
      <c r="N20" s="22" t="s">
        <v>322</v>
      </c>
      <c r="O20" s="22" t="s">
        <v>322</v>
      </c>
    </row>
    <row r="21" spans="1:15" ht="12.75">
      <c r="A21" s="82" t="s">
        <v>195</v>
      </c>
      <c r="B21" s="15"/>
      <c r="C21" s="20"/>
      <c r="D21" s="108">
        <f>D15</f>
        <v>83.93</v>
      </c>
      <c r="E21" s="288" t="s">
        <v>207</v>
      </c>
      <c r="F21" s="255">
        <f>F17</f>
        <v>90.75</v>
      </c>
      <c r="G21" s="289" t="s">
        <v>207</v>
      </c>
      <c r="H21" s="108">
        <f>H15</f>
        <v>97.48</v>
      </c>
      <c r="I21" s="289" t="s">
        <v>207</v>
      </c>
      <c r="J21" s="108">
        <f>J17</f>
        <v>126.4</v>
      </c>
      <c r="K21" s="289" t="s">
        <v>207</v>
      </c>
      <c r="L21" s="108">
        <f>L15</f>
        <v>165.74</v>
      </c>
      <c r="M21" s="288" t="s">
        <v>207</v>
      </c>
      <c r="N21" s="22" t="s">
        <v>322</v>
      </c>
      <c r="O21" s="22" t="s">
        <v>322</v>
      </c>
    </row>
    <row r="22" spans="1:15" ht="12.75">
      <c r="A22" s="82" t="s">
        <v>196</v>
      </c>
      <c r="B22" s="15"/>
      <c r="C22" s="20"/>
      <c r="D22" s="255">
        <f>139.55/30</f>
        <v>4.651666666666667</v>
      </c>
      <c r="E22" s="288" t="s">
        <v>207</v>
      </c>
      <c r="F22" s="255">
        <v>7.47</v>
      </c>
      <c r="G22" s="288" t="s">
        <v>207</v>
      </c>
      <c r="H22" s="255">
        <f>180.2/30</f>
        <v>6.006666666666666</v>
      </c>
      <c r="I22" s="288" t="s">
        <v>207</v>
      </c>
      <c r="J22" s="255">
        <v>7.28</v>
      </c>
      <c r="K22" s="288" t="s">
        <v>207</v>
      </c>
      <c r="L22" s="255">
        <f>283.65/30</f>
        <v>9.455</v>
      </c>
      <c r="M22" s="288" t="s">
        <v>207</v>
      </c>
      <c r="N22" s="22" t="s">
        <v>322</v>
      </c>
      <c r="O22" s="22" t="s">
        <v>322</v>
      </c>
    </row>
    <row r="23" spans="1:15" ht="12.75">
      <c r="A23" s="82" t="s">
        <v>197</v>
      </c>
      <c r="B23" s="15"/>
      <c r="C23" s="20"/>
      <c r="D23" s="22"/>
      <c r="E23" s="22"/>
      <c r="F23" s="22"/>
      <c r="G23" s="22"/>
      <c r="H23" s="22"/>
      <c r="I23" s="22"/>
      <c r="J23" s="22"/>
      <c r="K23" s="22"/>
      <c r="L23" s="22"/>
      <c r="M23" s="22"/>
      <c r="N23" s="22"/>
      <c r="O23" s="22"/>
    </row>
    <row r="24" spans="1:15" ht="12.75">
      <c r="A24" s="4"/>
      <c r="B24" s="5"/>
      <c r="C24" s="5"/>
      <c r="D24" s="151"/>
      <c r="E24" s="5"/>
      <c r="F24" s="5"/>
      <c r="G24" s="5"/>
      <c r="H24" s="5"/>
      <c r="I24" s="5"/>
      <c r="J24" s="5"/>
      <c r="K24" s="5"/>
      <c r="L24" s="5"/>
      <c r="M24" s="5"/>
      <c r="N24" s="5"/>
      <c r="O24" s="6"/>
    </row>
    <row r="25" spans="1:15" ht="12.75">
      <c r="A25" s="4"/>
      <c r="B25" s="5"/>
      <c r="C25" s="5"/>
      <c r="D25" s="151"/>
      <c r="E25" s="5"/>
      <c r="F25" s="151"/>
      <c r="G25" s="151"/>
      <c r="H25" s="151"/>
      <c r="I25" s="151"/>
      <c r="J25" s="151"/>
      <c r="K25" s="151"/>
      <c r="L25" s="151"/>
      <c r="M25" s="5"/>
      <c r="N25" s="5"/>
      <c r="O25" s="6"/>
    </row>
    <row r="26" spans="1:15" ht="12.75">
      <c r="A26" s="37" t="s">
        <v>200</v>
      </c>
      <c r="B26" s="29" t="s">
        <v>233</v>
      </c>
      <c r="C26" s="5"/>
      <c r="D26" s="5"/>
      <c r="E26" s="5"/>
      <c r="F26" s="5"/>
      <c r="G26" s="5"/>
      <c r="H26" s="5"/>
      <c r="I26" s="5"/>
      <c r="J26" s="5"/>
      <c r="K26" s="5"/>
      <c r="L26" s="5"/>
      <c r="M26" s="5"/>
      <c r="N26" s="5"/>
      <c r="O26" s="6"/>
    </row>
    <row r="27" spans="1:15" ht="12.75">
      <c r="A27" s="10" t="s">
        <v>234</v>
      </c>
      <c r="B27" s="29" t="s">
        <v>222</v>
      </c>
      <c r="C27" s="5"/>
      <c r="D27" s="5"/>
      <c r="E27" s="5"/>
      <c r="F27" s="5"/>
      <c r="G27" s="5"/>
      <c r="H27" s="5"/>
      <c r="I27" s="5"/>
      <c r="J27" s="5"/>
      <c r="K27" s="5"/>
      <c r="L27" s="5"/>
      <c r="M27" s="5"/>
      <c r="N27" s="5"/>
      <c r="O27" s="6"/>
    </row>
    <row r="28" spans="1:15" ht="12.75">
      <c r="A28" s="37"/>
      <c r="B28" s="77" t="s">
        <v>449</v>
      </c>
      <c r="C28" s="5"/>
      <c r="D28" s="5"/>
      <c r="E28" s="5"/>
      <c r="F28" s="5"/>
      <c r="G28" s="5"/>
      <c r="H28" s="5"/>
      <c r="I28" s="5"/>
      <c r="J28" s="5"/>
      <c r="K28" s="5"/>
      <c r="L28" s="5"/>
      <c r="M28" s="5"/>
      <c r="N28" s="5"/>
      <c r="O28" s="6"/>
    </row>
    <row r="29" spans="1:15" ht="12.75">
      <c r="A29" s="37"/>
      <c r="B29" s="29" t="s">
        <v>108</v>
      </c>
      <c r="C29" s="5"/>
      <c r="D29" s="5"/>
      <c r="E29" s="5"/>
      <c r="F29" s="5"/>
      <c r="G29" s="5"/>
      <c r="H29" s="5"/>
      <c r="I29" s="5"/>
      <c r="J29" s="5"/>
      <c r="K29" s="5"/>
      <c r="L29" s="5"/>
      <c r="M29" s="5"/>
      <c r="N29" s="5"/>
      <c r="O29" s="6"/>
    </row>
    <row r="30" spans="1:15" ht="12.75">
      <c r="A30" s="37" t="s">
        <v>19</v>
      </c>
      <c r="B30" s="29" t="s">
        <v>235</v>
      </c>
      <c r="C30" s="5"/>
      <c r="D30" s="5"/>
      <c r="E30" s="5"/>
      <c r="F30" s="5"/>
      <c r="G30" s="5"/>
      <c r="H30" s="5"/>
      <c r="I30" s="5"/>
      <c r="J30" s="5"/>
      <c r="K30" s="5"/>
      <c r="L30" s="5"/>
      <c r="M30" s="5"/>
      <c r="N30" s="5"/>
      <c r="O30" s="6"/>
    </row>
    <row r="31" spans="1:15" ht="12.75">
      <c r="A31" s="57" t="s">
        <v>330</v>
      </c>
      <c r="B31" s="77" t="s">
        <v>236</v>
      </c>
      <c r="C31" s="27"/>
      <c r="D31" s="27"/>
      <c r="E31" s="27"/>
      <c r="F31" s="27"/>
      <c r="G31" s="27"/>
      <c r="H31" s="27"/>
      <c r="I31" s="27"/>
      <c r="J31" s="27"/>
      <c r="K31" s="27"/>
      <c r="L31" s="27"/>
      <c r="M31" s="27"/>
      <c r="N31" s="27"/>
      <c r="O31" s="36"/>
    </row>
    <row r="32" spans="1:15" ht="12.75">
      <c r="A32" s="37"/>
      <c r="B32" s="29" t="s">
        <v>237</v>
      </c>
      <c r="C32" s="5"/>
      <c r="D32" s="5"/>
      <c r="E32" s="5"/>
      <c r="F32" s="5"/>
      <c r="G32" s="5"/>
      <c r="H32" s="5"/>
      <c r="I32" s="5"/>
      <c r="J32" s="5"/>
      <c r="K32" s="5"/>
      <c r="L32" s="5"/>
      <c r="M32" s="5"/>
      <c r="N32" s="5"/>
      <c r="O32" s="6"/>
    </row>
    <row r="33" spans="1:15" ht="12.75">
      <c r="A33" s="56"/>
      <c r="B33" s="29" t="s">
        <v>238</v>
      </c>
      <c r="C33" s="5"/>
      <c r="D33" s="5"/>
      <c r="E33" s="5"/>
      <c r="F33" s="5"/>
      <c r="G33" s="5"/>
      <c r="H33" s="5"/>
      <c r="I33" s="5"/>
      <c r="J33" s="5"/>
      <c r="K33" s="5"/>
      <c r="L33" s="5"/>
      <c r="M33" s="5"/>
      <c r="N33" s="5"/>
      <c r="O33" s="6"/>
    </row>
    <row r="34" spans="1:15" ht="12.75">
      <c r="A34" s="37"/>
      <c r="B34" s="29" t="s">
        <v>239</v>
      </c>
      <c r="C34" s="5"/>
      <c r="D34" s="5"/>
      <c r="E34" s="5"/>
      <c r="F34" s="5"/>
      <c r="G34" s="5"/>
      <c r="H34" s="5"/>
      <c r="I34" s="5"/>
      <c r="J34" s="5"/>
      <c r="K34" s="5"/>
      <c r="L34" s="5"/>
      <c r="M34" s="5"/>
      <c r="N34" s="5"/>
      <c r="O34" s="6"/>
    </row>
    <row r="35" spans="1:15" ht="12.75">
      <c r="A35" s="37" t="s">
        <v>330</v>
      </c>
      <c r="B35" s="29" t="s">
        <v>240</v>
      </c>
      <c r="C35" s="5"/>
      <c r="D35" s="5"/>
      <c r="E35" s="5"/>
      <c r="F35" s="5"/>
      <c r="G35" s="5"/>
      <c r="H35" s="5"/>
      <c r="I35" s="5"/>
      <c r="J35" s="5"/>
      <c r="K35" s="5"/>
      <c r="L35" s="5"/>
      <c r="M35" s="5"/>
      <c r="N35" s="5"/>
      <c r="O35" s="6"/>
    </row>
    <row r="36" spans="1:15" ht="12.75">
      <c r="A36" s="37"/>
      <c r="B36" s="77" t="s">
        <v>264</v>
      </c>
      <c r="C36" s="5"/>
      <c r="D36" s="5"/>
      <c r="E36" s="5"/>
      <c r="F36" s="5"/>
      <c r="G36" s="5"/>
      <c r="H36" s="5"/>
      <c r="I36" s="5"/>
      <c r="J36" s="5"/>
      <c r="K36" s="5"/>
      <c r="L36" s="5"/>
      <c r="M36" s="5"/>
      <c r="N36" s="5"/>
      <c r="O36" s="6"/>
    </row>
    <row r="37" spans="1:15" ht="12.75">
      <c r="A37" s="37"/>
      <c r="B37" s="29" t="s">
        <v>241</v>
      </c>
      <c r="C37" s="5"/>
      <c r="D37" s="5"/>
      <c r="E37" s="5"/>
      <c r="F37" s="5"/>
      <c r="G37" s="5"/>
      <c r="H37" s="5"/>
      <c r="I37" s="5"/>
      <c r="J37" s="5"/>
      <c r="K37" s="5"/>
      <c r="L37" s="5"/>
      <c r="M37" s="5"/>
      <c r="N37" s="5"/>
      <c r="O37" s="6"/>
    </row>
    <row r="38" spans="1:15" ht="12.75">
      <c r="A38" s="37"/>
      <c r="B38" s="29"/>
      <c r="C38" s="5"/>
      <c r="D38" s="5"/>
      <c r="E38" s="5"/>
      <c r="F38" s="5"/>
      <c r="G38" s="5"/>
      <c r="H38" s="5"/>
      <c r="I38" s="5"/>
      <c r="J38" s="5"/>
      <c r="K38" s="5"/>
      <c r="L38" s="5"/>
      <c r="M38" s="5"/>
      <c r="N38" s="5"/>
      <c r="O38" s="6"/>
    </row>
    <row r="39" spans="1:15" ht="12.75">
      <c r="A39" s="37"/>
      <c r="B39" s="29"/>
      <c r="C39" s="5"/>
      <c r="D39" s="5"/>
      <c r="E39" s="5"/>
      <c r="F39" s="5"/>
      <c r="G39" s="5"/>
      <c r="H39" s="5"/>
      <c r="I39" s="5"/>
      <c r="J39" s="5"/>
      <c r="K39" s="5"/>
      <c r="L39" s="5"/>
      <c r="M39" s="5"/>
      <c r="N39" s="5"/>
      <c r="O39" s="6"/>
    </row>
    <row r="40" spans="1:15" ht="12.75">
      <c r="A40" s="4"/>
      <c r="B40" s="29"/>
      <c r="C40" s="5"/>
      <c r="D40" s="5"/>
      <c r="E40" s="5"/>
      <c r="F40" s="5"/>
      <c r="G40" s="5"/>
      <c r="H40" s="5"/>
      <c r="I40" s="5"/>
      <c r="J40" s="5"/>
      <c r="K40" s="5"/>
      <c r="L40" s="5"/>
      <c r="M40" s="5"/>
      <c r="N40" s="5"/>
      <c r="O40" s="6"/>
    </row>
    <row r="41" spans="1:15" ht="12.75">
      <c r="A41" s="4" t="s">
        <v>242</v>
      </c>
      <c r="B41" s="5"/>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132" t="s">
        <v>450</v>
      </c>
      <c r="C43" s="5"/>
      <c r="D43" s="5"/>
      <c r="E43" s="5"/>
      <c r="F43" s="5"/>
      <c r="G43" s="5"/>
      <c r="H43" s="5"/>
      <c r="I43" s="5"/>
      <c r="J43" s="5"/>
      <c r="K43" s="5"/>
      <c r="L43" s="5"/>
      <c r="M43" s="5"/>
      <c r="N43" s="5"/>
      <c r="O43" s="6"/>
    </row>
    <row r="44" spans="1:15" ht="12.75">
      <c r="A44" s="4"/>
      <c r="B44" s="5"/>
      <c r="C44" s="5"/>
      <c r="D44" s="5"/>
      <c r="E44" s="5"/>
      <c r="F44" s="27"/>
      <c r="G44" s="27"/>
      <c r="H44" s="27"/>
      <c r="I44" s="27"/>
      <c r="J44" s="27"/>
      <c r="K44" s="27"/>
      <c r="L44" s="27"/>
      <c r="M44" s="5"/>
      <c r="N44" s="5"/>
      <c r="O44" s="6"/>
    </row>
    <row r="45" spans="1:15" ht="12.75">
      <c r="A45" s="4"/>
      <c r="B45" s="132" t="s">
        <v>455</v>
      </c>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4"/>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5"/>
      <c r="C50" s="5"/>
      <c r="D50" s="5"/>
      <c r="E50" s="5"/>
      <c r="F50" s="5"/>
      <c r="G50" s="5"/>
      <c r="H50" s="5"/>
      <c r="I50" s="5"/>
      <c r="J50" s="5"/>
      <c r="K50" s="5"/>
      <c r="L50" s="5"/>
      <c r="M50" s="5"/>
      <c r="N50" s="5"/>
      <c r="O50" s="6"/>
    </row>
    <row r="51" spans="1:15" ht="12.75">
      <c r="A51" s="300" t="s">
        <v>246</v>
      </c>
      <c r="B51" s="5"/>
      <c r="C51" s="5"/>
      <c r="D51" s="5"/>
      <c r="E51" s="5"/>
      <c r="F51" s="5"/>
      <c r="G51" s="5"/>
      <c r="H51" s="5"/>
      <c r="I51" s="5"/>
      <c r="J51" s="5"/>
      <c r="K51" s="5"/>
      <c r="L51" s="5"/>
      <c r="M51" s="5"/>
      <c r="N51" s="5"/>
      <c r="O51" s="6"/>
    </row>
    <row r="52" spans="1:15" ht="12.75">
      <c r="A52" s="7"/>
      <c r="B52" s="8"/>
      <c r="C52" s="8"/>
      <c r="D52" s="8"/>
      <c r="E52" s="8"/>
      <c r="F52" s="8"/>
      <c r="G52" s="8"/>
      <c r="H52" s="8"/>
      <c r="I52" s="8"/>
      <c r="J52" s="8"/>
      <c r="K52" s="8"/>
      <c r="L52" s="8"/>
      <c r="M52" s="8"/>
      <c r="N52" s="8"/>
      <c r="O52" s="9"/>
    </row>
    <row r="53" spans="1:15" ht="12.75">
      <c r="A53" s="4" t="s">
        <v>284</v>
      </c>
      <c r="B53" s="5" t="str">
        <f>'Item 245, page 36A'!B49</f>
        <v>Irmgard R Wilcox</v>
      </c>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5" ht="12.75">
      <c r="A55" s="7" t="s">
        <v>283</v>
      </c>
      <c r="B55" s="126">
        <f>'Item 245, page 36A'!B51</f>
        <v>41226</v>
      </c>
      <c r="C55" s="8"/>
      <c r="D55" s="8"/>
      <c r="E55" s="8"/>
      <c r="F55" s="8"/>
      <c r="G55" s="8"/>
      <c r="H55" s="8"/>
      <c r="I55" s="8"/>
      <c r="J55" s="8"/>
      <c r="K55" s="8"/>
      <c r="L55" s="8"/>
      <c r="M55" s="8"/>
      <c r="N55" s="230" t="s">
        <v>277</v>
      </c>
      <c r="O55" s="127">
        <f>'Item 245, page 36A'!N51</f>
        <v>41275</v>
      </c>
    </row>
    <row r="56" spans="1:15" ht="12.75">
      <c r="A56" s="323" t="s">
        <v>275</v>
      </c>
      <c r="B56" s="324"/>
      <c r="C56" s="324"/>
      <c r="D56" s="324"/>
      <c r="E56" s="324"/>
      <c r="F56" s="324"/>
      <c r="G56" s="324"/>
      <c r="H56" s="324"/>
      <c r="I56" s="324"/>
      <c r="J56" s="324"/>
      <c r="K56" s="324"/>
      <c r="L56" s="324"/>
      <c r="M56" s="324"/>
      <c r="N56" s="324"/>
      <c r="O56" s="325"/>
    </row>
    <row r="57" spans="1:15" ht="12.75">
      <c r="A57" s="4"/>
      <c r="B57" s="5"/>
      <c r="C57" s="5"/>
      <c r="D57" s="5"/>
      <c r="E57" s="5"/>
      <c r="F57" s="5"/>
      <c r="G57" s="5"/>
      <c r="H57" s="5"/>
      <c r="I57" s="5"/>
      <c r="J57" s="5"/>
      <c r="K57" s="5"/>
      <c r="L57" s="5"/>
      <c r="M57" s="5"/>
      <c r="N57" s="5"/>
      <c r="O57" s="6"/>
    </row>
    <row r="58" spans="1:15" ht="12.75">
      <c r="A58" s="4" t="s">
        <v>282</v>
      </c>
      <c r="B58" s="5"/>
      <c r="C58" s="5"/>
      <c r="D58" s="5"/>
      <c r="E58" s="5"/>
      <c r="F58" s="5"/>
      <c r="G58" s="5"/>
      <c r="H58" s="5"/>
      <c r="I58" s="5"/>
      <c r="J58" s="5"/>
      <c r="K58" s="5"/>
      <c r="L58" s="5"/>
      <c r="M58" s="5"/>
      <c r="N58" s="5"/>
      <c r="O58" s="6"/>
    </row>
    <row r="59" spans="1:15" ht="12.75">
      <c r="A59" s="7"/>
      <c r="B59" s="8"/>
      <c r="C59" s="8"/>
      <c r="D59" s="8"/>
      <c r="E59" s="8"/>
      <c r="F59" s="8"/>
      <c r="G59" s="8"/>
      <c r="H59" s="8"/>
      <c r="I59" s="8"/>
      <c r="J59" s="8"/>
      <c r="K59" s="8"/>
      <c r="L59" s="8"/>
      <c r="M59" s="8"/>
      <c r="N59" s="8"/>
      <c r="O59" s="9"/>
    </row>
  </sheetData>
  <sheetProtection/>
  <mergeCells count="6">
    <mergeCell ref="M2:N2"/>
    <mergeCell ref="A56:O56"/>
    <mergeCell ref="A7:O7"/>
    <mergeCell ref="A8:O8"/>
    <mergeCell ref="A9:O9"/>
    <mergeCell ref="F13:O13"/>
  </mergeCells>
  <printOptions horizontalCentered="1" verticalCentered="1"/>
  <pageMargins left="0.5" right="0.5" top="0.5" bottom="0.5" header="0.5" footer="0.5"/>
  <pageSetup fitToHeight="1" fitToWidth="1" horizontalDpi="600" verticalDpi="600" orientation="portrait" scale="73" r:id="rId1"/>
</worksheet>
</file>

<file path=xl/worksheets/sheet24.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1">
      <selection activeCell="B38" sqref="B38"/>
    </sheetView>
  </sheetViews>
  <sheetFormatPr defaultColWidth="9.140625" defaultRowHeight="12.75"/>
  <cols>
    <col min="1" max="1" width="12.00390625" style="0" customWidth="1"/>
    <col min="2" max="2" width="18.8515625" style="0" customWidth="1"/>
    <col min="3" max="3" width="2.421875" style="0" customWidth="1"/>
    <col min="4" max="4" width="9.7109375" style="0" customWidth="1"/>
    <col min="5" max="5" width="4.57421875" style="0" bestFit="1" customWidth="1"/>
    <col min="6" max="6" width="10.57421875" style="0" customWidth="1"/>
    <col min="7" max="7" width="4.57421875" style="0" bestFit="1" customWidth="1"/>
    <col min="9" max="9" width="4.57421875" style="0" bestFit="1" customWidth="1"/>
    <col min="11" max="11" width="4.57421875" style="0" bestFit="1" customWidth="1"/>
    <col min="13" max="13" width="4.57421875" style="0" bestFit="1" customWidth="1"/>
    <col min="15" max="15" width="4.57421875" style="0" bestFit="1" customWidth="1"/>
    <col min="17" max="17" width="15.140625" style="0" bestFit="1" customWidth="1"/>
    <col min="18" max="18" width="14.28125" style="0" customWidth="1"/>
    <col min="19" max="19" width="18.57421875" style="0" customWidth="1"/>
  </cols>
  <sheetData>
    <row r="1" spans="1:18" ht="12.75">
      <c r="A1" s="1"/>
      <c r="B1" s="2"/>
      <c r="C1" s="2"/>
      <c r="D1" s="2"/>
      <c r="E1" s="2"/>
      <c r="F1" s="2"/>
      <c r="G1" s="2"/>
      <c r="H1" s="2"/>
      <c r="I1" s="2"/>
      <c r="J1" s="2"/>
      <c r="K1" s="2"/>
      <c r="L1" s="2"/>
      <c r="M1" s="2"/>
      <c r="N1" s="2"/>
      <c r="O1" s="2"/>
      <c r="P1" s="2"/>
      <c r="Q1" s="3"/>
      <c r="R1" s="5"/>
    </row>
    <row r="2" spans="1:18" ht="12.75">
      <c r="A2" s="4" t="s">
        <v>278</v>
      </c>
      <c r="B2" s="63">
        <v>13</v>
      </c>
      <c r="C2" s="5"/>
      <c r="D2" s="5"/>
      <c r="E2" s="5"/>
      <c r="F2" s="5"/>
      <c r="G2" s="5"/>
      <c r="H2" s="5"/>
      <c r="I2" s="5"/>
      <c r="K2" s="12"/>
      <c r="L2" s="291"/>
      <c r="M2" s="63">
        <v>3</v>
      </c>
      <c r="N2" s="291"/>
      <c r="O2" s="12"/>
      <c r="P2" s="14" t="s">
        <v>279</v>
      </c>
      <c r="Q2" s="35">
        <v>42</v>
      </c>
      <c r="R2" s="5"/>
    </row>
    <row r="3" spans="1:18" ht="12.75">
      <c r="A3" s="4"/>
      <c r="B3" s="5"/>
      <c r="C3" s="5"/>
      <c r="D3" s="5"/>
      <c r="E3" s="5"/>
      <c r="F3" s="5"/>
      <c r="G3" s="5"/>
      <c r="H3" s="5"/>
      <c r="I3" s="5"/>
      <c r="J3" s="5"/>
      <c r="K3" s="5"/>
      <c r="L3" s="5"/>
      <c r="M3" s="5"/>
      <c r="N3" s="5"/>
      <c r="O3" s="5"/>
      <c r="P3" s="5"/>
      <c r="Q3" s="6"/>
      <c r="R3" s="5"/>
    </row>
    <row r="4" spans="1:18" ht="12.75">
      <c r="A4" s="4" t="s">
        <v>280</v>
      </c>
      <c r="B4" s="5"/>
      <c r="C4" s="129" t="str">
        <f>'Item 260, page 39'!C4</f>
        <v>Mason County Garbage Co., Inc  G-88</v>
      </c>
      <c r="D4" s="129"/>
      <c r="E4" s="129"/>
      <c r="F4" s="129"/>
      <c r="G4" s="129"/>
      <c r="H4" s="129"/>
      <c r="I4" s="129"/>
      <c r="J4" s="5"/>
      <c r="K4" s="5"/>
      <c r="L4" s="5"/>
      <c r="M4" s="5"/>
      <c r="N4" s="5"/>
      <c r="O4" s="5"/>
      <c r="P4" s="5"/>
      <c r="Q4" s="6"/>
      <c r="R4" s="5"/>
    </row>
    <row r="5" spans="1:18" ht="12.75">
      <c r="A5" s="7" t="s">
        <v>281</v>
      </c>
      <c r="B5" s="8"/>
      <c r="C5" s="8" t="str">
        <f>'Item 260, page 39'!C5</f>
        <v>Mason County Garbage, Inc </v>
      </c>
      <c r="D5" s="8"/>
      <c r="E5" s="8"/>
      <c r="F5" s="8"/>
      <c r="G5" s="8"/>
      <c r="H5" s="8"/>
      <c r="I5" s="8"/>
      <c r="J5" s="8"/>
      <c r="K5" s="8"/>
      <c r="L5" s="8"/>
      <c r="M5" s="8"/>
      <c r="N5" s="8"/>
      <c r="O5" s="8"/>
      <c r="P5" s="8"/>
      <c r="Q5" s="9"/>
      <c r="R5" s="5"/>
    </row>
    <row r="6" spans="1:18" ht="12.75">
      <c r="A6" s="4"/>
      <c r="B6" s="5"/>
      <c r="C6" s="5"/>
      <c r="D6" s="5"/>
      <c r="E6" s="5"/>
      <c r="F6" s="5"/>
      <c r="G6" s="5"/>
      <c r="H6" s="5"/>
      <c r="I6" s="5"/>
      <c r="J6" s="5"/>
      <c r="K6" s="5"/>
      <c r="L6" s="5"/>
      <c r="M6" s="5"/>
      <c r="N6" s="5"/>
      <c r="O6" s="5"/>
      <c r="P6" s="5"/>
      <c r="Q6" s="6"/>
      <c r="R6" s="5"/>
    </row>
    <row r="7" spans="1:18" ht="12.75">
      <c r="A7" s="326" t="s">
        <v>245</v>
      </c>
      <c r="B7" s="330"/>
      <c r="C7" s="330"/>
      <c r="D7" s="330"/>
      <c r="E7" s="330"/>
      <c r="F7" s="330"/>
      <c r="G7" s="330"/>
      <c r="H7" s="330"/>
      <c r="I7" s="330"/>
      <c r="J7" s="330"/>
      <c r="K7" s="330"/>
      <c r="L7" s="330"/>
      <c r="M7" s="330"/>
      <c r="N7" s="330"/>
      <c r="O7" s="330"/>
      <c r="P7" s="330"/>
      <c r="Q7" s="331"/>
      <c r="R7" s="27"/>
    </row>
    <row r="8" spans="1:18" ht="12.75">
      <c r="A8" s="378" t="s">
        <v>230</v>
      </c>
      <c r="B8" s="322"/>
      <c r="C8" s="322"/>
      <c r="D8" s="322"/>
      <c r="E8" s="322"/>
      <c r="F8" s="322"/>
      <c r="G8" s="322"/>
      <c r="H8" s="322"/>
      <c r="I8" s="322"/>
      <c r="J8" s="322"/>
      <c r="K8" s="322"/>
      <c r="L8" s="322"/>
      <c r="M8" s="322"/>
      <c r="N8" s="322"/>
      <c r="O8" s="322"/>
      <c r="P8" s="322"/>
      <c r="Q8" s="347"/>
      <c r="R8" s="12"/>
    </row>
    <row r="9" spans="1:18" ht="12.75">
      <c r="A9" s="378" t="s">
        <v>232</v>
      </c>
      <c r="B9" s="322"/>
      <c r="C9" s="322"/>
      <c r="D9" s="322"/>
      <c r="E9" s="322"/>
      <c r="F9" s="322"/>
      <c r="G9" s="322"/>
      <c r="H9" s="322"/>
      <c r="I9" s="322"/>
      <c r="J9" s="322"/>
      <c r="K9" s="322"/>
      <c r="L9" s="322"/>
      <c r="M9" s="322"/>
      <c r="N9" s="322"/>
      <c r="O9" s="322"/>
      <c r="P9" s="322"/>
      <c r="Q9" s="347"/>
      <c r="R9" s="12"/>
    </row>
    <row r="10" spans="1:18" ht="12.75">
      <c r="A10" s="4"/>
      <c r="B10" s="5"/>
      <c r="C10" s="5"/>
      <c r="D10" s="5"/>
      <c r="E10" s="5"/>
      <c r="F10" s="5"/>
      <c r="G10" s="5"/>
      <c r="H10" s="5"/>
      <c r="I10" s="5"/>
      <c r="J10" s="5"/>
      <c r="K10" s="5"/>
      <c r="L10" s="5"/>
      <c r="M10" s="5"/>
      <c r="N10" s="5"/>
      <c r="O10" s="5"/>
      <c r="P10" s="5"/>
      <c r="Q10" s="6"/>
      <c r="R10" s="5"/>
    </row>
    <row r="11" spans="1:18" ht="12.75">
      <c r="A11" s="4" t="s">
        <v>14</v>
      </c>
      <c r="B11" s="129" t="s">
        <v>41</v>
      </c>
      <c r="C11" s="5"/>
      <c r="D11" s="5"/>
      <c r="E11" s="5"/>
      <c r="F11" s="5"/>
      <c r="G11" s="5"/>
      <c r="H11" s="5"/>
      <c r="I11" s="5"/>
      <c r="J11" s="5"/>
      <c r="K11" s="5"/>
      <c r="L11" s="5"/>
      <c r="M11" s="5"/>
      <c r="N11" s="5"/>
      <c r="O11" s="5"/>
      <c r="P11" s="5"/>
      <c r="Q11" s="6"/>
      <c r="R11" s="5"/>
    </row>
    <row r="12" spans="1:18" ht="12.75">
      <c r="A12" s="4"/>
      <c r="B12" s="5"/>
      <c r="C12" s="5"/>
      <c r="D12" s="5"/>
      <c r="E12" s="5"/>
      <c r="F12" s="5"/>
      <c r="G12" s="5"/>
      <c r="H12" s="5"/>
      <c r="I12" s="5"/>
      <c r="J12" s="5"/>
      <c r="K12" s="5"/>
      <c r="L12" s="5"/>
      <c r="M12" s="5"/>
      <c r="N12" s="5"/>
      <c r="O12" s="5"/>
      <c r="P12" s="5"/>
      <c r="Q12" s="16"/>
      <c r="R12" s="12"/>
    </row>
    <row r="13" spans="1:18" ht="12.75">
      <c r="A13" s="4"/>
      <c r="B13" s="24"/>
      <c r="C13" s="12"/>
      <c r="D13" s="335" t="s">
        <v>189</v>
      </c>
      <c r="E13" s="336"/>
      <c r="F13" s="336"/>
      <c r="G13" s="336"/>
      <c r="H13" s="336"/>
      <c r="I13" s="336"/>
      <c r="J13" s="336"/>
      <c r="K13" s="336"/>
      <c r="L13" s="336"/>
      <c r="M13" s="336"/>
      <c r="N13" s="336"/>
      <c r="O13" s="336"/>
      <c r="P13" s="336"/>
      <c r="Q13" s="337"/>
      <c r="R13" s="12"/>
    </row>
    <row r="14" spans="1:18" ht="12.75">
      <c r="A14" s="103" t="s">
        <v>199</v>
      </c>
      <c r="B14" s="96"/>
      <c r="C14" s="124"/>
      <c r="D14" s="23" t="s">
        <v>109</v>
      </c>
      <c r="E14" s="23"/>
      <c r="F14" s="23" t="s">
        <v>110</v>
      </c>
      <c r="G14" s="23"/>
      <c r="H14" s="23" t="s">
        <v>105</v>
      </c>
      <c r="I14" s="23"/>
      <c r="J14" s="23" t="s">
        <v>111</v>
      </c>
      <c r="K14" s="23"/>
      <c r="L14" s="23" t="s">
        <v>106</v>
      </c>
      <c r="M14" s="23"/>
      <c r="N14" s="23" t="s">
        <v>112</v>
      </c>
      <c r="O14" s="23"/>
      <c r="P14" s="23" t="s">
        <v>107</v>
      </c>
      <c r="Q14" s="23"/>
      <c r="R14" s="5"/>
    </row>
    <row r="15" spans="1:18" ht="12.75">
      <c r="A15" s="105" t="s">
        <v>228</v>
      </c>
      <c r="B15" s="15"/>
      <c r="C15" s="256"/>
      <c r="D15" s="256">
        <v>126.71</v>
      </c>
      <c r="E15" s="288" t="s">
        <v>207</v>
      </c>
      <c r="F15" s="256">
        <v>146.17</v>
      </c>
      <c r="G15" s="288" t="s">
        <v>207</v>
      </c>
      <c r="H15" s="256">
        <v>155.93</v>
      </c>
      <c r="I15" s="288" t="s">
        <v>207</v>
      </c>
      <c r="J15" s="256">
        <v>170.69</v>
      </c>
      <c r="K15" s="288" t="s">
        <v>207</v>
      </c>
      <c r="L15" s="256">
        <v>194.6</v>
      </c>
      <c r="M15" s="288" t="s">
        <v>207</v>
      </c>
      <c r="N15" s="256">
        <v>224.09</v>
      </c>
      <c r="O15" s="288" t="s">
        <v>207</v>
      </c>
      <c r="P15" s="290">
        <f>N15</f>
        <v>224.09</v>
      </c>
      <c r="Q15" s="288" t="s">
        <v>207</v>
      </c>
      <c r="R15" s="120"/>
    </row>
    <row r="16" spans="1:18" ht="12.75">
      <c r="A16" s="98" t="s">
        <v>193</v>
      </c>
      <c r="B16" s="99"/>
      <c r="C16" s="153"/>
      <c r="D16" s="153">
        <f>D15</f>
        <v>126.71</v>
      </c>
      <c r="E16" s="288" t="s">
        <v>207</v>
      </c>
      <c r="F16" s="153">
        <f>F15</f>
        <v>146.17</v>
      </c>
      <c r="G16" s="288" t="s">
        <v>207</v>
      </c>
      <c r="H16" s="153">
        <f>H15</f>
        <v>155.93</v>
      </c>
      <c r="I16" s="288" t="s">
        <v>207</v>
      </c>
      <c r="J16" s="153">
        <f>J15</f>
        <v>170.69</v>
      </c>
      <c r="K16" s="288" t="s">
        <v>207</v>
      </c>
      <c r="L16" s="153">
        <f>L15</f>
        <v>194.6</v>
      </c>
      <c r="M16" s="288" t="s">
        <v>207</v>
      </c>
      <c r="N16" s="153">
        <f>N15</f>
        <v>224.09</v>
      </c>
      <c r="O16" s="288" t="s">
        <v>207</v>
      </c>
      <c r="P16" s="153">
        <f>P15</f>
        <v>224.09</v>
      </c>
      <c r="Q16" s="288" t="s">
        <v>207</v>
      </c>
      <c r="R16" s="121"/>
    </row>
    <row r="17" spans="1:18" ht="12.75">
      <c r="A17" s="95" t="s">
        <v>194</v>
      </c>
      <c r="B17" s="15"/>
      <c r="C17" s="257"/>
      <c r="D17" s="257"/>
      <c r="E17" s="154"/>
      <c r="F17" s="154"/>
      <c r="G17" s="154"/>
      <c r="H17" s="154"/>
      <c r="I17" s="154"/>
      <c r="J17" s="154"/>
      <c r="K17" s="154"/>
      <c r="L17" s="154"/>
      <c r="M17" s="154"/>
      <c r="N17" s="154"/>
      <c r="O17" s="154"/>
      <c r="P17" s="155"/>
      <c r="Q17" s="154"/>
      <c r="R17" s="13"/>
    </row>
    <row r="18" spans="1:18" ht="12.75">
      <c r="A18" s="82" t="s">
        <v>195</v>
      </c>
      <c r="B18" s="15"/>
      <c r="C18" s="153"/>
      <c r="D18" s="153">
        <f>D15</f>
        <v>126.71</v>
      </c>
      <c r="E18" s="288" t="s">
        <v>207</v>
      </c>
      <c r="F18" s="153">
        <f>F15</f>
        <v>146.17</v>
      </c>
      <c r="G18" s="288" t="s">
        <v>207</v>
      </c>
      <c r="H18" s="153">
        <f>H15</f>
        <v>155.93</v>
      </c>
      <c r="I18" s="288" t="s">
        <v>207</v>
      </c>
      <c r="J18" s="153">
        <f>J15</f>
        <v>170.69</v>
      </c>
      <c r="K18" s="288" t="s">
        <v>207</v>
      </c>
      <c r="L18" s="153">
        <f>L15</f>
        <v>194.6</v>
      </c>
      <c r="M18" s="288" t="s">
        <v>207</v>
      </c>
      <c r="N18" s="153">
        <f>N15</f>
        <v>224.09</v>
      </c>
      <c r="O18" s="288" t="s">
        <v>207</v>
      </c>
      <c r="P18" s="153">
        <f>P15</f>
        <v>224.09</v>
      </c>
      <c r="Q18" s="288" t="s">
        <v>207</v>
      </c>
      <c r="R18" s="121"/>
    </row>
    <row r="19" spans="1:18" ht="12.75">
      <c r="A19" s="4"/>
      <c r="B19" s="5"/>
      <c r="C19" s="5"/>
      <c r="D19" s="5"/>
      <c r="E19" s="5"/>
      <c r="F19" s="5"/>
      <c r="G19" s="5"/>
      <c r="H19" s="5"/>
      <c r="I19" s="5"/>
      <c r="J19" s="5"/>
      <c r="K19" s="5"/>
      <c r="L19" s="5"/>
      <c r="M19" s="5"/>
      <c r="N19" s="5"/>
      <c r="O19" s="5"/>
      <c r="P19" s="5"/>
      <c r="Q19" s="6"/>
      <c r="R19" s="5"/>
    </row>
    <row r="20" spans="1:18" ht="12.75">
      <c r="A20" s="4"/>
      <c r="B20" s="5"/>
      <c r="C20" s="5"/>
      <c r="D20" s="5"/>
      <c r="E20" s="5"/>
      <c r="F20" s="5"/>
      <c r="G20" s="5"/>
      <c r="H20" s="5"/>
      <c r="I20" s="5"/>
      <c r="J20" s="5"/>
      <c r="K20" s="5"/>
      <c r="L20" s="5"/>
      <c r="M20" s="5"/>
      <c r="N20" s="5"/>
      <c r="O20" s="5"/>
      <c r="P20" s="5"/>
      <c r="Q20" s="6"/>
      <c r="R20" s="5"/>
    </row>
    <row r="21" spans="1:18" ht="12.75">
      <c r="A21" s="37" t="s">
        <v>200</v>
      </c>
      <c r="B21" s="29" t="s">
        <v>233</v>
      </c>
      <c r="C21" s="5"/>
      <c r="D21" s="5"/>
      <c r="E21" s="5"/>
      <c r="F21" s="5"/>
      <c r="G21" s="5"/>
      <c r="H21" s="5"/>
      <c r="I21" s="5"/>
      <c r="J21" s="5"/>
      <c r="K21" s="5"/>
      <c r="L21" s="5"/>
      <c r="M21" s="5"/>
      <c r="N21" s="5"/>
      <c r="O21" s="5"/>
      <c r="P21" s="5"/>
      <c r="Q21" s="6"/>
      <c r="R21" s="5"/>
    </row>
    <row r="22" spans="1:18" ht="12.75">
      <c r="A22" s="10" t="s">
        <v>234</v>
      </c>
      <c r="B22" s="29" t="s">
        <v>222</v>
      </c>
      <c r="C22" s="5"/>
      <c r="D22" s="5"/>
      <c r="E22" s="5"/>
      <c r="F22" s="5"/>
      <c r="G22" s="5"/>
      <c r="H22" s="5"/>
      <c r="I22" s="5"/>
      <c r="J22" s="5"/>
      <c r="K22" s="5"/>
      <c r="L22" s="5"/>
      <c r="M22" s="5"/>
      <c r="N22" s="5"/>
      <c r="O22" s="5"/>
      <c r="P22" s="5"/>
      <c r="Q22" s="6"/>
      <c r="R22" s="5"/>
    </row>
    <row r="23" spans="1:18" ht="12.75">
      <c r="A23" s="37"/>
      <c r="B23" s="77" t="s">
        <v>449</v>
      </c>
      <c r="C23" s="5"/>
      <c r="D23" s="5"/>
      <c r="E23" s="5"/>
      <c r="F23" s="5"/>
      <c r="G23" s="5"/>
      <c r="H23" s="5"/>
      <c r="I23" s="5"/>
      <c r="J23" s="5"/>
      <c r="K23" s="5"/>
      <c r="L23" s="5"/>
      <c r="M23" s="5"/>
      <c r="N23" s="5"/>
      <c r="O23" s="5"/>
      <c r="P23" s="5"/>
      <c r="Q23" s="6"/>
      <c r="R23" s="5"/>
    </row>
    <row r="24" spans="1:18" ht="12.75">
      <c r="A24" s="37"/>
      <c r="B24" s="29" t="s">
        <v>108</v>
      </c>
      <c r="C24" s="5"/>
      <c r="D24" s="5"/>
      <c r="E24" s="5"/>
      <c r="F24" s="5"/>
      <c r="G24" s="5"/>
      <c r="H24" s="5"/>
      <c r="I24" s="5"/>
      <c r="J24" s="5"/>
      <c r="K24" s="5"/>
      <c r="L24" s="5"/>
      <c r="M24" s="5"/>
      <c r="N24" s="5"/>
      <c r="O24" s="5"/>
      <c r="P24" s="5"/>
      <c r="Q24" s="6"/>
      <c r="R24" s="5"/>
    </row>
    <row r="25" spans="1:18" ht="12.75">
      <c r="A25" s="37" t="s">
        <v>243</v>
      </c>
      <c r="B25" s="29" t="s">
        <v>244</v>
      </c>
      <c r="C25" s="5"/>
      <c r="D25" s="5"/>
      <c r="E25" s="5"/>
      <c r="F25" s="5"/>
      <c r="G25" s="5"/>
      <c r="H25" s="5"/>
      <c r="I25" s="5"/>
      <c r="J25" s="5"/>
      <c r="K25" s="5"/>
      <c r="L25" s="5"/>
      <c r="M25" s="5"/>
      <c r="N25" s="5"/>
      <c r="O25" s="5"/>
      <c r="P25" s="5"/>
      <c r="Q25" s="6"/>
      <c r="R25" s="5"/>
    </row>
    <row r="26" spans="1:18" ht="12.75">
      <c r="A26" s="57" t="s">
        <v>330</v>
      </c>
      <c r="B26" s="77" t="s">
        <v>265</v>
      </c>
      <c r="C26" s="27"/>
      <c r="D26" s="27"/>
      <c r="E26" s="27"/>
      <c r="F26" s="27"/>
      <c r="G26" s="27"/>
      <c r="H26" s="27"/>
      <c r="I26" s="27"/>
      <c r="J26" s="27"/>
      <c r="K26" s="27"/>
      <c r="L26" s="27"/>
      <c r="M26" s="27"/>
      <c r="N26" s="27"/>
      <c r="O26" s="27"/>
      <c r="P26" s="27"/>
      <c r="Q26" s="36"/>
      <c r="R26" s="27"/>
    </row>
    <row r="27" spans="1:18" ht="12.75">
      <c r="A27" s="37"/>
      <c r="B27" s="29" t="s">
        <v>330</v>
      </c>
      <c r="C27" s="5"/>
      <c r="D27" s="5"/>
      <c r="E27" s="5"/>
      <c r="F27" s="5"/>
      <c r="G27" s="5"/>
      <c r="H27" s="5"/>
      <c r="I27" s="5"/>
      <c r="J27" s="5"/>
      <c r="K27" s="5"/>
      <c r="L27" s="5"/>
      <c r="M27" s="5"/>
      <c r="N27" s="5"/>
      <c r="O27" s="5"/>
      <c r="P27" s="5"/>
      <c r="Q27" s="6"/>
      <c r="R27" s="5"/>
    </row>
    <row r="28" spans="1:18" ht="12.75">
      <c r="A28" s="56"/>
      <c r="B28" s="29"/>
      <c r="C28" s="5"/>
      <c r="D28" s="5"/>
      <c r="E28" s="5"/>
      <c r="F28" s="5"/>
      <c r="G28" s="5"/>
      <c r="H28" s="5"/>
      <c r="I28" s="5"/>
      <c r="J28" s="5"/>
      <c r="K28" s="5"/>
      <c r="L28" s="5"/>
      <c r="M28" s="5"/>
      <c r="N28" s="5"/>
      <c r="O28" s="5"/>
      <c r="P28" s="5"/>
      <c r="Q28" s="6"/>
      <c r="R28" s="5"/>
    </row>
    <row r="29" spans="1:18" ht="12.75">
      <c r="A29" s="37"/>
      <c r="B29" s="29"/>
      <c r="C29" s="5"/>
      <c r="D29" s="5"/>
      <c r="E29" s="5"/>
      <c r="F29" s="5"/>
      <c r="G29" s="5"/>
      <c r="H29" s="5"/>
      <c r="I29" s="5"/>
      <c r="J29" s="5"/>
      <c r="K29" s="5"/>
      <c r="L29" s="5"/>
      <c r="M29" s="5"/>
      <c r="N29" s="5"/>
      <c r="O29" s="5"/>
      <c r="P29" s="5"/>
      <c r="Q29" s="6"/>
      <c r="R29" s="5"/>
    </row>
    <row r="30" spans="1:18" ht="12.75">
      <c r="A30" s="37"/>
      <c r="B30" s="29"/>
      <c r="C30" s="5"/>
      <c r="D30" s="5"/>
      <c r="E30" s="5"/>
      <c r="F30" s="5"/>
      <c r="G30" s="5"/>
      <c r="H30" s="5"/>
      <c r="I30" s="5"/>
      <c r="J30" s="5"/>
      <c r="K30" s="5"/>
      <c r="L30" s="5"/>
      <c r="M30" s="5"/>
      <c r="N30" s="5"/>
      <c r="O30" s="5"/>
      <c r="P30" s="5"/>
      <c r="Q30" s="6"/>
      <c r="R30" s="5"/>
    </row>
    <row r="31" spans="1:18" ht="12.75">
      <c r="A31" s="37"/>
      <c r="B31" s="29"/>
      <c r="C31" s="5"/>
      <c r="D31" s="5"/>
      <c r="E31" s="5"/>
      <c r="F31" s="5"/>
      <c r="G31" s="5"/>
      <c r="H31" s="5"/>
      <c r="I31" s="5"/>
      <c r="J31" s="5"/>
      <c r="K31" s="5"/>
      <c r="L31" s="5"/>
      <c r="M31" s="5"/>
      <c r="N31" s="5"/>
      <c r="O31" s="5"/>
      <c r="P31" s="5"/>
      <c r="Q31" s="6"/>
      <c r="R31" s="5"/>
    </row>
    <row r="32" spans="1:18" ht="12.75">
      <c r="A32" s="37"/>
      <c r="B32" s="29"/>
      <c r="C32" s="5"/>
      <c r="D32" s="5"/>
      <c r="E32" s="5"/>
      <c r="F32" s="5"/>
      <c r="G32" s="5"/>
      <c r="H32" s="5"/>
      <c r="I32" s="5"/>
      <c r="J32" s="5"/>
      <c r="K32" s="5"/>
      <c r="L32" s="5"/>
      <c r="M32" s="5"/>
      <c r="N32" s="5"/>
      <c r="O32" s="5"/>
      <c r="P32" s="5"/>
      <c r="Q32" s="6"/>
      <c r="R32" s="5"/>
    </row>
    <row r="33" spans="1:18" ht="12.75">
      <c r="A33" s="37"/>
      <c r="B33" s="29"/>
      <c r="C33" s="5"/>
      <c r="D33" s="5"/>
      <c r="E33" s="5"/>
      <c r="F33" s="5"/>
      <c r="G33" s="5"/>
      <c r="H33" s="5"/>
      <c r="I33" s="5"/>
      <c r="J33" s="5"/>
      <c r="K33" s="5"/>
      <c r="L33" s="5"/>
      <c r="M33" s="5"/>
      <c r="N33" s="5"/>
      <c r="O33" s="5"/>
      <c r="P33" s="5"/>
      <c r="Q33" s="6"/>
      <c r="R33" s="5"/>
    </row>
    <row r="34" spans="1:18" ht="12.75">
      <c r="A34" s="135" t="s">
        <v>405</v>
      </c>
      <c r="B34" s="29"/>
      <c r="C34" s="5"/>
      <c r="D34" s="5"/>
      <c r="E34" s="5"/>
      <c r="F34" s="5"/>
      <c r="G34" s="5"/>
      <c r="H34" s="5"/>
      <c r="I34" s="5"/>
      <c r="J34" s="5"/>
      <c r="K34" s="5"/>
      <c r="L34" s="5"/>
      <c r="M34" s="5"/>
      <c r="N34" s="5"/>
      <c r="O34" s="5"/>
      <c r="P34" s="5"/>
      <c r="Q34" s="6"/>
      <c r="R34" s="5"/>
    </row>
    <row r="35" spans="1:18" ht="12.75">
      <c r="A35" s="4"/>
      <c r="B35" s="29"/>
      <c r="C35" s="5"/>
      <c r="D35" s="5"/>
      <c r="E35" s="5"/>
      <c r="F35" s="5"/>
      <c r="G35" s="5"/>
      <c r="H35" s="5"/>
      <c r="I35" s="5"/>
      <c r="J35" s="5"/>
      <c r="K35" s="5"/>
      <c r="L35" s="5"/>
      <c r="M35" s="5"/>
      <c r="N35" s="5"/>
      <c r="O35" s="5"/>
      <c r="P35" s="5"/>
      <c r="Q35" s="6"/>
      <c r="R35" s="5"/>
    </row>
    <row r="36" spans="1:18" ht="12.75">
      <c r="A36" s="4"/>
      <c r="B36" s="132" t="s">
        <v>456</v>
      </c>
      <c r="C36" s="5"/>
      <c r="D36" s="5"/>
      <c r="E36" s="5"/>
      <c r="F36" s="5"/>
      <c r="G36" s="5"/>
      <c r="H36" s="5"/>
      <c r="I36" s="5"/>
      <c r="J36" s="5"/>
      <c r="K36" s="5"/>
      <c r="L36" s="5"/>
      <c r="M36" s="5"/>
      <c r="N36" s="5"/>
      <c r="O36" s="5"/>
      <c r="P36" s="5"/>
      <c r="Q36" s="6"/>
      <c r="R36" s="5"/>
    </row>
    <row r="37" spans="1:18" ht="12.75">
      <c r="A37" s="4"/>
      <c r="B37" s="5"/>
      <c r="C37" s="5"/>
      <c r="D37" s="5"/>
      <c r="E37" s="5"/>
      <c r="F37" s="5"/>
      <c r="G37" s="5"/>
      <c r="H37" s="5"/>
      <c r="I37" s="5"/>
      <c r="J37" s="5"/>
      <c r="K37" s="5"/>
      <c r="L37" s="5"/>
      <c r="M37" s="5"/>
      <c r="N37" s="5"/>
      <c r="O37" s="5"/>
      <c r="P37" s="5"/>
      <c r="Q37" s="6"/>
      <c r="R37" s="5"/>
    </row>
    <row r="38" spans="1:18" ht="12.75">
      <c r="A38" s="4"/>
      <c r="B38" s="5"/>
      <c r="C38" s="5"/>
      <c r="D38" s="27"/>
      <c r="E38" s="27"/>
      <c r="F38" s="27"/>
      <c r="G38" s="27"/>
      <c r="H38" s="27"/>
      <c r="I38" s="27"/>
      <c r="J38" s="27"/>
      <c r="K38" s="27"/>
      <c r="L38" s="5"/>
      <c r="M38" s="5"/>
      <c r="N38" s="5"/>
      <c r="O38" s="5"/>
      <c r="P38" s="5"/>
      <c r="Q38" s="6"/>
      <c r="R38" s="5"/>
    </row>
    <row r="39" spans="1:18" ht="12.75">
      <c r="A39" s="4"/>
      <c r="B39" s="5"/>
      <c r="C39" s="5"/>
      <c r="D39" s="5"/>
      <c r="E39" s="5"/>
      <c r="F39" s="5"/>
      <c r="G39" s="5"/>
      <c r="H39" s="5"/>
      <c r="I39" s="5"/>
      <c r="J39" s="5"/>
      <c r="K39" s="5"/>
      <c r="L39" s="5"/>
      <c r="M39" s="5"/>
      <c r="N39" s="5"/>
      <c r="O39" s="5"/>
      <c r="P39" s="5"/>
      <c r="Q39" s="6"/>
      <c r="R39" s="5"/>
    </row>
    <row r="40" spans="1:18" ht="12.75">
      <c r="A40" s="4"/>
      <c r="B40" s="5"/>
      <c r="C40" s="5"/>
      <c r="D40" s="5"/>
      <c r="E40" s="5"/>
      <c r="F40" s="5"/>
      <c r="G40" s="5"/>
      <c r="H40" s="5"/>
      <c r="I40" s="5"/>
      <c r="J40" s="5"/>
      <c r="K40" s="5"/>
      <c r="L40" s="5"/>
      <c r="M40" s="5"/>
      <c r="N40" s="5"/>
      <c r="O40" s="5"/>
      <c r="P40" s="5"/>
      <c r="Q40" s="6"/>
      <c r="R40" s="5"/>
    </row>
    <row r="41" spans="1:18" ht="12.75">
      <c r="A41" s="4"/>
      <c r="B41" s="5"/>
      <c r="C41" s="5"/>
      <c r="D41" s="5"/>
      <c r="E41" s="5"/>
      <c r="F41" s="5"/>
      <c r="G41" s="5"/>
      <c r="H41" s="5"/>
      <c r="I41" s="5"/>
      <c r="J41" s="5"/>
      <c r="K41" s="5"/>
      <c r="L41" s="5"/>
      <c r="M41" s="5"/>
      <c r="N41" s="5"/>
      <c r="O41" s="5"/>
      <c r="P41" s="5"/>
      <c r="Q41" s="6"/>
      <c r="R41" s="5"/>
    </row>
    <row r="42" spans="1:18" ht="12.75">
      <c r="A42" s="4"/>
      <c r="B42" s="5"/>
      <c r="C42" s="5"/>
      <c r="D42" s="5"/>
      <c r="E42" s="5"/>
      <c r="F42" s="5"/>
      <c r="G42" s="5"/>
      <c r="H42" s="5"/>
      <c r="I42" s="5"/>
      <c r="J42" s="5"/>
      <c r="K42" s="5"/>
      <c r="L42" s="5"/>
      <c r="M42" s="5"/>
      <c r="N42" s="5"/>
      <c r="O42" s="5"/>
      <c r="P42" s="5"/>
      <c r="Q42" s="6"/>
      <c r="R42" s="5"/>
    </row>
    <row r="43" spans="1:18" ht="12.75">
      <c r="A43" s="4"/>
      <c r="B43" s="5"/>
      <c r="C43" s="5"/>
      <c r="D43" s="5"/>
      <c r="E43" s="5"/>
      <c r="F43" s="5"/>
      <c r="G43" s="5"/>
      <c r="H43" s="5"/>
      <c r="I43" s="5"/>
      <c r="J43" s="5"/>
      <c r="K43" s="5"/>
      <c r="L43" s="5"/>
      <c r="M43" s="5"/>
      <c r="N43" s="5"/>
      <c r="O43" s="5"/>
      <c r="P43" s="5"/>
      <c r="Q43" s="6"/>
      <c r="R43" s="5"/>
    </row>
    <row r="44" spans="1:18" ht="12.75">
      <c r="A44" s="4"/>
      <c r="B44" s="5"/>
      <c r="C44" s="5"/>
      <c r="D44" s="5"/>
      <c r="E44" s="5"/>
      <c r="F44" s="5"/>
      <c r="G44" s="5"/>
      <c r="H44" s="5"/>
      <c r="I44" s="5"/>
      <c r="J44" s="5"/>
      <c r="K44" s="5"/>
      <c r="L44" s="5"/>
      <c r="M44" s="5"/>
      <c r="N44" s="5"/>
      <c r="O44" s="5"/>
      <c r="P44" s="5"/>
      <c r="Q44" s="6"/>
      <c r="R44" s="5"/>
    </row>
    <row r="45" spans="1:18" ht="12.75">
      <c r="A45" s="300" t="s">
        <v>246</v>
      </c>
      <c r="B45" s="5"/>
      <c r="C45" s="5"/>
      <c r="D45" s="5"/>
      <c r="E45" s="5"/>
      <c r="F45" s="5"/>
      <c r="G45" s="5"/>
      <c r="H45" s="5"/>
      <c r="I45" s="5"/>
      <c r="J45" s="5"/>
      <c r="K45" s="5"/>
      <c r="L45" s="5"/>
      <c r="M45" s="5"/>
      <c r="N45" s="5"/>
      <c r="O45" s="5"/>
      <c r="P45" s="5"/>
      <c r="Q45" s="6"/>
      <c r="R45" s="5"/>
    </row>
    <row r="46" spans="1:18" ht="12.75">
      <c r="A46" s="7"/>
      <c r="B46" s="8"/>
      <c r="C46" s="8"/>
      <c r="D46" s="8"/>
      <c r="E46" s="8"/>
      <c r="F46" s="8"/>
      <c r="G46" s="8"/>
      <c r="H46" s="8"/>
      <c r="I46" s="8"/>
      <c r="J46" s="8"/>
      <c r="K46" s="8"/>
      <c r="L46" s="8"/>
      <c r="M46" s="8"/>
      <c r="N46" s="8"/>
      <c r="O46" s="8"/>
      <c r="P46" s="8"/>
      <c r="Q46" s="9"/>
      <c r="R46" s="5"/>
    </row>
    <row r="47" spans="1:18" ht="12.75">
      <c r="A47" s="4" t="s">
        <v>284</v>
      </c>
      <c r="B47" s="5" t="str">
        <f>'Item 260, page 39'!B53</f>
        <v>Irmgard R Wilcox</v>
      </c>
      <c r="C47" s="5"/>
      <c r="D47" s="5"/>
      <c r="E47" s="5"/>
      <c r="F47" s="5"/>
      <c r="G47" s="5"/>
      <c r="H47" s="5"/>
      <c r="I47" s="5"/>
      <c r="J47" s="5"/>
      <c r="K47" s="5"/>
      <c r="L47" s="5"/>
      <c r="M47" s="5"/>
      <c r="N47" s="5"/>
      <c r="O47" s="5"/>
      <c r="P47" s="5"/>
      <c r="Q47" s="6"/>
      <c r="R47" s="5"/>
    </row>
    <row r="48" spans="1:18" ht="12.75">
      <c r="A48" s="4"/>
      <c r="B48" s="5"/>
      <c r="C48" s="5"/>
      <c r="D48" s="5"/>
      <c r="E48" s="5"/>
      <c r="F48" s="5"/>
      <c r="G48" s="5"/>
      <c r="H48" s="5"/>
      <c r="I48" s="5"/>
      <c r="J48" s="5"/>
      <c r="K48" s="5"/>
      <c r="L48" s="5"/>
      <c r="M48" s="5"/>
      <c r="N48" s="5"/>
      <c r="O48" s="5"/>
      <c r="P48" s="5"/>
      <c r="Q48" s="6"/>
      <c r="R48" s="5"/>
    </row>
    <row r="49" spans="1:18" ht="12.75">
      <c r="A49" s="7" t="s">
        <v>283</v>
      </c>
      <c r="B49" s="126">
        <f>'Item 260, page 39'!B55</f>
        <v>41226</v>
      </c>
      <c r="C49" s="8"/>
      <c r="D49" s="8"/>
      <c r="E49" s="8"/>
      <c r="F49" s="8"/>
      <c r="G49" s="8"/>
      <c r="H49" s="8"/>
      <c r="I49" s="8"/>
      <c r="J49" s="8"/>
      <c r="K49" s="8"/>
      <c r="L49" s="8"/>
      <c r="M49" s="8"/>
      <c r="N49" s="8"/>
      <c r="O49" s="8"/>
      <c r="P49" s="230" t="s">
        <v>277</v>
      </c>
      <c r="Q49" s="127">
        <f>'Item 260, page 39'!O55</f>
        <v>41275</v>
      </c>
      <c r="R49" s="107"/>
    </row>
    <row r="50" spans="1:18" ht="12.75">
      <c r="A50" s="323" t="s">
        <v>275</v>
      </c>
      <c r="B50" s="324"/>
      <c r="C50" s="324"/>
      <c r="D50" s="324"/>
      <c r="E50" s="324"/>
      <c r="F50" s="324"/>
      <c r="G50" s="324"/>
      <c r="H50" s="324"/>
      <c r="I50" s="324"/>
      <c r="J50" s="324"/>
      <c r="K50" s="324"/>
      <c r="L50" s="324"/>
      <c r="M50" s="324"/>
      <c r="N50" s="324"/>
      <c r="O50" s="324"/>
      <c r="P50" s="324"/>
      <c r="Q50" s="325"/>
      <c r="R50" s="21"/>
    </row>
    <row r="51" spans="1:18" ht="12.75">
      <c r="A51" s="4"/>
      <c r="B51" s="5"/>
      <c r="C51" s="5"/>
      <c r="D51" s="5"/>
      <c r="E51" s="5"/>
      <c r="F51" s="5"/>
      <c r="G51" s="5"/>
      <c r="H51" s="5"/>
      <c r="I51" s="5"/>
      <c r="J51" s="5"/>
      <c r="K51" s="5"/>
      <c r="L51" s="5"/>
      <c r="M51" s="5"/>
      <c r="N51" s="5"/>
      <c r="O51" s="5"/>
      <c r="P51" s="5"/>
      <c r="Q51" s="6"/>
      <c r="R51" s="5"/>
    </row>
    <row r="52" spans="1:18" ht="12.75">
      <c r="A52" s="4" t="s">
        <v>282</v>
      </c>
      <c r="B52" s="5"/>
      <c r="C52" s="5"/>
      <c r="D52" s="5"/>
      <c r="E52" s="5"/>
      <c r="F52" s="5"/>
      <c r="G52" s="5"/>
      <c r="H52" s="5"/>
      <c r="I52" s="5"/>
      <c r="J52" s="5"/>
      <c r="K52" s="5"/>
      <c r="L52" s="5"/>
      <c r="M52" s="5"/>
      <c r="N52" s="5"/>
      <c r="O52" s="5"/>
      <c r="P52" s="5"/>
      <c r="Q52" s="6"/>
      <c r="R52" s="5"/>
    </row>
    <row r="53" spans="1:18" ht="12.75">
      <c r="A53" s="7"/>
      <c r="B53" s="8"/>
      <c r="C53" s="8"/>
      <c r="D53" s="8"/>
      <c r="E53" s="8"/>
      <c r="F53" s="8"/>
      <c r="G53" s="8"/>
      <c r="H53" s="8"/>
      <c r="I53" s="8"/>
      <c r="J53" s="8"/>
      <c r="K53" s="8"/>
      <c r="L53" s="8"/>
      <c r="M53" s="8"/>
      <c r="N53" s="8"/>
      <c r="O53" s="8"/>
      <c r="P53" s="8"/>
      <c r="Q53" s="9"/>
      <c r="R53" s="5"/>
    </row>
  </sheetData>
  <sheetProtection/>
  <mergeCells count="5">
    <mergeCell ref="A50:Q50"/>
    <mergeCell ref="A7:Q7"/>
    <mergeCell ref="A8:Q8"/>
    <mergeCell ref="A9:Q9"/>
    <mergeCell ref="D13:Q13"/>
  </mergeCells>
  <printOptions horizontalCentered="1" verticalCentered="1"/>
  <pageMargins left="0.5" right="0.5" top="0.5" bottom="0.5" header="0.5" footer="0.5"/>
  <pageSetup fitToHeight="1" fitToWidth="1" horizontalDpi="600" verticalDpi="600" orientation="portrait" scale="69" r:id="rId1"/>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tabSelected="1" zoomScalePageLayoutView="0" workbookViewId="0" topLeftCell="A13">
      <selection activeCell="E42" sqref="E42"/>
    </sheetView>
  </sheetViews>
  <sheetFormatPr defaultColWidth="9.140625" defaultRowHeight="12.75"/>
  <cols>
    <col min="1" max="1" width="10.421875" style="0" customWidth="1"/>
    <col min="2" max="2" width="17.00390625" style="0" customWidth="1"/>
    <col min="3" max="3" width="3.8515625" style="0" customWidth="1"/>
    <col min="4" max="4" width="11.8515625" style="0" customWidth="1"/>
    <col min="5" max="5" width="7.28125" style="0" customWidth="1"/>
    <col min="6" max="6" width="13.421875" style="0" customWidth="1"/>
    <col min="7" max="7" width="3.8515625" style="0" customWidth="1"/>
    <col min="10" max="10" width="22.7109375" style="0" customWidth="1"/>
  </cols>
  <sheetData>
    <row r="1" spans="1:10" ht="12.75">
      <c r="A1" s="1"/>
      <c r="B1" s="2"/>
      <c r="C1" s="2"/>
      <c r="D1" s="2"/>
      <c r="E1" s="2"/>
      <c r="F1" s="2"/>
      <c r="G1" s="2"/>
      <c r="H1" s="2"/>
      <c r="I1" s="2"/>
      <c r="J1" s="3"/>
    </row>
    <row r="2" spans="1:10" ht="12.75">
      <c r="A2" s="4" t="s">
        <v>278</v>
      </c>
      <c r="B2" s="63">
        <v>13</v>
      </c>
      <c r="C2" s="129"/>
      <c r="D2" s="5"/>
      <c r="E2" s="5"/>
      <c r="F2" s="5"/>
      <c r="G2" s="63">
        <v>6</v>
      </c>
      <c r="H2" s="322" t="s">
        <v>279</v>
      </c>
      <c r="I2" s="322"/>
      <c r="J2" s="35">
        <v>16</v>
      </c>
    </row>
    <row r="3" spans="1:10" ht="12.75">
      <c r="A3" s="4"/>
      <c r="B3" s="5"/>
      <c r="C3" s="5"/>
      <c r="D3" s="5"/>
      <c r="E3" s="5"/>
      <c r="F3" s="5"/>
      <c r="G3" s="5"/>
      <c r="H3" s="5"/>
      <c r="I3" s="5"/>
      <c r="J3" s="6"/>
    </row>
    <row r="4" spans="1:10" ht="12.75">
      <c r="A4" s="4" t="s">
        <v>280</v>
      </c>
      <c r="B4" s="5"/>
      <c r="C4" s="129" t="str">
        <f>'Item 51,52, page 15'!C4</f>
        <v>Mason County Garbage Co., Inc  G-88</v>
      </c>
      <c r="D4" s="129"/>
      <c r="E4" s="129"/>
      <c r="F4" s="129"/>
      <c r="G4" s="5"/>
      <c r="H4" s="5"/>
      <c r="I4" s="5"/>
      <c r="J4" s="6"/>
    </row>
    <row r="5" spans="1:10" ht="12.75">
      <c r="A5" s="7" t="s">
        <v>281</v>
      </c>
      <c r="B5" s="8"/>
      <c r="C5" s="130" t="str">
        <f>'Item 51,52, page 15'!C5</f>
        <v>Mason County Garbage, Inc </v>
      </c>
      <c r="D5" s="8"/>
      <c r="E5" s="8"/>
      <c r="F5" s="8"/>
      <c r="G5" s="8"/>
      <c r="H5" s="130"/>
      <c r="I5" s="128"/>
      <c r="J5" s="131"/>
    </row>
    <row r="6" spans="1:10" ht="12.75">
      <c r="A6" s="4"/>
      <c r="B6" s="5"/>
      <c r="C6" s="132"/>
      <c r="D6" s="5"/>
      <c r="E6" s="5"/>
      <c r="F6" s="5"/>
      <c r="G6" s="5"/>
      <c r="H6" s="132"/>
      <c r="I6" s="129"/>
      <c r="J6" s="204"/>
    </row>
    <row r="7" spans="1:10" ht="12.75">
      <c r="A7" s="4"/>
      <c r="B7" s="5" t="s">
        <v>219</v>
      </c>
      <c r="C7" s="132"/>
      <c r="D7" s="5"/>
      <c r="E7" s="5"/>
      <c r="F7" s="5" t="s">
        <v>42</v>
      </c>
      <c r="G7" s="5"/>
      <c r="H7" s="132"/>
      <c r="I7" s="129"/>
      <c r="J7" s="204"/>
    </row>
    <row r="8" spans="1:10" ht="12.75">
      <c r="A8" s="4"/>
      <c r="B8" s="5"/>
      <c r="C8" s="5"/>
      <c r="D8" s="5"/>
      <c r="E8" s="5"/>
      <c r="F8" s="5"/>
      <c r="G8" s="5"/>
      <c r="H8" s="5"/>
      <c r="I8" s="5"/>
      <c r="J8" s="6"/>
    </row>
    <row r="9" spans="1:10" ht="12.75">
      <c r="A9" s="326" t="s">
        <v>307</v>
      </c>
      <c r="B9" s="327"/>
      <c r="C9" s="327"/>
      <c r="D9" s="327"/>
      <c r="E9" s="327"/>
      <c r="F9" s="327"/>
      <c r="G9" s="327"/>
      <c r="H9" s="327"/>
      <c r="I9" s="327"/>
      <c r="J9" s="328"/>
    </row>
    <row r="10" spans="1:10" ht="12.75">
      <c r="A10" s="4"/>
      <c r="B10" s="5"/>
      <c r="C10" s="5"/>
      <c r="D10" s="5"/>
      <c r="E10" s="5"/>
      <c r="F10" s="5"/>
      <c r="G10" s="5"/>
      <c r="H10" s="5"/>
      <c r="I10" s="5"/>
      <c r="J10" s="6"/>
    </row>
    <row r="11" spans="1:10" ht="12.75">
      <c r="A11" s="10" t="s">
        <v>309</v>
      </c>
      <c r="B11" s="5"/>
      <c r="C11" s="5"/>
      <c r="D11" s="5"/>
      <c r="E11" s="5"/>
      <c r="F11" s="5"/>
      <c r="G11" s="5"/>
      <c r="H11" s="5"/>
      <c r="I11" s="5"/>
      <c r="J11" s="6"/>
    </row>
    <row r="12" spans="1:10" ht="12.75">
      <c r="A12" s="4" t="s">
        <v>308</v>
      </c>
      <c r="B12" s="5"/>
      <c r="C12" s="5"/>
      <c r="D12" s="5"/>
      <c r="E12" s="5"/>
      <c r="F12" s="5"/>
      <c r="G12" s="5"/>
      <c r="H12" s="5"/>
      <c r="I12" s="5"/>
      <c r="J12" s="6"/>
    </row>
    <row r="13" spans="1:10" ht="12.75">
      <c r="A13" s="4"/>
      <c r="B13" s="13"/>
      <c r="C13" s="5"/>
      <c r="D13" s="5"/>
      <c r="E13" s="5"/>
      <c r="F13" s="5"/>
      <c r="G13" s="5"/>
      <c r="H13" s="5"/>
      <c r="I13" s="5"/>
      <c r="J13" s="6"/>
    </row>
    <row r="14" spans="1:10" ht="12.75">
      <c r="A14" s="4"/>
      <c r="B14" s="5" t="s">
        <v>310</v>
      </c>
      <c r="C14" s="5"/>
      <c r="D14" s="5"/>
      <c r="E14" s="5"/>
      <c r="F14" s="5"/>
      <c r="G14" s="5"/>
      <c r="H14" s="5"/>
      <c r="I14" s="5"/>
      <c r="J14" s="6"/>
    </row>
    <row r="15" spans="1:10" ht="12.75">
      <c r="A15" s="4"/>
      <c r="B15" s="32" t="s">
        <v>312</v>
      </c>
      <c r="C15" s="12"/>
      <c r="D15" s="5"/>
      <c r="E15" s="24"/>
      <c r="F15" s="12"/>
      <c r="G15" s="5"/>
      <c r="H15" s="24"/>
      <c r="I15" s="12"/>
      <c r="J15" s="6"/>
    </row>
    <row r="16" spans="1:10" ht="12.75">
      <c r="A16" s="4"/>
      <c r="B16" s="30" t="s">
        <v>311</v>
      </c>
      <c r="C16" s="12"/>
      <c r="D16" s="5"/>
      <c r="E16" s="24"/>
      <c r="F16" s="12"/>
      <c r="G16" s="5"/>
      <c r="H16" s="24"/>
      <c r="I16" s="12"/>
      <c r="J16" s="6"/>
    </row>
    <row r="17" spans="1:10" ht="12.75">
      <c r="A17" s="4"/>
      <c r="B17" s="5"/>
      <c r="C17" s="5"/>
      <c r="D17" s="5"/>
      <c r="E17" s="5"/>
      <c r="F17" s="5"/>
      <c r="G17" s="5"/>
      <c r="H17" s="5"/>
      <c r="I17" s="5"/>
      <c r="J17" s="6"/>
    </row>
    <row r="18" spans="1:10" ht="12.75">
      <c r="A18" s="4"/>
      <c r="B18" s="5"/>
      <c r="C18" s="5"/>
      <c r="D18" s="186">
        <v>4.3</v>
      </c>
      <c r="E18" s="132" t="s">
        <v>208</v>
      </c>
      <c r="F18" s="5"/>
      <c r="G18" s="5"/>
      <c r="H18" s="5"/>
      <c r="I18" s="5"/>
      <c r="J18" s="6"/>
    </row>
    <row r="19" spans="1:10" ht="12.75">
      <c r="A19" s="4"/>
      <c r="B19" s="5"/>
      <c r="C19" s="5"/>
      <c r="D19" s="5"/>
      <c r="E19" s="5"/>
      <c r="F19" s="5"/>
      <c r="G19" s="5"/>
      <c r="H19" s="5"/>
      <c r="I19" s="5"/>
      <c r="J19" s="6"/>
    </row>
    <row r="20" spans="1:10" ht="12.75">
      <c r="A20" s="53" t="s">
        <v>314</v>
      </c>
      <c r="B20" s="54"/>
      <c r="C20" s="54"/>
      <c r="D20" s="54"/>
      <c r="E20" s="54"/>
      <c r="F20" s="54"/>
      <c r="G20" s="54"/>
      <c r="H20" s="54"/>
      <c r="I20" s="54"/>
      <c r="J20" s="55"/>
    </row>
    <row r="21" spans="1:10" ht="12.75">
      <c r="A21" s="4"/>
      <c r="B21" s="5"/>
      <c r="C21" s="5"/>
      <c r="D21" s="5"/>
      <c r="E21" s="5"/>
      <c r="F21" s="5"/>
      <c r="G21" s="5"/>
      <c r="H21" s="5"/>
      <c r="I21" s="5"/>
      <c r="J21" s="6"/>
    </row>
    <row r="22" spans="1:10" ht="12.75">
      <c r="A22" s="329" t="s">
        <v>315</v>
      </c>
      <c r="B22" s="330"/>
      <c r="C22" s="330"/>
      <c r="D22" s="330"/>
      <c r="E22" s="330"/>
      <c r="F22" s="330"/>
      <c r="G22" s="330"/>
      <c r="H22" s="330"/>
      <c r="I22" s="330"/>
      <c r="J22" s="331"/>
    </row>
    <row r="23" spans="1:10" ht="12.75">
      <c r="A23" s="4"/>
      <c r="B23" s="5"/>
      <c r="C23" s="5"/>
      <c r="D23" s="5"/>
      <c r="E23" s="5"/>
      <c r="F23" s="5"/>
      <c r="G23" s="5"/>
      <c r="H23" s="5"/>
      <c r="I23" s="5"/>
      <c r="J23" s="6"/>
    </row>
    <row r="24" spans="1:10" ht="12.75">
      <c r="A24" s="37" t="s">
        <v>316</v>
      </c>
      <c r="B24" s="5"/>
      <c r="C24" s="5"/>
      <c r="D24" s="5"/>
      <c r="E24" s="5"/>
      <c r="F24" s="5"/>
      <c r="G24" s="5"/>
      <c r="H24" s="5"/>
      <c r="I24" s="5"/>
      <c r="J24" s="6"/>
    </row>
    <row r="25" spans="1:10" ht="12.75">
      <c r="A25" s="37" t="s">
        <v>317</v>
      </c>
      <c r="B25" s="5"/>
      <c r="C25" s="5"/>
      <c r="D25" s="5"/>
      <c r="E25" s="5"/>
      <c r="F25" s="5"/>
      <c r="G25" s="5"/>
      <c r="H25" s="5"/>
      <c r="I25" s="5"/>
      <c r="J25" s="6"/>
    </row>
    <row r="26" spans="1:10" ht="12.75">
      <c r="A26" s="4"/>
      <c r="B26" s="5"/>
      <c r="C26" s="5"/>
      <c r="D26" s="5"/>
      <c r="E26" s="5"/>
      <c r="F26" s="5"/>
      <c r="G26" s="5"/>
      <c r="H26" s="5"/>
      <c r="I26" s="5"/>
      <c r="J26" s="6"/>
    </row>
    <row r="27" spans="1:10" ht="12.75">
      <c r="A27" s="4" t="s">
        <v>216</v>
      </c>
      <c r="B27" s="5"/>
      <c r="C27" s="5"/>
      <c r="D27" s="5"/>
      <c r="E27" s="5" t="s">
        <v>71</v>
      </c>
      <c r="F27" s="5"/>
      <c r="G27" s="5"/>
      <c r="H27" s="5"/>
      <c r="I27" s="5"/>
      <c r="J27" s="6"/>
    </row>
    <row r="28" spans="1:10" ht="12.75">
      <c r="A28" s="4" t="s">
        <v>394</v>
      </c>
      <c r="B28" s="5"/>
      <c r="C28" s="5"/>
      <c r="D28" s="5"/>
      <c r="E28" s="5" t="s">
        <v>393</v>
      </c>
      <c r="F28" s="5"/>
      <c r="G28" s="5"/>
      <c r="H28" s="5"/>
      <c r="I28" s="5"/>
      <c r="J28" s="6"/>
    </row>
    <row r="29" spans="1:10" ht="12.75">
      <c r="A29" s="4" t="s">
        <v>70</v>
      </c>
      <c r="B29" s="5"/>
      <c r="C29" s="5"/>
      <c r="D29" s="5"/>
      <c r="E29" s="5" t="s">
        <v>69</v>
      </c>
      <c r="F29" s="5"/>
      <c r="G29" s="5"/>
      <c r="H29" s="5"/>
      <c r="I29" s="5"/>
      <c r="J29" s="6"/>
    </row>
    <row r="30" spans="1:10" ht="12.75">
      <c r="A30" s="4" t="s">
        <v>217</v>
      </c>
      <c r="B30" s="5"/>
      <c r="C30" s="5"/>
      <c r="D30" s="5"/>
      <c r="E30" s="5" t="s">
        <v>218</v>
      </c>
      <c r="F30" s="5"/>
      <c r="G30" s="5"/>
      <c r="H30" s="5"/>
      <c r="I30" s="5"/>
      <c r="J30" s="6"/>
    </row>
    <row r="31" spans="1:10" ht="12.75">
      <c r="A31" s="4"/>
      <c r="B31" s="5"/>
      <c r="C31" s="5"/>
      <c r="D31" s="5"/>
      <c r="E31" s="5"/>
      <c r="F31" s="5"/>
      <c r="G31" s="5"/>
      <c r="H31" s="5"/>
      <c r="I31" s="5"/>
      <c r="J31" s="6"/>
    </row>
    <row r="32" spans="1:10" ht="12.75">
      <c r="A32" s="4" t="s">
        <v>74</v>
      </c>
      <c r="B32" s="5"/>
      <c r="C32" s="5"/>
      <c r="D32" s="5"/>
      <c r="E32" s="5"/>
      <c r="F32" s="5"/>
      <c r="G32" s="5"/>
      <c r="H32" s="5"/>
      <c r="I32" s="5"/>
      <c r="J32" s="6"/>
    </row>
    <row r="33" spans="1:10" ht="12.75">
      <c r="A33" s="4" t="s">
        <v>75</v>
      </c>
      <c r="B33" s="5"/>
      <c r="C33" s="5"/>
      <c r="D33" s="5"/>
      <c r="E33" s="5"/>
      <c r="F33" s="5"/>
      <c r="G33" s="5"/>
      <c r="H33" s="5"/>
      <c r="I33" s="5"/>
      <c r="J33" s="6"/>
    </row>
    <row r="34" spans="1:10" ht="12.75">
      <c r="A34" s="4"/>
      <c r="B34" s="5"/>
      <c r="C34" s="5"/>
      <c r="D34" s="5"/>
      <c r="E34" s="5"/>
      <c r="F34" s="5"/>
      <c r="G34" s="5"/>
      <c r="H34" s="5"/>
      <c r="I34" s="5"/>
      <c r="J34" s="6"/>
    </row>
    <row r="35" spans="1:10" ht="12.75">
      <c r="A35" s="57" t="s">
        <v>318</v>
      </c>
      <c r="B35" s="27"/>
      <c r="C35" s="27"/>
      <c r="D35" s="27"/>
      <c r="E35" s="27"/>
      <c r="F35" s="27"/>
      <c r="G35" s="27"/>
      <c r="H35" s="27"/>
      <c r="I35" s="27"/>
      <c r="J35" s="36"/>
    </row>
    <row r="36" spans="1:10" ht="12.75">
      <c r="A36" s="37" t="s">
        <v>319</v>
      </c>
      <c r="B36" s="5"/>
      <c r="C36" s="5"/>
      <c r="D36" s="5"/>
      <c r="E36" s="5"/>
      <c r="F36" s="5"/>
      <c r="G36" s="5"/>
      <c r="H36" s="5"/>
      <c r="I36" s="5"/>
      <c r="J36" s="6"/>
    </row>
    <row r="37" spans="1:10" ht="12.75">
      <c r="A37" s="56"/>
      <c r="B37" s="5"/>
      <c r="C37" s="5"/>
      <c r="D37" s="5"/>
      <c r="E37" s="5"/>
      <c r="F37" s="5"/>
      <c r="G37" s="5"/>
      <c r="H37" s="5"/>
      <c r="I37" s="5"/>
      <c r="J37" s="6"/>
    </row>
    <row r="38" spans="1:10" ht="12.75">
      <c r="A38" s="37" t="s">
        <v>73</v>
      </c>
      <c r="B38" s="5"/>
      <c r="C38" s="5"/>
      <c r="D38" s="5"/>
      <c r="E38" s="5"/>
      <c r="F38" s="5"/>
      <c r="G38" s="5"/>
      <c r="H38" s="5"/>
      <c r="I38" s="5"/>
      <c r="J38" s="6"/>
    </row>
    <row r="39" spans="1:10" ht="12.75">
      <c r="A39" s="37" t="s">
        <v>320</v>
      </c>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321</v>
      </c>
      <c r="D41" s="5"/>
      <c r="E41" s="186">
        <v>72</v>
      </c>
      <c r="F41" s="5" t="s">
        <v>207</v>
      </c>
      <c r="G41" s="5"/>
      <c r="H41" s="5"/>
      <c r="I41" s="5"/>
      <c r="J41" s="6"/>
    </row>
    <row r="42" spans="1:10" ht="12.75">
      <c r="A42" s="4"/>
      <c r="B42" s="5"/>
      <c r="C42" s="5" t="s">
        <v>323</v>
      </c>
      <c r="D42" s="5"/>
      <c r="E42" s="186">
        <v>72</v>
      </c>
      <c r="F42" s="5" t="s">
        <v>207</v>
      </c>
      <c r="G42" s="5"/>
      <c r="H42" s="5"/>
      <c r="I42" s="5"/>
      <c r="J42" s="6"/>
    </row>
    <row r="43" spans="1:10" ht="12.75">
      <c r="A43" s="4"/>
      <c r="B43" s="5"/>
      <c r="C43" s="5"/>
      <c r="D43" s="5"/>
      <c r="E43" s="5"/>
      <c r="F43" s="5"/>
      <c r="G43" s="5"/>
      <c r="H43" s="5"/>
      <c r="I43" s="5"/>
      <c r="J43" s="6"/>
    </row>
    <row r="44" spans="1:10" ht="12.75">
      <c r="A44" s="300" t="s">
        <v>246</v>
      </c>
      <c r="B44" s="5"/>
      <c r="C44" s="5"/>
      <c r="D44" s="5"/>
      <c r="E44" s="5"/>
      <c r="F44" s="5"/>
      <c r="G44" s="5"/>
      <c r="H44" s="5"/>
      <c r="I44" s="5"/>
      <c r="J44" s="6"/>
    </row>
    <row r="45" spans="1:10" ht="12.75">
      <c r="A45" s="7"/>
      <c r="B45" s="8"/>
      <c r="C45" s="8"/>
      <c r="D45" s="8"/>
      <c r="E45" s="8"/>
      <c r="F45" s="8"/>
      <c r="G45" s="8"/>
      <c r="H45" s="8"/>
      <c r="I45" s="8"/>
      <c r="J45" s="9"/>
    </row>
    <row r="46" spans="1:10" ht="12.75">
      <c r="A46" s="4" t="s">
        <v>284</v>
      </c>
      <c r="B46" s="5" t="str">
        <f>'Item 51,52, page 15'!B56</f>
        <v>Irmgard R Wilcox</v>
      </c>
      <c r="C46" s="5"/>
      <c r="D46" s="5"/>
      <c r="E46" s="5"/>
      <c r="F46" s="5"/>
      <c r="G46" s="5"/>
      <c r="H46" s="5"/>
      <c r="I46" s="5"/>
      <c r="J46" s="6"/>
    </row>
    <row r="47" spans="1:10" ht="12.75">
      <c r="A47" s="4"/>
      <c r="B47" s="5"/>
      <c r="C47" s="5"/>
      <c r="D47" s="5"/>
      <c r="E47" s="5"/>
      <c r="F47" s="5"/>
      <c r="G47" s="5"/>
      <c r="H47" s="5"/>
      <c r="I47" s="5"/>
      <c r="J47" s="6"/>
    </row>
    <row r="48" spans="1:10" ht="12.75">
      <c r="A48" s="7" t="s">
        <v>283</v>
      </c>
      <c r="B48" s="126">
        <f>'Item 51,52, page 15'!B58</f>
        <v>41226</v>
      </c>
      <c r="C48" s="8"/>
      <c r="D48" s="8"/>
      <c r="E48" s="8"/>
      <c r="F48" s="8"/>
      <c r="G48" s="8"/>
      <c r="H48" s="8" t="s">
        <v>171</v>
      </c>
      <c r="I48" s="8"/>
      <c r="J48" s="127">
        <f>'Item 51,52, page 15'!J58</f>
        <v>41275</v>
      </c>
    </row>
    <row r="49" spans="1:10" ht="12.75">
      <c r="A49" s="323" t="s">
        <v>275</v>
      </c>
      <c r="B49" s="324"/>
      <c r="C49" s="324"/>
      <c r="D49" s="324"/>
      <c r="E49" s="324"/>
      <c r="F49" s="324"/>
      <c r="G49" s="324"/>
      <c r="H49" s="324"/>
      <c r="I49" s="324"/>
      <c r="J49" s="325"/>
    </row>
    <row r="50" spans="1:10" ht="12.75">
      <c r="A50" s="4"/>
      <c r="B50" s="5"/>
      <c r="C50" s="5"/>
      <c r="D50" s="5"/>
      <c r="E50" s="5"/>
      <c r="F50" s="5"/>
      <c r="G50" s="5"/>
      <c r="H50" s="5"/>
      <c r="I50" s="5"/>
      <c r="J50" s="6"/>
    </row>
    <row r="51" spans="1:10" ht="12.75">
      <c r="A51" s="4" t="s">
        <v>282</v>
      </c>
      <c r="B51" s="5"/>
      <c r="C51" s="5"/>
      <c r="D51" s="5"/>
      <c r="E51" s="5"/>
      <c r="F51" s="5"/>
      <c r="G51" s="5"/>
      <c r="H51" s="5"/>
      <c r="I51" s="5"/>
      <c r="J51" s="6"/>
    </row>
    <row r="52" spans="1:10" ht="12.75">
      <c r="A52" s="7"/>
      <c r="B52" s="8"/>
      <c r="C52" s="8"/>
      <c r="D52" s="8"/>
      <c r="E52" s="8"/>
      <c r="F52" s="8"/>
      <c r="G52" s="8"/>
      <c r="H52" s="8"/>
      <c r="I52" s="8"/>
      <c r="J52" s="9"/>
    </row>
  </sheetData>
  <sheetProtection/>
  <mergeCells count="4">
    <mergeCell ref="H2:I2"/>
    <mergeCell ref="A9:J9"/>
    <mergeCell ref="A22:J22"/>
    <mergeCell ref="A49:J49"/>
  </mergeCells>
  <printOptions/>
  <pageMargins left="0.7" right="0" top="0" bottom="0" header="0.3" footer="0.3"/>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8">
      <selection activeCell="E44" sqref="E44"/>
    </sheetView>
  </sheetViews>
  <sheetFormatPr defaultColWidth="9.140625" defaultRowHeight="12.75"/>
  <cols>
    <col min="1" max="1" width="10.421875" style="0" customWidth="1"/>
    <col min="2" max="2" width="18.140625" style="0" customWidth="1"/>
    <col min="10" max="10" width="16.00390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2</v>
      </c>
      <c r="H2" s="322" t="s">
        <v>279</v>
      </c>
      <c r="I2" s="322"/>
      <c r="J2" s="35" t="s">
        <v>174</v>
      </c>
    </row>
    <row r="3" spans="1:10" ht="12.75">
      <c r="A3" s="4"/>
      <c r="B3" s="5"/>
      <c r="C3" s="5"/>
      <c r="D3" s="5"/>
      <c r="E3" s="5"/>
      <c r="F3" s="5"/>
      <c r="G3" s="5"/>
      <c r="H3" s="5"/>
      <c r="I3" s="5"/>
      <c r="J3" s="6"/>
    </row>
    <row r="4" spans="1:10" ht="12.75">
      <c r="A4" s="4" t="s">
        <v>280</v>
      </c>
      <c r="B4" s="5"/>
      <c r="C4" s="129" t="str">
        <f>'Item 55,60, page 16'!C4</f>
        <v>Mason County Garbage Co., Inc  G-88</v>
      </c>
      <c r="D4" s="129"/>
      <c r="E4" s="129"/>
      <c r="F4" s="129"/>
      <c r="G4" s="5"/>
      <c r="H4" s="5"/>
      <c r="I4" s="5"/>
      <c r="J4" s="6"/>
    </row>
    <row r="5" spans="1:10" ht="12.75">
      <c r="A5" s="7" t="s">
        <v>281</v>
      </c>
      <c r="B5" s="8"/>
      <c r="C5" s="130" t="str">
        <f>'Item 55,60, page 16'!C5</f>
        <v>Mason County Garbage, Inc </v>
      </c>
      <c r="D5" s="8"/>
      <c r="E5" s="8"/>
      <c r="F5" s="8"/>
      <c r="G5" s="8"/>
      <c r="H5" s="130"/>
      <c r="I5" s="128"/>
      <c r="J5" s="131"/>
    </row>
    <row r="6" spans="1:10" ht="12.75">
      <c r="A6" s="4"/>
      <c r="B6" s="5"/>
      <c r="C6" s="132"/>
      <c r="D6" s="5"/>
      <c r="E6" s="5"/>
      <c r="F6" s="5"/>
      <c r="G6" s="5"/>
      <c r="H6" s="132"/>
      <c r="I6" s="129"/>
      <c r="J6" s="204"/>
    </row>
    <row r="7" spans="1:12" s="207" customFormat="1" ht="11.25">
      <c r="A7" s="17" t="s">
        <v>376</v>
      </c>
      <c r="B7" s="11"/>
      <c r="C7" s="11"/>
      <c r="D7" s="11"/>
      <c r="E7" s="205" t="s">
        <v>395</v>
      </c>
      <c r="F7" s="205"/>
      <c r="G7" s="205"/>
      <c r="H7" s="11"/>
      <c r="I7" s="11"/>
      <c r="J7" s="206"/>
      <c r="K7" s="11"/>
      <c r="L7" s="206"/>
    </row>
    <row r="8" spans="1:10" ht="12.75">
      <c r="A8" s="4"/>
      <c r="B8" s="5"/>
      <c r="C8" s="5"/>
      <c r="D8" s="5"/>
      <c r="E8" s="5"/>
      <c r="F8" s="5"/>
      <c r="G8" s="5"/>
      <c r="H8" s="5"/>
      <c r="I8" s="5"/>
      <c r="J8" s="6"/>
    </row>
    <row r="9" spans="1:10" ht="12.75">
      <c r="A9" s="326" t="s">
        <v>307</v>
      </c>
      <c r="B9" s="327"/>
      <c r="C9" s="327"/>
      <c r="D9" s="327"/>
      <c r="E9" s="327"/>
      <c r="F9" s="327"/>
      <c r="G9" s="327"/>
      <c r="H9" s="327"/>
      <c r="I9" s="327"/>
      <c r="J9" s="328"/>
    </row>
    <row r="10" spans="1:10" ht="12.75">
      <c r="A10" s="4"/>
      <c r="B10" s="5"/>
      <c r="C10" s="5"/>
      <c r="D10" s="5"/>
      <c r="E10" s="5"/>
      <c r="F10" s="5"/>
      <c r="G10" s="5"/>
      <c r="H10" s="5"/>
      <c r="I10" s="5"/>
      <c r="J10" s="6"/>
    </row>
    <row r="11" spans="1:10" ht="12.75">
      <c r="A11" s="10" t="s">
        <v>309</v>
      </c>
      <c r="B11" s="5"/>
      <c r="C11" s="5"/>
      <c r="D11" s="5"/>
      <c r="E11" s="5"/>
      <c r="F11" s="5"/>
      <c r="G11" s="5"/>
      <c r="H11" s="5"/>
      <c r="I11" s="5"/>
      <c r="J11" s="6"/>
    </row>
    <row r="12" spans="1:10" ht="12.75">
      <c r="A12" s="4" t="s">
        <v>308</v>
      </c>
      <c r="B12" s="5"/>
      <c r="C12" s="5"/>
      <c r="D12" s="5"/>
      <c r="E12" s="5"/>
      <c r="F12" s="5"/>
      <c r="G12" s="5"/>
      <c r="H12" s="5"/>
      <c r="I12" s="5"/>
      <c r="J12" s="6"/>
    </row>
    <row r="13" spans="1:10" ht="12.75">
      <c r="A13" s="4"/>
      <c r="B13" s="13"/>
      <c r="C13" s="5"/>
      <c r="D13" s="5"/>
      <c r="E13" s="5"/>
      <c r="F13" s="5"/>
      <c r="G13" s="5"/>
      <c r="H13" s="5"/>
      <c r="I13" s="5"/>
      <c r="J13" s="6"/>
    </row>
    <row r="14" spans="1:10" ht="12.75">
      <c r="A14" s="4"/>
      <c r="B14" s="5" t="s">
        <v>310</v>
      </c>
      <c r="C14" s="5"/>
      <c r="D14" s="5"/>
      <c r="E14" s="5"/>
      <c r="F14" s="5"/>
      <c r="G14" s="5"/>
      <c r="H14" s="5"/>
      <c r="I14" s="5"/>
      <c r="J14" s="6"/>
    </row>
    <row r="15" spans="1:10" ht="12.75">
      <c r="A15" s="4"/>
      <c r="B15" s="32" t="s">
        <v>312</v>
      </c>
      <c r="C15" s="12"/>
      <c r="D15" s="5"/>
      <c r="E15" s="24"/>
      <c r="F15" s="12"/>
      <c r="G15" s="5"/>
      <c r="H15" s="24"/>
      <c r="I15" s="12"/>
      <c r="J15" s="6"/>
    </row>
    <row r="16" spans="1:10" ht="12.75">
      <c r="A16" s="4"/>
      <c r="B16" s="30" t="s">
        <v>311</v>
      </c>
      <c r="C16" s="12"/>
      <c r="D16" s="5"/>
      <c r="E16" s="24"/>
      <c r="F16" s="12"/>
      <c r="G16" s="5"/>
      <c r="H16" s="24"/>
      <c r="I16" s="12"/>
      <c r="J16" s="6"/>
    </row>
    <row r="17" spans="1:10" ht="12.75">
      <c r="A17" s="4"/>
      <c r="B17" s="5"/>
      <c r="C17" s="5"/>
      <c r="D17" s="5"/>
      <c r="E17" s="5"/>
      <c r="F17" s="5"/>
      <c r="G17" s="5"/>
      <c r="H17" s="5"/>
      <c r="I17" s="5"/>
      <c r="J17" s="6"/>
    </row>
    <row r="18" spans="1:10" ht="12.75">
      <c r="A18" s="4"/>
      <c r="B18" s="5"/>
      <c r="C18" s="5"/>
      <c r="D18" s="186">
        <v>4.02</v>
      </c>
      <c r="E18" s="132" t="s">
        <v>208</v>
      </c>
      <c r="F18" s="5"/>
      <c r="G18" s="5"/>
      <c r="H18" s="5"/>
      <c r="I18" s="5"/>
      <c r="J18" s="6"/>
    </row>
    <row r="19" spans="1:10" ht="12.75">
      <c r="A19" s="4"/>
      <c r="B19" s="5"/>
      <c r="C19" s="5"/>
      <c r="D19" s="5"/>
      <c r="E19" s="5"/>
      <c r="F19" s="5"/>
      <c r="G19" s="5"/>
      <c r="H19" s="5"/>
      <c r="I19" s="5"/>
      <c r="J19" s="6"/>
    </row>
    <row r="20" spans="1:10" ht="12.75">
      <c r="A20" s="53" t="s">
        <v>314</v>
      </c>
      <c r="B20" s="54"/>
      <c r="C20" s="54"/>
      <c r="D20" s="54"/>
      <c r="E20" s="54"/>
      <c r="F20" s="54"/>
      <c r="G20" s="54"/>
      <c r="H20" s="54"/>
      <c r="I20" s="54"/>
      <c r="J20" s="55"/>
    </row>
    <row r="21" spans="1:10" ht="12.75">
      <c r="A21" s="4"/>
      <c r="B21" s="5"/>
      <c r="C21" s="5"/>
      <c r="D21" s="5"/>
      <c r="E21" s="5"/>
      <c r="F21" s="5"/>
      <c r="G21" s="5"/>
      <c r="H21" s="5"/>
      <c r="I21" s="5"/>
      <c r="J21" s="6"/>
    </row>
    <row r="22" spans="1:10" ht="12.75">
      <c r="A22" s="329" t="s">
        <v>315</v>
      </c>
      <c r="B22" s="330"/>
      <c r="C22" s="330"/>
      <c r="D22" s="330"/>
      <c r="E22" s="330"/>
      <c r="F22" s="330"/>
      <c r="G22" s="330"/>
      <c r="H22" s="330"/>
      <c r="I22" s="330"/>
      <c r="J22" s="331"/>
    </row>
    <row r="23" spans="1:10" ht="12.75">
      <c r="A23" s="4"/>
      <c r="B23" s="5"/>
      <c r="C23" s="5"/>
      <c r="D23" s="5"/>
      <c r="E23" s="5"/>
      <c r="F23" s="5"/>
      <c r="G23" s="5"/>
      <c r="H23" s="5"/>
      <c r="I23" s="5"/>
      <c r="J23" s="6"/>
    </row>
    <row r="24" spans="1:10" ht="12.75">
      <c r="A24" s="37" t="s">
        <v>316</v>
      </c>
      <c r="B24" s="5"/>
      <c r="C24" s="5"/>
      <c r="D24" s="5"/>
      <c r="E24" s="5"/>
      <c r="F24" s="5"/>
      <c r="G24" s="5"/>
      <c r="H24" s="5"/>
      <c r="I24" s="5"/>
      <c r="J24" s="6"/>
    </row>
    <row r="25" spans="1:10" ht="12.75">
      <c r="A25" s="37" t="s">
        <v>317</v>
      </c>
      <c r="B25" s="5"/>
      <c r="C25" s="5"/>
      <c r="D25" s="5"/>
      <c r="E25" s="5"/>
      <c r="F25" s="5"/>
      <c r="G25" s="5"/>
      <c r="H25" s="5"/>
      <c r="I25" s="5"/>
      <c r="J25" s="6"/>
    </row>
    <row r="26" spans="1:10" ht="12.75">
      <c r="A26" s="4"/>
      <c r="B26" s="5"/>
      <c r="C26" s="5"/>
      <c r="D26" s="5"/>
      <c r="E26" s="5"/>
      <c r="F26" s="5"/>
      <c r="G26" s="5"/>
      <c r="H26" s="5"/>
      <c r="I26" s="5"/>
      <c r="J26" s="6"/>
    </row>
    <row r="27" spans="1:10" ht="12.75">
      <c r="A27" s="4" t="s">
        <v>216</v>
      </c>
      <c r="B27" s="5"/>
      <c r="C27" s="5"/>
      <c r="D27" s="5"/>
      <c r="E27" s="5" t="s">
        <v>71</v>
      </c>
      <c r="F27" s="5"/>
      <c r="G27" s="5"/>
      <c r="H27" s="5"/>
      <c r="I27" s="5"/>
      <c r="J27" s="6"/>
    </row>
    <row r="28" spans="1:10" ht="12.75">
      <c r="A28" s="4" t="s">
        <v>394</v>
      </c>
      <c r="B28" s="5"/>
      <c r="C28" s="5"/>
      <c r="D28" s="5"/>
      <c r="E28" s="132" t="s">
        <v>393</v>
      </c>
      <c r="F28" s="5"/>
      <c r="G28" s="5"/>
      <c r="H28" s="5"/>
      <c r="I28" s="5"/>
      <c r="J28" s="6"/>
    </row>
    <row r="29" spans="1:10" ht="12.75">
      <c r="A29" s="4" t="s">
        <v>70</v>
      </c>
      <c r="B29" s="5"/>
      <c r="C29" s="5"/>
      <c r="D29" s="5"/>
      <c r="E29" s="5" t="s">
        <v>69</v>
      </c>
      <c r="F29" s="5"/>
      <c r="G29" s="5"/>
      <c r="H29" s="5"/>
      <c r="I29" s="5"/>
      <c r="J29" s="6"/>
    </row>
    <row r="30" spans="1:10" ht="12.75">
      <c r="A30" s="4" t="s">
        <v>217</v>
      </c>
      <c r="B30" s="5"/>
      <c r="C30" s="5"/>
      <c r="D30" s="5"/>
      <c r="E30" s="5" t="s">
        <v>218</v>
      </c>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t="s">
        <v>74</v>
      </c>
      <c r="B33" s="5"/>
      <c r="C33" s="5"/>
      <c r="D33" s="5"/>
      <c r="E33" s="5"/>
      <c r="F33" s="5"/>
      <c r="G33" s="5"/>
      <c r="H33" s="5"/>
      <c r="I33" s="5"/>
      <c r="J33" s="6"/>
    </row>
    <row r="34" spans="1:10" ht="12.75">
      <c r="A34" s="4" t="s">
        <v>75</v>
      </c>
      <c r="B34" s="5"/>
      <c r="C34" s="5"/>
      <c r="D34" s="5"/>
      <c r="E34" s="5"/>
      <c r="F34" s="5"/>
      <c r="G34" s="5"/>
      <c r="H34" s="5"/>
      <c r="I34" s="5"/>
      <c r="J34" s="6"/>
    </row>
    <row r="35" spans="1:10" ht="12.75">
      <c r="A35" s="4"/>
      <c r="B35" s="5"/>
      <c r="C35" s="5"/>
      <c r="D35" s="5"/>
      <c r="E35" s="5"/>
      <c r="F35" s="5"/>
      <c r="G35" s="5"/>
      <c r="H35" s="5"/>
      <c r="I35" s="5"/>
      <c r="J35" s="6"/>
    </row>
    <row r="36" spans="1:10" ht="12.75">
      <c r="A36" s="57" t="s">
        <v>318</v>
      </c>
      <c r="B36" s="27"/>
      <c r="C36" s="27"/>
      <c r="D36" s="27"/>
      <c r="E36" s="27"/>
      <c r="F36" s="27"/>
      <c r="G36" s="27"/>
      <c r="H36" s="27"/>
      <c r="I36" s="27"/>
      <c r="J36" s="36"/>
    </row>
    <row r="37" spans="1:10" ht="12.75">
      <c r="A37" s="37" t="s">
        <v>319</v>
      </c>
      <c r="B37" s="5"/>
      <c r="C37" s="5"/>
      <c r="D37" s="5"/>
      <c r="E37" s="5"/>
      <c r="F37" s="5"/>
      <c r="G37" s="5"/>
      <c r="H37" s="5"/>
      <c r="I37" s="5"/>
      <c r="J37" s="6"/>
    </row>
    <row r="38" spans="1:10" ht="12.75">
      <c r="A38" s="56"/>
      <c r="B38" s="5"/>
      <c r="C38" s="5"/>
      <c r="D38" s="5"/>
      <c r="E38" s="5"/>
      <c r="F38" s="5"/>
      <c r="G38" s="5"/>
      <c r="H38" s="5"/>
      <c r="I38" s="5"/>
      <c r="J38" s="6"/>
    </row>
    <row r="39" spans="1:10" ht="12.75">
      <c r="A39" s="37" t="s">
        <v>73</v>
      </c>
      <c r="B39" s="5"/>
      <c r="C39" s="5"/>
      <c r="D39" s="5"/>
      <c r="E39" s="5"/>
      <c r="F39" s="5"/>
      <c r="G39" s="5"/>
      <c r="H39" s="5"/>
      <c r="I39" s="5"/>
      <c r="J39" s="6"/>
    </row>
    <row r="40" spans="1:10" ht="12.75">
      <c r="A40" s="37" t="s">
        <v>320</v>
      </c>
      <c r="B40" s="5"/>
      <c r="C40" s="5"/>
      <c r="D40" s="5"/>
      <c r="E40" s="5"/>
      <c r="F40" s="5"/>
      <c r="G40" s="5"/>
      <c r="H40" s="5"/>
      <c r="I40" s="5"/>
      <c r="J40" s="6"/>
    </row>
    <row r="41" spans="1:10" ht="12.75">
      <c r="A41" s="37"/>
      <c r="B41" s="5"/>
      <c r="C41" s="5"/>
      <c r="D41" s="5"/>
      <c r="E41" s="5"/>
      <c r="F41" s="5"/>
      <c r="G41" s="5"/>
      <c r="H41" s="5"/>
      <c r="I41" s="5"/>
      <c r="J41" s="6"/>
    </row>
    <row r="42" spans="1:10" ht="12.75">
      <c r="A42" s="4"/>
      <c r="B42" s="5"/>
      <c r="C42" s="5"/>
      <c r="D42" s="5"/>
      <c r="E42" s="5"/>
      <c r="F42" s="5"/>
      <c r="G42" s="5"/>
      <c r="H42" s="5"/>
      <c r="I42" s="5"/>
      <c r="J42" s="6"/>
    </row>
    <row r="43" spans="1:10" ht="12.75">
      <c r="A43" s="4"/>
      <c r="B43" s="5"/>
      <c r="C43" s="5" t="s">
        <v>321</v>
      </c>
      <c r="D43" s="5"/>
      <c r="E43" s="186">
        <f>'Item 55,60, page 16'!E41</f>
        <v>72</v>
      </c>
      <c r="F43" s="5" t="s">
        <v>207</v>
      </c>
      <c r="G43" s="5"/>
      <c r="H43" s="5"/>
      <c r="I43" s="5"/>
      <c r="J43" s="6"/>
    </row>
    <row r="44" spans="1:10" ht="12.75">
      <c r="A44" s="4"/>
      <c r="B44" s="5"/>
      <c r="C44" s="5" t="s">
        <v>323</v>
      </c>
      <c r="D44" s="5"/>
      <c r="E44" s="186">
        <f>'Item 55,60, page 16'!E42</f>
        <v>72</v>
      </c>
      <c r="F44" s="5" t="s">
        <v>207</v>
      </c>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27"/>
      <c r="E48" s="27"/>
      <c r="F48" s="27"/>
      <c r="G48" s="27"/>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300" t="s">
        <v>246</v>
      </c>
      <c r="B53" s="5"/>
      <c r="C53" s="5"/>
      <c r="D53" s="5"/>
      <c r="E53" s="5"/>
      <c r="F53" s="5"/>
      <c r="G53" s="5"/>
      <c r="H53" s="5"/>
      <c r="I53" s="5"/>
      <c r="J53" s="6"/>
    </row>
    <row r="54" spans="1:10" ht="12.75">
      <c r="A54" s="7"/>
      <c r="B54" s="8"/>
      <c r="C54" s="8"/>
      <c r="D54" s="8"/>
      <c r="E54" s="8"/>
      <c r="F54" s="8"/>
      <c r="G54" s="8"/>
      <c r="H54" s="8"/>
      <c r="I54" s="8"/>
      <c r="J54" s="9"/>
    </row>
    <row r="55" spans="1:10" ht="12.75">
      <c r="A55" s="4" t="s">
        <v>284</v>
      </c>
      <c r="B55" s="5" t="str">
        <f>'Item 55,60, page 16'!B46</f>
        <v>Irmgard R Wilcox</v>
      </c>
      <c r="C55" s="5"/>
      <c r="D55" s="5"/>
      <c r="E55" s="5"/>
      <c r="F55" s="5"/>
      <c r="G55" s="5"/>
      <c r="H55" s="5"/>
      <c r="I55" s="5"/>
      <c r="J55" s="6"/>
    </row>
    <row r="56" spans="1:10" ht="12.75">
      <c r="A56" s="4"/>
      <c r="B56" s="5"/>
      <c r="C56" s="5"/>
      <c r="D56" s="5"/>
      <c r="E56" s="5"/>
      <c r="F56" s="5"/>
      <c r="G56" s="5"/>
      <c r="H56" s="5"/>
      <c r="I56" s="5"/>
      <c r="J56" s="6"/>
    </row>
    <row r="57" spans="1:10" ht="12.75">
      <c r="A57" s="7" t="s">
        <v>283</v>
      </c>
      <c r="B57" s="164">
        <f>'Item 55,60, page 16'!B48</f>
        <v>41226</v>
      </c>
      <c r="C57" s="8"/>
      <c r="D57" s="8"/>
      <c r="E57" s="8"/>
      <c r="F57" s="8"/>
      <c r="G57" s="8"/>
      <c r="H57" s="8" t="s">
        <v>277</v>
      </c>
      <c r="I57" s="8"/>
      <c r="J57" s="127">
        <f>'Item 55,60, page 16'!J48</f>
        <v>41275</v>
      </c>
    </row>
    <row r="58" spans="1:10" ht="12.75">
      <c r="A58" s="323" t="s">
        <v>275</v>
      </c>
      <c r="B58" s="324"/>
      <c r="C58" s="324"/>
      <c r="D58" s="324"/>
      <c r="E58" s="324"/>
      <c r="F58" s="324"/>
      <c r="G58" s="324"/>
      <c r="H58" s="324"/>
      <c r="I58" s="324"/>
      <c r="J58" s="325"/>
    </row>
    <row r="59" spans="1:10" ht="12.75">
      <c r="A59" s="4"/>
      <c r="B59" s="5"/>
      <c r="C59" s="5"/>
      <c r="D59" s="5"/>
      <c r="E59" s="5"/>
      <c r="F59" s="5"/>
      <c r="G59" s="5"/>
      <c r="H59" s="5"/>
      <c r="I59" s="5"/>
      <c r="J59" s="6"/>
    </row>
    <row r="60" spans="1:10" ht="12.75">
      <c r="A60" s="4" t="s">
        <v>282</v>
      </c>
      <c r="B60" s="5"/>
      <c r="C60" s="5"/>
      <c r="D60" s="5"/>
      <c r="E60" s="5"/>
      <c r="F60" s="5"/>
      <c r="G60" s="5"/>
      <c r="H60" s="5"/>
      <c r="I60" s="5"/>
      <c r="J60" s="6"/>
    </row>
    <row r="61" spans="1:10" ht="12.75">
      <c r="A61" s="7"/>
      <c r="B61" s="8"/>
      <c r="C61" s="8"/>
      <c r="D61" s="8"/>
      <c r="E61" s="8"/>
      <c r="F61" s="8"/>
      <c r="G61" s="8"/>
      <c r="H61" s="8"/>
      <c r="I61" s="8"/>
      <c r="J61" s="9"/>
    </row>
  </sheetData>
  <sheetProtection/>
  <mergeCells count="4">
    <mergeCell ref="H2:I2"/>
    <mergeCell ref="A58:J58"/>
    <mergeCell ref="A9:J9"/>
    <mergeCell ref="A22:J22"/>
  </mergeCells>
  <printOptions horizontalCentered="1" verticalCentered="1"/>
  <pageMargins left="0.5" right="0.5" top="0.5" bottom="0.5" header="0.5" footer="0.5"/>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F18" sqref="F18"/>
    </sheetView>
  </sheetViews>
  <sheetFormatPr defaultColWidth="9.140625" defaultRowHeight="12.75"/>
  <cols>
    <col min="1" max="1" width="9.8515625" style="0" customWidth="1"/>
    <col min="2" max="2" width="18.28125" style="0" customWidth="1"/>
    <col min="10" max="10" width="15.281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4</v>
      </c>
      <c r="H2" s="322" t="s">
        <v>279</v>
      </c>
      <c r="I2" s="322"/>
      <c r="J2" s="35">
        <v>17</v>
      </c>
    </row>
    <row r="3" spans="1:10" ht="12.75">
      <c r="A3" s="4"/>
      <c r="B3" s="5"/>
      <c r="C3" s="5"/>
      <c r="D3" s="5"/>
      <c r="E3" s="5"/>
      <c r="F3" s="5"/>
      <c r="G3" s="5"/>
      <c r="H3" s="5"/>
      <c r="I3" s="5"/>
      <c r="J3" s="6"/>
    </row>
    <row r="4" spans="1:10" ht="12.75">
      <c r="A4" s="4" t="s">
        <v>280</v>
      </c>
      <c r="B4" s="5"/>
      <c r="C4" s="129" t="str">
        <f>'Item 55,60, page 16A'!C4</f>
        <v>Mason County Garbage Co., Inc  G-88</v>
      </c>
      <c r="D4" s="129"/>
      <c r="E4" s="129"/>
      <c r="F4" s="129"/>
      <c r="G4" s="5"/>
      <c r="H4" s="5"/>
      <c r="I4" s="5"/>
      <c r="J4" s="6"/>
    </row>
    <row r="5" spans="1:10" ht="12.75">
      <c r="A5" s="7" t="s">
        <v>281</v>
      </c>
      <c r="B5" s="8"/>
      <c r="C5" s="8" t="str">
        <f>'Item 55,60, page 16A'!C5</f>
        <v>Mason County Garbage, Inc </v>
      </c>
      <c r="D5" s="8"/>
      <c r="E5" s="8"/>
      <c r="F5" s="8"/>
      <c r="G5" s="8"/>
      <c r="H5" s="8"/>
      <c r="I5" s="8"/>
      <c r="J5" s="9"/>
    </row>
    <row r="6" spans="1:10" ht="12.75">
      <c r="A6" s="4"/>
      <c r="B6" s="5"/>
      <c r="C6" s="5"/>
      <c r="D6" s="5"/>
      <c r="E6" s="5"/>
      <c r="F6" s="5"/>
      <c r="G6" s="5"/>
      <c r="H6" s="5"/>
      <c r="I6" s="5"/>
      <c r="J6" s="6"/>
    </row>
    <row r="7" spans="1:10" ht="12.75">
      <c r="A7" s="329" t="s">
        <v>324</v>
      </c>
      <c r="B7" s="327"/>
      <c r="C7" s="327"/>
      <c r="D7" s="327"/>
      <c r="E7" s="327"/>
      <c r="F7" s="327"/>
      <c r="G7" s="327"/>
      <c r="H7" s="327"/>
      <c r="I7" s="327"/>
      <c r="J7" s="328"/>
    </row>
    <row r="8" spans="1:10" ht="12.75">
      <c r="A8" s="4"/>
      <c r="B8" s="5"/>
      <c r="C8" s="5"/>
      <c r="D8" s="5"/>
      <c r="E8" s="5"/>
      <c r="F8" s="5"/>
      <c r="G8" s="5"/>
      <c r="H8" s="5"/>
      <c r="I8" s="5"/>
      <c r="J8" s="6"/>
    </row>
    <row r="9" spans="1:10" ht="12.75">
      <c r="A9" s="4" t="s">
        <v>325</v>
      </c>
      <c r="B9" s="5"/>
      <c r="C9" s="5"/>
      <c r="D9" s="5"/>
      <c r="E9" s="5"/>
      <c r="F9" s="5"/>
      <c r="G9" s="5"/>
      <c r="H9" s="5"/>
      <c r="I9" s="5"/>
      <c r="J9" s="6"/>
    </row>
    <row r="10" spans="1:10" ht="12.75">
      <c r="A10" s="37" t="s">
        <v>326</v>
      </c>
      <c r="B10" s="5"/>
      <c r="C10" s="5"/>
      <c r="D10" s="5"/>
      <c r="E10" s="5"/>
      <c r="F10" s="5"/>
      <c r="G10" s="5"/>
      <c r="H10" s="5"/>
      <c r="I10" s="5"/>
      <c r="J10" s="6"/>
    </row>
    <row r="11" spans="1:10" ht="12.75">
      <c r="A11" s="4" t="s">
        <v>327</v>
      </c>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8" t="s">
        <v>328</v>
      </c>
      <c r="E13" s="24"/>
      <c r="F13" s="59" t="s">
        <v>329</v>
      </c>
      <c r="G13" s="5"/>
      <c r="H13" s="24"/>
      <c r="I13" s="12"/>
      <c r="J13" s="6"/>
    </row>
    <row r="14" spans="1:10" ht="18" customHeight="1">
      <c r="A14" s="4"/>
      <c r="B14" s="24"/>
      <c r="C14" s="12"/>
      <c r="D14" s="14" t="s">
        <v>331</v>
      </c>
      <c r="E14" s="24" t="s">
        <v>338</v>
      </c>
      <c r="F14" s="187">
        <v>8.75</v>
      </c>
      <c r="G14" s="208" t="s">
        <v>207</v>
      </c>
      <c r="H14" s="24"/>
      <c r="I14" s="12"/>
      <c r="J14" s="6"/>
    </row>
    <row r="15" spans="1:10" ht="18" customHeight="1">
      <c r="A15" s="4"/>
      <c r="B15" s="5"/>
      <c r="C15" s="5"/>
      <c r="D15" s="14" t="s">
        <v>332</v>
      </c>
      <c r="E15" s="24" t="s">
        <v>338</v>
      </c>
      <c r="F15" s="187">
        <v>17.39</v>
      </c>
      <c r="G15" s="208" t="s">
        <v>207</v>
      </c>
      <c r="H15" s="5"/>
      <c r="I15" s="5"/>
      <c r="J15" s="6"/>
    </row>
    <row r="16" spans="1:10" ht="18" customHeight="1">
      <c r="A16" s="4"/>
      <c r="B16" s="5"/>
      <c r="C16" s="5"/>
      <c r="D16" s="14" t="s">
        <v>333</v>
      </c>
      <c r="E16" s="24" t="s">
        <v>338</v>
      </c>
      <c r="F16" s="187">
        <f>F15</f>
        <v>17.39</v>
      </c>
      <c r="G16" s="208" t="s">
        <v>207</v>
      </c>
      <c r="H16" s="5"/>
      <c r="I16" s="5"/>
      <c r="J16" s="6"/>
    </row>
    <row r="17" spans="1:10" ht="18" customHeight="1">
      <c r="A17" s="4"/>
      <c r="B17" s="5"/>
      <c r="C17" s="5"/>
      <c r="D17" s="14" t="s">
        <v>334</v>
      </c>
      <c r="E17" s="24" t="s">
        <v>338</v>
      </c>
      <c r="F17" s="187">
        <f>F15</f>
        <v>17.39</v>
      </c>
      <c r="G17" s="208" t="s">
        <v>207</v>
      </c>
      <c r="H17" s="5"/>
      <c r="I17" s="5"/>
      <c r="J17" s="6"/>
    </row>
    <row r="18" spans="1:10" ht="18" customHeight="1">
      <c r="A18" s="28"/>
      <c r="B18" s="27"/>
      <c r="C18" s="27"/>
      <c r="D18" s="14" t="s">
        <v>335</v>
      </c>
      <c r="E18" s="24" t="s">
        <v>338</v>
      </c>
      <c r="F18" s="316">
        <v>25.28</v>
      </c>
      <c r="G18" s="208" t="s">
        <v>207</v>
      </c>
      <c r="H18" s="27"/>
      <c r="I18" s="27"/>
      <c r="J18" s="36"/>
    </row>
    <row r="19" spans="1:10" ht="18" customHeight="1">
      <c r="A19" s="4"/>
      <c r="B19" s="5"/>
      <c r="C19" s="5"/>
      <c r="D19" s="14" t="s">
        <v>336</v>
      </c>
      <c r="E19" s="24" t="s">
        <v>338</v>
      </c>
      <c r="F19" s="187">
        <f>F15</f>
        <v>17.39</v>
      </c>
      <c r="G19" s="208" t="s">
        <v>207</v>
      </c>
      <c r="H19" s="5"/>
      <c r="I19" s="5"/>
      <c r="J19" s="6"/>
    </row>
    <row r="20" spans="1:10" ht="18" customHeight="1">
      <c r="A20" s="4"/>
      <c r="B20" s="5"/>
      <c r="C20" s="5" t="s">
        <v>209</v>
      </c>
      <c r="D20" s="29"/>
      <c r="E20" s="24" t="s">
        <v>338</v>
      </c>
      <c r="F20" s="209">
        <v>9.25</v>
      </c>
      <c r="G20" s="208" t="s">
        <v>207</v>
      </c>
      <c r="H20" s="5"/>
      <c r="I20" s="5"/>
      <c r="J20" s="6"/>
    </row>
    <row r="21" spans="1:10" ht="18" customHeight="1">
      <c r="A21" s="4"/>
      <c r="B21" s="5"/>
      <c r="C21" s="5"/>
      <c r="D21" s="14" t="s">
        <v>212</v>
      </c>
      <c r="E21" s="24" t="s">
        <v>338</v>
      </c>
      <c r="F21" s="209">
        <f>F20</f>
        <v>9.25</v>
      </c>
      <c r="G21" s="208" t="s">
        <v>207</v>
      </c>
      <c r="H21" s="5"/>
      <c r="I21" s="5"/>
      <c r="J21" s="6"/>
    </row>
    <row r="22" spans="1:10" ht="18" customHeight="1">
      <c r="A22" s="4"/>
      <c r="B22" s="5"/>
      <c r="C22" s="5"/>
      <c r="D22" s="14" t="s">
        <v>337</v>
      </c>
      <c r="E22" s="24" t="s">
        <v>338</v>
      </c>
      <c r="F22" s="29" t="s">
        <v>322</v>
      </c>
      <c r="G22" s="5"/>
      <c r="H22" s="5"/>
      <c r="I22" s="5"/>
      <c r="J22" s="6"/>
    </row>
    <row r="23" spans="1:10" ht="18" customHeight="1">
      <c r="A23" s="4"/>
      <c r="B23" s="5"/>
      <c r="C23" s="5"/>
      <c r="D23" s="14" t="s">
        <v>337</v>
      </c>
      <c r="E23" s="24" t="s">
        <v>338</v>
      </c>
      <c r="F23" s="5" t="s">
        <v>322</v>
      </c>
      <c r="G23" s="5"/>
      <c r="H23" s="5"/>
      <c r="I23" s="5"/>
      <c r="J23" s="6"/>
    </row>
    <row r="24" spans="1:10" ht="12.75">
      <c r="A24" s="4"/>
      <c r="B24" s="5"/>
      <c r="C24" s="5"/>
      <c r="D24" s="14"/>
      <c r="E24" s="5"/>
      <c r="F24" s="5"/>
      <c r="G24" s="5"/>
      <c r="H24" s="5"/>
      <c r="I24" s="5"/>
      <c r="J24" s="6"/>
    </row>
    <row r="25" spans="1:10" ht="12.75">
      <c r="A25" s="4" t="s">
        <v>339</v>
      </c>
      <c r="B25" s="5"/>
      <c r="C25" s="5"/>
      <c r="D25" s="14"/>
      <c r="E25" s="5"/>
      <c r="F25" s="5"/>
      <c r="G25" s="5"/>
      <c r="H25" s="5"/>
      <c r="I25" s="5"/>
      <c r="J25" s="6"/>
    </row>
    <row r="26" spans="1:10" ht="12.75">
      <c r="A26" s="4" t="s">
        <v>340</v>
      </c>
      <c r="B26" s="5"/>
      <c r="C26" s="5"/>
      <c r="D26" s="14"/>
      <c r="E26" s="5"/>
      <c r="F26" s="5"/>
      <c r="G26" s="5"/>
      <c r="H26" s="5"/>
      <c r="I26" s="5"/>
      <c r="J26" s="6"/>
    </row>
    <row r="27" spans="1:10" ht="12.75">
      <c r="A27" s="4"/>
      <c r="B27" s="5"/>
      <c r="C27" s="5"/>
      <c r="D27" s="14"/>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28"/>
      <c r="B30" s="27"/>
      <c r="C30" s="27"/>
      <c r="D30" s="27"/>
      <c r="E30" s="27"/>
      <c r="F30" s="27"/>
      <c r="G30" s="27"/>
      <c r="H30" s="27"/>
      <c r="I30" s="27"/>
      <c r="J30" s="36"/>
    </row>
    <row r="31" spans="1:10" ht="12.75">
      <c r="A31" s="4"/>
      <c r="B31" s="5"/>
      <c r="C31" s="5"/>
      <c r="D31" s="5"/>
      <c r="E31" s="5"/>
      <c r="F31" s="5"/>
      <c r="G31" s="5"/>
      <c r="H31" s="5"/>
      <c r="I31" s="5"/>
      <c r="J31" s="6"/>
    </row>
    <row r="32" spans="1:10" ht="12.75">
      <c r="A32" s="46"/>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300" t="s">
        <v>246</v>
      </c>
      <c r="B43" s="5"/>
      <c r="C43" s="5"/>
      <c r="D43" s="5"/>
      <c r="E43" s="5"/>
      <c r="F43" s="5"/>
      <c r="G43" s="5"/>
      <c r="H43" s="5"/>
      <c r="I43" s="5"/>
      <c r="J43" s="6"/>
    </row>
    <row r="44" spans="1:10" ht="12.75">
      <c r="A44" s="7"/>
      <c r="B44" s="8"/>
      <c r="C44" s="8"/>
      <c r="D44" s="8"/>
      <c r="E44" s="8"/>
      <c r="F44" s="8"/>
      <c r="G44" s="8"/>
      <c r="H44" s="8"/>
      <c r="I44" s="8"/>
      <c r="J44" s="9"/>
    </row>
    <row r="45" spans="1:10" ht="12.75">
      <c r="A45" s="4" t="s">
        <v>284</v>
      </c>
      <c r="B45" s="5" t="str">
        <f>'Item 55,60, page 16A'!B55</f>
        <v>Irmgard R Wilcox</v>
      </c>
      <c r="C45" s="5"/>
      <c r="D45" s="5"/>
      <c r="E45" s="5"/>
      <c r="F45" s="5"/>
      <c r="G45" s="5"/>
      <c r="H45" s="5"/>
      <c r="I45" s="5"/>
      <c r="J45" s="6"/>
    </row>
    <row r="46" spans="1:10" ht="12.75">
      <c r="A46" s="4"/>
      <c r="B46" s="5"/>
      <c r="C46" s="5"/>
      <c r="D46" s="5"/>
      <c r="E46" s="5"/>
      <c r="F46" s="5"/>
      <c r="G46" s="5"/>
      <c r="H46" s="5"/>
      <c r="I46" s="5"/>
      <c r="J46" s="6"/>
    </row>
    <row r="47" spans="1:10" ht="12.75">
      <c r="A47" s="7" t="s">
        <v>283</v>
      </c>
      <c r="B47" s="126">
        <f>'Item 55,60, page 16A'!B57</f>
        <v>41226</v>
      </c>
      <c r="C47" s="8"/>
      <c r="D47" s="8"/>
      <c r="E47" s="8"/>
      <c r="F47" s="8"/>
      <c r="G47" s="8"/>
      <c r="H47" s="8" t="s">
        <v>220</v>
      </c>
      <c r="I47" s="8"/>
      <c r="J47" s="127">
        <f>'Item 55,60, page 16A'!J57</f>
        <v>41275</v>
      </c>
    </row>
    <row r="48" spans="1:10" ht="12.75">
      <c r="A48" s="323" t="s">
        <v>275</v>
      </c>
      <c r="B48" s="324"/>
      <c r="C48" s="324"/>
      <c r="D48" s="324"/>
      <c r="E48" s="324"/>
      <c r="F48" s="324"/>
      <c r="G48" s="324"/>
      <c r="H48" s="324"/>
      <c r="I48" s="324"/>
      <c r="J48" s="325"/>
    </row>
    <row r="49" spans="1:10" ht="12.75">
      <c r="A49" s="4"/>
      <c r="B49" s="5"/>
      <c r="C49" s="5"/>
      <c r="D49" s="5"/>
      <c r="E49" s="5"/>
      <c r="F49" s="5"/>
      <c r="G49" s="5"/>
      <c r="H49" s="5"/>
      <c r="I49" s="5"/>
      <c r="J49" s="6"/>
    </row>
    <row r="50" spans="1:10" ht="12.75">
      <c r="A50" s="4" t="s">
        <v>282</v>
      </c>
      <c r="B50" s="5"/>
      <c r="C50" s="5"/>
      <c r="D50" s="5"/>
      <c r="E50" s="5"/>
      <c r="F50" s="5"/>
      <c r="G50" s="5"/>
      <c r="H50" s="5"/>
      <c r="I50" s="5"/>
      <c r="J50" s="6"/>
    </row>
    <row r="51" spans="1:10" ht="12.75">
      <c r="A51" s="7"/>
      <c r="B51" s="8"/>
      <c r="C51" s="8"/>
      <c r="D51" s="8"/>
      <c r="E51" s="8"/>
      <c r="F51" s="8"/>
      <c r="G51" s="8"/>
      <c r="H51" s="8"/>
      <c r="I51" s="8"/>
      <c r="J51" s="9"/>
    </row>
    <row r="52" spans="1:10" ht="12.75">
      <c r="A52" s="7"/>
      <c r="B52" s="8"/>
      <c r="C52" s="8"/>
      <c r="D52" s="8"/>
      <c r="E52" s="8"/>
      <c r="F52" s="8"/>
      <c r="G52" s="8"/>
      <c r="H52" s="8"/>
      <c r="I52" s="8"/>
      <c r="J52" s="9"/>
    </row>
  </sheetData>
  <sheetProtection/>
  <mergeCells count="3">
    <mergeCell ref="H2:I2"/>
    <mergeCell ref="A48:J48"/>
    <mergeCell ref="A7:J7"/>
  </mergeCells>
  <printOptions horizontalCentered="1" verticalCentered="1"/>
  <pageMargins left="0.5" right="0.5" top="0.5" bottom="0.5" header="0.5" footer="0.5"/>
  <pageSetup fitToHeight="1" fitToWidth="1" horizontalDpi="600" verticalDpi="600" orientation="portrait" scale="92" r:id="rId1"/>
</worksheet>
</file>

<file path=xl/worksheets/sheet6.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5">
      <selection activeCell="K34" sqref="K34"/>
    </sheetView>
  </sheetViews>
  <sheetFormatPr defaultColWidth="9.140625" defaultRowHeight="12.75"/>
  <cols>
    <col min="1" max="1" width="10.421875" style="0" customWidth="1"/>
    <col min="2" max="2" width="18.28125" style="0" customWidth="1"/>
    <col min="10" max="10" width="15.140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3</v>
      </c>
      <c r="H2" s="322" t="s">
        <v>279</v>
      </c>
      <c r="I2" s="322"/>
      <c r="J2" s="35">
        <v>19</v>
      </c>
    </row>
    <row r="3" spans="1:10" ht="12.75">
      <c r="A3" s="4"/>
      <c r="B3" s="5"/>
      <c r="C3" s="5"/>
      <c r="D3" s="5"/>
      <c r="E3" s="5"/>
      <c r="F3" s="5"/>
      <c r="G3" s="5"/>
      <c r="H3" s="5"/>
      <c r="I3" s="5"/>
      <c r="J3" s="6"/>
    </row>
    <row r="4" spans="1:10" ht="12.75">
      <c r="A4" s="4" t="s">
        <v>280</v>
      </c>
      <c r="B4" s="5"/>
      <c r="C4" s="129" t="str">
        <f>'Item 70, page 17'!C4</f>
        <v>Mason County Garbage Co., Inc  G-88</v>
      </c>
      <c r="D4" s="129"/>
      <c r="E4" s="129"/>
      <c r="F4" s="129"/>
      <c r="G4" s="5"/>
      <c r="H4" s="5"/>
      <c r="I4" s="5"/>
      <c r="J4" s="6"/>
    </row>
    <row r="5" spans="1:10" ht="12.75">
      <c r="A5" s="7" t="s">
        <v>281</v>
      </c>
      <c r="B5" s="8"/>
      <c r="C5" s="8" t="str">
        <f>'Item 70, page 17'!C5</f>
        <v>Mason County Garbage, Inc </v>
      </c>
      <c r="D5" s="8"/>
      <c r="E5" s="8"/>
      <c r="F5" s="8"/>
      <c r="G5" s="8"/>
      <c r="H5" s="8"/>
      <c r="I5" s="8"/>
      <c r="J5" s="9"/>
    </row>
    <row r="6" spans="1:10" ht="12.75">
      <c r="A6" s="4"/>
      <c r="B6" s="5"/>
      <c r="C6" s="5"/>
      <c r="D6" s="5"/>
      <c r="E6" s="5"/>
      <c r="F6" s="5"/>
      <c r="G6" s="5"/>
      <c r="H6" s="5"/>
      <c r="I6" s="5"/>
      <c r="J6" s="6"/>
    </row>
    <row r="7" spans="1:10" ht="12.75">
      <c r="A7" s="326" t="s">
        <v>341</v>
      </c>
      <c r="B7" s="330"/>
      <c r="C7" s="330"/>
      <c r="D7" s="330"/>
      <c r="E7" s="330"/>
      <c r="F7" s="330"/>
      <c r="G7" s="330"/>
      <c r="H7" s="330"/>
      <c r="I7" s="330"/>
      <c r="J7" s="331"/>
    </row>
    <row r="8" spans="1:10" ht="12.75">
      <c r="A8" s="4"/>
      <c r="B8" s="5"/>
      <c r="C8" s="5"/>
      <c r="D8" s="5"/>
      <c r="E8" s="5"/>
      <c r="F8" s="5"/>
      <c r="G8" s="5"/>
      <c r="H8" s="5"/>
      <c r="I8" s="5"/>
      <c r="J8" s="6"/>
    </row>
    <row r="9" spans="1:10" ht="52.5" customHeight="1">
      <c r="A9" s="332" t="s">
        <v>361</v>
      </c>
      <c r="B9" s="333"/>
      <c r="C9" s="333"/>
      <c r="D9" s="333"/>
      <c r="E9" s="333"/>
      <c r="F9" s="333"/>
      <c r="G9" s="333"/>
      <c r="H9" s="333"/>
      <c r="I9" s="333"/>
      <c r="J9" s="334"/>
    </row>
    <row r="10" spans="1:10" ht="12.75">
      <c r="A10" s="4"/>
      <c r="B10" s="5"/>
      <c r="C10" s="5"/>
      <c r="D10" s="5"/>
      <c r="E10" s="5"/>
      <c r="F10" s="5"/>
      <c r="G10" s="5"/>
      <c r="H10" s="5"/>
      <c r="I10" s="5"/>
      <c r="J10" s="6"/>
    </row>
    <row r="11" spans="1:10" ht="12.75">
      <c r="A11" s="4"/>
      <c r="B11" s="62"/>
      <c r="C11" s="2"/>
      <c r="D11" s="2"/>
      <c r="E11" s="3"/>
      <c r="F11" s="335" t="s">
        <v>342</v>
      </c>
      <c r="G11" s="336"/>
      <c r="H11" s="336"/>
      <c r="I11" s="337"/>
      <c r="J11" s="6"/>
    </row>
    <row r="12" spans="1:10" ht="12.75">
      <c r="A12" s="4"/>
      <c r="B12" s="4"/>
      <c r="C12" s="5"/>
      <c r="D12" s="5"/>
      <c r="E12" s="6"/>
      <c r="F12" s="338" t="s">
        <v>343</v>
      </c>
      <c r="G12" s="339"/>
      <c r="H12" s="338" t="s">
        <v>344</v>
      </c>
      <c r="I12" s="339"/>
      <c r="J12" s="6"/>
    </row>
    <row r="13" spans="1:10" ht="12.75">
      <c r="A13" s="4"/>
      <c r="B13" s="61" t="s">
        <v>345</v>
      </c>
      <c r="C13" s="63"/>
      <c r="D13" s="8"/>
      <c r="E13" s="64"/>
      <c r="F13" s="60" t="s">
        <v>396</v>
      </c>
      <c r="G13" s="9"/>
      <c r="H13" s="60" t="s">
        <v>396</v>
      </c>
      <c r="I13" s="35"/>
      <c r="J13" s="6"/>
    </row>
    <row r="14" spans="1:10" ht="12.75">
      <c r="A14" s="4"/>
      <c r="B14" s="47" t="s">
        <v>346</v>
      </c>
      <c r="C14" s="33"/>
      <c r="D14" s="2"/>
      <c r="E14" s="49"/>
      <c r="F14" s="43"/>
      <c r="G14" s="3"/>
      <c r="H14" s="48"/>
      <c r="I14" s="34"/>
      <c r="J14" s="6"/>
    </row>
    <row r="15" spans="1:10" ht="12.75">
      <c r="A15" s="4"/>
      <c r="B15" s="4" t="s">
        <v>347</v>
      </c>
      <c r="C15" s="5"/>
      <c r="D15" s="5"/>
      <c r="E15" s="6"/>
      <c r="F15" s="188">
        <v>0.59</v>
      </c>
      <c r="G15" s="179" t="s">
        <v>207</v>
      </c>
      <c r="H15" s="188">
        <f>F15</f>
        <v>0.59</v>
      </c>
      <c r="I15" s="179" t="s">
        <v>207</v>
      </c>
      <c r="J15" s="308"/>
    </row>
    <row r="16" spans="1:10" ht="12.75">
      <c r="A16" s="4"/>
      <c r="B16" s="65" t="s">
        <v>348</v>
      </c>
      <c r="C16" s="8"/>
      <c r="D16" s="8"/>
      <c r="E16" s="9"/>
      <c r="F16" s="137"/>
      <c r="G16" s="189"/>
      <c r="H16" s="137"/>
      <c r="I16" s="9"/>
      <c r="J16" s="308"/>
    </row>
    <row r="17" spans="1:10" ht="12.75">
      <c r="A17" s="4"/>
      <c r="B17" s="62" t="s">
        <v>349</v>
      </c>
      <c r="C17" s="2"/>
      <c r="D17" s="2"/>
      <c r="E17" s="3"/>
      <c r="F17" s="190">
        <f>1.49/4.33</f>
        <v>0.3441108545034642</v>
      </c>
      <c r="G17" s="191" t="s">
        <v>207</v>
      </c>
      <c r="H17" s="190">
        <f>F17</f>
        <v>0.3441108545034642</v>
      </c>
      <c r="I17" s="191" t="s">
        <v>207</v>
      </c>
      <c r="J17" s="309"/>
    </row>
    <row r="18" spans="1:10" ht="12.75">
      <c r="A18" s="28"/>
      <c r="B18" s="76" t="s">
        <v>255</v>
      </c>
      <c r="C18" s="54"/>
      <c r="D18" s="54"/>
      <c r="E18" s="55"/>
      <c r="F18" s="165"/>
      <c r="G18" s="166"/>
      <c r="H18" s="165"/>
      <c r="I18" s="55"/>
      <c r="J18" s="36"/>
    </row>
    <row r="19" spans="1:10" ht="12.75">
      <c r="A19" s="4"/>
      <c r="B19" s="5"/>
      <c r="C19" s="5"/>
      <c r="D19" s="5"/>
      <c r="E19" s="5"/>
      <c r="F19" s="5"/>
      <c r="G19" s="5"/>
      <c r="H19" s="5"/>
      <c r="I19" s="5"/>
      <c r="J19" s="6"/>
    </row>
    <row r="20" spans="1:10" ht="12.75">
      <c r="A20" s="4"/>
      <c r="B20" s="13" t="s">
        <v>313</v>
      </c>
      <c r="C20" s="5" t="s">
        <v>350</v>
      </c>
      <c r="D20" s="5"/>
      <c r="E20" s="5"/>
      <c r="F20" s="5"/>
      <c r="G20" s="5"/>
      <c r="H20" s="5"/>
      <c r="I20" s="5"/>
      <c r="J20" s="6"/>
    </row>
    <row r="21" spans="1:10" ht="12.75">
      <c r="A21" s="4"/>
      <c r="B21" s="5"/>
      <c r="C21" s="31" t="s">
        <v>351</v>
      </c>
      <c r="D21" s="5"/>
      <c r="E21" s="5"/>
      <c r="F21" s="5"/>
      <c r="G21" s="5"/>
      <c r="H21" s="5"/>
      <c r="I21" s="5"/>
      <c r="J21" s="6"/>
    </row>
    <row r="22" spans="1:10" ht="12.75">
      <c r="A22" s="4"/>
      <c r="B22" s="5"/>
      <c r="C22" s="29" t="s">
        <v>352</v>
      </c>
      <c r="D22" s="5"/>
      <c r="E22" s="5"/>
      <c r="F22" s="5"/>
      <c r="G22" s="5"/>
      <c r="H22" s="5"/>
      <c r="I22" s="5"/>
      <c r="J22" s="6"/>
    </row>
    <row r="23" spans="1:10" ht="12.75">
      <c r="A23" s="4"/>
      <c r="B23" s="5"/>
      <c r="C23" s="29" t="s">
        <v>353</v>
      </c>
      <c r="D23" s="5"/>
      <c r="E23" s="5"/>
      <c r="F23" s="5"/>
      <c r="G23" s="5"/>
      <c r="H23" s="5"/>
      <c r="I23" s="5"/>
      <c r="J23" s="6"/>
    </row>
    <row r="24" spans="1:10" ht="12.75">
      <c r="A24" s="4"/>
      <c r="B24" s="5"/>
      <c r="C24" s="29" t="s">
        <v>354</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62" t="s">
        <v>268</v>
      </c>
      <c r="C27" s="2"/>
      <c r="D27" s="2"/>
      <c r="E27" s="3"/>
      <c r="F27" s="335" t="s">
        <v>342</v>
      </c>
      <c r="G27" s="336"/>
      <c r="H27" s="336"/>
      <c r="I27" s="337"/>
      <c r="J27" s="6"/>
    </row>
    <row r="28" spans="1:10" ht="12.75">
      <c r="A28" s="4"/>
      <c r="B28" s="4"/>
      <c r="C28" s="5"/>
      <c r="D28" s="5"/>
      <c r="E28" s="6"/>
      <c r="F28" s="338" t="s">
        <v>343</v>
      </c>
      <c r="G28" s="339"/>
      <c r="H28" s="338" t="s">
        <v>344</v>
      </c>
      <c r="I28" s="339"/>
      <c r="J28" s="6"/>
    </row>
    <row r="29" spans="1:10" ht="12.75">
      <c r="A29" s="4"/>
      <c r="B29" s="67" t="s">
        <v>355</v>
      </c>
      <c r="C29" s="63"/>
      <c r="D29" s="8"/>
      <c r="E29" s="64"/>
      <c r="F29" s="60" t="s">
        <v>396</v>
      </c>
      <c r="G29" s="9"/>
      <c r="H29" s="60" t="s">
        <v>396</v>
      </c>
      <c r="I29" s="35"/>
      <c r="J29" s="6"/>
    </row>
    <row r="30" spans="1:10" ht="12.75">
      <c r="A30" s="4"/>
      <c r="B30" s="47" t="s">
        <v>214</v>
      </c>
      <c r="C30" s="33"/>
      <c r="D30" s="2"/>
      <c r="E30" s="49"/>
      <c r="F30" s="210">
        <v>1.11</v>
      </c>
      <c r="G30" s="213" t="s">
        <v>207</v>
      </c>
      <c r="H30" s="211">
        <f>F30</f>
        <v>1.11</v>
      </c>
      <c r="I30" s="213" t="s">
        <v>207</v>
      </c>
      <c r="J30" s="306"/>
    </row>
    <row r="31" spans="1:10" ht="12.75">
      <c r="A31" s="4"/>
      <c r="B31" s="4" t="s">
        <v>356</v>
      </c>
      <c r="C31" s="5"/>
      <c r="D31" s="5"/>
      <c r="E31" s="6"/>
      <c r="F31" s="194"/>
      <c r="G31" s="195"/>
      <c r="H31" s="194"/>
      <c r="I31" s="6"/>
      <c r="J31" s="6"/>
    </row>
    <row r="32" spans="1:10" ht="12.75">
      <c r="A32" s="4"/>
      <c r="B32" s="62" t="s">
        <v>357</v>
      </c>
      <c r="C32" s="2"/>
      <c r="D32" s="2"/>
      <c r="E32" s="3"/>
      <c r="F32" s="210">
        <f>6.05/4.33</f>
        <v>1.3972286374133949</v>
      </c>
      <c r="G32" s="213" t="s">
        <v>207</v>
      </c>
      <c r="H32" s="210">
        <f>F32</f>
        <v>1.3972286374133949</v>
      </c>
      <c r="I32" s="213" t="s">
        <v>207</v>
      </c>
      <c r="J32" s="212"/>
    </row>
    <row r="33" spans="1:10" ht="12.75">
      <c r="A33" s="28"/>
      <c r="B33" s="66" t="s">
        <v>213</v>
      </c>
      <c r="C33" s="54"/>
      <c r="D33" s="54"/>
      <c r="E33" s="55"/>
      <c r="F33" s="214"/>
      <c r="G33" s="197"/>
      <c r="H33" s="214"/>
      <c r="I33" s="55"/>
      <c r="J33" s="36"/>
    </row>
    <row r="34" spans="1:10" ht="12.75">
      <c r="A34" s="4"/>
      <c r="B34" s="38" t="s">
        <v>210</v>
      </c>
      <c r="C34" s="15"/>
      <c r="D34" s="15"/>
      <c r="E34" s="20"/>
      <c r="F34" s="215">
        <v>0.76</v>
      </c>
      <c r="G34" s="216" t="s">
        <v>207</v>
      </c>
      <c r="H34" s="215">
        <f>F34</f>
        <v>0.76</v>
      </c>
      <c r="I34" s="216" t="s">
        <v>207</v>
      </c>
      <c r="J34" s="212"/>
    </row>
    <row r="35" spans="1:10" ht="12.75">
      <c r="A35" s="4"/>
      <c r="B35" s="5"/>
      <c r="C35" s="5"/>
      <c r="D35" s="5"/>
      <c r="E35" s="5"/>
      <c r="F35" s="5"/>
      <c r="G35" s="5"/>
      <c r="H35" s="5"/>
      <c r="I35" s="5"/>
      <c r="J35" s="6"/>
    </row>
    <row r="36" spans="1:10" ht="12.75">
      <c r="A36" s="4"/>
      <c r="B36" s="62" t="s">
        <v>269</v>
      </c>
      <c r="C36" s="2"/>
      <c r="D36" s="2"/>
      <c r="E36" s="3"/>
      <c r="F36" s="335" t="s">
        <v>342</v>
      </c>
      <c r="G36" s="336"/>
      <c r="H36" s="336"/>
      <c r="I36" s="337"/>
      <c r="J36" s="6"/>
    </row>
    <row r="37" spans="1:10" ht="12.75">
      <c r="A37" s="4"/>
      <c r="B37" s="4"/>
      <c r="C37" s="5"/>
      <c r="D37" s="5"/>
      <c r="E37" s="6"/>
      <c r="F37" s="338" t="s">
        <v>343</v>
      </c>
      <c r="G37" s="339"/>
      <c r="H37" s="338"/>
      <c r="I37" s="339"/>
      <c r="J37" s="6"/>
    </row>
    <row r="38" spans="1:10" ht="12.75">
      <c r="A38" s="4"/>
      <c r="B38" s="67" t="s">
        <v>355</v>
      </c>
      <c r="C38" s="63"/>
      <c r="D38" s="8"/>
      <c r="E38" s="64"/>
      <c r="F38" s="60" t="s">
        <v>396</v>
      </c>
      <c r="G38" s="9"/>
      <c r="H38" s="61"/>
      <c r="I38" s="35"/>
      <c r="J38" s="6"/>
    </row>
    <row r="39" spans="1:10" ht="12.75">
      <c r="A39" s="4"/>
      <c r="B39" s="47" t="s">
        <v>214</v>
      </c>
      <c r="C39" s="33"/>
      <c r="D39" s="2"/>
      <c r="E39" s="49"/>
      <c r="F39" s="210">
        <f>2.63/2.17</f>
        <v>1.2119815668202765</v>
      </c>
      <c r="G39" s="213" t="s">
        <v>207</v>
      </c>
      <c r="H39" s="193"/>
      <c r="I39" s="34"/>
      <c r="J39" s="6"/>
    </row>
    <row r="40" spans="1:10" ht="12.75">
      <c r="A40" s="4"/>
      <c r="B40" s="4" t="s">
        <v>356</v>
      </c>
      <c r="C40" s="5"/>
      <c r="D40" s="5"/>
      <c r="E40" s="6"/>
      <c r="F40" s="194"/>
      <c r="G40" s="195"/>
      <c r="H40" s="194"/>
      <c r="I40" s="6"/>
      <c r="J40" s="6"/>
    </row>
    <row r="41" spans="1:10" ht="12.75">
      <c r="A41" s="4"/>
      <c r="B41" s="62" t="s">
        <v>357</v>
      </c>
      <c r="C41" s="2"/>
      <c r="D41" s="2"/>
      <c r="E41" s="3"/>
      <c r="F41" s="210">
        <f>3.29/2.17</f>
        <v>1.5161290322580645</v>
      </c>
      <c r="G41" s="213" t="s">
        <v>207</v>
      </c>
      <c r="H41" s="192"/>
      <c r="I41" s="3"/>
      <c r="J41" s="306"/>
    </row>
    <row r="42" spans="1:10" ht="12.75">
      <c r="A42" s="4"/>
      <c r="B42" s="66" t="s">
        <v>211</v>
      </c>
      <c r="C42" s="54"/>
      <c r="D42" s="54"/>
      <c r="E42" s="55"/>
      <c r="F42" s="214"/>
      <c r="G42" s="197"/>
      <c r="H42" s="196"/>
      <c r="I42" s="55"/>
      <c r="J42" s="6"/>
    </row>
    <row r="43" spans="1:10" ht="12.75">
      <c r="A43" s="4"/>
      <c r="B43" s="38" t="s">
        <v>210</v>
      </c>
      <c r="C43" s="15"/>
      <c r="D43" s="15"/>
      <c r="E43" s="20"/>
      <c r="F43" s="215">
        <v>0.83</v>
      </c>
      <c r="G43" s="216" t="s">
        <v>207</v>
      </c>
      <c r="H43" s="198"/>
      <c r="I43" s="20"/>
      <c r="J43" s="6"/>
    </row>
    <row r="44" spans="1:10" ht="12.75">
      <c r="A44" s="4"/>
      <c r="J44" s="6"/>
    </row>
    <row r="45" spans="1:10" ht="12.75">
      <c r="A45" s="4"/>
      <c r="B45" s="13" t="s">
        <v>313</v>
      </c>
      <c r="C45" s="5" t="s">
        <v>358</v>
      </c>
      <c r="D45" s="5"/>
      <c r="E45" s="5"/>
      <c r="F45" s="5"/>
      <c r="G45" s="5"/>
      <c r="H45" s="5"/>
      <c r="I45" s="5"/>
      <c r="J45" s="6"/>
    </row>
    <row r="46" spans="1:10" ht="12.75">
      <c r="A46" s="4"/>
      <c r="B46" s="5"/>
      <c r="C46" s="29" t="s">
        <v>359</v>
      </c>
      <c r="D46" s="5"/>
      <c r="E46" s="5"/>
      <c r="F46" s="5"/>
      <c r="G46" s="5"/>
      <c r="H46" s="5"/>
      <c r="I46" s="5"/>
      <c r="J46" s="6"/>
    </row>
    <row r="47" spans="1:10" ht="12.75">
      <c r="A47" s="4"/>
      <c r="B47" s="5"/>
      <c r="C47" s="29" t="s">
        <v>360</v>
      </c>
      <c r="D47" s="5"/>
      <c r="E47" s="5"/>
      <c r="F47" s="5"/>
      <c r="G47" s="5"/>
      <c r="H47" s="5"/>
      <c r="I47" s="5"/>
      <c r="J47" s="6"/>
    </row>
    <row r="48" spans="1:10" ht="12.75">
      <c r="A48" s="5"/>
      <c r="B48" s="5"/>
      <c r="C48" s="29"/>
      <c r="D48" s="5"/>
      <c r="E48" s="5"/>
      <c r="F48" s="5"/>
      <c r="G48" s="5"/>
      <c r="H48" s="5"/>
      <c r="I48" s="5"/>
      <c r="J48" s="6"/>
    </row>
    <row r="49" spans="1:10" ht="12.75">
      <c r="A49" s="304" t="s">
        <v>246</v>
      </c>
      <c r="B49" s="8"/>
      <c r="C49" s="8"/>
      <c r="D49" s="8"/>
      <c r="E49" s="8"/>
      <c r="F49" s="8"/>
      <c r="G49" s="8"/>
      <c r="H49" s="8"/>
      <c r="I49" s="8"/>
      <c r="J49" s="9"/>
    </row>
    <row r="50" spans="1:10" ht="12.75">
      <c r="A50" s="4" t="s">
        <v>284</v>
      </c>
      <c r="B50" s="5" t="str">
        <f>'Item 70, page 17'!B45</f>
        <v>Irmgard R Wilcox</v>
      </c>
      <c r="C50" s="5"/>
      <c r="D50" s="5"/>
      <c r="E50" s="5"/>
      <c r="F50" s="5"/>
      <c r="G50" s="5"/>
      <c r="H50" s="5"/>
      <c r="I50" s="5"/>
      <c r="J50" s="6"/>
    </row>
    <row r="51" spans="1:10" ht="12.75">
      <c r="A51" s="4"/>
      <c r="B51" s="5"/>
      <c r="C51" s="5"/>
      <c r="D51" s="5"/>
      <c r="E51" s="5"/>
      <c r="F51" s="5"/>
      <c r="G51" s="5"/>
      <c r="H51" s="5"/>
      <c r="I51" s="5"/>
      <c r="J51" s="6"/>
    </row>
    <row r="52" spans="1:10" ht="12.75">
      <c r="A52" s="7" t="s">
        <v>283</v>
      </c>
      <c r="B52" s="126">
        <f>'Item 70, page 17'!B47</f>
        <v>41226</v>
      </c>
      <c r="C52" s="8"/>
      <c r="D52" s="8"/>
      <c r="E52" s="8"/>
      <c r="F52" s="8"/>
      <c r="G52" s="8"/>
      <c r="H52" s="8" t="s">
        <v>172</v>
      </c>
      <c r="I52" s="8"/>
      <c r="J52" s="127">
        <f>'Item 70, page 17'!J47</f>
        <v>41275</v>
      </c>
    </row>
    <row r="53" spans="1:10" ht="12.75">
      <c r="A53" s="323" t="s">
        <v>275</v>
      </c>
      <c r="B53" s="324"/>
      <c r="C53" s="324"/>
      <c r="D53" s="324"/>
      <c r="E53" s="324"/>
      <c r="F53" s="324"/>
      <c r="G53" s="324"/>
      <c r="H53" s="324"/>
      <c r="I53" s="324"/>
      <c r="J53" s="325"/>
    </row>
    <row r="54" spans="1:10" ht="12.75">
      <c r="A54" s="4"/>
      <c r="B54" s="5"/>
      <c r="C54" s="5"/>
      <c r="D54" s="5"/>
      <c r="E54" s="5"/>
      <c r="F54" s="5"/>
      <c r="G54" s="5"/>
      <c r="H54" s="5"/>
      <c r="I54" s="5"/>
      <c r="J54" s="6"/>
    </row>
    <row r="55" spans="1:10" ht="12.75">
      <c r="A55" s="4" t="s">
        <v>282</v>
      </c>
      <c r="B55" s="5"/>
      <c r="C55" s="5"/>
      <c r="D55" s="5"/>
      <c r="E55" s="5"/>
      <c r="F55" s="5"/>
      <c r="G55" s="5"/>
      <c r="H55" s="5"/>
      <c r="I55" s="5"/>
      <c r="J55" s="6"/>
    </row>
    <row r="56" spans="1:10" ht="12.75">
      <c r="A56" s="7"/>
      <c r="B56" s="8"/>
      <c r="C56" s="8"/>
      <c r="D56" s="8"/>
      <c r="E56" s="8"/>
      <c r="F56" s="8"/>
      <c r="G56" s="8"/>
      <c r="H56" s="8"/>
      <c r="I56" s="8"/>
      <c r="J56" s="9"/>
    </row>
  </sheetData>
  <sheetProtection/>
  <mergeCells count="13">
    <mergeCell ref="F37:G37"/>
    <mergeCell ref="H37:I37"/>
    <mergeCell ref="H2:I2"/>
    <mergeCell ref="A53:J53"/>
    <mergeCell ref="A7:J7"/>
    <mergeCell ref="A9:J9"/>
    <mergeCell ref="F11:I11"/>
    <mergeCell ref="F12:G12"/>
    <mergeCell ref="H12:I12"/>
    <mergeCell ref="F27:I27"/>
    <mergeCell ref="F28:G28"/>
    <mergeCell ref="H28:I28"/>
    <mergeCell ref="F36:I36"/>
  </mergeCells>
  <printOptions horizontalCentered="1" verticalCentered="1"/>
  <pageMargins left="0.5" right="0.5" top="0.5" bottom="0.5" header="0.5" footer="0.5"/>
  <pageSetup fitToHeight="1" fitToWidth="1" horizontalDpi="600" verticalDpi="600" orientation="portrait" scale="92" r:id="rId1"/>
</worksheet>
</file>

<file path=xl/worksheets/sheet7.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F12" sqref="F12:G12"/>
    </sheetView>
  </sheetViews>
  <sheetFormatPr defaultColWidth="9.140625" defaultRowHeight="12.75"/>
  <cols>
    <col min="1" max="1" width="10.00390625" style="0" customWidth="1"/>
    <col min="2" max="2" width="18.574218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2</v>
      </c>
      <c r="H2" s="322" t="s">
        <v>279</v>
      </c>
      <c r="I2" s="322"/>
      <c r="J2" s="35">
        <v>20</v>
      </c>
    </row>
    <row r="3" spans="1:10" ht="12.75">
      <c r="A3" s="4"/>
      <c r="B3" s="5"/>
      <c r="C3" s="5"/>
      <c r="D3" s="5"/>
      <c r="E3" s="5"/>
      <c r="F3" s="5"/>
      <c r="G3" s="5"/>
      <c r="H3" s="5"/>
      <c r="I3" s="5"/>
      <c r="J3" s="6"/>
    </row>
    <row r="4" spans="1:10" ht="12.75">
      <c r="A4" s="4" t="s">
        <v>280</v>
      </c>
      <c r="B4" s="5"/>
      <c r="C4" s="129" t="str">
        <f>'Item 80, page 19'!C4</f>
        <v>Mason County Garbage Co., Inc  G-88</v>
      </c>
      <c r="D4" s="129"/>
      <c r="E4" s="129"/>
      <c r="F4" s="129"/>
      <c r="G4" s="5"/>
      <c r="H4" s="5"/>
      <c r="I4" s="5"/>
      <c r="J4" s="6"/>
    </row>
    <row r="5" spans="1:10" ht="12.75">
      <c r="A5" s="7" t="s">
        <v>281</v>
      </c>
      <c r="B5" s="8"/>
      <c r="C5" s="8" t="str">
        <f>'Item 80, page 19'!C5</f>
        <v>Mason County Garbage, Inc </v>
      </c>
      <c r="D5" s="8"/>
      <c r="E5" s="8"/>
      <c r="F5" s="8"/>
      <c r="G5" s="8"/>
      <c r="H5" s="8"/>
      <c r="I5" s="8"/>
      <c r="J5" s="9"/>
    </row>
    <row r="6" spans="1:10" ht="12.75">
      <c r="A6" s="4"/>
      <c r="B6" s="5"/>
      <c r="C6" s="5"/>
      <c r="D6" s="5"/>
      <c r="E6" s="5"/>
      <c r="F6" s="5"/>
      <c r="G6" s="5"/>
      <c r="H6" s="5"/>
      <c r="I6" s="5"/>
      <c r="J6" s="6"/>
    </row>
    <row r="7" spans="1:10" ht="12.75">
      <c r="A7" s="329" t="s">
        <v>362</v>
      </c>
      <c r="B7" s="330"/>
      <c r="C7" s="330"/>
      <c r="D7" s="330"/>
      <c r="E7" s="330"/>
      <c r="F7" s="330"/>
      <c r="G7" s="330"/>
      <c r="H7" s="330"/>
      <c r="I7" s="330"/>
      <c r="J7" s="331"/>
    </row>
    <row r="8" spans="1:10" ht="12.75">
      <c r="A8" s="4"/>
      <c r="B8" s="5"/>
      <c r="C8" s="5"/>
      <c r="D8" s="5"/>
      <c r="E8" s="5"/>
      <c r="F8" s="5"/>
      <c r="G8" s="5"/>
      <c r="H8" s="5"/>
      <c r="I8" s="5"/>
      <c r="J8" s="6"/>
    </row>
    <row r="9" spans="1:10" ht="12.75">
      <c r="A9" s="4"/>
      <c r="B9" s="1"/>
      <c r="C9" s="2"/>
      <c r="D9" s="2"/>
      <c r="E9" s="3"/>
      <c r="F9" s="335" t="s">
        <v>342</v>
      </c>
      <c r="G9" s="336"/>
      <c r="H9" s="336"/>
      <c r="I9" s="337"/>
      <c r="J9" s="6"/>
    </row>
    <row r="10" spans="1:10" ht="12.75">
      <c r="A10" s="4"/>
      <c r="B10" s="4"/>
      <c r="C10" s="5"/>
      <c r="D10" s="5"/>
      <c r="E10" s="6"/>
      <c r="F10" s="338" t="s">
        <v>343</v>
      </c>
      <c r="G10" s="339"/>
      <c r="H10" s="338" t="s">
        <v>344</v>
      </c>
      <c r="I10" s="339"/>
      <c r="J10" s="6"/>
    </row>
    <row r="11" spans="1:10" ht="12.75">
      <c r="A11" s="4"/>
      <c r="B11" s="342" t="s">
        <v>363</v>
      </c>
      <c r="C11" s="343"/>
      <c r="D11" s="343"/>
      <c r="E11" s="344"/>
      <c r="F11" s="340" t="s">
        <v>396</v>
      </c>
      <c r="G11" s="341"/>
      <c r="H11" s="340" t="s">
        <v>396</v>
      </c>
      <c r="I11" s="341"/>
      <c r="J11" s="6"/>
    </row>
    <row r="12" spans="1:10" ht="12.75">
      <c r="A12" s="4"/>
      <c r="B12" s="50" t="s">
        <v>364</v>
      </c>
      <c r="C12" s="15"/>
      <c r="D12" s="15"/>
      <c r="E12" s="20"/>
      <c r="F12" s="348">
        <v>0.1</v>
      </c>
      <c r="G12" s="337"/>
      <c r="H12" s="348">
        <f>F12</f>
        <v>0.1</v>
      </c>
      <c r="I12" s="337"/>
      <c r="J12" s="6"/>
    </row>
    <row r="13" spans="1:10" ht="12.75">
      <c r="A13" s="4"/>
      <c r="B13" s="47" t="s">
        <v>365</v>
      </c>
      <c r="C13" s="33"/>
      <c r="D13" s="2"/>
      <c r="E13" s="49"/>
      <c r="F13" s="345" t="s">
        <v>443</v>
      </c>
      <c r="G13" s="339"/>
      <c r="H13" s="349" t="str">
        <f>F13</f>
        <v>$.33 (A)</v>
      </c>
      <c r="I13" s="350"/>
      <c r="J13" s="6"/>
    </row>
    <row r="14" spans="1:10" ht="12.75">
      <c r="A14" s="4"/>
      <c r="B14" s="61" t="s">
        <v>366</v>
      </c>
      <c r="C14" s="63"/>
      <c r="D14" s="8"/>
      <c r="E14" s="64"/>
      <c r="F14" s="340"/>
      <c r="G14" s="341"/>
      <c r="H14" s="342"/>
      <c r="I14" s="344"/>
      <c r="J14" s="6"/>
    </row>
    <row r="15" spans="1:10" ht="12.75">
      <c r="A15" s="4"/>
      <c r="B15" s="51" t="s">
        <v>367</v>
      </c>
      <c r="C15" s="2"/>
      <c r="D15" s="2"/>
      <c r="E15" s="3"/>
      <c r="F15" s="345" t="str">
        <f>F13</f>
        <v>$.33 (A)</v>
      </c>
      <c r="G15" s="339"/>
      <c r="H15" s="345" t="str">
        <f>F15</f>
        <v>$.33 (A)</v>
      </c>
      <c r="I15" s="339"/>
      <c r="J15" s="6"/>
    </row>
    <row r="16" spans="1:10" ht="12.75">
      <c r="A16" s="4"/>
      <c r="B16" s="37" t="s">
        <v>368</v>
      </c>
      <c r="C16" s="5"/>
      <c r="D16" s="5"/>
      <c r="E16" s="6"/>
      <c r="F16" s="346"/>
      <c r="G16" s="347"/>
      <c r="H16" s="346"/>
      <c r="I16" s="347"/>
      <c r="J16" s="6"/>
    </row>
    <row r="17" spans="1:10" ht="12.75">
      <c r="A17" s="4"/>
      <c r="B17" s="10" t="s">
        <v>369</v>
      </c>
      <c r="C17" s="5"/>
      <c r="D17" s="5"/>
      <c r="E17" s="6"/>
      <c r="F17" s="346"/>
      <c r="G17" s="347"/>
      <c r="H17" s="346"/>
      <c r="I17" s="347"/>
      <c r="J17" s="6"/>
    </row>
    <row r="18" spans="1:10" ht="12.75">
      <c r="A18" s="28"/>
      <c r="B18" s="66" t="s">
        <v>370</v>
      </c>
      <c r="C18" s="54"/>
      <c r="D18" s="54"/>
      <c r="E18" s="55"/>
      <c r="F18" s="340"/>
      <c r="G18" s="341"/>
      <c r="H18" s="340"/>
      <c r="I18" s="341"/>
      <c r="J18" s="310"/>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4" ht="12.75">
      <c r="A22" s="4"/>
      <c r="B22" s="5"/>
      <c r="C22" s="5"/>
      <c r="D22" s="5"/>
      <c r="E22" s="5"/>
      <c r="F22" s="5"/>
      <c r="G22" s="5"/>
      <c r="H22" s="5"/>
      <c r="I22" s="5"/>
      <c r="J22" s="6"/>
      <c r="N22" s="305"/>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8"/>
      <c r="B31" s="27"/>
      <c r="C31" s="27"/>
      <c r="D31" s="27"/>
      <c r="E31" s="27"/>
      <c r="F31" s="27"/>
      <c r="G31" s="27"/>
      <c r="H31" s="27"/>
      <c r="I31" s="27"/>
      <c r="J31" s="36"/>
    </row>
    <row r="32" spans="1:10" ht="12.75">
      <c r="A32" s="4"/>
      <c r="B32" s="5"/>
      <c r="C32" s="5"/>
      <c r="D32" s="5"/>
      <c r="E32" s="5"/>
      <c r="F32" s="5"/>
      <c r="G32" s="5"/>
      <c r="H32" s="5"/>
      <c r="I32" s="5"/>
      <c r="J32" s="6"/>
    </row>
    <row r="33" spans="1:10" ht="12.75">
      <c r="A33" s="46"/>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300" t="s">
        <v>246</v>
      </c>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'Item 80, page 19'!B50</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'Item 80, page 19'!B52</f>
        <v>41226</v>
      </c>
      <c r="C54" s="8"/>
      <c r="D54" s="8"/>
      <c r="E54" s="8"/>
      <c r="F54" s="8"/>
      <c r="G54" s="8"/>
      <c r="H54" s="8" t="s">
        <v>180</v>
      </c>
      <c r="I54" s="8"/>
      <c r="J54" s="127">
        <f>'Item 80, page 19'!J52</f>
        <v>41275</v>
      </c>
    </row>
    <row r="55" spans="1:10" ht="12.75">
      <c r="A55" s="323" t="s">
        <v>275</v>
      </c>
      <c r="B55" s="324"/>
      <c r="C55" s="324"/>
      <c r="D55" s="324"/>
      <c r="E55" s="324"/>
      <c r="F55" s="324"/>
      <c r="G55" s="324"/>
      <c r="H55" s="324"/>
      <c r="I55" s="324"/>
      <c r="J55" s="325"/>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15">
    <mergeCell ref="F12:G12"/>
    <mergeCell ref="H12:I12"/>
    <mergeCell ref="F13:G14"/>
    <mergeCell ref="H13:I14"/>
    <mergeCell ref="H2:I2"/>
    <mergeCell ref="A55:J55"/>
    <mergeCell ref="A7:J7"/>
    <mergeCell ref="F9:I9"/>
    <mergeCell ref="F10:G10"/>
    <mergeCell ref="H10:I10"/>
    <mergeCell ref="F11:G11"/>
    <mergeCell ref="H11:I11"/>
    <mergeCell ref="B11:E11"/>
    <mergeCell ref="F15:G18"/>
    <mergeCell ref="H15:I18"/>
  </mergeCells>
  <printOptions horizontalCentered="1" verticalCentered="1"/>
  <pageMargins left="0.5" right="0.5" top="0.5" bottom="0.5" header="0.5" footer="0.5"/>
  <pageSetup fitToHeight="1" fitToWidth="1" horizontalDpi="600" verticalDpi="600" orientation="portrait" scale="89" r:id="rId1"/>
</worksheet>
</file>

<file path=xl/worksheets/sheet8.xml><?xml version="1.0" encoding="utf-8"?>
<worksheet xmlns="http://schemas.openxmlformats.org/spreadsheetml/2006/main" xmlns:r="http://schemas.openxmlformats.org/officeDocument/2006/relationships">
  <sheetPr>
    <pageSetUpPr fitToPage="1"/>
  </sheetPr>
  <dimension ref="A1:Q65536"/>
  <sheetViews>
    <sheetView zoomScalePageLayoutView="0" workbookViewId="0" topLeftCell="A16">
      <selection activeCell="A47" sqref="A47"/>
    </sheetView>
  </sheetViews>
  <sheetFormatPr defaultColWidth="9.140625" defaultRowHeight="12.75"/>
  <cols>
    <col min="1" max="1" width="10.57421875" style="0" customWidth="1"/>
    <col min="2" max="2" width="17.140625" style="0" customWidth="1"/>
    <col min="3" max="3" width="8.28125" style="0" customWidth="1"/>
    <col min="4" max="4" width="3.7109375" style="0" customWidth="1"/>
    <col min="5" max="5" width="8.140625" style="0" customWidth="1"/>
    <col min="6" max="6" width="3.421875" style="0" customWidth="1"/>
    <col min="7" max="7" width="8.00390625" style="0" customWidth="1"/>
    <col min="8" max="8" width="3.421875" style="0" bestFit="1" customWidth="1"/>
    <col min="9" max="9" width="4.00390625" style="0" customWidth="1"/>
    <col min="10" max="10" width="13.8515625" style="0" customWidth="1"/>
    <col min="12" max="12" width="8.421875" style="0" customWidth="1"/>
    <col min="13" max="13" width="4.00390625" style="0" customWidth="1"/>
    <col min="14" max="14" width="7.8515625" style="0" customWidth="1"/>
    <col min="15" max="15" width="4.57421875" style="0" bestFit="1" customWidth="1"/>
    <col min="16" max="16" width="8.28125" style="5" customWidth="1"/>
    <col min="17" max="17" width="9.7109375" style="0" customWidth="1"/>
  </cols>
  <sheetData>
    <row r="1" spans="1:17" ht="12.75">
      <c r="A1" s="133"/>
      <c r="B1" s="134"/>
      <c r="C1" s="134"/>
      <c r="D1" s="134"/>
      <c r="E1" s="134"/>
      <c r="F1" s="134"/>
      <c r="G1" s="134"/>
      <c r="H1" s="134"/>
      <c r="I1" s="134"/>
      <c r="J1" s="134"/>
      <c r="K1" s="134"/>
      <c r="L1" s="134"/>
      <c r="M1" s="134"/>
      <c r="N1" s="134"/>
      <c r="O1" s="134"/>
      <c r="P1" s="134"/>
      <c r="Q1" s="3"/>
    </row>
    <row r="2" spans="1:17" ht="12.75">
      <c r="A2" s="135" t="s">
        <v>278</v>
      </c>
      <c r="B2" s="136">
        <v>13</v>
      </c>
      <c r="C2" s="132"/>
      <c r="D2" s="132"/>
      <c r="E2" s="132"/>
      <c r="F2" s="132"/>
      <c r="G2" s="132"/>
      <c r="H2" s="132"/>
      <c r="I2" s="132"/>
      <c r="J2" s="132"/>
      <c r="K2" s="132"/>
      <c r="L2" s="136">
        <v>12</v>
      </c>
      <c r="M2" s="52"/>
      <c r="N2" s="77" t="s">
        <v>137</v>
      </c>
      <c r="O2" s="77"/>
      <c r="P2" s="52"/>
      <c r="Q2" s="148">
        <v>21</v>
      </c>
    </row>
    <row r="3" spans="1:17" ht="12.75">
      <c r="A3" s="135"/>
      <c r="B3" s="132"/>
      <c r="C3" s="132"/>
      <c r="D3" s="132"/>
      <c r="E3" s="132"/>
      <c r="F3" s="132"/>
      <c r="G3" s="132"/>
      <c r="H3" s="132"/>
      <c r="I3" s="132"/>
      <c r="J3" s="132"/>
      <c r="K3" s="132"/>
      <c r="L3" s="132"/>
      <c r="M3" s="132"/>
      <c r="N3" s="132"/>
      <c r="O3" s="132"/>
      <c r="P3" s="132"/>
      <c r="Q3" s="6"/>
    </row>
    <row r="4" spans="1:17" ht="12.75">
      <c r="A4" s="135" t="s">
        <v>280</v>
      </c>
      <c r="B4" s="132"/>
      <c r="C4" s="129" t="str">
        <f>'Item 90, page 20'!C4</f>
        <v>Mason County Garbage Co., Inc  G-88</v>
      </c>
      <c r="D4" s="129"/>
      <c r="E4" s="129"/>
      <c r="F4" s="129"/>
      <c r="G4" s="129"/>
      <c r="H4" s="129"/>
      <c r="I4" s="129"/>
      <c r="J4" s="129"/>
      <c r="K4" s="132"/>
      <c r="L4" s="132"/>
      <c r="M4" s="132"/>
      <c r="N4" s="132"/>
      <c r="O4" s="132"/>
      <c r="P4" s="132"/>
      <c r="Q4" s="6"/>
    </row>
    <row r="5" spans="1:17" ht="12.75">
      <c r="A5" s="137" t="s">
        <v>281</v>
      </c>
      <c r="B5" s="130"/>
      <c r="C5" s="130" t="str">
        <f>'Item 90, page 20'!C5</f>
        <v>Mason County Garbage, Inc </v>
      </c>
      <c r="D5" s="130"/>
      <c r="E5" s="130"/>
      <c r="F5" s="130"/>
      <c r="G5" s="130"/>
      <c r="H5" s="130"/>
      <c r="I5" s="130"/>
      <c r="J5" s="130"/>
      <c r="K5" s="130"/>
      <c r="L5" s="130"/>
      <c r="M5" s="130"/>
      <c r="N5" s="130"/>
      <c r="O5" s="130"/>
      <c r="P5" s="130"/>
      <c r="Q5" s="9"/>
    </row>
    <row r="6" spans="1:17" ht="12.75">
      <c r="A6" s="329" t="s">
        <v>371</v>
      </c>
      <c r="B6" s="330"/>
      <c r="C6" s="330"/>
      <c r="D6" s="330"/>
      <c r="E6" s="330"/>
      <c r="F6" s="330"/>
      <c r="G6" s="330"/>
      <c r="H6" s="330"/>
      <c r="I6" s="330"/>
      <c r="J6" s="330"/>
      <c r="K6" s="330"/>
      <c r="L6" s="330"/>
      <c r="M6" s="330"/>
      <c r="N6" s="330"/>
      <c r="O6" s="330"/>
      <c r="P6" s="330"/>
      <c r="Q6" s="6"/>
    </row>
    <row r="7" spans="1:17" ht="12.75">
      <c r="A7" s="57" t="s">
        <v>372</v>
      </c>
      <c r="B7" s="27"/>
      <c r="C7" s="27"/>
      <c r="D7" s="27"/>
      <c r="E7" s="27"/>
      <c r="F7" s="27"/>
      <c r="G7" s="27"/>
      <c r="H7" s="27"/>
      <c r="I7" s="27"/>
      <c r="J7" s="27"/>
      <c r="K7" s="27"/>
      <c r="L7" s="27"/>
      <c r="M7" s="27"/>
      <c r="N7" s="27"/>
      <c r="O7" s="27"/>
      <c r="P7" s="27"/>
      <c r="Q7" s="6"/>
    </row>
    <row r="8" spans="1:17" ht="12.75">
      <c r="A8" s="135"/>
      <c r="B8" s="132"/>
      <c r="C8" s="132"/>
      <c r="D8" s="132"/>
      <c r="E8" s="132"/>
      <c r="F8" s="132"/>
      <c r="G8" s="132"/>
      <c r="H8" s="132"/>
      <c r="I8" s="132"/>
      <c r="J8" s="132"/>
      <c r="K8" s="132"/>
      <c r="L8" s="132"/>
      <c r="M8" s="132"/>
      <c r="N8" s="132"/>
      <c r="O8" s="132"/>
      <c r="P8" s="132"/>
      <c r="Q8" s="6"/>
    </row>
    <row r="9" spans="1:17" ht="12.75">
      <c r="A9" s="57" t="s">
        <v>257</v>
      </c>
      <c r="B9" s="132"/>
      <c r="C9" s="132"/>
      <c r="D9" s="132"/>
      <c r="E9" s="132"/>
      <c r="F9" s="132"/>
      <c r="G9" s="132"/>
      <c r="H9" s="132"/>
      <c r="I9" s="132"/>
      <c r="J9" s="132"/>
      <c r="K9" s="132"/>
      <c r="L9" s="132"/>
      <c r="M9" s="132"/>
      <c r="N9" s="132"/>
      <c r="O9" s="132"/>
      <c r="P9" s="132"/>
      <c r="Q9" s="6"/>
    </row>
    <row r="10" spans="1:17" ht="12.75">
      <c r="A10" s="85" t="s">
        <v>373</v>
      </c>
      <c r="B10" s="132"/>
      <c r="C10" s="132"/>
      <c r="D10" s="132"/>
      <c r="E10" s="132"/>
      <c r="F10" s="132"/>
      <c r="G10" s="132"/>
      <c r="H10" s="132"/>
      <c r="I10" s="132"/>
      <c r="J10" s="132"/>
      <c r="K10" s="132"/>
      <c r="L10" s="132"/>
      <c r="M10" s="132"/>
      <c r="N10" s="132"/>
      <c r="O10" s="132"/>
      <c r="P10" s="132"/>
      <c r="Q10" s="6"/>
    </row>
    <row r="11" spans="1:17" ht="12.75">
      <c r="A11" s="85" t="s">
        <v>374</v>
      </c>
      <c r="B11" s="138"/>
      <c r="C11" s="132"/>
      <c r="D11" s="132"/>
      <c r="E11" s="132"/>
      <c r="F11" s="132"/>
      <c r="G11" s="132"/>
      <c r="H11" s="132"/>
      <c r="I11" s="132"/>
      <c r="J11" s="132"/>
      <c r="K11" s="132"/>
      <c r="L11" s="132"/>
      <c r="M11" s="132"/>
      <c r="N11" s="132"/>
      <c r="O11" s="132"/>
      <c r="P11" s="132"/>
      <c r="Q11" s="6"/>
    </row>
    <row r="12" spans="1:17" ht="12.75">
      <c r="A12" s="104" t="s">
        <v>375</v>
      </c>
      <c r="B12" s="132"/>
      <c r="C12" s="132"/>
      <c r="D12" s="132"/>
      <c r="E12" s="132"/>
      <c r="F12" s="132"/>
      <c r="G12" s="132"/>
      <c r="H12" s="132"/>
      <c r="I12" s="132"/>
      <c r="J12" s="132"/>
      <c r="K12" s="132"/>
      <c r="L12" s="132"/>
      <c r="M12" s="132"/>
      <c r="N12" s="132"/>
      <c r="O12" s="132"/>
      <c r="P12" s="132"/>
      <c r="Q12" s="6"/>
    </row>
    <row r="13" spans="1:17" ht="12.75">
      <c r="A13" s="85" t="s">
        <v>258</v>
      </c>
      <c r="B13" s="140"/>
      <c r="C13" s="52"/>
      <c r="D13" s="52"/>
      <c r="E13" s="132"/>
      <c r="F13" s="132"/>
      <c r="G13" s="140"/>
      <c r="H13" s="140"/>
      <c r="I13" s="140"/>
      <c r="J13" s="52"/>
      <c r="K13" s="132"/>
      <c r="L13" s="140"/>
      <c r="M13" s="140"/>
      <c r="N13" s="52"/>
      <c r="O13" s="52"/>
      <c r="P13" s="132"/>
      <c r="Q13" s="6"/>
    </row>
    <row r="14" spans="1:17" ht="12.75">
      <c r="A14" s="139" t="s">
        <v>175</v>
      </c>
      <c r="B14" s="140"/>
      <c r="C14" s="52"/>
      <c r="D14" s="52"/>
      <c r="E14" s="132"/>
      <c r="F14" s="132"/>
      <c r="G14" s="140"/>
      <c r="H14" s="140"/>
      <c r="I14" s="140"/>
      <c r="J14" s="52"/>
      <c r="K14" s="132"/>
      <c r="L14" s="140"/>
      <c r="M14" s="140"/>
      <c r="N14" s="52"/>
      <c r="O14" s="52"/>
      <c r="P14" s="132"/>
      <c r="Q14" s="6"/>
    </row>
    <row r="15" spans="1:17" ht="12.75">
      <c r="A15" s="139" t="s">
        <v>383</v>
      </c>
      <c r="B15" s="132"/>
      <c r="C15" s="132"/>
      <c r="D15" s="132"/>
      <c r="E15" s="132"/>
      <c r="F15" s="132"/>
      <c r="G15" s="132"/>
      <c r="H15" s="132"/>
      <c r="I15" s="132"/>
      <c r="J15" s="132"/>
      <c r="K15" s="132"/>
      <c r="L15" s="132"/>
      <c r="M15" s="132"/>
      <c r="N15" s="132"/>
      <c r="O15" s="132"/>
      <c r="P15" s="132"/>
      <c r="Q15" s="6"/>
    </row>
    <row r="16" spans="1:17" ht="12.75">
      <c r="A16" s="57"/>
      <c r="B16" s="132"/>
      <c r="C16" s="132"/>
      <c r="D16" s="132"/>
      <c r="E16" s="132"/>
      <c r="F16" s="132"/>
      <c r="G16" s="132"/>
      <c r="H16" s="132"/>
      <c r="I16" s="132"/>
      <c r="J16" s="132"/>
      <c r="K16" s="132"/>
      <c r="L16" s="132"/>
      <c r="M16" s="132"/>
      <c r="N16" s="132"/>
      <c r="O16" s="132"/>
      <c r="P16" s="132"/>
      <c r="Q16" s="6"/>
    </row>
    <row r="17" spans="1:17" ht="12.75">
      <c r="A17" s="135" t="s">
        <v>376</v>
      </c>
      <c r="B17" s="132"/>
      <c r="C17" s="132"/>
      <c r="D17" s="132"/>
      <c r="E17" s="132"/>
      <c r="F17" s="132"/>
      <c r="G17" s="129" t="s">
        <v>42</v>
      </c>
      <c r="H17" s="129"/>
      <c r="I17" s="129"/>
      <c r="J17" s="129"/>
      <c r="K17" s="132"/>
      <c r="L17" s="132"/>
      <c r="M17" s="132"/>
      <c r="N17" s="132"/>
      <c r="O17" s="132"/>
      <c r="P17" s="132"/>
      <c r="Q17" s="6"/>
    </row>
    <row r="18" spans="1:17" ht="12.75">
      <c r="A18" s="28"/>
      <c r="B18" s="27"/>
      <c r="C18" s="27"/>
      <c r="D18" s="27"/>
      <c r="E18" s="27"/>
      <c r="F18" s="27"/>
      <c r="G18" s="54"/>
      <c r="H18" s="27"/>
      <c r="I18" s="27"/>
      <c r="J18" s="27"/>
      <c r="K18" s="27"/>
      <c r="L18" s="27"/>
      <c r="M18" s="27"/>
      <c r="N18" s="27"/>
      <c r="O18" s="27"/>
      <c r="P18" s="54"/>
      <c r="Q18" s="6"/>
    </row>
    <row r="19" spans="1:17" ht="12.75">
      <c r="A19" s="141" t="s">
        <v>377</v>
      </c>
      <c r="B19" s="141" t="s">
        <v>380</v>
      </c>
      <c r="C19" s="141" t="s">
        <v>381</v>
      </c>
      <c r="D19" s="141"/>
      <c r="E19" s="141" t="s">
        <v>382</v>
      </c>
      <c r="F19" s="141"/>
      <c r="G19" s="71" t="s">
        <v>301</v>
      </c>
      <c r="H19" s="292"/>
      <c r="I19" s="52"/>
      <c r="J19" s="141" t="s">
        <v>377</v>
      </c>
      <c r="K19" s="141" t="s">
        <v>380</v>
      </c>
      <c r="L19" s="141" t="s">
        <v>381</v>
      </c>
      <c r="M19" s="141"/>
      <c r="N19" s="141" t="s">
        <v>382</v>
      </c>
      <c r="O19" s="141"/>
      <c r="P19" s="71" t="s">
        <v>301</v>
      </c>
      <c r="Q19" s="220" t="s">
        <v>246</v>
      </c>
    </row>
    <row r="20" spans="1:17" ht="12.75">
      <c r="A20" s="142" t="s">
        <v>378</v>
      </c>
      <c r="B20" s="142" t="s">
        <v>276</v>
      </c>
      <c r="C20" s="142" t="s">
        <v>363</v>
      </c>
      <c r="D20" s="142"/>
      <c r="E20" s="142" t="s">
        <v>363</v>
      </c>
      <c r="F20" s="142"/>
      <c r="G20" s="71" t="s">
        <v>382</v>
      </c>
      <c r="H20" s="293"/>
      <c r="I20" s="52"/>
      <c r="J20" s="142" t="s">
        <v>378</v>
      </c>
      <c r="K20" s="142" t="s">
        <v>276</v>
      </c>
      <c r="L20" s="142" t="s">
        <v>363</v>
      </c>
      <c r="M20" s="142"/>
      <c r="N20" s="142" t="s">
        <v>363</v>
      </c>
      <c r="O20" s="142"/>
      <c r="P20" s="71" t="s">
        <v>382</v>
      </c>
      <c r="Q20" s="221"/>
    </row>
    <row r="21" spans="1:17" ht="12.75">
      <c r="A21" s="143" t="s">
        <v>379</v>
      </c>
      <c r="B21" s="143" t="s">
        <v>363</v>
      </c>
      <c r="C21" s="143" t="s">
        <v>342</v>
      </c>
      <c r="D21" s="143"/>
      <c r="E21" s="143" t="s">
        <v>342</v>
      </c>
      <c r="F21" s="143"/>
      <c r="G21" s="73" t="s">
        <v>342</v>
      </c>
      <c r="H21" s="294"/>
      <c r="I21" s="52"/>
      <c r="J21" s="143" t="s">
        <v>379</v>
      </c>
      <c r="K21" s="143" t="s">
        <v>363</v>
      </c>
      <c r="L21" s="143" t="s">
        <v>342</v>
      </c>
      <c r="M21" s="143"/>
      <c r="N21" s="143" t="s">
        <v>342</v>
      </c>
      <c r="O21" s="143"/>
      <c r="P21" s="73" t="s">
        <v>342</v>
      </c>
      <c r="Q21" s="222"/>
    </row>
    <row r="22" spans="1:17" ht="12.75">
      <c r="A22" s="144">
        <v>1</v>
      </c>
      <c r="B22" s="144" t="s">
        <v>77</v>
      </c>
      <c r="C22" s="145">
        <v>15.12</v>
      </c>
      <c r="D22" s="145" t="s">
        <v>207</v>
      </c>
      <c r="E22" s="183">
        <v>9.66</v>
      </c>
      <c r="F22" s="183" t="s">
        <v>207</v>
      </c>
      <c r="G22" s="146">
        <f>C22+E22</f>
        <v>24.78</v>
      </c>
      <c r="H22" s="273" t="s">
        <v>207</v>
      </c>
      <c r="I22" s="297"/>
      <c r="J22" s="144" t="s">
        <v>132</v>
      </c>
      <c r="K22" s="144"/>
      <c r="L22" s="144"/>
      <c r="M22" s="169"/>
      <c r="N22" s="169"/>
      <c r="O22" s="169"/>
      <c r="P22" s="144"/>
      <c r="Q22" s="170"/>
    </row>
    <row r="23" spans="1:17" ht="12.75">
      <c r="A23" s="144">
        <v>2</v>
      </c>
      <c r="B23" s="144" t="s">
        <v>77</v>
      </c>
      <c r="C23" s="145">
        <v>22.58</v>
      </c>
      <c r="D23" s="145" t="s">
        <v>207</v>
      </c>
      <c r="E23" s="183">
        <f>$E$22</f>
        <v>9.66</v>
      </c>
      <c r="F23" s="183" t="s">
        <v>207</v>
      </c>
      <c r="G23" s="146">
        <f aca="true" t="shared" si="0" ref="G23:G32">C23+E23</f>
        <v>32.239999999999995</v>
      </c>
      <c r="H23" s="273" t="s">
        <v>207</v>
      </c>
      <c r="I23" s="297"/>
      <c r="J23" s="111" t="s">
        <v>133</v>
      </c>
      <c r="K23" s="144" t="s">
        <v>77</v>
      </c>
      <c r="L23" s="218">
        <v>17.37</v>
      </c>
      <c r="M23" s="145" t="s">
        <v>207</v>
      </c>
      <c r="N23" s="183">
        <f>$E$22</f>
        <v>9.66</v>
      </c>
      <c r="O23" s="145" t="s">
        <v>207</v>
      </c>
      <c r="P23" s="217">
        <f>L23+N23</f>
        <v>27.03</v>
      </c>
      <c r="Q23" s="170" t="s">
        <v>207</v>
      </c>
    </row>
    <row r="24" spans="1:17" ht="12.75">
      <c r="A24" s="144">
        <v>3</v>
      </c>
      <c r="B24" s="144" t="s">
        <v>77</v>
      </c>
      <c r="C24" s="145">
        <v>30.34</v>
      </c>
      <c r="D24" s="145" t="s">
        <v>207</v>
      </c>
      <c r="E24" s="183">
        <f aca="true" t="shared" si="1" ref="E24:E32">$E$22</f>
        <v>9.66</v>
      </c>
      <c r="F24" s="183" t="s">
        <v>207</v>
      </c>
      <c r="G24" s="146">
        <f t="shared" si="0"/>
        <v>40</v>
      </c>
      <c r="H24" s="273" t="s">
        <v>207</v>
      </c>
      <c r="I24" s="297"/>
      <c r="J24" s="111" t="s">
        <v>134</v>
      </c>
      <c r="K24" s="144" t="s">
        <v>77</v>
      </c>
      <c r="L24" s="218">
        <v>22.06</v>
      </c>
      <c r="M24" s="145" t="s">
        <v>207</v>
      </c>
      <c r="N24" s="183">
        <f aca="true" t="shared" si="2" ref="N24:N34">$E$22</f>
        <v>9.66</v>
      </c>
      <c r="O24" s="145" t="s">
        <v>207</v>
      </c>
      <c r="P24" s="217">
        <f aca="true" t="shared" si="3" ref="P24:P34">L24+N24</f>
        <v>31.72</v>
      </c>
      <c r="Q24" s="170" t="s">
        <v>207</v>
      </c>
    </row>
    <row r="25" spans="1:17" ht="12.75">
      <c r="A25" s="144">
        <v>4</v>
      </c>
      <c r="B25" s="144" t="s">
        <v>77</v>
      </c>
      <c r="C25" s="145">
        <v>38.94</v>
      </c>
      <c r="D25" s="145" t="s">
        <v>207</v>
      </c>
      <c r="E25" s="183">
        <f t="shared" si="1"/>
        <v>9.66</v>
      </c>
      <c r="F25" s="183" t="s">
        <v>207</v>
      </c>
      <c r="G25" s="146">
        <f t="shared" si="0"/>
        <v>48.599999999999994</v>
      </c>
      <c r="H25" s="273" t="s">
        <v>207</v>
      </c>
      <c r="I25" s="297"/>
      <c r="J25" s="111" t="s">
        <v>135</v>
      </c>
      <c r="K25" s="144" t="s">
        <v>77</v>
      </c>
      <c r="L25" s="217">
        <v>26.61</v>
      </c>
      <c r="M25" s="145" t="s">
        <v>207</v>
      </c>
      <c r="N25" s="183">
        <f t="shared" si="2"/>
        <v>9.66</v>
      </c>
      <c r="O25" s="145" t="s">
        <v>207</v>
      </c>
      <c r="P25" s="217">
        <f t="shared" si="3"/>
        <v>36.269999999999996</v>
      </c>
      <c r="Q25" s="170" t="s">
        <v>207</v>
      </c>
    </row>
    <row r="26" spans="1:17" ht="12.75">
      <c r="A26" s="144">
        <v>5</v>
      </c>
      <c r="B26" s="144" t="s">
        <v>77</v>
      </c>
      <c r="C26" s="145">
        <v>46.56</v>
      </c>
      <c r="D26" s="145" t="s">
        <v>207</v>
      </c>
      <c r="E26" s="183">
        <f t="shared" si="1"/>
        <v>9.66</v>
      </c>
      <c r="F26" s="183" t="s">
        <v>207</v>
      </c>
      <c r="G26" s="146">
        <f t="shared" si="0"/>
        <v>56.22</v>
      </c>
      <c r="H26" s="273" t="s">
        <v>207</v>
      </c>
      <c r="I26" s="297"/>
      <c r="J26" s="111" t="s">
        <v>136</v>
      </c>
      <c r="K26" s="144" t="s">
        <v>77</v>
      </c>
      <c r="L26" s="217">
        <v>33.59</v>
      </c>
      <c r="M26" s="145" t="s">
        <v>207</v>
      </c>
      <c r="N26" s="183">
        <f t="shared" si="2"/>
        <v>9.66</v>
      </c>
      <c r="O26" s="145" t="s">
        <v>207</v>
      </c>
      <c r="P26" s="217">
        <f t="shared" si="3"/>
        <v>43.25</v>
      </c>
      <c r="Q26" s="170" t="s">
        <v>207</v>
      </c>
    </row>
    <row r="27" spans="1:17" ht="12.75">
      <c r="A27" s="144">
        <v>6</v>
      </c>
      <c r="B27" s="144" t="s">
        <v>77</v>
      </c>
      <c r="C27" s="145">
        <v>53.89</v>
      </c>
      <c r="D27" s="145" t="s">
        <v>207</v>
      </c>
      <c r="E27" s="183">
        <f t="shared" si="1"/>
        <v>9.66</v>
      </c>
      <c r="F27" s="183" t="s">
        <v>207</v>
      </c>
      <c r="G27" s="146">
        <f t="shared" si="0"/>
        <v>63.55</v>
      </c>
      <c r="H27" s="273" t="s">
        <v>207</v>
      </c>
      <c r="I27" s="297"/>
      <c r="J27" s="111" t="s">
        <v>133</v>
      </c>
      <c r="K27" s="144" t="s">
        <v>78</v>
      </c>
      <c r="L27" s="217">
        <v>10.39</v>
      </c>
      <c r="M27" s="145" t="s">
        <v>207</v>
      </c>
      <c r="N27" s="183">
        <f t="shared" si="2"/>
        <v>9.66</v>
      </c>
      <c r="O27" s="145" t="s">
        <v>207</v>
      </c>
      <c r="P27" s="217">
        <f t="shared" si="3"/>
        <v>20.05</v>
      </c>
      <c r="Q27" s="170" t="s">
        <v>207</v>
      </c>
    </row>
    <row r="28" spans="1:17" ht="12.75">
      <c r="A28" s="109" t="s">
        <v>176</v>
      </c>
      <c r="B28" s="144" t="s">
        <v>77</v>
      </c>
      <c r="C28" s="145">
        <v>20.32</v>
      </c>
      <c r="D28" s="145" t="s">
        <v>207</v>
      </c>
      <c r="E28" s="183">
        <f t="shared" si="1"/>
        <v>9.66</v>
      </c>
      <c r="F28" s="183" t="s">
        <v>207</v>
      </c>
      <c r="G28" s="146">
        <f t="shared" si="0"/>
        <v>29.98</v>
      </c>
      <c r="H28" s="273" t="s">
        <v>207</v>
      </c>
      <c r="I28" s="297"/>
      <c r="J28" s="111" t="s">
        <v>134</v>
      </c>
      <c r="K28" s="144" t="s">
        <v>78</v>
      </c>
      <c r="L28" s="217">
        <v>13.77</v>
      </c>
      <c r="M28" s="145" t="s">
        <v>207</v>
      </c>
      <c r="N28" s="183">
        <f t="shared" si="2"/>
        <v>9.66</v>
      </c>
      <c r="O28" s="145" t="s">
        <v>207</v>
      </c>
      <c r="P28" s="217">
        <f t="shared" si="3"/>
        <v>23.43</v>
      </c>
      <c r="Q28" s="170" t="s">
        <v>207</v>
      </c>
    </row>
    <row r="29" spans="1:17" ht="12.75">
      <c r="A29" s="144">
        <v>1</v>
      </c>
      <c r="B29" s="144" t="s">
        <v>78</v>
      </c>
      <c r="C29" s="145">
        <v>8.68</v>
      </c>
      <c r="D29" s="145" t="s">
        <v>207</v>
      </c>
      <c r="E29" s="183">
        <f t="shared" si="1"/>
        <v>9.66</v>
      </c>
      <c r="F29" s="183" t="s">
        <v>207</v>
      </c>
      <c r="G29" s="146">
        <f t="shared" si="0"/>
        <v>18.34</v>
      </c>
      <c r="H29" s="273" t="s">
        <v>207</v>
      </c>
      <c r="I29" s="297"/>
      <c r="J29" s="111" t="s">
        <v>135</v>
      </c>
      <c r="K29" s="144" t="s">
        <v>78</v>
      </c>
      <c r="L29" s="217">
        <v>16.52</v>
      </c>
      <c r="M29" s="145" t="s">
        <v>207</v>
      </c>
      <c r="N29" s="183">
        <f t="shared" si="2"/>
        <v>9.66</v>
      </c>
      <c r="O29" s="145" t="s">
        <v>207</v>
      </c>
      <c r="P29" s="217">
        <f t="shared" si="3"/>
        <v>26.18</v>
      </c>
      <c r="Q29" s="170" t="s">
        <v>207</v>
      </c>
    </row>
    <row r="30" spans="1:17" ht="12.75">
      <c r="A30" s="144">
        <v>2</v>
      </c>
      <c r="B30" s="144" t="s">
        <v>78</v>
      </c>
      <c r="C30" s="145">
        <v>13.98</v>
      </c>
      <c r="D30" s="145" t="s">
        <v>207</v>
      </c>
      <c r="E30" s="183">
        <f t="shared" si="1"/>
        <v>9.66</v>
      </c>
      <c r="F30" s="183" t="s">
        <v>207</v>
      </c>
      <c r="G30" s="146">
        <f t="shared" si="0"/>
        <v>23.64</v>
      </c>
      <c r="H30" s="273" t="s">
        <v>207</v>
      </c>
      <c r="I30" s="297"/>
      <c r="J30" s="111" t="s">
        <v>136</v>
      </c>
      <c r="K30" s="144" t="s">
        <v>78</v>
      </c>
      <c r="L30" s="217">
        <v>20.58</v>
      </c>
      <c r="M30" s="145" t="s">
        <v>207</v>
      </c>
      <c r="N30" s="183">
        <f t="shared" si="2"/>
        <v>9.66</v>
      </c>
      <c r="O30" s="145" t="s">
        <v>207</v>
      </c>
      <c r="P30" s="217">
        <f t="shared" si="3"/>
        <v>30.24</v>
      </c>
      <c r="Q30" s="170" t="s">
        <v>207</v>
      </c>
    </row>
    <row r="31" spans="1:17" ht="12.75">
      <c r="A31" s="144">
        <v>1</v>
      </c>
      <c r="B31" s="144" t="s">
        <v>79</v>
      </c>
      <c r="C31" s="145">
        <v>4.82</v>
      </c>
      <c r="D31" s="145" t="s">
        <v>207</v>
      </c>
      <c r="E31" s="183">
        <f t="shared" si="1"/>
        <v>9.66</v>
      </c>
      <c r="F31" s="183" t="s">
        <v>207</v>
      </c>
      <c r="G31" s="146">
        <f t="shared" si="0"/>
        <v>14.48</v>
      </c>
      <c r="H31" s="273" t="s">
        <v>207</v>
      </c>
      <c r="I31" s="297"/>
      <c r="J31" s="111" t="s">
        <v>133</v>
      </c>
      <c r="K31" s="144" t="s">
        <v>79</v>
      </c>
      <c r="L31" s="219">
        <v>6.24</v>
      </c>
      <c r="M31" s="145" t="s">
        <v>207</v>
      </c>
      <c r="N31" s="183">
        <f t="shared" si="2"/>
        <v>9.66</v>
      </c>
      <c r="O31" s="145" t="s">
        <v>207</v>
      </c>
      <c r="P31" s="217">
        <f t="shared" si="3"/>
        <v>15.9</v>
      </c>
      <c r="Q31" s="170" t="s">
        <v>207</v>
      </c>
    </row>
    <row r="32" spans="1:17" ht="12.75">
      <c r="A32" s="109" t="s">
        <v>177</v>
      </c>
      <c r="B32" s="111" t="s">
        <v>77</v>
      </c>
      <c r="C32" s="110">
        <v>12.87</v>
      </c>
      <c r="D32" s="145" t="s">
        <v>207</v>
      </c>
      <c r="E32" s="183">
        <f t="shared" si="1"/>
        <v>9.66</v>
      </c>
      <c r="F32" s="183" t="s">
        <v>207</v>
      </c>
      <c r="G32" s="146">
        <f t="shared" si="0"/>
        <v>22.53</v>
      </c>
      <c r="H32" s="273" t="s">
        <v>207</v>
      </c>
      <c r="I32" s="297"/>
      <c r="J32" s="111" t="s">
        <v>134</v>
      </c>
      <c r="K32" s="144" t="s">
        <v>79</v>
      </c>
      <c r="L32" s="217">
        <v>7.81</v>
      </c>
      <c r="M32" s="145" t="s">
        <v>207</v>
      </c>
      <c r="N32" s="183">
        <f t="shared" si="2"/>
        <v>9.66</v>
      </c>
      <c r="O32" s="145" t="s">
        <v>207</v>
      </c>
      <c r="P32" s="217">
        <f t="shared" si="3"/>
        <v>17.47</v>
      </c>
      <c r="Q32" s="170" t="s">
        <v>207</v>
      </c>
    </row>
    <row r="33" spans="1:17" ht="12.75">
      <c r="A33" s="109" t="s">
        <v>178</v>
      </c>
      <c r="B33" s="144" t="s">
        <v>179</v>
      </c>
      <c r="C33" s="144"/>
      <c r="D33" s="144"/>
      <c r="E33" s="182">
        <v>10.31</v>
      </c>
      <c r="F33" s="183" t="s">
        <v>207</v>
      </c>
      <c r="G33" s="146"/>
      <c r="H33" s="295"/>
      <c r="I33" s="296"/>
      <c r="J33" s="111" t="s">
        <v>135</v>
      </c>
      <c r="K33" s="144" t="s">
        <v>79</v>
      </c>
      <c r="L33" s="217">
        <v>9.25</v>
      </c>
      <c r="M33" s="145" t="s">
        <v>207</v>
      </c>
      <c r="N33" s="183">
        <f t="shared" si="2"/>
        <v>9.66</v>
      </c>
      <c r="O33" s="145" t="s">
        <v>207</v>
      </c>
      <c r="P33" s="217">
        <f t="shared" si="3"/>
        <v>18.91</v>
      </c>
      <c r="Q33" s="170" t="s">
        <v>207</v>
      </c>
    </row>
    <row r="34" spans="1:17" ht="12.75">
      <c r="A34" s="144"/>
      <c r="B34" s="144"/>
      <c r="C34" s="144"/>
      <c r="D34" s="144"/>
      <c r="E34" s="144"/>
      <c r="F34" s="144"/>
      <c r="G34" s="144"/>
      <c r="H34" s="111"/>
      <c r="I34" s="132"/>
      <c r="J34" s="111" t="s">
        <v>136</v>
      </c>
      <c r="K34" s="144" t="s">
        <v>79</v>
      </c>
      <c r="L34" s="217">
        <v>11.35</v>
      </c>
      <c r="M34" s="145" t="s">
        <v>207</v>
      </c>
      <c r="N34" s="183">
        <f t="shared" si="2"/>
        <v>9.66</v>
      </c>
      <c r="O34" s="145" t="s">
        <v>207</v>
      </c>
      <c r="P34" s="217">
        <f t="shared" si="3"/>
        <v>21.009999999999998</v>
      </c>
      <c r="Q34" s="170" t="s">
        <v>207</v>
      </c>
    </row>
    <row r="35" spans="1:17" ht="12.75">
      <c r="A35" s="135" t="s">
        <v>248</v>
      </c>
      <c r="B35" s="132"/>
      <c r="C35" s="132"/>
      <c r="D35" s="132"/>
      <c r="E35" s="132"/>
      <c r="F35" s="132"/>
      <c r="G35" s="132"/>
      <c r="H35" s="132"/>
      <c r="I35" s="132"/>
      <c r="J35" s="132"/>
      <c r="K35" s="132"/>
      <c r="L35" s="132"/>
      <c r="M35" s="132"/>
      <c r="N35" s="132"/>
      <c r="O35" s="132"/>
      <c r="P35" s="132"/>
      <c r="Q35" s="6"/>
    </row>
    <row r="36" spans="1:17" ht="12.75">
      <c r="A36" s="135"/>
      <c r="B36" s="132"/>
      <c r="C36" s="132" t="s">
        <v>384</v>
      </c>
      <c r="D36" s="132"/>
      <c r="E36" s="132"/>
      <c r="F36" s="132"/>
      <c r="G36" s="132"/>
      <c r="H36" s="132"/>
      <c r="I36" s="132"/>
      <c r="J36" s="132"/>
      <c r="K36" s="132"/>
      <c r="L36" s="132"/>
      <c r="M36" s="132"/>
      <c r="N36" s="132"/>
      <c r="O36" s="132"/>
      <c r="P36" s="132"/>
      <c r="Q36" s="6"/>
    </row>
    <row r="37" spans="1:17" ht="12.75">
      <c r="A37" s="135"/>
      <c r="B37" s="132"/>
      <c r="C37" s="132"/>
      <c r="D37" s="132"/>
      <c r="E37" s="132"/>
      <c r="F37" s="132"/>
      <c r="G37" s="132"/>
      <c r="H37" s="132"/>
      <c r="I37" s="132"/>
      <c r="J37" s="132"/>
      <c r="K37" s="132"/>
      <c r="L37" s="132"/>
      <c r="M37" s="132"/>
      <c r="N37" s="132"/>
      <c r="O37" s="132"/>
      <c r="P37" s="132"/>
      <c r="Q37" s="6"/>
    </row>
    <row r="38" spans="1:17" ht="12.75">
      <c r="A38" s="135"/>
      <c r="B38" s="132"/>
      <c r="C38" s="132"/>
      <c r="D38" s="132"/>
      <c r="E38" s="132"/>
      <c r="F38" s="132"/>
      <c r="G38" s="132"/>
      <c r="H38" s="132"/>
      <c r="I38" s="132"/>
      <c r="J38" s="132"/>
      <c r="K38" s="132"/>
      <c r="L38" s="132"/>
      <c r="M38" s="132"/>
      <c r="N38" s="132"/>
      <c r="O38" s="132"/>
      <c r="P38" s="132"/>
      <c r="Q38" s="6"/>
    </row>
    <row r="39" spans="1:17" ht="12.75">
      <c r="A39" s="135" t="s">
        <v>302</v>
      </c>
      <c r="B39" s="132"/>
      <c r="C39" s="132"/>
      <c r="D39" s="132"/>
      <c r="E39" s="132"/>
      <c r="F39" s="132"/>
      <c r="G39" s="132"/>
      <c r="H39" s="132"/>
      <c r="I39" s="132"/>
      <c r="J39" s="132"/>
      <c r="K39" s="132"/>
      <c r="L39" s="132"/>
      <c r="M39" s="132"/>
      <c r="N39" s="132"/>
      <c r="O39" s="132"/>
      <c r="P39" s="132"/>
      <c r="Q39" s="6"/>
    </row>
    <row r="40" spans="1:17" ht="12.75">
      <c r="A40" s="57" t="s">
        <v>259</v>
      </c>
      <c r="B40" s="132"/>
      <c r="C40" s="132"/>
      <c r="D40" s="132"/>
      <c r="E40" s="132"/>
      <c r="F40" s="132"/>
      <c r="G40" s="132"/>
      <c r="H40" s="132"/>
      <c r="I40" s="132"/>
      <c r="J40" s="132"/>
      <c r="K40" s="132"/>
      <c r="L40" s="132"/>
      <c r="M40" s="132"/>
      <c r="N40" s="132"/>
      <c r="O40" s="132"/>
      <c r="P40" s="132"/>
      <c r="Q40" s="6"/>
    </row>
    <row r="41" spans="1:17" ht="12.75">
      <c r="A41" s="135" t="s">
        <v>221</v>
      </c>
      <c r="B41" s="132"/>
      <c r="C41" s="132"/>
      <c r="D41" s="132"/>
      <c r="E41" s="132"/>
      <c r="F41" s="132"/>
      <c r="G41" s="132"/>
      <c r="H41" s="132"/>
      <c r="I41" s="132"/>
      <c r="J41" s="132"/>
      <c r="K41" s="132"/>
      <c r="L41" s="132"/>
      <c r="M41" s="132"/>
      <c r="N41" s="132"/>
      <c r="O41" s="132"/>
      <c r="P41" s="132"/>
      <c r="Q41" s="6"/>
    </row>
    <row r="42" spans="1:17" ht="12.75">
      <c r="A42" s="135"/>
      <c r="B42" s="132"/>
      <c r="C42" s="132"/>
      <c r="D42" s="132"/>
      <c r="E42" s="132"/>
      <c r="F42" s="132"/>
      <c r="G42" s="132"/>
      <c r="H42" s="132"/>
      <c r="I42" s="132"/>
      <c r="J42" s="132"/>
      <c r="K42" s="132"/>
      <c r="L42" s="132"/>
      <c r="M42" s="132"/>
      <c r="N42" s="132"/>
      <c r="O42" s="132"/>
      <c r="P42" s="132"/>
      <c r="Q42" s="6"/>
    </row>
    <row r="43" spans="1:17" s="180" customFormat="1" ht="12.75">
      <c r="A43" s="300" t="s">
        <v>407</v>
      </c>
      <c r="B43" s="138"/>
      <c r="C43" s="138"/>
      <c r="D43" s="138"/>
      <c r="E43" s="281"/>
      <c r="F43" s="281"/>
      <c r="G43" s="281"/>
      <c r="H43" s="281"/>
      <c r="I43" s="281"/>
      <c r="J43" s="281"/>
      <c r="K43" s="281"/>
      <c r="L43" s="138"/>
      <c r="M43" s="138"/>
      <c r="N43" s="138"/>
      <c r="O43" s="138"/>
      <c r="P43" s="138"/>
      <c r="Q43" s="179"/>
    </row>
    <row r="44" spans="1:17" ht="12.75">
      <c r="A44" s="300" t="s">
        <v>13</v>
      </c>
      <c r="B44" s="138"/>
      <c r="C44" s="138"/>
      <c r="D44" s="138"/>
      <c r="E44" s="138"/>
      <c r="F44" s="138"/>
      <c r="G44" s="138"/>
      <c r="H44" s="138"/>
      <c r="I44" s="138"/>
      <c r="J44" s="138"/>
      <c r="K44" s="138"/>
      <c r="L44" s="138"/>
      <c r="M44" s="138"/>
      <c r="N44" s="138"/>
      <c r="O44" s="138"/>
      <c r="P44" s="138"/>
      <c r="Q44" s="6"/>
    </row>
    <row r="45" spans="1:17" ht="12.75">
      <c r="A45" s="300"/>
      <c r="B45" s="138"/>
      <c r="C45" s="138"/>
      <c r="D45" s="138"/>
      <c r="E45" s="138"/>
      <c r="F45" s="138"/>
      <c r="G45" s="138"/>
      <c r="H45" s="138"/>
      <c r="I45" s="138"/>
      <c r="J45" s="138"/>
      <c r="K45" s="138"/>
      <c r="L45" s="138"/>
      <c r="M45" s="138"/>
      <c r="N45" s="138"/>
      <c r="O45" s="138"/>
      <c r="P45" s="138"/>
      <c r="Q45" s="6"/>
    </row>
    <row r="46" spans="1:17" ht="12.75">
      <c r="A46" s="300"/>
      <c r="B46" s="138"/>
      <c r="C46" s="138"/>
      <c r="D46" s="138"/>
      <c r="E46" s="138"/>
      <c r="F46" s="138"/>
      <c r="G46" s="138"/>
      <c r="H46" s="138"/>
      <c r="I46" s="138"/>
      <c r="J46" s="138"/>
      <c r="K46" s="138"/>
      <c r="L46" s="138"/>
      <c r="M46" s="138"/>
      <c r="N46" s="138"/>
      <c r="O46" s="138"/>
      <c r="P46" s="138"/>
      <c r="Q46" s="6"/>
    </row>
    <row r="47" spans="1:17" ht="12.75">
      <c r="A47" s="300" t="s">
        <v>246</v>
      </c>
      <c r="B47" s="138"/>
      <c r="C47" s="138"/>
      <c r="D47" s="138"/>
      <c r="E47" s="138"/>
      <c r="F47" s="138"/>
      <c r="G47" s="138"/>
      <c r="H47" s="138"/>
      <c r="I47" s="138"/>
      <c r="J47" s="138"/>
      <c r="K47" s="138"/>
      <c r="L47" s="138"/>
      <c r="M47" s="138"/>
      <c r="N47" s="138"/>
      <c r="O47" s="138"/>
      <c r="P47" s="138"/>
      <c r="Q47" s="6"/>
    </row>
    <row r="48" spans="1:17" ht="12.75">
      <c r="A48" s="300"/>
      <c r="B48" s="138"/>
      <c r="C48" s="138"/>
      <c r="D48" s="138"/>
      <c r="E48" s="138"/>
      <c r="F48" s="138"/>
      <c r="G48" s="138"/>
      <c r="H48" s="138"/>
      <c r="I48" s="138"/>
      <c r="J48" s="138"/>
      <c r="K48" s="138"/>
      <c r="L48" s="138"/>
      <c r="M48" s="138"/>
      <c r="N48" s="138"/>
      <c r="O48" s="138"/>
      <c r="P48" s="138"/>
      <c r="Q48" s="6"/>
    </row>
    <row r="49" spans="1:17" ht="12.75">
      <c r="A49" s="300"/>
      <c r="B49" s="138"/>
      <c r="C49" s="138"/>
      <c r="D49" s="138"/>
      <c r="E49" s="138"/>
      <c r="F49" s="138"/>
      <c r="G49" s="138"/>
      <c r="H49" s="138"/>
      <c r="I49" s="138"/>
      <c r="J49" s="138"/>
      <c r="K49" s="138"/>
      <c r="L49" s="138"/>
      <c r="M49" s="138"/>
      <c r="N49" s="138"/>
      <c r="O49" s="138"/>
      <c r="P49" s="138"/>
      <c r="Q49" s="6"/>
    </row>
    <row r="50" spans="1:17" ht="12.75">
      <c r="A50" s="300"/>
      <c r="B50" s="138"/>
      <c r="C50" s="138"/>
      <c r="D50" s="138"/>
      <c r="E50" s="138"/>
      <c r="F50" s="138"/>
      <c r="G50" s="152"/>
      <c r="H50" s="152"/>
      <c r="I50" s="152"/>
      <c r="J50" s="301" t="s">
        <v>397</v>
      </c>
      <c r="K50" s="152"/>
      <c r="L50" s="152"/>
      <c r="M50" s="152"/>
      <c r="N50" s="152"/>
      <c r="O50" s="152"/>
      <c r="P50" s="302"/>
      <c r="Q50" s="6"/>
    </row>
    <row r="51" spans="1:17" ht="12.75">
      <c r="A51" s="300"/>
      <c r="B51" s="138"/>
      <c r="C51" s="138"/>
      <c r="D51" s="138"/>
      <c r="E51" s="138"/>
      <c r="F51" s="138"/>
      <c r="G51" s="138"/>
      <c r="H51" s="138"/>
      <c r="I51" s="138"/>
      <c r="J51" s="138"/>
      <c r="K51" s="138"/>
      <c r="L51" s="138"/>
      <c r="M51" s="138"/>
      <c r="N51" s="138"/>
      <c r="O51" s="138"/>
      <c r="P51" s="138"/>
      <c r="Q51" s="6"/>
    </row>
    <row r="52" spans="1:17" ht="12.75">
      <c r="A52" s="299" t="s">
        <v>246</v>
      </c>
      <c r="B52" s="299"/>
      <c r="C52" s="299"/>
      <c r="D52" s="299"/>
      <c r="E52" s="299"/>
      <c r="F52" s="299"/>
      <c r="G52" s="299"/>
      <c r="H52" s="299"/>
      <c r="I52" s="299"/>
      <c r="J52" s="299"/>
      <c r="K52" s="299"/>
      <c r="L52" s="299"/>
      <c r="M52" s="299"/>
      <c r="N52" s="299"/>
      <c r="O52" s="299"/>
      <c r="P52" s="299"/>
      <c r="Q52" s="9"/>
    </row>
    <row r="53" spans="1:17" ht="12.75">
      <c r="A53" s="135" t="s">
        <v>284</v>
      </c>
      <c r="B53" s="132" t="str">
        <f>'Item 90, page 20'!B52</f>
        <v>Irmgard R Wilcox</v>
      </c>
      <c r="C53" s="132"/>
      <c r="D53" s="132"/>
      <c r="E53" s="132"/>
      <c r="F53" s="132"/>
      <c r="G53" s="132"/>
      <c r="H53" s="132"/>
      <c r="I53" s="132"/>
      <c r="J53" s="132"/>
      <c r="K53" s="132"/>
      <c r="L53" s="132"/>
      <c r="M53" s="132"/>
      <c r="N53" s="132"/>
      <c r="O53" s="132"/>
      <c r="P53" s="132"/>
      <c r="Q53" s="6"/>
    </row>
    <row r="54" spans="1:17" ht="12.75">
      <c r="A54" s="135"/>
      <c r="B54" s="132"/>
      <c r="C54" s="132"/>
      <c r="D54" s="132"/>
      <c r="E54" s="132"/>
      <c r="F54" s="132"/>
      <c r="G54" s="132"/>
      <c r="H54" s="132"/>
      <c r="I54" s="132"/>
      <c r="J54" s="132"/>
      <c r="K54" s="132"/>
      <c r="L54" s="132"/>
      <c r="M54" s="132"/>
      <c r="N54" s="132"/>
      <c r="O54" s="132"/>
      <c r="P54" s="132"/>
      <c r="Q54" s="6"/>
    </row>
    <row r="55" spans="1:17" ht="12.75">
      <c r="A55" s="137" t="s">
        <v>283</v>
      </c>
      <c r="B55" s="147">
        <f>'Item 90, page 20'!B54</f>
        <v>41226</v>
      </c>
      <c r="C55" s="130"/>
      <c r="D55" s="130"/>
      <c r="E55" s="130"/>
      <c r="F55" s="130"/>
      <c r="G55" s="130"/>
      <c r="H55" s="130"/>
      <c r="I55" s="130"/>
      <c r="J55" s="130"/>
      <c r="K55" s="130"/>
      <c r="L55" s="130"/>
      <c r="M55" s="130"/>
      <c r="N55" s="130"/>
      <c r="O55" s="230" t="s">
        <v>277</v>
      </c>
      <c r="P55" s="351">
        <f>'Item 90, page 20'!J54</f>
        <v>41275</v>
      </c>
      <c r="Q55" s="352"/>
    </row>
    <row r="56" spans="1:17" ht="12.75">
      <c r="A56" s="323" t="s">
        <v>275</v>
      </c>
      <c r="B56" s="324"/>
      <c r="C56" s="324"/>
      <c r="D56" s="324"/>
      <c r="E56" s="324"/>
      <c r="F56" s="324"/>
      <c r="G56" s="324"/>
      <c r="H56" s="324"/>
      <c r="I56" s="324"/>
      <c r="J56" s="324"/>
      <c r="K56" s="324"/>
      <c r="L56" s="324"/>
      <c r="M56" s="324"/>
      <c r="N56" s="324"/>
      <c r="O56" s="324"/>
      <c r="P56" s="324"/>
      <c r="Q56" s="3"/>
    </row>
    <row r="57" spans="1:17" ht="12.75">
      <c r="A57" s="135"/>
      <c r="B57" s="132"/>
      <c r="C57" s="132"/>
      <c r="D57" s="132"/>
      <c r="E57" s="132"/>
      <c r="F57" s="132"/>
      <c r="G57" s="132"/>
      <c r="H57" s="132"/>
      <c r="I57" s="132"/>
      <c r="J57" s="132"/>
      <c r="K57" s="132"/>
      <c r="L57" s="132"/>
      <c r="M57" s="132"/>
      <c r="N57" s="132"/>
      <c r="O57" s="132"/>
      <c r="P57" s="132"/>
      <c r="Q57" s="6"/>
    </row>
    <row r="58" spans="1:17" ht="12.75">
      <c r="A58" s="135" t="s">
        <v>282</v>
      </c>
      <c r="B58" s="132"/>
      <c r="C58" s="132"/>
      <c r="D58" s="132"/>
      <c r="E58" s="132"/>
      <c r="F58" s="132"/>
      <c r="G58" s="132"/>
      <c r="H58" s="132"/>
      <c r="I58" s="132"/>
      <c r="J58" s="132"/>
      <c r="K58" s="132"/>
      <c r="L58" s="132"/>
      <c r="M58" s="132"/>
      <c r="N58" s="132"/>
      <c r="O58" s="132"/>
      <c r="P58" s="132"/>
      <c r="Q58" s="6"/>
    </row>
    <row r="59" spans="1:17" ht="12.75">
      <c r="A59" s="137"/>
      <c r="B59" s="130"/>
      <c r="C59" s="130"/>
      <c r="D59" s="130"/>
      <c r="E59" s="130"/>
      <c r="F59" s="130"/>
      <c r="G59" s="130"/>
      <c r="H59" s="130"/>
      <c r="I59" s="130"/>
      <c r="J59" s="130"/>
      <c r="K59" s="130"/>
      <c r="L59" s="130"/>
      <c r="M59" s="130"/>
      <c r="N59" s="130"/>
      <c r="O59" s="130"/>
      <c r="P59" s="130"/>
      <c r="Q59" s="9"/>
    </row>
    <row r="65536" ht="12.75">
      <c r="F65536" s="183"/>
    </row>
  </sheetData>
  <sheetProtection/>
  <mergeCells count="3">
    <mergeCell ref="A6:P6"/>
    <mergeCell ref="A56:P56"/>
    <mergeCell ref="P55:Q55"/>
  </mergeCells>
  <printOptions/>
  <pageMargins left="0.75" right="0.75" top="1" bottom="1" header="0.5" footer="0.5"/>
  <pageSetup fitToHeight="1" fitToWidth="1" horizontalDpi="300" verticalDpi="300" orientation="portrait" scale="64" r:id="rId1"/>
</worksheet>
</file>

<file path=xl/worksheets/sheet9.xml><?xml version="1.0" encoding="utf-8"?>
<worksheet xmlns="http://schemas.openxmlformats.org/spreadsheetml/2006/main" xmlns:r="http://schemas.openxmlformats.org/officeDocument/2006/relationships">
  <sheetPr>
    <pageSetUpPr fitToPage="1"/>
  </sheetPr>
  <dimension ref="A1:P59"/>
  <sheetViews>
    <sheetView zoomScalePageLayoutView="0" workbookViewId="0" topLeftCell="A10">
      <selection activeCell="C27" sqref="C27"/>
    </sheetView>
  </sheetViews>
  <sheetFormatPr defaultColWidth="9.140625" defaultRowHeight="12.75"/>
  <cols>
    <col min="1" max="1" width="11.28125" style="0" customWidth="1"/>
    <col min="2" max="2" width="16.8515625" style="0" customWidth="1"/>
    <col min="3" max="3" width="8.421875" style="0" customWidth="1"/>
    <col min="4" max="4" width="3.421875" style="0" customWidth="1"/>
    <col min="5" max="5" width="8.00390625" style="0" customWidth="1"/>
    <col min="6" max="6" width="3.421875" style="0" bestFit="1" customWidth="1"/>
    <col min="7" max="7" width="8.421875" style="0" customWidth="1"/>
    <col min="8" max="8" width="3.57421875" style="0" customWidth="1"/>
    <col min="9" max="9" width="11.57421875" style="0" customWidth="1"/>
    <col min="12" max="12" width="3.57421875" style="0" customWidth="1"/>
    <col min="13" max="13" width="7.7109375" style="0" customWidth="1"/>
    <col min="14" max="14" width="3.7109375" style="0" customWidth="1"/>
    <col min="15" max="15" width="9.421875" style="0" customWidth="1"/>
    <col min="16" max="16" width="6.421875" style="0" customWidth="1"/>
  </cols>
  <sheetData>
    <row r="1" spans="1:16" ht="12.75">
      <c r="A1" s="1" t="s">
        <v>278</v>
      </c>
      <c r="B1" s="42">
        <v>13</v>
      </c>
      <c r="C1" s="2"/>
      <c r="D1" s="2"/>
      <c r="E1" s="2"/>
      <c r="F1" s="2"/>
      <c r="G1" s="2"/>
      <c r="H1" s="2"/>
      <c r="I1" s="2"/>
      <c r="J1" s="33"/>
      <c r="K1" s="171">
        <v>8</v>
      </c>
      <c r="L1" s="226"/>
      <c r="M1" s="2" t="s">
        <v>137</v>
      </c>
      <c r="N1" s="2"/>
      <c r="O1" s="33"/>
      <c r="P1" s="41" t="s">
        <v>182</v>
      </c>
    </row>
    <row r="2" spans="1:16" ht="12.75">
      <c r="A2" s="4"/>
      <c r="B2" s="5"/>
      <c r="C2" s="5"/>
      <c r="D2" s="5"/>
      <c r="E2" s="5"/>
      <c r="F2" s="5"/>
      <c r="G2" s="5"/>
      <c r="H2" s="5"/>
      <c r="I2" s="5"/>
      <c r="J2" s="5"/>
      <c r="K2" s="5"/>
      <c r="L2" s="5"/>
      <c r="M2" s="5"/>
      <c r="N2" s="5"/>
      <c r="O2" s="5"/>
      <c r="P2" s="6"/>
    </row>
    <row r="3" spans="1:16" ht="12.75">
      <c r="A3" s="4" t="s">
        <v>280</v>
      </c>
      <c r="B3" s="5"/>
      <c r="C3" s="5" t="str">
        <f>'Item 100, pg 21'!C4</f>
        <v>Mason County Garbage Co., Inc  G-88</v>
      </c>
      <c r="D3" s="5"/>
      <c r="E3" s="5"/>
      <c r="F3" s="5"/>
      <c r="G3" s="5"/>
      <c r="H3" s="5"/>
      <c r="I3" s="5"/>
      <c r="J3" s="5"/>
      <c r="K3" s="5"/>
      <c r="L3" s="5"/>
      <c r="M3" s="5"/>
      <c r="N3" s="5"/>
      <c r="O3" s="5"/>
      <c r="P3" s="6"/>
    </row>
    <row r="4" spans="1:16" ht="12.75">
      <c r="A4" s="7" t="s">
        <v>281</v>
      </c>
      <c r="B4" s="8"/>
      <c r="C4" s="8" t="str">
        <f>'Item 100, pg 21'!C5</f>
        <v>Mason County Garbage, Inc </v>
      </c>
      <c r="D4" s="8"/>
      <c r="E4" s="8"/>
      <c r="F4" s="8"/>
      <c r="G4" s="8"/>
      <c r="H4" s="8"/>
      <c r="I4" s="8"/>
      <c r="J4" s="8"/>
      <c r="K4" s="8"/>
      <c r="L4" s="8"/>
      <c r="M4" s="8"/>
      <c r="N4" s="8"/>
      <c r="O4" s="8"/>
      <c r="P4" s="9"/>
    </row>
    <row r="5" spans="1:16" ht="12.75">
      <c r="A5" s="329" t="s">
        <v>371</v>
      </c>
      <c r="B5" s="330"/>
      <c r="C5" s="330"/>
      <c r="D5" s="330"/>
      <c r="E5" s="330"/>
      <c r="F5" s="330"/>
      <c r="G5" s="330"/>
      <c r="H5" s="330"/>
      <c r="I5" s="330"/>
      <c r="J5" s="330"/>
      <c r="K5" s="330"/>
      <c r="L5" s="330"/>
      <c r="M5" s="330"/>
      <c r="N5" s="330"/>
      <c r="O5" s="330"/>
      <c r="P5" s="6"/>
    </row>
    <row r="6" spans="1:16" ht="12.75">
      <c r="A6" s="57" t="s">
        <v>372</v>
      </c>
      <c r="B6" s="27"/>
      <c r="C6" s="27"/>
      <c r="D6" s="27"/>
      <c r="E6" s="27"/>
      <c r="F6" s="27"/>
      <c r="G6" s="27"/>
      <c r="H6" s="27"/>
      <c r="I6" s="27"/>
      <c r="J6" s="27"/>
      <c r="K6" s="27"/>
      <c r="L6" s="27"/>
      <c r="M6" s="27"/>
      <c r="N6" s="27"/>
      <c r="O6" s="5"/>
      <c r="P6" s="6"/>
    </row>
    <row r="7" spans="1:16" ht="12.75">
      <c r="A7" s="4"/>
      <c r="B7" s="5"/>
      <c r="C7" s="5"/>
      <c r="D7" s="5"/>
      <c r="E7" s="5"/>
      <c r="F7" s="5"/>
      <c r="G7" s="5"/>
      <c r="H7" s="5"/>
      <c r="I7" s="5"/>
      <c r="J7" s="5"/>
      <c r="K7" s="5"/>
      <c r="L7" s="5"/>
      <c r="M7" s="5"/>
      <c r="N7" s="5"/>
      <c r="O7" s="5"/>
      <c r="P7" s="6"/>
    </row>
    <row r="8" spans="1:16" ht="12.75">
      <c r="A8" s="57" t="s">
        <v>257</v>
      </c>
      <c r="B8" s="5"/>
      <c r="C8" s="5"/>
      <c r="D8" s="5"/>
      <c r="E8" s="5"/>
      <c r="F8" s="5"/>
      <c r="G8" s="5"/>
      <c r="H8" s="5"/>
      <c r="I8" s="5"/>
      <c r="J8" s="5"/>
      <c r="K8" s="5"/>
      <c r="L8" s="5"/>
      <c r="M8" s="5"/>
      <c r="N8" s="5"/>
      <c r="O8" s="5"/>
      <c r="P8" s="6"/>
    </row>
    <row r="9" spans="1:16" ht="12.75">
      <c r="A9" s="69" t="s">
        <v>373</v>
      </c>
      <c r="B9" s="5"/>
      <c r="C9" s="5"/>
      <c r="D9" s="5"/>
      <c r="E9" s="5"/>
      <c r="F9" s="5"/>
      <c r="G9" s="5"/>
      <c r="H9" s="5"/>
      <c r="I9" s="5"/>
      <c r="J9" s="5"/>
      <c r="K9" s="5"/>
      <c r="L9" s="5"/>
      <c r="M9" s="5"/>
      <c r="N9" s="5"/>
      <c r="O9" s="5"/>
      <c r="P9" s="6"/>
    </row>
    <row r="10" spans="1:16" ht="12.75">
      <c r="A10" s="69" t="s">
        <v>374</v>
      </c>
      <c r="B10" s="13"/>
      <c r="C10" s="5"/>
      <c r="D10" s="5"/>
      <c r="E10" s="5"/>
      <c r="F10" s="5"/>
      <c r="G10" s="5"/>
      <c r="H10" s="5"/>
      <c r="I10" s="5"/>
      <c r="J10" s="5"/>
      <c r="K10" s="5"/>
      <c r="L10" s="5"/>
      <c r="M10" s="5"/>
      <c r="N10" s="5"/>
      <c r="O10" s="5"/>
      <c r="P10" s="6"/>
    </row>
    <row r="11" spans="1:16" ht="12.75">
      <c r="A11" s="10" t="s">
        <v>375</v>
      </c>
      <c r="B11" s="5"/>
      <c r="C11" s="5"/>
      <c r="D11" s="5"/>
      <c r="E11" s="5"/>
      <c r="F11" s="5"/>
      <c r="G11" s="5"/>
      <c r="H11" s="5"/>
      <c r="I11" s="5"/>
      <c r="J11" s="5"/>
      <c r="K11" s="5"/>
      <c r="L11" s="5"/>
      <c r="M11" s="5"/>
      <c r="N11" s="5"/>
      <c r="O11" s="5"/>
      <c r="P11" s="6"/>
    </row>
    <row r="12" spans="1:16" ht="12.75">
      <c r="A12" s="85" t="s">
        <v>258</v>
      </c>
      <c r="B12" s="24"/>
      <c r="C12" s="12"/>
      <c r="D12" s="12"/>
      <c r="E12" s="5"/>
      <c r="F12" s="5"/>
      <c r="G12" s="24"/>
      <c r="H12" s="24"/>
      <c r="I12" s="12"/>
      <c r="J12" s="5"/>
      <c r="K12" s="24"/>
      <c r="L12" s="24"/>
      <c r="M12" s="12"/>
      <c r="N12" s="12"/>
      <c r="O12" s="5"/>
      <c r="P12" s="6"/>
    </row>
    <row r="13" spans="1:16" ht="12.75">
      <c r="A13" s="70" t="s">
        <v>76</v>
      </c>
      <c r="B13" s="24"/>
      <c r="C13" s="12"/>
      <c r="D13" s="12"/>
      <c r="E13" s="5"/>
      <c r="F13" s="5"/>
      <c r="G13" s="24"/>
      <c r="H13" s="24"/>
      <c r="I13" s="12"/>
      <c r="J13" s="5"/>
      <c r="K13" s="24"/>
      <c r="L13" s="24"/>
      <c r="M13" s="12"/>
      <c r="N13" s="12"/>
      <c r="O13" s="5"/>
      <c r="P13" s="6"/>
    </row>
    <row r="14" spans="1:16" ht="12.75">
      <c r="A14" s="70" t="s">
        <v>383</v>
      </c>
      <c r="B14" s="5"/>
      <c r="C14" s="5"/>
      <c r="D14" s="5"/>
      <c r="E14" s="5"/>
      <c r="F14" s="5"/>
      <c r="G14" s="5"/>
      <c r="H14" s="5"/>
      <c r="I14" s="5"/>
      <c r="J14" s="5"/>
      <c r="K14" s="5"/>
      <c r="L14" s="5"/>
      <c r="M14" s="5"/>
      <c r="N14" s="5"/>
      <c r="O14" s="5"/>
      <c r="P14" s="6"/>
    </row>
    <row r="15" spans="1:16" ht="12.75">
      <c r="A15" s="37"/>
      <c r="B15" s="5"/>
      <c r="C15" s="5"/>
      <c r="D15" s="5"/>
      <c r="E15" s="5"/>
      <c r="F15" s="5"/>
      <c r="G15" s="5"/>
      <c r="H15" s="5"/>
      <c r="I15" s="5"/>
      <c r="J15" s="5"/>
      <c r="K15" s="5"/>
      <c r="L15" s="5"/>
      <c r="M15" s="5"/>
      <c r="N15" s="5"/>
      <c r="O15" s="5"/>
      <c r="P15" s="6"/>
    </row>
    <row r="16" spans="1:16" s="180" customFormat="1" ht="12.75">
      <c r="A16" s="135" t="s">
        <v>376</v>
      </c>
      <c r="B16" s="132"/>
      <c r="C16" s="132"/>
      <c r="D16" s="132"/>
      <c r="E16" s="132"/>
      <c r="F16" s="132"/>
      <c r="G16" s="129" t="s">
        <v>300</v>
      </c>
      <c r="H16" s="129"/>
      <c r="I16" s="129"/>
      <c r="J16" s="132"/>
      <c r="K16" s="132"/>
      <c r="L16" s="132"/>
      <c r="M16" s="132"/>
      <c r="N16" s="132"/>
      <c r="O16" s="132"/>
      <c r="P16" s="179"/>
    </row>
    <row r="17" spans="1:16" ht="12.75">
      <c r="A17" s="28"/>
      <c r="B17" s="27"/>
      <c r="C17" s="27"/>
      <c r="D17" s="27"/>
      <c r="E17" s="27"/>
      <c r="F17" s="27"/>
      <c r="G17" s="27"/>
      <c r="H17" s="27"/>
      <c r="I17" s="27"/>
      <c r="J17" s="27"/>
      <c r="K17" s="27"/>
      <c r="L17" s="27"/>
      <c r="M17" s="27"/>
      <c r="N17" s="27"/>
      <c r="O17" s="54"/>
      <c r="P17" s="9"/>
    </row>
    <row r="18" spans="1:16" ht="12.75">
      <c r="A18" s="71" t="s">
        <v>377</v>
      </c>
      <c r="B18" s="71" t="s">
        <v>380</v>
      </c>
      <c r="C18" s="71" t="s">
        <v>381</v>
      </c>
      <c r="D18" s="71"/>
      <c r="E18" s="71" t="s">
        <v>382</v>
      </c>
      <c r="F18" s="71"/>
      <c r="G18" s="71" t="s">
        <v>301</v>
      </c>
      <c r="H18" s="18"/>
      <c r="I18" s="141" t="s">
        <v>377</v>
      </c>
      <c r="J18" s="141" t="s">
        <v>380</v>
      </c>
      <c r="K18" s="141" t="s">
        <v>381</v>
      </c>
      <c r="L18" s="141"/>
      <c r="M18" s="141" t="s">
        <v>382</v>
      </c>
      <c r="N18" s="141"/>
      <c r="O18" s="141" t="s">
        <v>382</v>
      </c>
      <c r="P18" s="220"/>
    </row>
    <row r="19" spans="1:16" ht="12.75">
      <c r="A19" s="72" t="s">
        <v>378</v>
      </c>
      <c r="B19" s="72" t="s">
        <v>276</v>
      </c>
      <c r="C19" s="72" t="s">
        <v>363</v>
      </c>
      <c r="D19" s="72"/>
      <c r="E19" s="72" t="s">
        <v>363</v>
      </c>
      <c r="F19" s="72"/>
      <c r="G19" s="71" t="s">
        <v>382</v>
      </c>
      <c r="H19" s="18"/>
      <c r="I19" s="142" t="s">
        <v>378</v>
      </c>
      <c r="J19" s="142" t="s">
        <v>276</v>
      </c>
      <c r="K19" s="142" t="s">
        <v>363</v>
      </c>
      <c r="L19" s="142"/>
      <c r="M19" s="142" t="s">
        <v>363</v>
      </c>
      <c r="N19" s="142"/>
      <c r="O19" s="142" t="s">
        <v>363</v>
      </c>
      <c r="P19" s="221"/>
    </row>
    <row r="20" spans="1:16" ht="12.75">
      <c r="A20" s="73" t="s">
        <v>379</v>
      </c>
      <c r="B20" s="73" t="s">
        <v>363</v>
      </c>
      <c r="C20" s="73" t="s">
        <v>342</v>
      </c>
      <c r="D20" s="73"/>
      <c r="E20" s="73" t="s">
        <v>342</v>
      </c>
      <c r="F20" s="73"/>
      <c r="G20" s="73" t="s">
        <v>342</v>
      </c>
      <c r="H20" s="18"/>
      <c r="I20" s="143" t="s">
        <v>379</v>
      </c>
      <c r="J20" s="143" t="s">
        <v>363</v>
      </c>
      <c r="K20" s="143" t="s">
        <v>342</v>
      </c>
      <c r="L20" s="143"/>
      <c r="M20" s="143" t="s">
        <v>342</v>
      </c>
      <c r="N20" s="143"/>
      <c r="O20" s="143" t="s">
        <v>342</v>
      </c>
      <c r="P20" s="222"/>
    </row>
    <row r="21" spans="1:16" ht="12.75">
      <c r="A21" s="22">
        <v>1</v>
      </c>
      <c r="B21" s="22" t="s">
        <v>77</v>
      </c>
      <c r="C21" s="224">
        <v>13.98</v>
      </c>
      <c r="D21" s="274" t="s">
        <v>207</v>
      </c>
      <c r="E21" s="183">
        <v>9.66</v>
      </c>
      <c r="F21" s="273" t="s">
        <v>207</v>
      </c>
      <c r="G21" s="217">
        <f>C21+E21</f>
        <v>23.64</v>
      </c>
      <c r="H21" s="223" t="s">
        <v>207</v>
      </c>
      <c r="I21" s="144" t="s">
        <v>132</v>
      </c>
      <c r="J21" s="144"/>
      <c r="K21" s="144"/>
      <c r="L21" s="169"/>
      <c r="M21" s="169"/>
      <c r="N21" s="169"/>
      <c r="O21" s="144"/>
      <c r="P21" s="170"/>
    </row>
    <row r="22" spans="1:16" ht="12.75">
      <c r="A22" s="22">
        <v>2</v>
      </c>
      <c r="B22" s="22" t="s">
        <v>77</v>
      </c>
      <c r="C22" s="224">
        <v>20.56</v>
      </c>
      <c r="D22" s="274" t="s">
        <v>207</v>
      </c>
      <c r="E22" s="183">
        <f>$E$21</f>
        <v>9.66</v>
      </c>
      <c r="F22" s="273" t="s">
        <v>207</v>
      </c>
      <c r="G22" s="217">
        <f aca="true" t="shared" si="0" ref="G22:G31">C22+E22</f>
        <v>30.22</v>
      </c>
      <c r="H22" s="223" t="s">
        <v>207</v>
      </c>
      <c r="I22" s="111" t="s">
        <v>133</v>
      </c>
      <c r="J22" s="144" t="s">
        <v>77</v>
      </c>
      <c r="K22" s="167">
        <v>16.01</v>
      </c>
      <c r="L22" s="223" t="s">
        <v>207</v>
      </c>
      <c r="M22" s="183">
        <f>$E$21</f>
        <v>9.66</v>
      </c>
      <c r="N22" s="223" t="s">
        <v>207</v>
      </c>
      <c r="O22" s="146">
        <f>K22+M22</f>
        <v>25.67</v>
      </c>
      <c r="P22" s="223" t="s">
        <v>207</v>
      </c>
    </row>
    <row r="23" spans="1:16" ht="12.75">
      <c r="A23" s="22">
        <v>3</v>
      </c>
      <c r="B23" s="22" t="s">
        <v>77</v>
      </c>
      <c r="C23" s="224">
        <v>27.18</v>
      </c>
      <c r="D23" s="274" t="s">
        <v>207</v>
      </c>
      <c r="E23" s="183">
        <f aca="true" t="shared" si="1" ref="E23:E31">$E$21</f>
        <v>9.66</v>
      </c>
      <c r="F23" s="273" t="s">
        <v>207</v>
      </c>
      <c r="G23" s="217">
        <f t="shared" si="0"/>
        <v>36.84</v>
      </c>
      <c r="H23" s="223" t="s">
        <v>207</v>
      </c>
      <c r="I23" s="111" t="s">
        <v>134</v>
      </c>
      <c r="J23" s="144" t="s">
        <v>77</v>
      </c>
      <c r="K23" s="167">
        <v>19.96</v>
      </c>
      <c r="L23" s="223" t="s">
        <v>207</v>
      </c>
      <c r="M23" s="183">
        <f aca="true" t="shared" si="2" ref="M23:M33">$E$21</f>
        <v>9.66</v>
      </c>
      <c r="N23" s="223" t="s">
        <v>207</v>
      </c>
      <c r="O23" s="146">
        <f aca="true" t="shared" si="3" ref="O23:O33">K23+M23</f>
        <v>29.62</v>
      </c>
      <c r="P23" s="223" t="s">
        <v>207</v>
      </c>
    </row>
    <row r="24" spans="1:16" ht="12.75">
      <c r="A24" s="22">
        <v>4</v>
      </c>
      <c r="B24" s="22" t="s">
        <v>77</v>
      </c>
      <c r="C24" s="224">
        <v>34.64</v>
      </c>
      <c r="D24" s="274" t="s">
        <v>207</v>
      </c>
      <c r="E24" s="183">
        <f t="shared" si="1"/>
        <v>9.66</v>
      </c>
      <c r="F24" s="273" t="s">
        <v>207</v>
      </c>
      <c r="G24" s="217">
        <f t="shared" si="0"/>
        <v>44.3</v>
      </c>
      <c r="H24" s="223" t="s">
        <v>207</v>
      </c>
      <c r="I24" s="111" t="s">
        <v>135</v>
      </c>
      <c r="J24" s="144" t="s">
        <v>77</v>
      </c>
      <c r="K24" s="146">
        <v>24</v>
      </c>
      <c r="L24" s="223" t="s">
        <v>207</v>
      </c>
      <c r="M24" s="183">
        <f t="shared" si="2"/>
        <v>9.66</v>
      </c>
      <c r="N24" s="223" t="s">
        <v>207</v>
      </c>
      <c r="O24" s="146">
        <f t="shared" si="3"/>
        <v>33.66</v>
      </c>
      <c r="P24" s="223" t="s">
        <v>207</v>
      </c>
    </row>
    <row r="25" spans="1:16" ht="12.75">
      <c r="A25" s="22">
        <v>5</v>
      </c>
      <c r="B25" s="178" t="s">
        <v>77</v>
      </c>
      <c r="C25" s="224">
        <v>41.11</v>
      </c>
      <c r="D25" s="274" t="s">
        <v>207</v>
      </c>
      <c r="E25" s="183">
        <f t="shared" si="1"/>
        <v>9.66</v>
      </c>
      <c r="F25" s="273" t="s">
        <v>207</v>
      </c>
      <c r="G25" s="217">
        <f t="shared" si="0"/>
        <v>50.769999999999996</v>
      </c>
      <c r="H25" s="223" t="s">
        <v>207</v>
      </c>
      <c r="I25" s="111" t="s">
        <v>136</v>
      </c>
      <c r="J25" s="144" t="s">
        <v>77</v>
      </c>
      <c r="K25" s="146">
        <v>30.05</v>
      </c>
      <c r="L25" s="223" t="s">
        <v>207</v>
      </c>
      <c r="M25" s="183">
        <f t="shared" si="2"/>
        <v>9.66</v>
      </c>
      <c r="N25" s="223" t="s">
        <v>207</v>
      </c>
      <c r="O25" s="146">
        <f t="shared" si="3"/>
        <v>39.71</v>
      </c>
      <c r="P25" s="223" t="s">
        <v>207</v>
      </c>
    </row>
    <row r="26" spans="1:16" ht="12.75">
      <c r="A26" s="22">
        <v>6</v>
      </c>
      <c r="B26" s="178" t="s">
        <v>77</v>
      </c>
      <c r="C26" s="224">
        <v>47.3</v>
      </c>
      <c r="D26" s="274" t="s">
        <v>207</v>
      </c>
      <c r="E26" s="183">
        <f t="shared" si="1"/>
        <v>9.66</v>
      </c>
      <c r="F26" s="273" t="s">
        <v>207</v>
      </c>
      <c r="G26" s="217">
        <f t="shared" si="0"/>
        <v>56.959999999999994</v>
      </c>
      <c r="H26" s="223" t="s">
        <v>207</v>
      </c>
      <c r="I26" s="111" t="s">
        <v>133</v>
      </c>
      <c r="J26" s="144" t="s">
        <v>78</v>
      </c>
      <c r="K26" s="146">
        <v>9.7</v>
      </c>
      <c r="L26" s="223" t="s">
        <v>207</v>
      </c>
      <c r="M26" s="183">
        <f t="shared" si="2"/>
        <v>9.66</v>
      </c>
      <c r="N26" s="223" t="s">
        <v>207</v>
      </c>
      <c r="O26" s="146">
        <f t="shared" si="3"/>
        <v>19.36</v>
      </c>
      <c r="P26" s="223" t="s">
        <v>207</v>
      </c>
    </row>
    <row r="27" spans="1:16" ht="12.75">
      <c r="A27" s="149" t="s">
        <v>176</v>
      </c>
      <c r="B27" s="22" t="s">
        <v>77</v>
      </c>
      <c r="C27" s="224">
        <v>18.32</v>
      </c>
      <c r="D27" s="274" t="s">
        <v>207</v>
      </c>
      <c r="E27" s="183">
        <f t="shared" si="1"/>
        <v>9.66</v>
      </c>
      <c r="F27" s="273" t="s">
        <v>207</v>
      </c>
      <c r="G27" s="217">
        <f t="shared" si="0"/>
        <v>27.98</v>
      </c>
      <c r="H27" s="223" t="s">
        <v>207</v>
      </c>
      <c r="I27" s="111" t="s">
        <v>134</v>
      </c>
      <c r="J27" s="144" t="s">
        <v>78</v>
      </c>
      <c r="K27" s="146">
        <v>12.79</v>
      </c>
      <c r="L27" s="223" t="s">
        <v>207</v>
      </c>
      <c r="M27" s="183">
        <f t="shared" si="2"/>
        <v>9.66</v>
      </c>
      <c r="N27" s="223" t="s">
        <v>207</v>
      </c>
      <c r="O27" s="146">
        <f t="shared" si="3"/>
        <v>22.45</v>
      </c>
      <c r="P27" s="223" t="s">
        <v>207</v>
      </c>
    </row>
    <row r="28" spans="1:16" ht="12.75">
      <c r="A28" s="22">
        <v>1</v>
      </c>
      <c r="B28" s="22" t="s">
        <v>78</v>
      </c>
      <c r="C28" s="224">
        <v>8.11</v>
      </c>
      <c r="D28" s="274" t="s">
        <v>207</v>
      </c>
      <c r="E28" s="183">
        <f t="shared" si="1"/>
        <v>9.66</v>
      </c>
      <c r="F28" s="273" t="s">
        <v>207</v>
      </c>
      <c r="G28" s="217">
        <f t="shared" si="0"/>
        <v>17.77</v>
      </c>
      <c r="H28" s="223" t="s">
        <v>207</v>
      </c>
      <c r="I28" s="111" t="s">
        <v>135</v>
      </c>
      <c r="J28" s="144" t="s">
        <v>78</v>
      </c>
      <c r="K28" s="146">
        <v>15.28</v>
      </c>
      <c r="L28" s="223" t="s">
        <v>207</v>
      </c>
      <c r="M28" s="183">
        <f t="shared" si="2"/>
        <v>9.66</v>
      </c>
      <c r="N28" s="223" t="s">
        <v>207</v>
      </c>
      <c r="O28" s="146">
        <f t="shared" si="3"/>
        <v>24.939999999999998</v>
      </c>
      <c r="P28" s="223" t="s">
        <v>207</v>
      </c>
    </row>
    <row r="29" spans="1:16" ht="12.75">
      <c r="A29" s="22">
        <v>2</v>
      </c>
      <c r="B29" s="22" t="s">
        <v>78</v>
      </c>
      <c r="C29" s="224">
        <v>12.98</v>
      </c>
      <c r="D29" s="274" t="s">
        <v>207</v>
      </c>
      <c r="E29" s="183">
        <f t="shared" si="1"/>
        <v>9.66</v>
      </c>
      <c r="F29" s="273" t="s">
        <v>207</v>
      </c>
      <c r="G29" s="217">
        <f t="shared" si="0"/>
        <v>22.64</v>
      </c>
      <c r="H29" s="223" t="s">
        <v>207</v>
      </c>
      <c r="I29" s="111" t="s">
        <v>136</v>
      </c>
      <c r="J29" s="144" t="s">
        <v>78</v>
      </c>
      <c r="K29" s="146">
        <v>18.9</v>
      </c>
      <c r="L29" s="223" t="s">
        <v>207</v>
      </c>
      <c r="M29" s="183">
        <f t="shared" si="2"/>
        <v>9.66</v>
      </c>
      <c r="N29" s="223" t="s">
        <v>207</v>
      </c>
      <c r="O29" s="146">
        <f t="shared" si="3"/>
        <v>28.56</v>
      </c>
      <c r="P29" s="223" t="s">
        <v>207</v>
      </c>
    </row>
    <row r="30" spans="1:16" ht="12.75">
      <c r="A30" s="22">
        <v>1</v>
      </c>
      <c r="B30" s="22" t="s">
        <v>79</v>
      </c>
      <c r="C30" s="224">
        <v>4.56</v>
      </c>
      <c r="D30" s="274" t="s">
        <v>207</v>
      </c>
      <c r="E30" s="183">
        <f t="shared" si="1"/>
        <v>9.66</v>
      </c>
      <c r="F30" s="273" t="s">
        <v>207</v>
      </c>
      <c r="G30" s="217">
        <f t="shared" si="0"/>
        <v>14.219999999999999</v>
      </c>
      <c r="H30" s="223" t="s">
        <v>207</v>
      </c>
      <c r="I30" s="111" t="s">
        <v>133</v>
      </c>
      <c r="J30" s="144" t="s">
        <v>79</v>
      </c>
      <c r="K30" s="168">
        <v>5.92</v>
      </c>
      <c r="L30" s="223" t="s">
        <v>207</v>
      </c>
      <c r="M30" s="183">
        <f t="shared" si="2"/>
        <v>9.66</v>
      </c>
      <c r="N30" s="223" t="s">
        <v>207</v>
      </c>
      <c r="O30" s="146">
        <f t="shared" si="3"/>
        <v>15.58</v>
      </c>
      <c r="P30" s="223" t="s">
        <v>207</v>
      </c>
    </row>
    <row r="31" spans="1:16" ht="12.75">
      <c r="A31" s="109" t="s">
        <v>177</v>
      </c>
      <c r="B31" s="111" t="s">
        <v>77</v>
      </c>
      <c r="C31" s="225">
        <v>12.02</v>
      </c>
      <c r="D31" s="274" t="s">
        <v>207</v>
      </c>
      <c r="E31" s="183">
        <f t="shared" si="1"/>
        <v>9.66</v>
      </c>
      <c r="F31" s="273" t="s">
        <v>207</v>
      </c>
      <c r="G31" s="217">
        <f t="shared" si="0"/>
        <v>21.68</v>
      </c>
      <c r="H31" s="223" t="s">
        <v>207</v>
      </c>
      <c r="I31" s="111" t="s">
        <v>134</v>
      </c>
      <c r="J31" s="144" t="s">
        <v>79</v>
      </c>
      <c r="K31" s="146">
        <v>7.38</v>
      </c>
      <c r="L31" s="223" t="s">
        <v>207</v>
      </c>
      <c r="M31" s="183">
        <f t="shared" si="2"/>
        <v>9.66</v>
      </c>
      <c r="N31" s="223" t="s">
        <v>207</v>
      </c>
      <c r="O31" s="146">
        <f t="shared" si="3"/>
        <v>17.04</v>
      </c>
      <c r="P31" s="223" t="s">
        <v>207</v>
      </c>
    </row>
    <row r="32" spans="1:16" ht="12.75">
      <c r="A32" s="149" t="s">
        <v>178</v>
      </c>
      <c r="B32" s="22" t="s">
        <v>179</v>
      </c>
      <c r="C32" s="22"/>
      <c r="D32" s="22"/>
      <c r="E32" s="182">
        <v>10.31</v>
      </c>
      <c r="F32" s="273" t="s">
        <v>207</v>
      </c>
      <c r="G32" s="181"/>
      <c r="H32" s="5"/>
      <c r="I32" s="111" t="s">
        <v>135</v>
      </c>
      <c r="J32" s="144" t="s">
        <v>79</v>
      </c>
      <c r="K32" s="146">
        <v>8.72</v>
      </c>
      <c r="L32" s="223" t="s">
        <v>207</v>
      </c>
      <c r="M32" s="183">
        <f t="shared" si="2"/>
        <v>9.66</v>
      </c>
      <c r="N32" s="223" t="s">
        <v>207</v>
      </c>
      <c r="O32" s="146">
        <f t="shared" si="3"/>
        <v>18.380000000000003</v>
      </c>
      <c r="P32" s="223" t="s">
        <v>207</v>
      </c>
    </row>
    <row r="33" spans="1:16" ht="12.75">
      <c r="A33" s="74"/>
      <c r="B33" s="22"/>
      <c r="C33" s="22"/>
      <c r="D33" s="22"/>
      <c r="E33" s="22"/>
      <c r="F33" s="22"/>
      <c r="G33" s="22"/>
      <c r="H33" s="5"/>
      <c r="I33" s="111" t="s">
        <v>136</v>
      </c>
      <c r="J33" s="144" t="s">
        <v>79</v>
      </c>
      <c r="K33" s="146">
        <v>10.61</v>
      </c>
      <c r="L33" s="223" t="s">
        <v>207</v>
      </c>
      <c r="M33" s="183">
        <f t="shared" si="2"/>
        <v>9.66</v>
      </c>
      <c r="N33" s="223" t="s">
        <v>207</v>
      </c>
      <c r="O33" s="146">
        <f t="shared" si="3"/>
        <v>20.27</v>
      </c>
      <c r="P33" s="223" t="s">
        <v>207</v>
      </c>
    </row>
    <row r="34" spans="1:16" ht="12.75">
      <c r="A34" s="79"/>
      <c r="B34" s="79"/>
      <c r="C34" s="79"/>
      <c r="D34" s="79"/>
      <c r="E34" s="79"/>
      <c r="F34" s="79"/>
      <c r="G34" s="79"/>
      <c r="H34" s="5"/>
      <c r="I34" s="79"/>
      <c r="J34" s="79"/>
      <c r="K34" s="79"/>
      <c r="L34" s="79"/>
      <c r="M34" s="79"/>
      <c r="N34" s="79"/>
      <c r="O34" s="79"/>
      <c r="P34" s="79"/>
    </row>
    <row r="35" spans="1:16" ht="12.75">
      <c r="A35" s="172" t="s">
        <v>248</v>
      </c>
      <c r="B35" s="2"/>
      <c r="C35" s="2"/>
      <c r="D35" s="2"/>
      <c r="E35" s="2"/>
      <c r="F35" s="2"/>
      <c r="G35" s="2"/>
      <c r="H35" s="2"/>
      <c r="I35" s="2"/>
      <c r="J35" s="2"/>
      <c r="K35" s="2"/>
      <c r="L35" s="2"/>
      <c r="M35" s="2"/>
      <c r="N35" s="2"/>
      <c r="O35" s="2"/>
      <c r="P35" s="3"/>
    </row>
    <row r="36" spans="1:16" ht="12.75">
      <c r="A36" s="4"/>
      <c r="B36" s="5"/>
      <c r="C36" s="75" t="s">
        <v>384</v>
      </c>
      <c r="D36" s="75"/>
      <c r="E36" s="5"/>
      <c r="F36" s="5"/>
      <c r="G36" s="5"/>
      <c r="H36" s="5"/>
      <c r="I36" s="5"/>
      <c r="J36" s="5"/>
      <c r="K36" s="5"/>
      <c r="L36" s="5"/>
      <c r="M36" s="5"/>
      <c r="N36" s="5"/>
      <c r="O36" s="5"/>
      <c r="P36" s="6"/>
    </row>
    <row r="37" spans="1:16" ht="12.75">
      <c r="A37" s="4"/>
      <c r="B37" s="5"/>
      <c r="C37" s="5"/>
      <c r="D37" s="5"/>
      <c r="E37" s="5"/>
      <c r="F37" s="5"/>
      <c r="G37" s="5"/>
      <c r="H37" s="5"/>
      <c r="I37" s="5"/>
      <c r="J37" s="5"/>
      <c r="K37" s="5"/>
      <c r="L37" s="5"/>
      <c r="M37" s="5"/>
      <c r="N37" s="5"/>
      <c r="O37" s="5"/>
      <c r="P37" s="6"/>
    </row>
    <row r="38" spans="1:16" ht="12.75">
      <c r="A38" s="4"/>
      <c r="B38" s="5"/>
      <c r="C38" s="5"/>
      <c r="D38" s="5"/>
      <c r="E38" s="5"/>
      <c r="F38" s="5"/>
      <c r="G38" s="5"/>
      <c r="H38" s="5"/>
      <c r="I38" s="5"/>
      <c r="J38" s="5"/>
      <c r="K38" s="5"/>
      <c r="L38" s="5"/>
      <c r="M38" s="5"/>
      <c r="N38" s="5"/>
      <c r="O38" s="5"/>
      <c r="P38" s="6"/>
    </row>
    <row r="39" spans="1:16" ht="12.75">
      <c r="A39" s="4" t="s">
        <v>302</v>
      </c>
      <c r="B39" s="5"/>
      <c r="C39" s="5"/>
      <c r="D39" s="5"/>
      <c r="E39" s="5"/>
      <c r="F39" s="5"/>
      <c r="G39" s="5"/>
      <c r="H39" s="5"/>
      <c r="I39" s="5"/>
      <c r="J39" s="5"/>
      <c r="K39" s="5"/>
      <c r="L39" s="5"/>
      <c r="M39" s="5"/>
      <c r="N39" s="5"/>
      <c r="O39" s="5"/>
      <c r="P39" s="6"/>
    </row>
    <row r="40" spans="1:16" ht="12.75">
      <c r="A40" s="57" t="s">
        <v>260</v>
      </c>
      <c r="B40" s="5"/>
      <c r="C40" s="5"/>
      <c r="D40" s="5"/>
      <c r="E40" s="5"/>
      <c r="F40" s="5"/>
      <c r="G40" s="5"/>
      <c r="H40" s="5"/>
      <c r="I40" s="5"/>
      <c r="J40" s="5"/>
      <c r="K40" s="5"/>
      <c r="L40" s="5"/>
      <c r="M40" s="5"/>
      <c r="N40" s="5"/>
      <c r="O40" s="5"/>
      <c r="P40" s="6"/>
    </row>
    <row r="41" spans="1:16" ht="12.75">
      <c r="A41" s="4" t="s">
        <v>221</v>
      </c>
      <c r="B41" s="5"/>
      <c r="C41" s="5"/>
      <c r="D41" s="5"/>
      <c r="E41" s="5"/>
      <c r="F41" s="5"/>
      <c r="G41" s="5"/>
      <c r="H41" s="5"/>
      <c r="I41" s="5"/>
      <c r="J41" s="5"/>
      <c r="K41" s="5"/>
      <c r="L41" s="5"/>
      <c r="M41" s="5"/>
      <c r="N41" s="5"/>
      <c r="O41" s="5"/>
      <c r="P41" s="6"/>
    </row>
    <row r="42" spans="1:16" ht="12.75">
      <c r="A42" s="4"/>
      <c r="B42" s="5"/>
      <c r="C42" s="5"/>
      <c r="D42" s="5"/>
      <c r="E42" s="5"/>
      <c r="F42" s="5"/>
      <c r="G42" s="5"/>
      <c r="H42" s="5"/>
      <c r="I42" s="5"/>
      <c r="J42" s="5"/>
      <c r="K42" s="5"/>
      <c r="L42" s="5"/>
      <c r="M42" s="5"/>
      <c r="N42" s="5"/>
      <c r="O42" s="5"/>
      <c r="P42" s="6"/>
    </row>
    <row r="43" spans="1:16" s="180" customFormat="1" ht="12.75">
      <c r="A43" s="300" t="str">
        <f>'Item 100, pg 21'!A43</f>
        <v>Customers receiving service will receive a commodity price adjustment of $3.32 credit per month.  The commodity price</v>
      </c>
      <c r="B43" s="138"/>
      <c r="C43" s="138"/>
      <c r="D43" s="138"/>
      <c r="E43" s="281"/>
      <c r="F43" s="281"/>
      <c r="G43" s="281"/>
      <c r="H43" s="281"/>
      <c r="I43" s="281"/>
      <c r="J43" s="281"/>
      <c r="K43" s="138"/>
      <c r="L43" s="138"/>
      <c r="M43" s="138"/>
      <c r="N43" s="138"/>
      <c r="O43" s="138"/>
      <c r="P43" s="303"/>
    </row>
    <row r="44" spans="1:16" ht="12.75">
      <c r="A44" s="300" t="s">
        <v>13</v>
      </c>
      <c r="B44" s="138"/>
      <c r="C44" s="138"/>
      <c r="D44" s="138"/>
      <c r="E44" s="138"/>
      <c r="F44" s="138"/>
      <c r="G44" s="138"/>
      <c r="H44" s="138"/>
      <c r="I44" s="138"/>
      <c r="J44" s="138"/>
      <c r="K44" s="138"/>
      <c r="L44" s="138"/>
      <c r="M44" s="138"/>
      <c r="N44" s="138"/>
      <c r="O44" s="138"/>
      <c r="P44" s="263"/>
    </row>
    <row r="45" spans="1:16" ht="12.75">
      <c r="A45" s="261"/>
      <c r="B45" s="13"/>
      <c r="C45" s="13"/>
      <c r="D45" s="13"/>
      <c r="E45" s="13"/>
      <c r="F45" s="13"/>
      <c r="G45" s="13"/>
      <c r="H45" s="13"/>
      <c r="I45" s="13"/>
      <c r="J45" s="13"/>
      <c r="K45" s="13"/>
      <c r="L45" s="13"/>
      <c r="M45" s="13"/>
      <c r="N45" s="13"/>
      <c r="O45" s="13"/>
      <c r="P45" s="263"/>
    </row>
    <row r="46" spans="1:16" ht="12.75">
      <c r="A46" s="300"/>
      <c r="B46" s="138"/>
      <c r="C46" s="138"/>
      <c r="D46" s="138"/>
      <c r="E46" s="138"/>
      <c r="F46" s="138"/>
      <c r="G46" s="138"/>
      <c r="H46" s="138"/>
      <c r="I46" s="138"/>
      <c r="J46" s="138"/>
      <c r="K46" s="138"/>
      <c r="L46" s="138"/>
      <c r="M46" s="138"/>
      <c r="N46" s="138"/>
      <c r="O46" s="138"/>
      <c r="P46" s="263"/>
    </row>
    <row r="47" spans="1:16" ht="12.75">
      <c r="A47" s="300" t="str">
        <f>'Item 100, pg 21'!A47</f>
        <v>***</v>
      </c>
      <c r="B47" s="138"/>
      <c r="C47" s="138"/>
      <c r="D47" s="138"/>
      <c r="E47" s="138"/>
      <c r="F47" s="138"/>
      <c r="G47" s="138"/>
      <c r="H47" s="138"/>
      <c r="I47" s="138"/>
      <c r="J47" s="138"/>
      <c r="K47" s="138"/>
      <c r="L47" s="138"/>
      <c r="M47" s="138"/>
      <c r="N47" s="138"/>
      <c r="O47" s="138"/>
      <c r="P47" s="263"/>
    </row>
    <row r="48" spans="1:16" ht="12.75">
      <c r="A48" s="300"/>
      <c r="B48" s="138"/>
      <c r="C48" s="138"/>
      <c r="D48" s="138"/>
      <c r="E48" s="138"/>
      <c r="F48" s="138"/>
      <c r="G48" s="138"/>
      <c r="H48" s="138"/>
      <c r="I48" s="138"/>
      <c r="J48" s="138"/>
      <c r="K48" s="138"/>
      <c r="L48" s="138"/>
      <c r="M48" s="138"/>
      <c r="N48" s="138"/>
      <c r="O48" s="138"/>
      <c r="P48" s="263"/>
    </row>
    <row r="49" spans="1:16" ht="12.75">
      <c r="A49" s="261"/>
      <c r="B49" s="13"/>
      <c r="C49" s="13"/>
      <c r="D49" s="13"/>
      <c r="E49" s="13"/>
      <c r="F49" s="13"/>
      <c r="G49" s="13"/>
      <c r="H49" s="13"/>
      <c r="I49" s="13"/>
      <c r="J49" s="13"/>
      <c r="K49" s="13"/>
      <c r="L49" s="13"/>
      <c r="M49" s="13"/>
      <c r="N49" s="13"/>
      <c r="O49" s="13"/>
      <c r="P49" s="263"/>
    </row>
    <row r="50" spans="1:16" ht="12.75">
      <c r="A50" s="261"/>
      <c r="B50" s="13"/>
      <c r="C50" s="13"/>
      <c r="D50" s="13"/>
      <c r="E50" s="13"/>
      <c r="F50" s="13"/>
      <c r="G50" s="13"/>
      <c r="H50" s="13"/>
      <c r="I50" s="301" t="s">
        <v>398</v>
      </c>
      <c r="J50" s="152"/>
      <c r="K50" s="152"/>
      <c r="L50" s="152"/>
      <c r="M50" s="152"/>
      <c r="N50" s="152"/>
      <c r="O50" s="302"/>
      <c r="P50" s="263"/>
    </row>
    <row r="51" spans="1:16" ht="12.75">
      <c r="A51" s="261"/>
      <c r="B51" s="13"/>
      <c r="C51" s="13"/>
      <c r="D51" s="13"/>
      <c r="E51" s="13"/>
      <c r="F51" s="13"/>
      <c r="G51" s="13"/>
      <c r="H51" s="13"/>
      <c r="I51" s="13"/>
      <c r="J51" s="13"/>
      <c r="K51" s="13"/>
      <c r="L51" s="13"/>
      <c r="M51" s="13"/>
      <c r="N51" s="13"/>
      <c r="O51" s="13"/>
      <c r="P51" s="263"/>
    </row>
    <row r="52" spans="1:16" ht="12.75">
      <c r="A52" s="7" t="str">
        <f>'Item 100, pg 21'!A52</f>
        <v>***</v>
      </c>
      <c r="B52" s="8"/>
      <c r="C52" s="8"/>
      <c r="D52" s="8"/>
      <c r="E52" s="8"/>
      <c r="F52" s="8"/>
      <c r="G52" s="8"/>
      <c r="H52" s="8"/>
      <c r="I52" s="8"/>
      <c r="J52" s="8"/>
      <c r="K52" s="8"/>
      <c r="L52" s="8"/>
      <c r="M52" s="8"/>
      <c r="N52" s="8"/>
      <c r="O52" s="8"/>
      <c r="P52" s="9"/>
    </row>
    <row r="53" spans="1:16" ht="12.75">
      <c r="A53" s="4" t="s">
        <v>284</v>
      </c>
      <c r="B53" s="5" t="str">
        <f>'Item 100, pg 21'!B53</f>
        <v>Irmgard R Wilcox</v>
      </c>
      <c r="C53" s="5"/>
      <c r="D53" s="5"/>
      <c r="E53" s="5"/>
      <c r="F53" s="5"/>
      <c r="G53" s="5"/>
      <c r="H53" s="5"/>
      <c r="I53" s="5"/>
      <c r="J53" s="5"/>
      <c r="K53" s="5"/>
      <c r="L53" s="5"/>
      <c r="M53" s="5"/>
      <c r="N53" s="5"/>
      <c r="O53" s="5"/>
      <c r="P53" s="6"/>
    </row>
    <row r="54" spans="1:16" ht="12.75">
      <c r="A54" s="4"/>
      <c r="B54" s="5"/>
      <c r="C54" s="5"/>
      <c r="D54" s="5"/>
      <c r="E54" s="5"/>
      <c r="F54" s="5"/>
      <c r="G54" s="5"/>
      <c r="H54" s="5"/>
      <c r="I54" s="5"/>
      <c r="J54" s="5"/>
      <c r="K54" s="5"/>
      <c r="L54" s="5"/>
      <c r="M54" s="5"/>
      <c r="N54" s="5"/>
      <c r="O54" s="5"/>
      <c r="P54" s="6"/>
    </row>
    <row r="55" spans="1:16" ht="12.75">
      <c r="A55" s="7" t="s">
        <v>283</v>
      </c>
      <c r="B55" s="126">
        <f>'Item 100, pg 21'!B55</f>
        <v>41226</v>
      </c>
      <c r="C55" s="8"/>
      <c r="D55" s="8"/>
      <c r="E55" s="8"/>
      <c r="F55" s="8"/>
      <c r="G55" s="8"/>
      <c r="H55" s="8"/>
      <c r="I55" s="8"/>
      <c r="J55" s="8"/>
      <c r="K55" s="8"/>
      <c r="L55" s="8"/>
      <c r="M55" s="230" t="s">
        <v>277</v>
      </c>
      <c r="N55" s="355">
        <f>'Item 100, pg 21'!P55</f>
        <v>41275</v>
      </c>
      <c r="O55" s="355"/>
      <c r="P55" s="356"/>
    </row>
    <row r="56" spans="1:16" ht="12.75">
      <c r="A56" s="353" t="s">
        <v>275</v>
      </c>
      <c r="B56" s="354"/>
      <c r="C56" s="354"/>
      <c r="D56" s="354"/>
      <c r="E56" s="354"/>
      <c r="F56" s="354"/>
      <c r="G56" s="354"/>
      <c r="H56" s="354"/>
      <c r="I56" s="354"/>
      <c r="J56" s="354"/>
      <c r="K56" s="354"/>
      <c r="L56" s="354"/>
      <c r="M56" s="354"/>
      <c r="N56" s="354"/>
      <c r="O56" s="354"/>
      <c r="P56" s="6"/>
    </row>
    <row r="57" spans="1:16" ht="12.75">
      <c r="A57" s="4"/>
      <c r="B57" s="5"/>
      <c r="C57" s="5"/>
      <c r="D57" s="5"/>
      <c r="E57" s="5"/>
      <c r="F57" s="5"/>
      <c r="G57" s="5"/>
      <c r="H57" s="5"/>
      <c r="I57" s="5"/>
      <c r="J57" s="5"/>
      <c r="K57" s="5"/>
      <c r="L57" s="5"/>
      <c r="M57" s="5"/>
      <c r="N57" s="5"/>
      <c r="O57" s="5"/>
      <c r="P57" s="6"/>
    </row>
    <row r="58" spans="1:16" ht="12.75">
      <c r="A58" s="4" t="s">
        <v>282</v>
      </c>
      <c r="B58" s="5"/>
      <c r="C58" s="5"/>
      <c r="D58" s="5"/>
      <c r="E58" s="5"/>
      <c r="F58" s="5"/>
      <c r="G58" s="5"/>
      <c r="H58" s="5"/>
      <c r="I58" s="5"/>
      <c r="J58" s="5"/>
      <c r="K58" s="5"/>
      <c r="L58" s="5"/>
      <c r="M58" s="5"/>
      <c r="N58" s="5"/>
      <c r="O58" s="5"/>
      <c r="P58" s="6"/>
    </row>
    <row r="59" spans="1:16" ht="12.75">
      <c r="A59" s="7"/>
      <c r="B59" s="8"/>
      <c r="C59" s="8"/>
      <c r="D59" s="8"/>
      <c r="E59" s="8"/>
      <c r="F59" s="8"/>
      <c r="G59" s="8"/>
      <c r="H59" s="8"/>
      <c r="I59" s="8"/>
      <c r="J59" s="8"/>
      <c r="K59" s="8"/>
      <c r="L59" s="8"/>
      <c r="M59" s="8"/>
      <c r="N59" s="8"/>
      <c r="O59" s="8"/>
      <c r="P59" s="9"/>
    </row>
  </sheetData>
  <sheetProtection/>
  <mergeCells count="3">
    <mergeCell ref="A56:O56"/>
    <mergeCell ref="A5:O5"/>
    <mergeCell ref="N55:P55"/>
  </mergeCells>
  <printOptions horizontalCentered="1" verticalCentered="1"/>
  <pageMargins left="0.5" right="0.5" top="0.5" bottom="0.5" header="0.5" footer="0.5"/>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Amanda Whipple</cp:lastModifiedBy>
  <cp:lastPrinted>2013-03-19T22:42:27Z</cp:lastPrinted>
  <dcterms:created xsi:type="dcterms:W3CDTF">2002-02-08T00:35:58Z</dcterms:created>
  <dcterms:modified xsi:type="dcterms:W3CDTF">2013-03-19T22:43:44Z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121791</vt:lpwstr>
  </property>
  <property fmtid="{D5CDD505-2E9C-101B-9397-08002B2CF9AE}" pid="6" name="IsConfidenti">
    <vt:lpwstr>0</vt:lpwstr>
  </property>
  <property fmtid="{D5CDD505-2E9C-101B-9397-08002B2CF9AE}" pid="7" name="Dat">
    <vt:lpwstr>2013-03-19T00:00:00Z</vt:lpwstr>
  </property>
  <property fmtid="{D5CDD505-2E9C-101B-9397-08002B2CF9AE}" pid="8" name="CaseTy">
    <vt:lpwstr>Tariff Revision</vt:lpwstr>
  </property>
  <property fmtid="{D5CDD505-2E9C-101B-9397-08002B2CF9AE}" pid="9" name="OpenedDa">
    <vt:lpwstr>2012-11-13T00:00:00Z</vt:lpwstr>
  </property>
  <property fmtid="{D5CDD505-2E9C-101B-9397-08002B2CF9AE}" pid="10" name="Pref">
    <vt:lpwstr>TG</vt:lpwstr>
  </property>
  <property fmtid="{D5CDD505-2E9C-101B-9397-08002B2CF9AE}" pid="11" name="CaseCompanyNam">
    <vt:lpwstr>Mason County Garbage Co.,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