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sharedStrings.xml" ContentType="application/vnd.openxmlformats-officedocument.spreadsheetml.sharedStrings+xml"/>
  <Override PartName="/xl/pivotTables/pivotTable2.xml" ContentType="application/vnd.openxmlformats-officedocument.spreadsheetml.pivotTable+xml"/>
  <Override PartName="/xl/styles.xml" ContentType="application/vnd.openxmlformats-officedocument.spreadsheetml.styles+xml"/>
  <Override PartName="/xl/worksheets/sheet2.xml" ContentType="application/vnd.openxmlformats-officedocument.spreadsheetml.worksheet+xml"/>
  <Override PartName="/xl/worksheets/sheet1.xml" ContentType="application/vnd.openxmlformats-officedocument.spreadsheetml.worksheet+xml"/>
  <Override PartName="/xl/pivotTables/pivotTable1.xml" ContentType="application/vnd.openxmlformats-officedocument.spreadsheetml.pivotTable+xml"/>
  <Override PartName="/xl/worksheets/sheet3.xml" ContentType="application/vnd.openxmlformats-officedocument.spreadsheetml.worksheet+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ustomProperty6.bin" ContentType="application/vnd.openxmlformats-officedocument.spreadsheetml.customProperty"/>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0.xml" ContentType="application/vnd.openxmlformats-officedocument.spreadsheetml.externalLink+xml"/>
  <Override PartName="/xl/externalLinks/externalLink89.xml" ContentType="application/vnd.openxmlformats-officedocument.spreadsheetml.externalLink+xml"/>
  <Override PartName="/xl/externalLinks/externalLink88.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2.bin" ContentType="application/vnd.openxmlformats-officedocument.spreadsheetml.customProperty"/>
  <Override PartName="/xl/customProperty1.bin" ContentType="application/vnd.openxmlformats-officedocument.spreadsheetml.customProperty"/>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externalLinks/externalLink98.xml" ContentType="application/vnd.openxmlformats-officedocument.spreadsheetml.externalLink+xml"/>
  <Override PartName="/xl/externalLinks/externalLink83.xml" ContentType="application/vnd.openxmlformats-officedocument.spreadsheetml.externalLink+xml"/>
  <Override PartName="/xl/externalLinks/externalLink82.xml" ContentType="application/vnd.openxmlformats-officedocument.spreadsheetml.externalLink+xml"/>
  <Override PartName="/xl/externalLinks/externalLink81.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76.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C:\Users\p88225\AppData\Local\Microsoft\Windows\INetCache\Content.Outlook\7J9Q2IYK\"/>
    </mc:Choice>
  </mc:AlternateContent>
  <bookViews>
    <workbookView xWindow="0" yWindow="0" windowWidth="28800" windowHeight="12435" firstSheet="1" activeTab="1"/>
  </bookViews>
  <sheets>
    <sheet name="Capex - No Inflation" sheetId="1" state="hidden" r:id="rId1"/>
    <sheet name="Capex - Inflation" sheetId="2" r:id="rId2"/>
    <sheet name="PEG Escalators" sheetId="4"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a" localSheetId="2">#REF!</definedName>
    <definedName name="\a">#REF!</definedName>
    <definedName name="\b" localSheetId="2">#REF!</definedName>
    <definedName name="\b">#REF!</definedName>
    <definedName name="\T" localSheetId="2">'[1]Sum 1'!#REF!</definedName>
    <definedName name="\T">'[1]Sum 1'!#REF!</definedName>
    <definedName name="______________________six6" localSheetId="2" hidden="1">{#N/A,#N/A,FALSE,"CRPT";#N/A,#N/A,FALSE,"TREND";#N/A,#N/A,FALSE,"%Curve"}</definedName>
    <definedName name="______________________six6" hidden="1">{#N/A,#N/A,FALSE,"CRPT";#N/A,#N/A,FALSE,"TREND";#N/A,#N/A,FALSE,"%Curve"}</definedName>
    <definedName name="_____________________six6" localSheetId="2" hidden="1">{#N/A,#N/A,FALSE,"CRPT";#N/A,#N/A,FALSE,"TREND";#N/A,#N/A,FALSE,"%Curve"}</definedName>
    <definedName name="_____________________six6" hidden="1">{#N/A,#N/A,FALSE,"CRPT";#N/A,#N/A,FALSE,"TREND";#N/A,#N/A,FALSE,"%Curve"}</definedName>
    <definedName name="____________________six6" localSheetId="2" hidden="1">{#N/A,#N/A,FALSE,"CRPT";#N/A,#N/A,FALSE,"TREND";#N/A,#N/A,FALSE,"%Curve"}</definedName>
    <definedName name="____________________six6" hidden="1">{#N/A,#N/A,FALSE,"CRPT";#N/A,#N/A,FALSE,"TREND";#N/A,#N/A,FALSE,"%Curve"}</definedName>
    <definedName name="____________________www1" localSheetId="2" hidden="1">{#N/A,#N/A,FALSE,"schA"}</definedName>
    <definedName name="____________________www1" hidden="1">{#N/A,#N/A,FALSE,"schA"}</definedName>
    <definedName name="___________________six6" localSheetId="2" hidden="1">{#N/A,#N/A,FALSE,"CRPT";#N/A,#N/A,FALSE,"TREND";#N/A,#N/A,FALSE,"%Curve"}</definedName>
    <definedName name="___________________six6" hidden="1">{#N/A,#N/A,FALSE,"CRPT";#N/A,#N/A,FALSE,"TREND";#N/A,#N/A,FALSE,"%Curve"}</definedName>
    <definedName name="___________________www1" localSheetId="2" hidden="1">{#N/A,#N/A,FALSE,"schA"}</definedName>
    <definedName name="___________________www1" hidden="1">{#N/A,#N/A,FALSE,"schA"}</definedName>
    <definedName name="__________________six6" localSheetId="2" hidden="1">{#N/A,#N/A,FALSE,"CRPT";#N/A,#N/A,FALSE,"TREND";#N/A,#N/A,FALSE,"%Curve"}</definedName>
    <definedName name="__________________six6" hidden="1">{#N/A,#N/A,FALSE,"CRPT";#N/A,#N/A,FALSE,"TREND";#N/A,#N/A,FALSE,"%Curve"}</definedName>
    <definedName name="__________________www1" localSheetId="2" hidden="1">{#N/A,#N/A,FALSE,"schA"}</definedName>
    <definedName name="__________________www1" hidden="1">{#N/A,#N/A,FALSE,"schA"}</definedName>
    <definedName name="_________________ex1" localSheetId="2" hidden="1">{#N/A,#N/A,FALSE,"Summ";#N/A,#N/A,FALSE,"General"}</definedName>
    <definedName name="_________________ex1" hidden="1">{#N/A,#N/A,FALSE,"Summ";#N/A,#N/A,FALSE,"General"}</definedName>
    <definedName name="_________________new1" localSheetId="2" hidden="1">{#N/A,#N/A,FALSE,"Summ";#N/A,#N/A,FALSE,"General"}</definedName>
    <definedName name="_________________new1" hidden="1">{#N/A,#N/A,FALSE,"Summ";#N/A,#N/A,FALSE,"General"}</definedName>
    <definedName name="_________________six6" localSheetId="2" hidden="1">{#N/A,#N/A,FALSE,"CRPT";#N/A,#N/A,FALSE,"TREND";#N/A,#N/A,FALSE,"%Curve"}</definedName>
    <definedName name="_________________six6" hidden="1">{#N/A,#N/A,FALSE,"CRPT";#N/A,#N/A,FALSE,"TREND";#N/A,#N/A,FALSE,"%Curve"}</definedName>
    <definedName name="_________________www1" localSheetId="2" hidden="1">{#N/A,#N/A,FALSE,"schA"}</definedName>
    <definedName name="_________________www1" hidden="1">{#N/A,#N/A,FALSE,"schA"}</definedName>
    <definedName name="________________ex1" localSheetId="2" hidden="1">{#N/A,#N/A,FALSE,"Summ";#N/A,#N/A,FALSE,"General"}</definedName>
    <definedName name="________________ex1" hidden="1">{#N/A,#N/A,FALSE,"Summ";#N/A,#N/A,FALSE,"General"}</definedName>
    <definedName name="________________new1" localSheetId="2" hidden="1">{#N/A,#N/A,FALSE,"Summ";#N/A,#N/A,FALSE,"General"}</definedName>
    <definedName name="________________new1" hidden="1">{#N/A,#N/A,FALSE,"Summ";#N/A,#N/A,FALSE,"General"}</definedName>
    <definedName name="________________six6" localSheetId="2" hidden="1">{#N/A,#N/A,FALSE,"CRPT";#N/A,#N/A,FALSE,"TREND";#N/A,#N/A,FALSE,"%Curve"}</definedName>
    <definedName name="________________six6" hidden="1">{#N/A,#N/A,FALSE,"CRPT";#N/A,#N/A,FALSE,"TREND";#N/A,#N/A,FALSE,"%Curve"}</definedName>
    <definedName name="________________www1" localSheetId="2" hidden="1">{#N/A,#N/A,FALSE,"schA"}</definedName>
    <definedName name="________________www1" hidden="1">{#N/A,#N/A,FALSE,"schA"}</definedName>
    <definedName name="_______________ex1" localSheetId="2" hidden="1">{#N/A,#N/A,FALSE,"Summ";#N/A,#N/A,FALSE,"General"}</definedName>
    <definedName name="_______________ex1" hidden="1">{#N/A,#N/A,FALSE,"Summ";#N/A,#N/A,FALSE,"General"}</definedName>
    <definedName name="_______________new1" localSheetId="2" hidden="1">{#N/A,#N/A,FALSE,"Summ";#N/A,#N/A,FALSE,"General"}</definedName>
    <definedName name="_______________new1" hidden="1">{#N/A,#N/A,FALSE,"Summ";#N/A,#N/A,FALSE,"General"}</definedName>
    <definedName name="_______________six6" localSheetId="2" hidden="1">{#N/A,#N/A,FALSE,"CRPT";#N/A,#N/A,FALSE,"TREND";#N/A,#N/A,FALSE,"%Curve"}</definedName>
    <definedName name="_______________six6" hidden="1">{#N/A,#N/A,FALSE,"CRPT";#N/A,#N/A,FALSE,"TREND";#N/A,#N/A,FALSE,"%Curve"}</definedName>
    <definedName name="_______________www1" localSheetId="2" hidden="1">{#N/A,#N/A,FALSE,"schA"}</definedName>
    <definedName name="_______________www1" hidden="1">{#N/A,#N/A,FALSE,"schA"}</definedName>
    <definedName name="______________ex1" localSheetId="2" hidden="1">{#N/A,#N/A,FALSE,"Summ";#N/A,#N/A,FALSE,"General"}</definedName>
    <definedName name="______________ex1" hidden="1">{#N/A,#N/A,FALSE,"Summ";#N/A,#N/A,FALSE,"General"}</definedName>
    <definedName name="______________new1" localSheetId="2" hidden="1">{#N/A,#N/A,FALSE,"Summ";#N/A,#N/A,FALSE,"General"}</definedName>
    <definedName name="______________new1" hidden="1">{#N/A,#N/A,FALSE,"Summ";#N/A,#N/A,FALSE,"General"}</definedName>
    <definedName name="______________six6" localSheetId="2" hidden="1">{#N/A,#N/A,FALSE,"CRPT";#N/A,#N/A,FALSE,"TREND";#N/A,#N/A,FALSE,"%Curve"}</definedName>
    <definedName name="______________six6" hidden="1">{#N/A,#N/A,FALSE,"CRPT";#N/A,#N/A,FALSE,"TREND";#N/A,#N/A,FALSE,"%Curve"}</definedName>
    <definedName name="______________www1" localSheetId="2" hidden="1">{#N/A,#N/A,FALSE,"schA"}</definedName>
    <definedName name="______________www1" hidden="1">{#N/A,#N/A,FALSE,"schA"}</definedName>
    <definedName name="_____________ex1" localSheetId="2" hidden="1">{#N/A,#N/A,FALSE,"Summ";#N/A,#N/A,FALSE,"General"}</definedName>
    <definedName name="_____________ex1" hidden="1">{#N/A,#N/A,FALSE,"Summ";#N/A,#N/A,FALSE,"General"}</definedName>
    <definedName name="_____________new1" localSheetId="2" hidden="1">{#N/A,#N/A,FALSE,"Summ";#N/A,#N/A,FALSE,"General"}</definedName>
    <definedName name="_____________new1" hidden="1">{#N/A,#N/A,FALSE,"Summ";#N/A,#N/A,FALSE,"General"}</definedName>
    <definedName name="_____________six6" localSheetId="2" hidden="1">{#N/A,#N/A,FALSE,"CRPT";#N/A,#N/A,FALSE,"TREND";#N/A,#N/A,FALSE,"%Curve"}</definedName>
    <definedName name="_____________six6" hidden="1">{#N/A,#N/A,FALSE,"CRPT";#N/A,#N/A,FALSE,"TREND";#N/A,#N/A,FALSE,"%Curve"}</definedName>
    <definedName name="_____________www1" localSheetId="2" hidden="1">{#N/A,#N/A,FALSE,"schA"}</definedName>
    <definedName name="_____________www1" hidden="1">{#N/A,#N/A,FALSE,"schA"}</definedName>
    <definedName name="____________ex1" localSheetId="2" hidden="1">{#N/A,#N/A,FALSE,"Summ";#N/A,#N/A,FALSE,"General"}</definedName>
    <definedName name="____________ex1" hidden="1">{#N/A,#N/A,FALSE,"Summ";#N/A,#N/A,FALSE,"General"}</definedName>
    <definedName name="____________new1" localSheetId="2" hidden="1">{#N/A,#N/A,FALSE,"Summ";#N/A,#N/A,FALSE,"General"}</definedName>
    <definedName name="____________new1" hidden="1">{#N/A,#N/A,FALSE,"Summ";#N/A,#N/A,FALSE,"General"}</definedName>
    <definedName name="____________six6" localSheetId="2" hidden="1">{#N/A,#N/A,FALSE,"CRPT";#N/A,#N/A,FALSE,"TREND";#N/A,#N/A,FALSE,"%Curve"}</definedName>
    <definedName name="____________six6" hidden="1">{#N/A,#N/A,FALSE,"CRPT";#N/A,#N/A,FALSE,"TREND";#N/A,#N/A,FALSE,"%Curve"}</definedName>
    <definedName name="____________www1" localSheetId="2" hidden="1">{#N/A,#N/A,FALSE,"schA"}</definedName>
    <definedName name="____________www1" hidden="1">{#N/A,#N/A,FALSE,"schA"}</definedName>
    <definedName name="___________ex1" localSheetId="2" hidden="1">{#N/A,#N/A,FALSE,"Summ";#N/A,#N/A,FALSE,"General"}</definedName>
    <definedName name="___________ex1" hidden="1">{#N/A,#N/A,FALSE,"Summ";#N/A,#N/A,FALSE,"General"}</definedName>
    <definedName name="___________new1" localSheetId="2" hidden="1">{#N/A,#N/A,FALSE,"Summ";#N/A,#N/A,FALSE,"General"}</definedName>
    <definedName name="___________new1" hidden="1">{#N/A,#N/A,FALSE,"Summ";#N/A,#N/A,FALSE,"General"}</definedName>
    <definedName name="___________six6" localSheetId="2" hidden="1">{#N/A,#N/A,FALSE,"CRPT";#N/A,#N/A,FALSE,"TREND";#N/A,#N/A,FALSE,"%Curve"}</definedName>
    <definedName name="___________six6" hidden="1">{#N/A,#N/A,FALSE,"CRPT";#N/A,#N/A,FALSE,"TREND";#N/A,#N/A,FALSE,"%Curve"}</definedName>
    <definedName name="___________www1" localSheetId="2" hidden="1">{#N/A,#N/A,FALSE,"schA"}</definedName>
    <definedName name="___________www1" hidden="1">{#N/A,#N/A,FALSE,"schA"}</definedName>
    <definedName name="__________ex1" localSheetId="2" hidden="1">{#N/A,#N/A,FALSE,"Summ";#N/A,#N/A,FALSE,"General"}</definedName>
    <definedName name="__________ex1" hidden="1">{#N/A,#N/A,FALSE,"Summ";#N/A,#N/A,FALSE,"General"}</definedName>
    <definedName name="__________new1" localSheetId="2" hidden="1">{#N/A,#N/A,FALSE,"Summ";#N/A,#N/A,FALSE,"General"}</definedName>
    <definedName name="__________new1" hidden="1">{#N/A,#N/A,FALSE,"Summ";#N/A,#N/A,FALSE,"General"}</definedName>
    <definedName name="__________six6" localSheetId="2" hidden="1">{#N/A,#N/A,FALSE,"CRPT";#N/A,#N/A,FALSE,"TREND";#N/A,#N/A,FALSE,"%Curve"}</definedName>
    <definedName name="__________six6" hidden="1">{#N/A,#N/A,FALSE,"CRPT";#N/A,#N/A,FALSE,"TREND";#N/A,#N/A,FALSE,"%Curve"}</definedName>
    <definedName name="__________www1" localSheetId="2" hidden="1">{#N/A,#N/A,FALSE,"schA"}</definedName>
    <definedName name="__________www1" hidden="1">{#N/A,#N/A,FALSE,"schA"}</definedName>
    <definedName name="_________ex1" localSheetId="2" hidden="1">{#N/A,#N/A,FALSE,"Summ";#N/A,#N/A,FALSE,"General"}</definedName>
    <definedName name="_________ex1" hidden="1">{#N/A,#N/A,FALSE,"Summ";#N/A,#N/A,FALSE,"General"}</definedName>
    <definedName name="_________new1" localSheetId="2" hidden="1">{#N/A,#N/A,FALSE,"Summ";#N/A,#N/A,FALSE,"General"}</definedName>
    <definedName name="_________new1" hidden="1">{#N/A,#N/A,FALSE,"Summ";#N/A,#N/A,FALSE,"General"}</definedName>
    <definedName name="_________six6" localSheetId="2" hidden="1">{#N/A,#N/A,FALSE,"CRPT";#N/A,#N/A,FALSE,"TREND";#N/A,#N/A,FALSE,"%Curve"}</definedName>
    <definedName name="_________six6" hidden="1">{#N/A,#N/A,FALSE,"CRPT";#N/A,#N/A,FALSE,"TREND";#N/A,#N/A,FALSE,"%Curve"}</definedName>
    <definedName name="_________www1" localSheetId="2" hidden="1">{#N/A,#N/A,FALSE,"schA"}</definedName>
    <definedName name="_________www1" hidden="1">{#N/A,#N/A,FALSE,"schA"}</definedName>
    <definedName name="________ex1" localSheetId="2" hidden="1">{#N/A,#N/A,FALSE,"Summ";#N/A,#N/A,FALSE,"General"}</definedName>
    <definedName name="________ex1" hidden="1">{#N/A,#N/A,FALSE,"Summ";#N/A,#N/A,FALSE,"General"}</definedName>
    <definedName name="________new1" localSheetId="2" hidden="1">{#N/A,#N/A,FALSE,"Summ";#N/A,#N/A,FALSE,"General"}</definedName>
    <definedName name="________new1" hidden="1">{#N/A,#N/A,FALSE,"Summ";#N/A,#N/A,FALSE,"General"}</definedName>
    <definedName name="________six6" localSheetId="2" hidden="1">{#N/A,#N/A,FALSE,"CRPT";#N/A,#N/A,FALSE,"TREND";#N/A,#N/A,FALSE,"%Curve"}</definedName>
    <definedName name="________six6" hidden="1">{#N/A,#N/A,FALSE,"CRPT";#N/A,#N/A,FALSE,"TREND";#N/A,#N/A,FALSE,"%Curve"}</definedName>
    <definedName name="________www1" localSheetId="2" hidden="1">{#N/A,#N/A,FALSE,"schA"}</definedName>
    <definedName name="________www1" hidden="1">{#N/A,#N/A,FALSE,"schA"}</definedName>
    <definedName name="_______ex1" localSheetId="2" hidden="1">{#N/A,#N/A,FALSE,"Summ";#N/A,#N/A,FALSE,"General"}</definedName>
    <definedName name="_______ex1" hidden="1">{#N/A,#N/A,FALSE,"Summ";#N/A,#N/A,FALSE,"General"}</definedName>
    <definedName name="_______new1" localSheetId="2" hidden="1">{#N/A,#N/A,FALSE,"Summ";#N/A,#N/A,FALSE,"General"}</definedName>
    <definedName name="_______new1" hidden="1">{#N/A,#N/A,FALSE,"Summ";#N/A,#N/A,FALSE,"General"}</definedName>
    <definedName name="_______six6" localSheetId="2" hidden="1">{#N/A,#N/A,FALSE,"CRPT";#N/A,#N/A,FALSE,"TREND";#N/A,#N/A,FALSE,"%Curve"}</definedName>
    <definedName name="_______six6" hidden="1">{#N/A,#N/A,FALSE,"CRPT";#N/A,#N/A,FALSE,"TREND";#N/A,#N/A,FALSE,"%Curve"}</definedName>
    <definedName name="_______www1" localSheetId="2" hidden="1">{#N/A,#N/A,FALSE,"schA"}</definedName>
    <definedName name="_______www1" hidden="1">{#N/A,#N/A,FALSE,"schA"}</definedName>
    <definedName name="______ex1" localSheetId="2" hidden="1">{#N/A,#N/A,FALSE,"Summ";#N/A,#N/A,FALSE,"General"}</definedName>
    <definedName name="______ex1" hidden="1">{#N/A,#N/A,FALSE,"Summ";#N/A,#N/A,FALSE,"General"}</definedName>
    <definedName name="______new1" localSheetId="2" hidden="1">{#N/A,#N/A,FALSE,"Summ";#N/A,#N/A,FALSE,"General"}</definedName>
    <definedName name="______new1" hidden="1">{#N/A,#N/A,FALSE,"Summ";#N/A,#N/A,FALSE,"General"}</definedName>
    <definedName name="______six6" localSheetId="2" hidden="1">{#N/A,#N/A,FALSE,"CRPT";#N/A,#N/A,FALSE,"TREND";#N/A,#N/A,FALSE,"%Curve"}</definedName>
    <definedName name="______six6" hidden="1">{#N/A,#N/A,FALSE,"CRPT";#N/A,#N/A,FALSE,"TREND";#N/A,#N/A,FALSE,"%Curve"}</definedName>
    <definedName name="______www1" localSheetId="2" hidden="1">{#N/A,#N/A,FALSE,"schA"}</definedName>
    <definedName name="______www1" hidden="1">{#N/A,#N/A,FALSE,"schA"}</definedName>
    <definedName name="_____Dec03">[2]BS!$T$7:$T$3582</definedName>
    <definedName name="_____Dec04">[3]BS!$AC$7:$AC$3580</definedName>
    <definedName name="_____ex1" localSheetId="2" hidden="1">{#N/A,#N/A,FALSE,"Summ";#N/A,#N/A,FALSE,"General"}</definedName>
    <definedName name="_____ex1" hidden="1">{#N/A,#N/A,FALSE,"Summ";#N/A,#N/A,FALSE,"General"}</definedName>
    <definedName name="_____Feb04">[3]BS!$S$7:$S$3582</definedName>
    <definedName name="_____Jan04">[3]BS!$R$7:$R$3582</definedName>
    <definedName name="_____Jul04">[3]BS!$X$7:$X$3582</definedName>
    <definedName name="_____Jun04">[3]BS!$W$7:$W$3582</definedName>
    <definedName name="_____Mar04">[3]BS!$T$7:$T$3582</definedName>
    <definedName name="_____May04">[3]BS!$V$7:$V$3582</definedName>
    <definedName name="_____new1" localSheetId="2" hidden="1">{#N/A,#N/A,FALSE,"Summ";#N/A,#N/A,FALSE,"General"}</definedName>
    <definedName name="_____new1" hidden="1">{#N/A,#N/A,FALSE,"Summ";#N/A,#N/A,FALSE,"General"}</definedName>
    <definedName name="_____Nov03">[2]BS!$S$7:$S$3582</definedName>
    <definedName name="_____Nov04">[3]BS!$AB$7:$AB$3582</definedName>
    <definedName name="_____Oct03">[2]BS!$R$7:$R$3582</definedName>
    <definedName name="_____Oct04">[3]BS!$AA$7:$AA$3582</definedName>
    <definedName name="_____Sep03">[2]BS!$Q$7:$Q$3582</definedName>
    <definedName name="_____Sep04">[3]BS!$Z$7:$Z$3582</definedName>
    <definedName name="_____six6" localSheetId="2" hidden="1">{#N/A,#N/A,FALSE,"CRPT";#N/A,#N/A,FALSE,"TREND";#N/A,#N/A,FALSE,"%Curve"}</definedName>
    <definedName name="_____six6" hidden="1">{#N/A,#N/A,FALSE,"CRPT";#N/A,#N/A,FALSE,"TREND";#N/A,#N/A,FALSE,"%Curve"}</definedName>
    <definedName name="_____www1" localSheetId="2" hidden="1">{#N/A,#N/A,FALSE,"schA"}</definedName>
    <definedName name="_____www1" hidden="1">{#N/A,#N/A,FALSE,"schA"}</definedName>
    <definedName name="____CSA2016" localSheetId="2">SUM('[4]Run-Cost Data'!$J$102:$N$113)</definedName>
    <definedName name="____CSA2016">SUM('[4]Run-Cost Data'!$J$102:$N$113)</definedName>
    <definedName name="____CSA2017" localSheetId="2">SUM('[4]Run-Cost Data'!$J$114:$N$125)</definedName>
    <definedName name="____CSA2017">SUM('[4]Run-Cost Data'!$J$114:$N$125)</definedName>
    <definedName name="____CSA2018" localSheetId="2">SUM('[4]Run-Cost Data'!$J$126:$N$137)</definedName>
    <definedName name="____CSA2018">SUM('[4]Run-Cost Data'!$J$126:$N$137)</definedName>
    <definedName name="____CSA2019" localSheetId="2">SUM('[4]Run-Cost Data'!$J$138:$N$149)</definedName>
    <definedName name="____CSA2019">SUM('[4]Run-Cost Data'!$J$138:$N$149)</definedName>
    <definedName name="____CSA2020" localSheetId="2">SUM('[4]Run-Cost Data'!$J$150:$N$161)</definedName>
    <definedName name="____CSA2020">SUM('[4]Run-Cost Data'!$J$150:$N$161)</definedName>
    <definedName name="____CSA2021" localSheetId="2">SUM('[4]Run-Cost Data'!$J$162:$N$173)</definedName>
    <definedName name="____CSA2021">SUM('[4]Run-Cost Data'!$J$162:$N$173)</definedName>
    <definedName name="____CSA2022" localSheetId="2">SUM('[4]Run-Cost Data'!$J$174:$N$185)</definedName>
    <definedName name="____CSA2022">SUM('[4]Run-Cost Data'!$J$174:$N$185)</definedName>
    <definedName name="____CSA2023" localSheetId="2">SUM('[4]Run-Cost Data'!$J$186:$N$197)</definedName>
    <definedName name="____CSA2023">SUM('[4]Run-Cost Data'!$J$186:$N$197)</definedName>
    <definedName name="____CSA2024" localSheetId="2">SUM('[4]Run-Cost Data'!$J$198:$N$209)</definedName>
    <definedName name="____CSA2024">SUM('[4]Run-Cost Data'!$J$198:$N$209)</definedName>
    <definedName name="____CSA2025" localSheetId="2">SUM('[4]Run-Cost Data'!$J$210:$N$221)</definedName>
    <definedName name="____CSA2025">SUM('[4]Run-Cost Data'!$J$210:$N$221)</definedName>
    <definedName name="____CSA2026" localSheetId="2">SUM('[4]Run-Cost Data'!$J$222:$N$233)</definedName>
    <definedName name="____CSA2026">SUM('[4]Run-Cost Data'!$J$222:$N$233)</definedName>
    <definedName name="____DAT1" localSheetId="2">#REF!</definedName>
    <definedName name="____DAT1">#REF!</definedName>
    <definedName name="____DAT2" localSheetId="2">#REF!</definedName>
    <definedName name="____DAT2">#REF!</definedName>
    <definedName name="____DAT3" localSheetId="2">#REF!</definedName>
    <definedName name="____DAT3">#REF!</definedName>
    <definedName name="____DAT4" localSheetId="2">#REF!</definedName>
    <definedName name="____DAT4">#REF!</definedName>
    <definedName name="____DAT5" localSheetId="2">#REF!</definedName>
    <definedName name="____DAT5">#REF!</definedName>
    <definedName name="____Dec03" localSheetId="2">[5]BS!#REF!</definedName>
    <definedName name="____Dec03">[5]BS!#REF!</definedName>
    <definedName name="____Dec04" localSheetId="2">[5]BS!#REF!</definedName>
    <definedName name="____Dec04">[5]BS!#REF!</definedName>
    <definedName name="____DST2" localSheetId="2">#REF!</definedName>
    <definedName name="____DST2">#REF!</definedName>
    <definedName name="____ex1" localSheetId="2" hidden="1">{#N/A,#N/A,FALSE,"Summ";#N/A,#N/A,FALSE,"General"}</definedName>
    <definedName name="____ex1" hidden="1">{#N/A,#N/A,FALSE,"Summ";#N/A,#N/A,FALSE,"General"}</definedName>
    <definedName name="____Feb04" localSheetId="2">[5]BS!#REF!</definedName>
    <definedName name="____Feb04">[5]BS!#REF!</definedName>
    <definedName name="____Feb05" localSheetId="2">[5]BS!#REF!</definedName>
    <definedName name="____Feb05">[5]BS!#REF!</definedName>
    <definedName name="____inv1">[6]PartsFlow!$D$42:$R$43</definedName>
    <definedName name="____inv10">[6]PartsFlow!$D$213:$R$214</definedName>
    <definedName name="____inv11">[6]PartsFlow!$D$232:$R$233</definedName>
    <definedName name="____inv12">[6]PartsFlow!$D$251:$R$252</definedName>
    <definedName name="____inv13">[6]PartsFlow!$D$270:$R$271</definedName>
    <definedName name="____inv14">[6]PartsFlow!$D$289:$R$290</definedName>
    <definedName name="____inv15" localSheetId="2">[6]PartsFlow!#REF!</definedName>
    <definedName name="____inv15">[6]PartsFlow!#REF!</definedName>
    <definedName name="____inv16" localSheetId="2">[6]PartsFlow!#REF!</definedName>
    <definedName name="____inv16">[6]PartsFlow!#REF!</definedName>
    <definedName name="____inv17" localSheetId="2">[6]PartsFlow!#REF!</definedName>
    <definedName name="____inv17">[6]PartsFlow!#REF!</definedName>
    <definedName name="____inv18" localSheetId="2">[6]PartsFlow!#REF!</definedName>
    <definedName name="____inv18">[6]PartsFlow!#REF!</definedName>
    <definedName name="____inv2">[6]PartsFlow!$D$61:$R$62</definedName>
    <definedName name="____inv3">[6]PartsFlow!$D$80:$R$81</definedName>
    <definedName name="____inv4">[6]PartsFlow!$D$99:$R$100</definedName>
    <definedName name="____inv5">[6]PartsFlow!$D$118:$R$119</definedName>
    <definedName name="____inv6">[6]PartsFlow!$D$137:$R$138</definedName>
    <definedName name="____inv7">[6]PartsFlow!$D$156:$R$157</definedName>
    <definedName name="____inv8">[6]PartsFlow!$D$175:$R$176</definedName>
    <definedName name="____inv9">[6]PartsFlow!$D$194:$R$195</definedName>
    <definedName name="____Jan04" localSheetId="2">[5]BS!#REF!</definedName>
    <definedName name="____Jan04">[5]BS!#REF!</definedName>
    <definedName name="____Jan05" localSheetId="2">[5]BS!#REF!</definedName>
    <definedName name="____Jan05">[5]BS!#REF!</definedName>
    <definedName name="____Jul04" localSheetId="2">[5]BS!#REF!</definedName>
    <definedName name="____Jul04">[5]BS!#REF!</definedName>
    <definedName name="____Jul05" localSheetId="2">[5]BS!#REF!</definedName>
    <definedName name="____Jul05">[5]BS!#REF!</definedName>
    <definedName name="____Jun04" localSheetId="2">[5]BS!#REF!</definedName>
    <definedName name="____Jun04">[5]BS!#REF!</definedName>
    <definedName name="____Jun05" localSheetId="2">[5]BS!#REF!</definedName>
    <definedName name="____Jun05">[5]BS!#REF!</definedName>
    <definedName name="____Jun09">" BS!$AI$7:$AI$1643"</definedName>
    <definedName name="____Mar04" localSheetId="2">[5]BS!#REF!</definedName>
    <definedName name="____Mar04">[5]BS!#REF!</definedName>
    <definedName name="____Mar05" localSheetId="2">[5]BS!#REF!</definedName>
    <definedName name="____Mar05">[5]BS!#REF!</definedName>
    <definedName name="____May04" localSheetId="2">[5]BS!#REF!</definedName>
    <definedName name="____May04">[5]BS!#REF!</definedName>
    <definedName name="____May05" localSheetId="2">[5]BS!#REF!</definedName>
    <definedName name="____May05">[5]BS!#REF!</definedName>
    <definedName name="____MMP2007">SUM('[4]Run-Cost Data'!$O$5:$S$5)</definedName>
    <definedName name="____MMP2008">SUM('[4]Run-Cost Data'!$O$6:$S$17)</definedName>
    <definedName name="____MMP2009">SUM('[4]Run-Cost Data'!$O$18:$S$29)</definedName>
    <definedName name="____MMP2010">SUM('[4]Run-Cost Data'!$O$30:$S$41)</definedName>
    <definedName name="____MMP2011">SUM('[4]Run-Cost Data'!$O$42:$S$53)</definedName>
    <definedName name="____MMP2012">SUM('[4]Run-Cost Data'!$O$54:$S$65)</definedName>
    <definedName name="____MMP2013">SUM('[4]Run-Cost Data'!$O$66:$S$77)</definedName>
    <definedName name="____MMP2014">SUM('[4]Run-Cost Data'!$O$78:$S$89)</definedName>
    <definedName name="____MMP2015">SUM('[4]Run-Cost Data'!$O$90:$S$101)</definedName>
    <definedName name="____MMP2016">SUM('[4]Run-Cost Data'!$O$102:$S$113)</definedName>
    <definedName name="____MMP2017">SUM('[4]Run-Cost Data'!$O$114:$S$125)</definedName>
    <definedName name="____MMP2018">SUM('[4]Run-Cost Data'!$O$126:$S$137)</definedName>
    <definedName name="____MMP2019">SUM('[4]Run-Cost Data'!$O$138:$S$149)</definedName>
    <definedName name="____MMP2020">SUM('[4]Run-Cost Data'!$O$150:$S$161)</definedName>
    <definedName name="____MMP2021">SUM('[4]Run-Cost Data'!$O$162:$S$173)</definedName>
    <definedName name="____MMP2022">SUM('[4]Run-Cost Data'!$O$174:$S$185)</definedName>
    <definedName name="____MMP2023">SUM('[4]Run-Cost Data'!$O$186:$S$197)</definedName>
    <definedName name="____MMP2024">SUM('[4]Run-Cost Data'!$O$198:$S$209)</definedName>
    <definedName name="____MMP2025">SUM('[4]Run-Cost Data'!$O$210:$S$221)</definedName>
    <definedName name="____MMP2026">SUM('[4]Run-Cost Data'!$O$222:$S$233)</definedName>
    <definedName name="____mwh2" localSheetId="2">#REF!</definedName>
    <definedName name="____mwh2">#REF!</definedName>
    <definedName name="____new1" localSheetId="2" hidden="1">{#N/A,#N/A,FALSE,"Summ";#N/A,#N/A,FALSE,"General"}</definedName>
    <definedName name="____new1" hidden="1">{#N/A,#N/A,FALSE,"Summ";#N/A,#N/A,FALSE,"General"}</definedName>
    <definedName name="____Nov03" localSheetId="2">[5]BS!#REF!</definedName>
    <definedName name="____Nov03">[5]BS!#REF!</definedName>
    <definedName name="____Nov04" localSheetId="2">[5]BS!#REF!</definedName>
    <definedName name="____Nov04">[5]BS!#REF!</definedName>
    <definedName name="____Oct03" localSheetId="2">[5]BS!#REF!</definedName>
    <definedName name="____Oct03">[5]BS!#REF!</definedName>
    <definedName name="____Oct04" localSheetId="2">[5]BS!#REF!</definedName>
    <definedName name="____Oct04">[5]BS!#REF!</definedName>
    <definedName name="____PG1" localSheetId="2">#REF!</definedName>
    <definedName name="____PG1">#REF!</definedName>
    <definedName name="____RES2005" localSheetId="2">#REF!</definedName>
    <definedName name="____RES2005">#REF!</definedName>
    <definedName name="____RI2" localSheetId="2">'[7]Rock Island 1'!#REF!</definedName>
    <definedName name="____RI2">'[7]Rock Island 1'!#REF!</definedName>
    <definedName name="____Sep03" localSheetId="2">[5]BS!#REF!</definedName>
    <definedName name="____Sep03">[5]BS!#REF!</definedName>
    <definedName name="____Sep04" localSheetId="2">[5]BS!#REF!</definedName>
    <definedName name="____Sep04">[5]BS!#REF!</definedName>
    <definedName name="____Sep05" localSheetId="2">[5]BS!#REF!</definedName>
    <definedName name="____Sep05">[5]BS!#REF!</definedName>
    <definedName name="____six6" localSheetId="2" hidden="1">{#N/A,#N/A,FALSE,"CRPT";#N/A,#N/A,FALSE,"TREND";#N/A,#N/A,FALSE,"%Curve"}</definedName>
    <definedName name="____six6" hidden="1">{#N/A,#N/A,FALSE,"CRPT";#N/A,#N/A,FALSE,"TREND";#N/A,#N/A,FALSE,"%Curve"}</definedName>
    <definedName name="____www1" localSheetId="2" hidden="1">{#N/A,#N/A,FALSE,"schA"}</definedName>
    <definedName name="____www1" hidden="1">{#N/A,#N/A,FALSE,"schA"}</definedName>
    <definedName name="___CSA2007">SUM('[4]Run-Cost Data'!$J$5:$N$5)</definedName>
    <definedName name="___CSA2008">SUM('[4]Run-Cost Data'!$J$6:$N$17)</definedName>
    <definedName name="___CSA2009">SUM('[4]Run-Cost Data'!$J$18:$N$29)</definedName>
    <definedName name="___CSA2010">SUM('[4]Run-Cost Data'!$J$30:$N$41)</definedName>
    <definedName name="___CSA2011">SUM('[4]Run-Cost Data'!$J$42:$N$53)</definedName>
    <definedName name="___CSA2012">SUM('[4]Run-Cost Data'!$J$54:$N$65)</definedName>
    <definedName name="___CSA2013">SUM('[4]Run-Cost Data'!$J$66:$N$77)</definedName>
    <definedName name="___CSA2014">SUM('[4]Run-Cost Data'!$J$78:$N$89)</definedName>
    <definedName name="___CSA2015">SUM('[4]Run-Cost Data'!$J$90:$N$101)</definedName>
    <definedName name="___CSA2016">SUM('[4]Run-Cost Data'!$J$102:$N$113)</definedName>
    <definedName name="___CSA2017">SUM('[4]Run-Cost Data'!$J$114:$N$125)</definedName>
    <definedName name="___CSA2018">SUM('[4]Run-Cost Data'!$J$126:$N$137)</definedName>
    <definedName name="___CSA2019">SUM('[4]Run-Cost Data'!$J$138:$N$149)</definedName>
    <definedName name="___CSA2020">SUM('[4]Run-Cost Data'!$J$150:$N$161)</definedName>
    <definedName name="___CSA2021">SUM('[4]Run-Cost Data'!$J$162:$N$173)</definedName>
    <definedName name="___CSA2022">SUM('[4]Run-Cost Data'!$J$174:$N$185)</definedName>
    <definedName name="___CSA2023">SUM('[4]Run-Cost Data'!$J$186:$N$197)</definedName>
    <definedName name="___CSA2024">SUM('[4]Run-Cost Data'!$J$198:$N$209)</definedName>
    <definedName name="___CSA2025">SUM('[4]Run-Cost Data'!$J$210:$N$221)</definedName>
    <definedName name="___CSA2026">SUM('[4]Run-Cost Data'!$J$222:$N$233)</definedName>
    <definedName name="___DAT1" localSheetId="2">#REF!</definedName>
    <definedName name="___DAT1">#REF!</definedName>
    <definedName name="___DAT2" localSheetId="2">#REF!</definedName>
    <definedName name="___DAT2">#REF!</definedName>
    <definedName name="___DAT3" localSheetId="2">#REF!</definedName>
    <definedName name="___DAT3">#REF!</definedName>
    <definedName name="___DAT4" localSheetId="2">#REF!</definedName>
    <definedName name="___DAT4">#REF!</definedName>
    <definedName name="___DAT5" localSheetId="2">#REF!</definedName>
    <definedName name="___DAT5">#REF!</definedName>
    <definedName name="___Dec03" localSheetId="2">[5]BS!#REF!</definedName>
    <definedName name="___Dec03">[5]BS!#REF!</definedName>
    <definedName name="___Dec04" localSheetId="2">[5]BS!#REF!</definedName>
    <definedName name="___Dec04">[5]BS!#REF!</definedName>
    <definedName name="___DST2" localSheetId="2">#REF!</definedName>
    <definedName name="___DST2">#REF!</definedName>
    <definedName name="___ex1" localSheetId="2" hidden="1">{#N/A,#N/A,FALSE,"Summ";#N/A,#N/A,FALSE,"General"}</definedName>
    <definedName name="___ex1" hidden="1">{#N/A,#N/A,FALSE,"Summ";#N/A,#N/A,FALSE,"General"}</definedName>
    <definedName name="___Feb04" localSheetId="2">[5]BS!#REF!</definedName>
    <definedName name="___Feb04">[5]BS!#REF!</definedName>
    <definedName name="___Feb05" localSheetId="2">[5]BS!#REF!</definedName>
    <definedName name="___Feb05">[5]BS!#REF!</definedName>
    <definedName name="___inv1">[6]PartsFlow!$D$42:$R$43</definedName>
    <definedName name="___inv10">[6]PartsFlow!$D$213:$R$214</definedName>
    <definedName name="___inv11">[6]PartsFlow!$D$232:$R$233</definedName>
    <definedName name="___inv12">[6]PartsFlow!$D$251:$R$252</definedName>
    <definedName name="___inv13">[6]PartsFlow!$D$270:$R$271</definedName>
    <definedName name="___inv14">[6]PartsFlow!$D$289:$R$290</definedName>
    <definedName name="___inv15" localSheetId="2">[6]PartsFlow!#REF!</definedName>
    <definedName name="___inv15">[6]PartsFlow!#REF!</definedName>
    <definedName name="___inv16" localSheetId="2">[6]PartsFlow!#REF!</definedName>
    <definedName name="___inv16">[6]PartsFlow!#REF!</definedName>
    <definedName name="___inv17" localSheetId="2">[6]PartsFlow!#REF!</definedName>
    <definedName name="___inv17">[6]PartsFlow!#REF!</definedName>
    <definedName name="___inv18" localSheetId="2">[6]PartsFlow!#REF!</definedName>
    <definedName name="___inv18">[6]PartsFlow!#REF!</definedName>
    <definedName name="___inv2">[6]PartsFlow!$D$61:$R$62</definedName>
    <definedName name="___inv3">[6]PartsFlow!$D$80:$R$81</definedName>
    <definedName name="___inv4">[6]PartsFlow!$D$99:$R$100</definedName>
    <definedName name="___inv5">[6]PartsFlow!$D$118:$R$119</definedName>
    <definedName name="___inv6">[6]PartsFlow!$D$137:$R$138</definedName>
    <definedName name="___inv7">[6]PartsFlow!$D$156:$R$157</definedName>
    <definedName name="___inv8">[6]PartsFlow!$D$175:$R$176</definedName>
    <definedName name="___inv9">[6]PartsFlow!$D$194:$R$195</definedName>
    <definedName name="___Jan04" localSheetId="2">[5]BS!#REF!</definedName>
    <definedName name="___Jan04">[5]BS!#REF!</definedName>
    <definedName name="___Jan05" localSheetId="2">[5]BS!#REF!</definedName>
    <definedName name="___Jan05">[5]BS!#REF!</definedName>
    <definedName name="___Jul04" localSheetId="2">[5]BS!#REF!</definedName>
    <definedName name="___Jul04">[5]BS!#REF!</definedName>
    <definedName name="___Jul05" localSheetId="2">[5]BS!#REF!</definedName>
    <definedName name="___Jul05">[5]BS!#REF!</definedName>
    <definedName name="___Jun04" localSheetId="2">[5]BS!#REF!</definedName>
    <definedName name="___Jun04">[5]BS!#REF!</definedName>
    <definedName name="___Jun05" localSheetId="2">[5]BS!#REF!</definedName>
    <definedName name="___Jun05">[5]BS!#REF!</definedName>
    <definedName name="___Jun09">" BS!$AI$7:$AI$1643"</definedName>
    <definedName name="___Mar04" localSheetId="2">[5]BS!#REF!</definedName>
    <definedName name="___Mar04">[5]BS!#REF!</definedName>
    <definedName name="___Mar05" localSheetId="2">[5]BS!#REF!</definedName>
    <definedName name="___Mar05">[5]BS!#REF!</definedName>
    <definedName name="___May04" localSheetId="2">[5]BS!#REF!</definedName>
    <definedName name="___May04">[5]BS!#REF!</definedName>
    <definedName name="___May05" localSheetId="2">[5]BS!#REF!</definedName>
    <definedName name="___May05">[5]BS!#REF!</definedName>
    <definedName name="___MMP2007">SUM('[4]Run-Cost Data'!$O$5:$S$5)</definedName>
    <definedName name="___MMP2008">SUM('[4]Run-Cost Data'!$O$6:$S$17)</definedName>
    <definedName name="___MMP2009">SUM('[4]Run-Cost Data'!$O$18:$S$29)</definedName>
    <definedName name="___MMP2010">SUM('[4]Run-Cost Data'!$O$30:$S$41)</definedName>
    <definedName name="___MMP2011">SUM('[4]Run-Cost Data'!$O$42:$S$53)</definedName>
    <definedName name="___MMP2012">SUM('[4]Run-Cost Data'!$O$54:$S$65)</definedName>
    <definedName name="___MMP2013">SUM('[4]Run-Cost Data'!$O$66:$S$77)</definedName>
    <definedName name="___MMP2014">SUM('[4]Run-Cost Data'!$O$78:$S$89)</definedName>
    <definedName name="___MMP2015">SUM('[4]Run-Cost Data'!$O$90:$S$101)</definedName>
    <definedName name="___MMP2016">SUM('[4]Run-Cost Data'!$O$102:$S$113)</definedName>
    <definedName name="___MMP2017">SUM('[4]Run-Cost Data'!$O$114:$S$125)</definedName>
    <definedName name="___MMP2018">SUM('[4]Run-Cost Data'!$O$126:$S$137)</definedName>
    <definedName name="___MMP2019">SUM('[4]Run-Cost Data'!$O$138:$S$149)</definedName>
    <definedName name="___MMP2020">SUM('[4]Run-Cost Data'!$O$150:$S$161)</definedName>
    <definedName name="___MMP2021">SUM('[4]Run-Cost Data'!$O$162:$S$173)</definedName>
    <definedName name="___MMP2022">SUM('[4]Run-Cost Data'!$O$174:$S$185)</definedName>
    <definedName name="___MMP2023">SUM('[4]Run-Cost Data'!$O$186:$S$197)</definedName>
    <definedName name="___MMP2024">SUM('[4]Run-Cost Data'!$O$198:$S$209)</definedName>
    <definedName name="___MMP2025">SUM('[4]Run-Cost Data'!$O$210:$S$221)</definedName>
    <definedName name="___MMP2026">SUM('[4]Run-Cost Data'!$O$222:$S$233)</definedName>
    <definedName name="___mwh2" localSheetId="2">#REF!</definedName>
    <definedName name="___mwh2">#REF!</definedName>
    <definedName name="___new1" localSheetId="2" hidden="1">{#N/A,#N/A,FALSE,"Summ";#N/A,#N/A,FALSE,"General"}</definedName>
    <definedName name="___new1" hidden="1">{#N/A,#N/A,FALSE,"Summ";#N/A,#N/A,FALSE,"General"}</definedName>
    <definedName name="___Nov03" localSheetId="2">[5]BS!#REF!</definedName>
    <definedName name="___Nov03">[5]BS!#REF!</definedName>
    <definedName name="___Nov04" localSheetId="2">[5]BS!#REF!</definedName>
    <definedName name="___Nov04">[5]BS!#REF!</definedName>
    <definedName name="___Oct03" localSheetId="2">[5]BS!#REF!</definedName>
    <definedName name="___Oct03">[5]BS!#REF!</definedName>
    <definedName name="___Oct04" localSheetId="2">[5]BS!#REF!</definedName>
    <definedName name="___Oct04">[5]BS!#REF!</definedName>
    <definedName name="___PG1" localSheetId="2">#REF!</definedName>
    <definedName name="___PG1">#REF!</definedName>
    <definedName name="___RES2005" localSheetId="2">#REF!</definedName>
    <definedName name="___RES2005">#REF!</definedName>
    <definedName name="___RI2" localSheetId="2">'[7]Rock Island 1'!#REF!</definedName>
    <definedName name="___RI2">'[7]Rock Island 1'!#REF!</definedName>
    <definedName name="___Sep03" localSheetId="2">[5]BS!#REF!</definedName>
    <definedName name="___Sep03">[5]BS!#REF!</definedName>
    <definedName name="___Sep04" localSheetId="2">[5]BS!#REF!</definedName>
    <definedName name="___Sep04">[5]BS!#REF!</definedName>
    <definedName name="___Sep05" localSheetId="2">[5]BS!#REF!</definedName>
    <definedName name="___Sep05">[5]BS!#REF!</definedName>
    <definedName name="___six6" localSheetId="2" hidden="1">{#N/A,#N/A,FALSE,"CRPT";#N/A,#N/A,FALSE,"TREND";#N/A,#N/A,FALSE,"%Curve"}</definedName>
    <definedName name="___six6" hidden="1">{#N/A,#N/A,FALSE,"CRPT";#N/A,#N/A,FALSE,"TREND";#N/A,#N/A,FALSE,"%Curve"}</definedName>
    <definedName name="___www1" localSheetId="2" hidden="1">{#N/A,#N/A,FALSE,"schA"}</definedName>
    <definedName name="___www1" hidden="1">{#N/A,#N/A,FALSE,"schA"}</definedName>
    <definedName name="__123Graph_A" hidden="1">[8]Quant!$D$71:$O$71</definedName>
    <definedName name="__123Graph_ABUDG6_DSCRPR" hidden="1">[8]Quant!$D$71:$O$71</definedName>
    <definedName name="__123Graph_ABUDG6_ESCRPR1" hidden="1">[8]Quant!$D$100:$O$100</definedName>
    <definedName name="__123Graph_B" hidden="1">[8]Quant!$D$72:$O$72</definedName>
    <definedName name="__123Graph_BBUDG6_DSCRPR" hidden="1">[8]Quant!$D$72:$O$72</definedName>
    <definedName name="__123Graph_BBUDG6_ESCRPR1" hidden="1">[8]Quant!$D$88:$O$88</definedName>
    <definedName name="__123Graph_D" localSheetId="2" hidden="1">#REF!</definedName>
    <definedName name="__123Graph_D" hidden="1">#REF!</definedName>
    <definedName name="__123Graph_ECURRENT" localSheetId="2" hidden="1">[9]ConsolidatingPL!#REF!</definedName>
    <definedName name="__123Graph_ECURRENT" hidden="1">[9]ConsolidatingPL!#REF!</definedName>
    <definedName name="__123Graph_X" hidden="1">[8]Quant!$D$5:$O$5</definedName>
    <definedName name="__123Graph_XBUDG6_DSCRPR" hidden="1">[8]Quant!$D$5:$O$5</definedName>
    <definedName name="__123Graph_XBUDG6_ESCRPR1" hidden="1">[8]Quant!$D$5:$O$5</definedName>
    <definedName name="__CSA2007">SUM('[4]Run-Cost Data'!$J$5:$N$5)</definedName>
    <definedName name="__CSA2008">SUM('[4]Run-Cost Data'!$J$6:$N$17)</definedName>
    <definedName name="__CSA2009">SUM('[4]Run-Cost Data'!$J$18:$N$29)</definedName>
    <definedName name="__CSA2010">SUM('[4]Run-Cost Data'!$J$30:$N$41)</definedName>
    <definedName name="__CSA2011">SUM('[4]Run-Cost Data'!$J$42:$N$53)</definedName>
    <definedName name="__CSA2012">SUM('[4]Run-Cost Data'!$J$54:$N$65)</definedName>
    <definedName name="__CSA2013">SUM('[4]Run-Cost Data'!$J$66:$N$77)</definedName>
    <definedName name="__CSA2014">SUM('[4]Run-Cost Data'!$J$78:$N$89)</definedName>
    <definedName name="__CSA2015">SUM('[4]Run-Cost Data'!$J$90:$N$101)</definedName>
    <definedName name="__CSA2016">SUM('[4]Run-Cost Data'!$J$102:$N$113)</definedName>
    <definedName name="__CSA2017">SUM('[4]Run-Cost Data'!$J$114:$N$125)</definedName>
    <definedName name="__CSA2018">SUM('[4]Run-Cost Data'!$J$126:$N$137)</definedName>
    <definedName name="__CSA2019">SUM('[4]Run-Cost Data'!$J$138:$N$149)</definedName>
    <definedName name="__CSA2020">SUM('[4]Run-Cost Data'!$J$150:$N$161)</definedName>
    <definedName name="__CSA2021">SUM('[4]Run-Cost Data'!$J$162:$N$173)</definedName>
    <definedName name="__CSA2022">SUM('[4]Run-Cost Data'!$J$174:$N$185)</definedName>
    <definedName name="__CSA2023">SUM('[4]Run-Cost Data'!$J$186:$N$197)</definedName>
    <definedName name="__CSA2024">SUM('[4]Run-Cost Data'!$J$198:$N$209)</definedName>
    <definedName name="__CSA2025">SUM('[4]Run-Cost Data'!$J$210:$N$221)</definedName>
    <definedName name="__CSA2026">SUM('[4]Run-Cost Data'!$J$222:$N$233)</definedName>
    <definedName name="__DAT1" localSheetId="2">#REF!</definedName>
    <definedName name="__DAT1">#REF!</definedName>
    <definedName name="__DAT2" localSheetId="2">#REF!</definedName>
    <definedName name="__DAT2">#REF!</definedName>
    <definedName name="__DAT3" localSheetId="2">#REF!</definedName>
    <definedName name="__DAT3">#REF!</definedName>
    <definedName name="__DAT4" localSheetId="2">#REF!</definedName>
    <definedName name="__DAT4">#REF!</definedName>
    <definedName name="__DAT5" localSheetId="2">#REF!</definedName>
    <definedName name="__DAT5">#REF!</definedName>
    <definedName name="__Dec03" localSheetId="2">[5]BS!#REF!</definedName>
    <definedName name="__Dec03">[5]BS!#REF!</definedName>
    <definedName name="__Dec04" localSheetId="2">[5]BS!#REF!</definedName>
    <definedName name="__Dec04">[5]BS!#REF!</definedName>
    <definedName name="__DST2" localSheetId="2">#REF!</definedName>
    <definedName name="__DST2">#REF!</definedName>
    <definedName name="__ex1" localSheetId="2" hidden="1">{#N/A,#N/A,FALSE,"Summ";#N/A,#N/A,FALSE,"General"}</definedName>
    <definedName name="__ex1" hidden="1">{#N/A,#N/A,FALSE,"Summ";#N/A,#N/A,FALSE,"General"}</definedName>
    <definedName name="__Feb04" localSheetId="2">[5]BS!#REF!</definedName>
    <definedName name="__Feb04">[5]BS!#REF!</definedName>
    <definedName name="__Feb05" localSheetId="2">[5]BS!#REF!</definedName>
    <definedName name="__Feb05">[5]BS!#REF!</definedName>
    <definedName name="__inv1">[6]PartsFlow!$D$42:$R$43</definedName>
    <definedName name="__inv10">[6]PartsFlow!$D$213:$R$214</definedName>
    <definedName name="__inv11">[6]PartsFlow!$D$232:$R$233</definedName>
    <definedName name="__inv12">[6]PartsFlow!$D$251:$R$252</definedName>
    <definedName name="__inv13">[6]PartsFlow!$D$270:$R$271</definedName>
    <definedName name="__inv14">[6]PartsFlow!$D$289:$R$290</definedName>
    <definedName name="__inv15" localSheetId="2">[6]PartsFlow!#REF!</definedName>
    <definedName name="__inv15">[6]PartsFlow!#REF!</definedName>
    <definedName name="__inv16" localSheetId="2">[6]PartsFlow!#REF!</definedName>
    <definedName name="__inv16">[6]PartsFlow!#REF!</definedName>
    <definedName name="__inv17" localSheetId="2">[6]PartsFlow!#REF!</definedName>
    <definedName name="__inv17">[6]PartsFlow!#REF!</definedName>
    <definedName name="__inv18" localSheetId="2">[6]PartsFlow!#REF!</definedName>
    <definedName name="__inv18">[6]PartsFlow!#REF!</definedName>
    <definedName name="__inv2">[6]PartsFlow!$D$61:$R$62</definedName>
    <definedName name="__inv3">[6]PartsFlow!$D$80:$R$81</definedName>
    <definedName name="__inv4">[6]PartsFlow!$D$99:$R$100</definedName>
    <definedName name="__inv5">[6]PartsFlow!$D$118:$R$119</definedName>
    <definedName name="__inv6">[6]PartsFlow!$D$137:$R$138</definedName>
    <definedName name="__inv7">[6]PartsFlow!$D$156:$R$157</definedName>
    <definedName name="__inv8">[6]PartsFlow!$D$175:$R$176</definedName>
    <definedName name="__inv9">[6]PartsFlow!$D$194:$R$195</definedName>
    <definedName name="__Jan04" localSheetId="2">[5]BS!#REF!</definedName>
    <definedName name="__Jan04">[5]BS!#REF!</definedName>
    <definedName name="__Jan05" localSheetId="2">[5]BS!#REF!</definedName>
    <definedName name="__Jan05">[5]BS!#REF!</definedName>
    <definedName name="__Jul04" localSheetId="2">[5]BS!#REF!</definedName>
    <definedName name="__Jul04">[5]BS!#REF!</definedName>
    <definedName name="__Jul05" localSheetId="2">[5]BS!#REF!</definedName>
    <definedName name="__Jul05">[5]BS!#REF!</definedName>
    <definedName name="__Jun04" localSheetId="2">[5]BS!#REF!</definedName>
    <definedName name="__Jun04">[5]BS!#REF!</definedName>
    <definedName name="__Jun05" localSheetId="2">[5]BS!#REF!</definedName>
    <definedName name="__Jun05">[5]BS!#REF!</definedName>
    <definedName name="__Jun09">" BS!$AI$7:$AI$1643"</definedName>
    <definedName name="__Mar04" localSheetId="2">[5]BS!#REF!</definedName>
    <definedName name="__Mar04">[5]BS!#REF!</definedName>
    <definedName name="__Mar05" localSheetId="2">[5]BS!#REF!</definedName>
    <definedName name="__Mar05">[5]BS!#REF!</definedName>
    <definedName name="__May04" localSheetId="2">[5]BS!#REF!</definedName>
    <definedName name="__May04">[5]BS!#REF!</definedName>
    <definedName name="__May05" localSheetId="2">[5]BS!#REF!</definedName>
    <definedName name="__May05">[5]BS!#REF!</definedName>
    <definedName name="__MMP2007">SUM('[4]Run-Cost Data'!$O$5:$S$5)</definedName>
    <definedName name="__MMP2008">SUM('[4]Run-Cost Data'!$O$6:$S$17)</definedName>
    <definedName name="__MMP2009">SUM('[4]Run-Cost Data'!$O$18:$S$29)</definedName>
    <definedName name="__MMP2010">SUM('[4]Run-Cost Data'!$O$30:$S$41)</definedName>
    <definedName name="__MMP2011">SUM('[4]Run-Cost Data'!$O$42:$S$53)</definedName>
    <definedName name="__MMP2012">SUM('[4]Run-Cost Data'!$O$54:$S$65)</definedName>
    <definedName name="__MMP2013">SUM('[4]Run-Cost Data'!$O$66:$S$77)</definedName>
    <definedName name="__MMP2014">SUM('[4]Run-Cost Data'!$O$78:$S$89)</definedName>
    <definedName name="__MMP2015">SUM('[4]Run-Cost Data'!$O$90:$S$101)</definedName>
    <definedName name="__MMP2016">SUM('[4]Run-Cost Data'!$O$102:$S$113)</definedName>
    <definedName name="__MMP2017">SUM('[4]Run-Cost Data'!$O$114:$S$125)</definedName>
    <definedName name="__MMP2018">SUM('[4]Run-Cost Data'!$O$126:$S$137)</definedName>
    <definedName name="__MMP2019">SUM('[4]Run-Cost Data'!$O$138:$S$149)</definedName>
    <definedName name="__MMP2020">SUM('[4]Run-Cost Data'!$O$150:$S$161)</definedName>
    <definedName name="__MMP2021">SUM('[4]Run-Cost Data'!$O$162:$S$173)</definedName>
    <definedName name="__MMP2022">SUM('[4]Run-Cost Data'!$O$174:$S$185)</definedName>
    <definedName name="__MMP2023">SUM('[4]Run-Cost Data'!$O$186:$S$197)</definedName>
    <definedName name="__MMP2024">SUM('[4]Run-Cost Data'!$O$198:$S$209)</definedName>
    <definedName name="__MMP2025">SUM('[4]Run-Cost Data'!$O$210:$S$221)</definedName>
    <definedName name="__MMP2026">SUM('[4]Run-Cost Data'!$O$222:$S$233)</definedName>
    <definedName name="__mwh2" localSheetId="2">#REF!</definedName>
    <definedName name="__mwh2">#REF!</definedName>
    <definedName name="__new1" localSheetId="2" hidden="1">{#N/A,#N/A,FALSE,"Summ";#N/A,#N/A,FALSE,"General"}</definedName>
    <definedName name="__new1" hidden="1">{#N/A,#N/A,FALSE,"Summ";#N/A,#N/A,FALSE,"General"}</definedName>
    <definedName name="__Nov03" localSheetId="2">[5]BS!#REF!</definedName>
    <definedName name="__Nov03">[5]BS!#REF!</definedName>
    <definedName name="__Nov04" localSheetId="2">[5]BS!#REF!</definedName>
    <definedName name="__Nov04">[5]BS!#REF!</definedName>
    <definedName name="__Oct03" localSheetId="2">[5]BS!#REF!</definedName>
    <definedName name="__Oct03">[5]BS!#REF!</definedName>
    <definedName name="__Oct04" localSheetId="2">[5]BS!#REF!</definedName>
    <definedName name="__Oct04">[5]BS!#REF!</definedName>
    <definedName name="__PG1" localSheetId="2">#REF!</definedName>
    <definedName name="__PG1">#REF!</definedName>
    <definedName name="__RES2005" localSheetId="2">#REF!</definedName>
    <definedName name="__RES2005">#REF!</definedName>
    <definedName name="__RI2" localSheetId="2">'[7]Rock Island 1'!#REF!</definedName>
    <definedName name="__RI2">'[7]Rock Island 1'!#REF!</definedName>
    <definedName name="__Sep03" localSheetId="2">[5]BS!#REF!</definedName>
    <definedName name="__Sep03">[5]BS!#REF!</definedName>
    <definedName name="__Sep04" localSheetId="2">[5]BS!#REF!</definedName>
    <definedName name="__Sep04">[5]BS!#REF!</definedName>
    <definedName name="__Sep05" localSheetId="2">[5]BS!#REF!</definedName>
    <definedName name="__Sep05">[5]BS!#REF!</definedName>
    <definedName name="__six6" localSheetId="2" hidden="1">{#N/A,#N/A,FALSE,"CRPT";#N/A,#N/A,FALSE,"TREND";#N/A,#N/A,FALSE,"%Curve"}</definedName>
    <definedName name="__six6" hidden="1">{#N/A,#N/A,FALSE,"CRPT";#N/A,#N/A,FALSE,"TREND";#N/A,#N/A,FALSE,"%Curve"}</definedName>
    <definedName name="__www1" localSheetId="2" hidden="1">{#N/A,#N/A,FALSE,"schA"}</definedName>
    <definedName name="__www1" hidden="1">{#N/A,#N/A,FALSE,"schA"}</definedName>
    <definedName name="_1__123Graph_ABUDG6_D_ESCRPR" hidden="1">[8]Quant!$D$71:$O$71</definedName>
    <definedName name="_10_9_BT_DECEMB">[10]Distributors!$D$35</definedName>
    <definedName name="_10_9_BT_FEBRUA">[10]Distributors!$D$25</definedName>
    <definedName name="_10_9_BT_NOVEMB">[10]Distributors!$D$34</definedName>
    <definedName name="_10_9_BT_SEPTEM">[10]Distributors!$D$32</definedName>
    <definedName name="_10_9_BTU_ANNUA">[10]Distributors!$D$36</definedName>
    <definedName name="_10_9_BTU_APRIL">[10]Distributors!$D$27</definedName>
    <definedName name="_10_9_BTU_AUGUS">[10]Distributors!$D$31</definedName>
    <definedName name="_10_9_BTU_JANUA">[10]Distributors!$D$24</definedName>
    <definedName name="_10_9_BTU_JULY">[10]Distributors!$D$30</definedName>
    <definedName name="_10_9_BTU_JUNE">[10]Distributors!$D$29</definedName>
    <definedName name="_10_9_BTU_MARCH">[10]Distributors!$D$26</definedName>
    <definedName name="_10_9_BTU_MAY">[10]Distributors!$D$28</definedName>
    <definedName name="_10_9_BTU_OCTOB">[10]Distributors!$D$33</definedName>
    <definedName name="_2__123Graph_ABUDG6_Dtons_inv" localSheetId="2" hidden="1">[11]Quant!#REF!</definedName>
    <definedName name="_2__123Graph_ABUDG6_Dtons_inv" hidden="1">[11]Quant!#REF!</definedName>
    <definedName name="_3.01" localSheetId="2">#REF!</definedName>
    <definedName name="_3.01">#REF!</definedName>
    <definedName name="_3.02" localSheetId="2">#REF!</definedName>
    <definedName name="_3.02">#REF!</definedName>
    <definedName name="_3.03" localSheetId="2">#REF!</definedName>
    <definedName name="_3.03">#REF!</definedName>
    <definedName name="_3.04" localSheetId="2">#REF!</definedName>
    <definedName name="_3.04">#REF!</definedName>
    <definedName name="_3.05" localSheetId="2">#REF!</definedName>
    <definedName name="_3.05">#REF!</definedName>
    <definedName name="_3.06" localSheetId="2">#REF!</definedName>
    <definedName name="_3.06">#REF!</definedName>
    <definedName name="_3.07" localSheetId="2">#REF!</definedName>
    <definedName name="_3.07">#REF!</definedName>
    <definedName name="_3.08" localSheetId="2">#REF!</definedName>
    <definedName name="_3.08">#REF!</definedName>
    <definedName name="_3.09" localSheetId="2">#REF!</definedName>
    <definedName name="_3.09">#REF!</definedName>
    <definedName name="_3.10" localSheetId="2">#REF!</definedName>
    <definedName name="_3.10">#REF!</definedName>
    <definedName name="_3.11" localSheetId="2">#REF!</definedName>
    <definedName name="_3.11">#REF!</definedName>
    <definedName name="_3.12" localSheetId="2">#REF!</definedName>
    <definedName name="_3.12">#REF!</definedName>
    <definedName name="_3.13" localSheetId="2">#REF!</definedName>
    <definedName name="_3.13">#REF!</definedName>
    <definedName name="_3.14" localSheetId="2">#REF!</definedName>
    <definedName name="_3.14">#REF!</definedName>
    <definedName name="_3.15" localSheetId="2">#REF!</definedName>
    <definedName name="_3.15">#REF!</definedName>
    <definedName name="_3.16" localSheetId="2">#REF!</definedName>
    <definedName name="_3.16">#REF!</definedName>
    <definedName name="_3.17" localSheetId="2">#REF!</definedName>
    <definedName name="_3.17">#REF!</definedName>
    <definedName name="_3.18" localSheetId="2">#REF!</definedName>
    <definedName name="_3.18">#REF!</definedName>
    <definedName name="_3__123Graph_ABUDG6_Dtons_inv" localSheetId="2" hidden="1">[12]Quant!#REF!</definedName>
    <definedName name="_3__123Graph_ABUDG6_Dtons_inv" hidden="1">[12]Quant!#REF!</definedName>
    <definedName name="_3__123Graph_BBUDG6_D_ESCRPR" hidden="1">[8]Quant!$D$72:$O$72</definedName>
    <definedName name="_3A" localSheetId="2">#REF!</definedName>
    <definedName name="_3A">#REF!</definedName>
    <definedName name="_3B" localSheetId="2">#REF!</definedName>
    <definedName name="_3B">#REF!</definedName>
    <definedName name="_3Summary" localSheetId="2">#REF!</definedName>
    <definedName name="_3Summary">#REF!</definedName>
    <definedName name="_4.01" localSheetId="2">#REF!</definedName>
    <definedName name="_4.01">#REF!</definedName>
    <definedName name="_4.02" localSheetId="2">#REF!</definedName>
    <definedName name="_4.02">#REF!</definedName>
    <definedName name="_4__123Graph_ABUDG6_Dtons_inv" localSheetId="2" hidden="1">'[13]Area D 2011'!#REF!</definedName>
    <definedName name="_4__123Graph_ABUDG6_Dtons_inv" hidden="1">'[13]Area D 2011'!#REF!</definedName>
    <definedName name="_4__123Graph_BBUDG6_Dtons_inv" hidden="1">[8]Quant!$D$9:$O$9</definedName>
    <definedName name="_5__123Graph_CBUDG6_D_ESCRPR" hidden="1">[8]Quant!$D$100:$O$100</definedName>
    <definedName name="_6__123Graph_CBUDG6_D_ESCRPR" localSheetId="2" hidden="1">'[14]2012 Area AB BudgetSummary'!#REF!</definedName>
    <definedName name="_6__123Graph_CBUDG6_D_ESCRPR" hidden="1">'[14]2012 Area AB BudgetSummary'!#REF!</definedName>
    <definedName name="_6__123Graph_DBUDG6_D_ESCRPR" hidden="1">[8]Quant!$D$88:$O$88</definedName>
    <definedName name="_7__123Graph_CBUDG6_D_ESCRPR" localSheetId="2" hidden="1">'[13]Area D 2011'!#REF!</definedName>
    <definedName name="_7__123Graph_CBUDG6_D_ESCRPR" hidden="1">'[13]Area D 2011'!#REF!</definedName>
    <definedName name="_7__123Graph_DBUDG6_D_ESCRPR" localSheetId="2" hidden="1">'[14]2012 Area AB BudgetSummary'!#REF!</definedName>
    <definedName name="_7__123Graph_DBUDG6_D_ESCRPR" hidden="1">'[14]2012 Area AB BudgetSummary'!#REF!</definedName>
    <definedName name="_7__123Graph_XBUDG6_D_ESCRPR" hidden="1">[8]Quant!$D$5:$O$5</definedName>
    <definedName name="_8__123Graph_DBUDG6_D_ESCRPR" localSheetId="2" hidden="1">'[13]Area D 2011'!#REF!</definedName>
    <definedName name="_8__123Graph_DBUDG6_D_ESCRPR" hidden="1">'[13]Area D 2011'!#REF!</definedName>
    <definedName name="_8__123Graph_XBUDG6_Dtons_inv" hidden="1">[8]Quant!$D$5:$O$5</definedName>
    <definedName name="_Apr04">[3]BS!$U$7:$U$3582</definedName>
    <definedName name="_Apr05" localSheetId="2">[15]BS!#REF!</definedName>
    <definedName name="_Apr05">[15]BS!#REF!</definedName>
    <definedName name="_Apr09" xml:space="preserve"> [16]BS!$U$7:$U$1726</definedName>
    <definedName name="_ASD2" localSheetId="2">#REF!</definedName>
    <definedName name="_ASD2">#REF!</definedName>
    <definedName name="_Aug04">[3]BS!$Y$7:$Y$3582</definedName>
    <definedName name="_Aug05" localSheetId="2">[15]BS!#REF!</definedName>
    <definedName name="_Aug05">[15]BS!#REF!</definedName>
    <definedName name="_Aug09" xml:space="preserve"> [16]BS!$Y$7:$Y$1726</definedName>
    <definedName name="_C_._DOWN_TERM_" localSheetId="2">'[17]CST STD!'!#REF!</definedName>
    <definedName name="_C_._DOWN_TERM_">'[17]CST STD!'!#REF!</definedName>
    <definedName name="_CSA2007">SUM('[4]Run-Cost Data'!$J$5:$N$5)</definedName>
    <definedName name="_CSA2008">SUM('[4]Run-Cost Data'!$J$6:$N$17)</definedName>
    <definedName name="_CSA2009">SUM('[4]Run-Cost Data'!$J$18:$N$29)</definedName>
    <definedName name="_CSA2010">SUM('[4]Run-Cost Data'!$J$30:$N$41)</definedName>
    <definedName name="_CSA2011">SUM('[4]Run-Cost Data'!$J$42:$N$53)</definedName>
    <definedName name="_CSA2012">SUM('[4]Run-Cost Data'!$J$54:$N$65)</definedName>
    <definedName name="_CSA2013">SUM('[4]Run-Cost Data'!$J$66:$N$77)</definedName>
    <definedName name="_CSA2014">SUM('[4]Run-Cost Data'!$J$78:$N$89)</definedName>
    <definedName name="_CSA2015">SUM('[4]Run-Cost Data'!$J$90:$N$101)</definedName>
    <definedName name="_CSA2016">SUM('[4]Run-Cost Data'!$J$102:$N$113)</definedName>
    <definedName name="_CSA2017">SUM('[4]Run-Cost Data'!$J$114:$N$125)</definedName>
    <definedName name="_CSA2018">SUM('[4]Run-Cost Data'!$J$126:$N$137)</definedName>
    <definedName name="_CSA2019">SUM('[4]Run-Cost Data'!$J$138:$N$149)</definedName>
    <definedName name="_CSA2020">SUM('[4]Run-Cost Data'!$J$150:$N$161)</definedName>
    <definedName name="_CSA2021">SUM('[4]Run-Cost Data'!$J$162:$N$173)</definedName>
    <definedName name="_CSA2022">SUM('[4]Run-Cost Data'!$J$174:$N$185)</definedName>
    <definedName name="_CSA2023">SUM('[4]Run-Cost Data'!$J$186:$N$197)</definedName>
    <definedName name="_CSA2024">SUM('[4]Run-Cost Data'!$J$198:$N$209)</definedName>
    <definedName name="_CSA2025">SUM('[4]Run-Cost Data'!$J$210:$N$221)</definedName>
    <definedName name="_CSA2026">SUM('[4]Run-Cost Data'!$J$222:$N$233)</definedName>
    <definedName name="_DAT1" localSheetId="2">#REF!</definedName>
    <definedName name="_DAT1">#REF!</definedName>
    <definedName name="_DAT2" localSheetId="2">#REF!</definedName>
    <definedName name="_DAT2">#REF!</definedName>
    <definedName name="_DAT3" localSheetId="2">#REF!</definedName>
    <definedName name="_DAT3">#REF!</definedName>
    <definedName name="_DAT4" localSheetId="2">#REF!</definedName>
    <definedName name="_DAT4">#REF!</definedName>
    <definedName name="_DAT5" localSheetId="2">#REF!</definedName>
    <definedName name="_DAT5">#REF!</definedName>
    <definedName name="_Dec03">[2]BS!$T$7:$T$3582</definedName>
    <definedName name="_Dec04">[3]BS!$AC$7:$AC$3580</definedName>
    <definedName name="_Dec08" xml:space="preserve"> [16]BS!$Q$7:$Q$1726</definedName>
    <definedName name="_DOWN___COUPON_" localSheetId="2">'[17]CST STD!'!#REF!</definedName>
    <definedName name="_DOWN___COUPON_">'[17]CST STD!'!#REF!</definedName>
    <definedName name="_DST2" localSheetId="2">#REF!</definedName>
    <definedName name="_DST2">#REF!</definedName>
    <definedName name="_End" localSheetId="2">[15]BS!#REF!</definedName>
    <definedName name="_End">[15]BS!#REF!</definedName>
    <definedName name="_END__DOWN__DOW" localSheetId="2">'[17]CST STD!'!#REF!</definedName>
    <definedName name="_END__DOWN__DOW">'[17]CST STD!'!#REF!</definedName>
    <definedName name="_ex1" localSheetId="2" hidden="1">{#N/A,#N/A,FALSE,"Summ";#N/A,#N/A,FALSE,"General"}</definedName>
    <definedName name="_ex1" hidden="1">{#N/A,#N/A,FALSE,"Summ";#N/A,#N/A,FALSE,"General"}</definedName>
    <definedName name="_Feb04">[3]BS!$S$7:$S$3582</definedName>
    <definedName name="_Feb05" localSheetId="2">[15]BS!#REF!</definedName>
    <definedName name="_Feb05">[15]BS!#REF!</definedName>
    <definedName name="_FEB09" xml:space="preserve"> [16]BS!$S$7:$S$1726</definedName>
    <definedName name="_Fill" localSheetId="2" hidden="1">#REF!</definedName>
    <definedName name="_Fill" hidden="1">#REF!</definedName>
    <definedName name="_GOTO_TABLE__PR" localSheetId="2">'[17]CST STD!'!#REF!</definedName>
    <definedName name="_GOTO_TABLE__PR">'[17]CST STD!'!#REF!</definedName>
    <definedName name="_HOME__GOTO_YIE" localSheetId="2">'[17]CST STD!'!#REF!</definedName>
    <definedName name="_HOME__GOTO_YIE">'[17]CST STD!'!#REF!</definedName>
    <definedName name="_inv1">[6]PartsFlow!$D$42:$R$43</definedName>
    <definedName name="_inv10">[6]PartsFlow!$D$213:$R$214</definedName>
    <definedName name="_inv11">[6]PartsFlow!$D$232:$R$233</definedName>
    <definedName name="_inv12">[6]PartsFlow!$D$251:$R$252</definedName>
    <definedName name="_inv13">[6]PartsFlow!$D$270:$R$271</definedName>
    <definedName name="_inv14">[6]PartsFlow!$D$289:$R$290</definedName>
    <definedName name="_inv15" localSheetId="2">[6]PartsFlow!#REF!</definedName>
    <definedName name="_inv15">[6]PartsFlow!#REF!</definedName>
    <definedName name="_inv16" localSheetId="2">[6]PartsFlow!#REF!</definedName>
    <definedName name="_inv16">[6]PartsFlow!#REF!</definedName>
    <definedName name="_inv17" localSheetId="2">[6]PartsFlow!#REF!</definedName>
    <definedName name="_inv17">[6]PartsFlow!#REF!</definedName>
    <definedName name="_inv18" localSheetId="2">[6]PartsFlow!#REF!</definedName>
    <definedName name="_inv18">[6]PartsFlow!#REF!</definedName>
    <definedName name="_inv2">[6]PartsFlow!$D$61:$R$62</definedName>
    <definedName name="_inv3">[6]PartsFlow!$D$80:$R$81</definedName>
    <definedName name="_inv4">[6]PartsFlow!$D$99:$R$100</definedName>
    <definedName name="_inv5">[6]PartsFlow!$D$118:$R$119</definedName>
    <definedName name="_inv6">[6]PartsFlow!$D$137:$R$138</definedName>
    <definedName name="_inv7">[6]PartsFlow!$D$156:$R$157</definedName>
    <definedName name="_inv8">[6]PartsFlow!$D$175:$R$176</definedName>
    <definedName name="_inv9">[6]PartsFlow!$D$194:$R$195</definedName>
    <definedName name="_Jan04">[3]BS!$R$7:$R$3582</definedName>
    <definedName name="_Jan05" localSheetId="2">[15]BS!#REF!</definedName>
    <definedName name="_Jan05">[15]BS!#REF!</definedName>
    <definedName name="_Jul04">[3]BS!$X$7:$X$3582</definedName>
    <definedName name="_Jul05" localSheetId="2">[15]BS!#REF!</definedName>
    <definedName name="_Jul05">[15]BS!#REF!</definedName>
    <definedName name="_Jul09" xml:space="preserve"> [16]BS!$X$7:$X$1726</definedName>
    <definedName name="_Jun04">[3]BS!$W$7:$W$3582</definedName>
    <definedName name="_Jun05" localSheetId="2">[15]BS!#REF!</definedName>
    <definedName name="_Jun05">[15]BS!#REF!</definedName>
    <definedName name="_Jun09" xml:space="preserve"> [16]BS!$W$7:$W$1726</definedName>
    <definedName name="_Key1" localSheetId="2" hidden="1">#REF!</definedName>
    <definedName name="_Key1" hidden="1">#REF!</definedName>
    <definedName name="_Key2" localSheetId="2" hidden="1">#REF!</definedName>
    <definedName name="_Key2" hidden="1">#REF!</definedName>
    <definedName name="_LET_YIELD__IRR" localSheetId="2">'[17]CST STD!'!#REF!</definedName>
    <definedName name="_LET_YIELD__IRR">'[17]CST STD!'!#REF!</definedName>
    <definedName name="_Mar04">[3]BS!$T$7:$T$3582</definedName>
    <definedName name="_Mar05" localSheetId="2">[15]BS!#REF!</definedName>
    <definedName name="_Mar05">[15]BS!#REF!</definedName>
    <definedName name="_May04">[3]BS!$V$7:$V$3582</definedName>
    <definedName name="_May05" localSheetId="2">[15]BS!#REF!</definedName>
    <definedName name="_May05">[15]BS!#REF!</definedName>
    <definedName name="_May09" xml:space="preserve"> [16]BS!$V$7:$V$1726</definedName>
    <definedName name="_MMP2007">SUM('[4]Run-Cost Data'!$O$5:$S$5)</definedName>
    <definedName name="_MMP2008">SUM('[4]Run-Cost Data'!$O$6:$S$17)</definedName>
    <definedName name="_MMP2009">SUM('[4]Run-Cost Data'!$O$18:$S$29)</definedName>
    <definedName name="_MMP2010">SUM('[4]Run-Cost Data'!$O$30:$S$41)</definedName>
    <definedName name="_MMP2011">SUM('[4]Run-Cost Data'!$O$42:$S$53)</definedName>
    <definedName name="_MMP2012">SUM('[4]Run-Cost Data'!$O$54:$S$65)</definedName>
    <definedName name="_MMP2013">SUM('[4]Run-Cost Data'!$O$66:$S$77)</definedName>
    <definedName name="_MMP2014">SUM('[4]Run-Cost Data'!$O$78:$S$89)</definedName>
    <definedName name="_MMP2015">SUM('[4]Run-Cost Data'!$O$90:$S$101)</definedName>
    <definedName name="_MMP2016">SUM('[4]Run-Cost Data'!$O$102:$S$113)</definedName>
    <definedName name="_MMP2017">SUM('[4]Run-Cost Data'!$O$114:$S$125)</definedName>
    <definedName name="_MMP2018">SUM('[4]Run-Cost Data'!$O$126:$S$137)</definedName>
    <definedName name="_MMP2019">SUM('[4]Run-Cost Data'!$O$138:$S$149)</definedName>
    <definedName name="_MMP2020">SUM('[4]Run-Cost Data'!$O$150:$S$161)</definedName>
    <definedName name="_MMP2021">SUM('[4]Run-Cost Data'!$O$162:$S$173)</definedName>
    <definedName name="_MMP2022">SUM('[4]Run-Cost Data'!$O$174:$S$185)</definedName>
    <definedName name="_MMP2023">SUM('[4]Run-Cost Data'!$O$186:$S$197)</definedName>
    <definedName name="_MMP2024">SUM('[4]Run-Cost Data'!$O$198:$S$209)</definedName>
    <definedName name="_MMP2025">SUM('[4]Run-Cost Data'!$O$210:$S$221)</definedName>
    <definedName name="_MMP2026">SUM('[4]Run-Cost Data'!$O$222:$S$233)</definedName>
    <definedName name="_mwh2" localSheetId="2">#REF!</definedName>
    <definedName name="_mwh2">#REF!</definedName>
    <definedName name="_new1" localSheetId="2" hidden="1">{#N/A,#N/A,FALSE,"Summ";#N/A,#N/A,FALSE,"General"}</definedName>
    <definedName name="_new1" hidden="1">{#N/A,#N/A,FALSE,"Summ";#N/A,#N/A,FALSE,"General"}</definedName>
    <definedName name="_Nov03">[2]BS!$S$7:$S$3582</definedName>
    <definedName name="_Nov04">[3]BS!$AB$7:$AB$3582</definedName>
    <definedName name="_Oct03">[2]BS!$R$7:$R$3582</definedName>
    <definedName name="_Oct04">[3]BS!$AA$7:$AA$3582</definedName>
    <definedName name="_Oct09" xml:space="preserve"> [16]BS!$AA$7:$AA$1726</definedName>
    <definedName name="_Order1" hidden="1">255</definedName>
    <definedName name="_Order2" hidden="1">255</definedName>
    <definedName name="_Parse_In" localSheetId="2" hidden="1">#REF!</definedName>
    <definedName name="_Parse_In" hidden="1">#REF!</definedName>
    <definedName name="_PG1" localSheetId="2">#REF!</definedName>
    <definedName name="_PG1">#REF!</definedName>
    <definedName name="_RECASHFLOWS_" localSheetId="2">'[17]CST STD!'!#REF!</definedName>
    <definedName name="_RECASHFLOWS_">'[17]CST STD!'!#REF!</definedName>
    <definedName name="_Regression_Int" hidden="1">1</definedName>
    <definedName name="_RES2005" localSheetId="2">#REF!</definedName>
    <definedName name="_RES2005">#REF!</definedName>
    <definedName name="_RI2" localSheetId="2">'[7]Rock Island 1'!#REF!</definedName>
    <definedName name="_RI2">'[7]Rock Island 1'!#REF!</definedName>
    <definedName name="_RNCCASHFLOWS__" localSheetId="2">'[17]CST STD!'!#REF!</definedName>
    <definedName name="_RNCCASHFLOWS__">'[17]CST STD!'!#REF!</definedName>
    <definedName name="_Sep03">[2]BS!$Q$7:$Q$3582</definedName>
    <definedName name="_Sep04">[3]BS!$Z$7:$Z$3582</definedName>
    <definedName name="_Sep05" localSheetId="2">[15]BS!#REF!</definedName>
    <definedName name="_Sep05">[15]BS!#REF!</definedName>
    <definedName name="_six6" localSheetId="2" hidden="1">{#N/A,#N/A,FALSE,"CRPT";#N/A,#N/A,FALSE,"TREND";#N/A,#N/A,FALSE,"%Curve"}</definedName>
    <definedName name="_six6" hidden="1">{#N/A,#N/A,FALSE,"CRPT";#N/A,#N/A,FALSE,"TREND";#N/A,#N/A,FALSE,"%Curve"}</definedName>
    <definedName name="_Sort" localSheetId="2" hidden="1">#REF!</definedName>
    <definedName name="_Sort" hidden="1">#REF!</definedName>
    <definedName name="_WINDOWSOFF__PA" localSheetId="2">'[17]CST STD!'!#REF!</definedName>
    <definedName name="_WINDOWSOFF__PA">'[17]CST STD!'!#REF!</definedName>
    <definedName name="_www1" localSheetId="2" hidden="1">{#N/A,#N/A,FALSE,"schA"}</definedName>
    <definedName name="_www1" hidden="1">{#N/A,#N/A,FALSE,"schA"}</definedName>
    <definedName name="a" localSheetId="2" hidden="1">{#N/A,#N/A,FALSE,"Coversheet";#N/A,#N/A,FALSE,"QA"}</definedName>
    <definedName name="a" hidden="1">{#N/A,#N/A,FALSE,"Coversheet";#N/A,#N/A,FALSE,"QA"}</definedName>
    <definedName name="aa" localSheetId="2">'[18]STD Cost'!#REF!</definedName>
    <definedName name="aa">'[18]STD Cost'!#REF!</definedName>
    <definedName name="aaa"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AAAAAAAAAAA" localSheetId="2" hidden="1">{#N/A,#N/A,FALSE,"Coversheet";#N/A,#N/A,FALSE,"QA"}</definedName>
    <definedName name="AAAAAAAAAAAAAA" hidden="1">{#N/A,#N/A,FALSE,"Coversheet";#N/A,#N/A,FALSE,"QA"}</definedName>
    <definedName name="AccessDatabase" hidden="1">"I:\COMTREL\FINICLE\TradeSummary.mdb"</definedName>
    <definedName name="accrual" localSheetId="2">[19]Sheet2!#REF!</definedName>
    <definedName name="accrual">[19]Sheet2!#REF!</definedName>
    <definedName name="accrual2" localSheetId="2">[19]Sheet2!#REF!</definedName>
    <definedName name="accrual2">[19]Sheet2!#REF!</definedName>
    <definedName name="accrual3" localSheetId="2">[19]Sheet2!#REF!</definedName>
    <definedName name="accrual3">[19]Sheet2!#REF!</definedName>
    <definedName name="Acq1BookLife">'[20]Thermal Acq Inputs'!$G$46</definedName>
    <definedName name="Acq1CapPer">'[20]Thermal Acq Inputs'!$G$47</definedName>
    <definedName name="Acq1Plant">'[21]Acquisition Inputs'!$C$8</definedName>
    <definedName name="Acq2BookLife">'[20]Thermal Acq Inputs'!$G$99</definedName>
    <definedName name="Acq2CapPer">'[20]Thermal Acq Inputs'!$G$100</definedName>
    <definedName name="Acq2Plant">'[21]Acquisition Inputs'!$C$70</definedName>
    <definedName name="Acq3BookLife">'[20]Thermal Acq Inputs'!$G$152</definedName>
    <definedName name="Acq3CapPer">'[20]Thermal Acq Inputs'!$G$153</definedName>
    <definedName name="Acq4BookLife">'[20]Thermal Acq Inputs'!$G$203</definedName>
    <definedName name="Acq4CapPer">'[20]Thermal Acq Inputs'!$G$204</definedName>
    <definedName name="Acq5BookLife">'[20]Thermal Acq Inputs'!$G$256</definedName>
    <definedName name="Acq5CapPer">'[20]Thermal Acq Inputs'!$G$257</definedName>
    <definedName name="AcqTherm_01">[20]LPProblem!$C$19</definedName>
    <definedName name="AcqTherm_02">[20]LPProblem!$C$20</definedName>
    <definedName name="AcqTherm_03">[20]LPProblem!$C$21</definedName>
    <definedName name="AcqTherm_04">[20]LPProblem!$C$22</definedName>
    <definedName name="AcqTherm_05">[20]LPProblem!$C$23</definedName>
    <definedName name="AcqWind_01">[20]LPProblem!$C$24</definedName>
    <definedName name="AcqWind_02">[20]LPProblem!$C$25</definedName>
    <definedName name="AcqWind_03">[20]LPProblem!$C$26</definedName>
    <definedName name="AcqWind_04">[20]LPProblem!$C$27</definedName>
    <definedName name="AcqWind_05">[20]LPProblem!$C$28</definedName>
    <definedName name="ActCurve" localSheetId="2">#REF!</definedName>
    <definedName name="ActCurve">#REF!</definedName>
    <definedName name="ActualType" localSheetId="2">#REF!</definedName>
    <definedName name="ActualType">#REF!</definedName>
    <definedName name="Adj_AC_8" localSheetId="2">[22]Cover!#REF!</definedName>
    <definedName name="Adj_AC_8">[22]Cover!#REF!</definedName>
    <definedName name="Adj_Amt_8" localSheetId="2">[22]Cover!#REF!</definedName>
    <definedName name="Adj_Amt_8">[22]Cover!#REF!</definedName>
    <definedName name="adj_rev_temp" localSheetId="2">[23]Sheet1!#REF!</definedName>
    <definedName name="adj_rev_temp">[23]Sheet1!#REF!</definedName>
    <definedName name="Adj_Typ_8" localSheetId="2">[22]Cover!#REF!</definedName>
    <definedName name="Adj_Typ_8">[22]Cover!#REF!</definedName>
    <definedName name="AFUDCRate">'[24]Revenue Calculation'!$D$8</definedName>
    <definedName name="afudctaxbasis" localSheetId="2">#REF!</definedName>
    <definedName name="afudctaxbasis">#REF!</definedName>
    <definedName name="Airline_Accounting_Amortization" localSheetId="2">#REF!</definedName>
    <definedName name="Airline_Accounting_Amortization">#REF!</definedName>
    <definedName name="amort_exp" localSheetId="2">[23]Sheet1!#REF!</definedName>
    <definedName name="amort_exp">[23]Sheet1!#REF!</definedName>
    <definedName name="AnvilPlan" localSheetId="2">#REF!</definedName>
    <definedName name="AnvilPlan">#REF!</definedName>
    <definedName name="apeek" localSheetId="2">#REF!</definedName>
    <definedName name="apeek">#REF!</definedName>
    <definedName name="Apr_94" localSheetId="2">#REF!</definedName>
    <definedName name="Apr_94">#REF!</definedName>
    <definedName name="Apr_95" localSheetId="2">#REF!</definedName>
    <definedName name="Apr_95">#REF!</definedName>
    <definedName name="Apr_96" localSheetId="2">#REF!</definedName>
    <definedName name="Apr_96">#REF!</definedName>
    <definedName name="Apr_97" localSheetId="2">#REF!</definedName>
    <definedName name="Apr_97">#REF!</definedName>
    <definedName name="Apr03AMA" localSheetId="2">'[25]BS C&amp;L'!#REF!</definedName>
    <definedName name="Apr03AMA">'[25]BS C&amp;L'!#REF!</definedName>
    <definedName name="Apr04AMA">[3]BS!$AG$7:$AG$3582</definedName>
    <definedName name="Apr05AMA" localSheetId="2">[15]BS!#REF!</definedName>
    <definedName name="Apr05AMA">[15]BS!#REF!</definedName>
    <definedName name="APRDATA?" localSheetId="2">#REF!</definedName>
    <definedName name="APRDATA?">#REF!</definedName>
    <definedName name="aquila_lookup">'[26]Cabot Gas Replacement'!$B$8:$F$16</definedName>
    <definedName name="ARO">'[24]General Inputs'!$E$39</definedName>
    <definedName name="AS_OF_DATE" localSheetId="2">#REF!</definedName>
    <definedName name="AS_OF_DATE">#REF!</definedName>
    <definedName name="AS2DocOpenMode" hidden="1">"AS2DocumentEdit"</definedName>
    <definedName name="ASD" localSheetId="2">#REF!</definedName>
    <definedName name="ASD">#REF!</definedName>
    <definedName name="asofdate" localSheetId="2">#REF!</definedName>
    <definedName name="asofdate">#REF!</definedName>
    <definedName name="Asset_Class_Switch">[27]Assumptions!$D$5</definedName>
    <definedName name="Assume_Percent_Change" localSheetId="2">#REF!</definedName>
    <definedName name="Assume_Percent_Change">#REF!</definedName>
    <definedName name="ATWACC">'[24]Revenue Calculation'!$F$8</definedName>
    <definedName name="Aug_94" localSheetId="2">#REF!</definedName>
    <definedName name="Aug_94">#REF!</definedName>
    <definedName name="Aug_95" localSheetId="2">#REF!</definedName>
    <definedName name="Aug_95">#REF!</definedName>
    <definedName name="Aug_96" localSheetId="2">#REF!</definedName>
    <definedName name="Aug_96">#REF!</definedName>
    <definedName name="Aug_97" localSheetId="2">#REF!</definedName>
    <definedName name="Aug_97">#REF!</definedName>
    <definedName name="Aug03AMA" localSheetId="2">'[25]BS C&amp;L'!#REF!</definedName>
    <definedName name="Aug03AMA">'[25]BS C&amp;L'!#REF!</definedName>
    <definedName name="Aug04AMA">[3]BS!$AK$7:$AK$3582</definedName>
    <definedName name="Aug05AMA" localSheetId="2">[15]BS!#REF!</definedName>
    <definedName name="Aug05AMA">[15]BS!#REF!</definedName>
    <definedName name="augcf" localSheetId="2">#REF!</definedName>
    <definedName name="augcf">#REF!</definedName>
    <definedName name="augcost" localSheetId="2">#REF!</definedName>
    <definedName name="augcost">#REF!</definedName>
    <definedName name="AUGDATA?" localSheetId="2">#REF!</definedName>
    <definedName name="AUGDATA?">#REF!</definedName>
    <definedName name="Aurora_Prices">"Monthly Price Summary'!$C$4:$H$63"</definedName>
    <definedName name="AUTOPRINT_1" localSheetId="2">#REF!</definedName>
    <definedName name="AUTOPRINT_1">#REF!</definedName>
    <definedName name="AUTOPRINT_2" localSheetId="2">#REF!</definedName>
    <definedName name="AUTOPRINT_2">#REF!</definedName>
    <definedName name="b" localSheetId="2" hidden="1">{#N/A,#N/A,FALSE,"Coversheet";#N/A,#N/A,FALSE,"QA"}</definedName>
    <definedName name="b" hidden="1">{#N/A,#N/A,FALSE,"Coversheet";#N/A,#N/A,FALSE,"QA"}</definedName>
    <definedName name="BADDEBT" localSheetId="2">#REF!</definedName>
    <definedName name="BADDEBT">#REF!</definedName>
    <definedName name="bal" localSheetId="2">[19]Sheet2!#REF!</definedName>
    <definedName name="bal">[19]Sheet2!#REF!</definedName>
    <definedName name="balance" localSheetId="2">[19]Sheet2!#REF!</definedName>
    <definedName name="balance">[19]Sheet2!#REF!</definedName>
    <definedName name="balsh1stqtr97">#N/A</definedName>
    <definedName name="balshet2ndqtr">#N/A</definedName>
    <definedName name="BASIS_YEAR">[10]Distributors!$C$2</definedName>
    <definedName name="BB" localSheetId="2">[23]Sheet1!#REF!</definedName>
    <definedName name="BB">[23]Sheet1!#REF!</definedName>
    <definedName name="BBB" localSheetId="2">[23]Sheet1!#REF!</definedName>
    <definedName name="BBB">[23]Sheet1!#REF!</definedName>
    <definedName name="BD">'[28]June 2013 CBR'!$AV$16</definedName>
    <definedName name="BEm" localSheetId="2" hidden="1">#REF!</definedName>
    <definedName name="BEm" hidden="1">#REF!</definedName>
    <definedName name="benrate" localSheetId="2">#REF!</definedName>
    <definedName name="benrate">#REF!</definedName>
    <definedName name="BEP" localSheetId="2">#REF!</definedName>
    <definedName name="BEP">#REF!</definedName>
    <definedName name="BEx0017DGUEDPCFJUPUZOOLJCS2B" localSheetId="2" hidden="1">#REF!</definedName>
    <definedName name="BEx0017DGUEDPCFJUPUZOOLJCS2B" hidden="1">#REF!</definedName>
    <definedName name="BEx001CNWHJ5RULCSFM36ZCGJ1UH" localSheetId="2" hidden="1">#REF!</definedName>
    <definedName name="BEx001CNWHJ5RULCSFM36ZCGJ1UH" hidden="1">#REF!</definedName>
    <definedName name="BEx004791UAJIJSN57OT7YBLNP82" localSheetId="2" hidden="1">#REF!</definedName>
    <definedName name="BEx004791UAJIJSN57OT7YBLNP82" hidden="1">#REF!</definedName>
    <definedName name="BEx008P2NVFDLBHL7IZ5WTMVOQ1F" localSheetId="2" hidden="1">#REF!</definedName>
    <definedName name="BEx008P2NVFDLBHL7IZ5WTMVOQ1F" hidden="1">#REF!</definedName>
    <definedName name="BEx009G00IN0JUIAQ4WE9NHTMQE2" localSheetId="2" hidden="1">#REF!</definedName>
    <definedName name="BEx009G00IN0JUIAQ4WE9NHTMQE2" hidden="1">#REF!</definedName>
    <definedName name="BEx00DXTY2JDVGWQKV8H7FG4SV30" localSheetId="2" hidden="1">#REF!</definedName>
    <definedName name="BEx00DXTY2JDVGWQKV8H7FG4SV30" hidden="1">#REF!</definedName>
    <definedName name="BEx00GHLTYRH5N2S6P78YW1CD30N" localSheetId="2" hidden="1">#REF!</definedName>
    <definedName name="BEx00GHLTYRH5N2S6P78YW1CD30N" hidden="1">#REF!</definedName>
    <definedName name="BEx00JC31DY11L45SEU4B10BIN6W" localSheetId="2" hidden="1">#REF!</definedName>
    <definedName name="BEx00JC31DY11L45SEU4B10BIN6W" hidden="1">#REF!</definedName>
    <definedName name="BEx00KZHZBHP3TDV1YMX4B19B95O" localSheetId="2" hidden="1">#REF!</definedName>
    <definedName name="BEx00KZHZBHP3TDV1YMX4B19B95O" hidden="1">#REF!</definedName>
    <definedName name="BEx00P11V7HA4MS6XYY3P4BPVXML" localSheetId="2" hidden="1">#REF!</definedName>
    <definedName name="BEx00P11V7HA4MS6XYY3P4BPVXML" hidden="1">#REF!</definedName>
    <definedName name="BEx00PBV7V99V7M3LDYUTF31MUFJ" localSheetId="2" hidden="1">#REF!</definedName>
    <definedName name="BEx00PBV7V99V7M3LDYUTF31MUFJ" hidden="1">#REF!</definedName>
    <definedName name="BEx00SMIQJ55EVB7T24CORX0JWQO" localSheetId="2" hidden="1">#REF!</definedName>
    <definedName name="BEx00SMIQJ55EVB7T24CORX0JWQO" hidden="1">#REF!</definedName>
    <definedName name="BEx010V7DB7O7Z9NHSX27HZK4H76" localSheetId="2" hidden="1">#REF!</definedName>
    <definedName name="BEx010V7DB7O7Z9NHSX27HZK4H76" hidden="1">#REF!</definedName>
    <definedName name="BEx012IKS6YVHG9KTG2FAKRSMYLU" localSheetId="2" hidden="1">#REF!</definedName>
    <definedName name="BEx012IKS6YVHG9KTG2FAKRSMYLU" hidden="1">#REF!</definedName>
    <definedName name="BEx01HY6E3GJ66ABU5ABN26V6Q13" localSheetId="2" hidden="1">#REF!</definedName>
    <definedName name="BEx01HY6E3GJ66ABU5ABN26V6Q13" hidden="1">#REF!</definedName>
    <definedName name="BEx01PW5YQKEGAR8JDDI5OARYXDF" localSheetId="2" hidden="1">#REF!</definedName>
    <definedName name="BEx01PW5YQKEGAR8JDDI5OARYXDF" hidden="1">#REF!</definedName>
    <definedName name="BEx01QCB2ERCAYYOFDP3OQRWUU60" localSheetId="2" hidden="1">#REF!</definedName>
    <definedName name="BEx01QCB2ERCAYYOFDP3OQRWUU60" hidden="1">#REF!</definedName>
    <definedName name="BEx01U37NQSMTGJRU8EGTJORBJ6H" localSheetId="2" hidden="1">#REF!</definedName>
    <definedName name="BEx01U37NQSMTGJRU8EGTJORBJ6H" hidden="1">#REF!</definedName>
    <definedName name="BEx01XJ94SHJ1YQ7ORPW0RQGKI2H" localSheetId="2" hidden="1">#REF!</definedName>
    <definedName name="BEx01XJ94SHJ1YQ7ORPW0RQGKI2H" hidden="1">#REF!</definedName>
    <definedName name="BEx028BOZCS2MQO9MODVS6F7NCA3" localSheetId="2" hidden="1">#REF!</definedName>
    <definedName name="BEx028BOZCS2MQO9MODVS6F7NCA3" hidden="1">#REF!</definedName>
    <definedName name="BEx02DPUYNH76938V8GVORY8LRY1" localSheetId="2" hidden="1">#REF!</definedName>
    <definedName name="BEx02DPUYNH76938V8GVORY8LRY1" hidden="1">#REF!</definedName>
    <definedName name="BEx02PEP6DY4K1JGB0HHS3B6QOGZ" localSheetId="2" hidden="1">#REF!</definedName>
    <definedName name="BEx02PEP6DY4K1JGB0HHS3B6QOGZ" hidden="1">#REF!</definedName>
    <definedName name="BEx02Q08R9G839Q4RFGG9026C7PX" localSheetId="2" hidden="1">#REF!</definedName>
    <definedName name="BEx02Q08R9G839Q4RFGG9026C7PX" hidden="1">#REF!</definedName>
    <definedName name="BEx02SEL3Z1QWGAHXDPUA9WLTTPS" localSheetId="2" hidden="1">#REF!</definedName>
    <definedName name="BEx02SEL3Z1QWGAHXDPUA9WLTTPS" hidden="1">#REF!</definedName>
    <definedName name="BEx02Y3KJZH5BGDM9QEZ1PVVI114" localSheetId="2" hidden="1">#REF!</definedName>
    <definedName name="BEx02Y3KJZH5BGDM9QEZ1PVVI114" hidden="1">#REF!</definedName>
    <definedName name="BEx0313GRLLASDTVPW5DHTXHE74M" localSheetId="2" hidden="1">#REF!</definedName>
    <definedName name="BEx0313GRLLASDTVPW5DHTXHE74M" hidden="1">#REF!</definedName>
    <definedName name="BEx1F0SOZ3H5XUHXD7O01TCR8T6J" localSheetId="2" hidden="1">#REF!</definedName>
    <definedName name="BEx1F0SOZ3H5XUHXD7O01TCR8T6J" hidden="1">#REF!</definedName>
    <definedName name="BEx1F9HL824UCNCVZ2U62J4KZCX8" localSheetId="2" hidden="1">#REF!</definedName>
    <definedName name="BEx1F9HL824UCNCVZ2U62J4KZCX8" hidden="1">#REF!</definedName>
    <definedName name="BEx1FEVSJKTI1Q1Z874QZVFSJSVA" localSheetId="2" hidden="1">#REF!</definedName>
    <definedName name="BEx1FEVSJKTI1Q1Z874QZVFSJSVA" hidden="1">#REF!</definedName>
    <definedName name="BEx1FGDRUHHLI1GBHELT4PK0LY4V" localSheetId="2" hidden="1">#REF!</definedName>
    <definedName name="BEx1FGDRUHHLI1GBHELT4PK0LY4V" hidden="1">#REF!</definedName>
    <definedName name="BEx1FJZ7GKO99IYTP6GGGF7EUL3Z" localSheetId="2" hidden="1">#REF!</definedName>
    <definedName name="BEx1FJZ7GKO99IYTP6GGGF7EUL3Z" hidden="1">#REF!</definedName>
    <definedName name="BEx1FPDH0YKYQXDHUTFIQLIF34J8" localSheetId="2" hidden="1">#REF!</definedName>
    <definedName name="BEx1FPDH0YKYQXDHUTFIQLIF34J8" hidden="1">#REF!</definedName>
    <definedName name="BEx1FQ9SZAGL2HEKRB046EOQDWOX" localSheetId="2" hidden="1">#REF!</definedName>
    <definedName name="BEx1FQ9SZAGL2HEKRB046EOQDWOX" hidden="1">#REF!</definedName>
    <definedName name="BEx1FZV2CM77TBH1R6YYV9P06KA2" localSheetId="2" hidden="1">#REF!</definedName>
    <definedName name="BEx1FZV2CM77TBH1R6YYV9P06KA2" hidden="1">#REF!</definedName>
    <definedName name="BEx1G59AY8195JTUM6P18VXUFJ3E" localSheetId="2" hidden="1">#REF!</definedName>
    <definedName name="BEx1G59AY8195JTUM6P18VXUFJ3E" hidden="1">#REF!</definedName>
    <definedName name="BEx1GKUDMCV60BOZT0SENCT0MD8L" localSheetId="2" hidden="1">#REF!</definedName>
    <definedName name="BEx1GKUDMCV60BOZT0SENCT0MD8L" hidden="1">#REF!</definedName>
    <definedName name="BEx1GUVQ5L0JCX3E4SROI4WBYVTO" localSheetId="2" hidden="1">#REF!</definedName>
    <definedName name="BEx1GUVQ5L0JCX3E4SROI4WBYVTO" hidden="1">#REF!</definedName>
    <definedName name="BEx1GVMRHFXUP6XYYY9NR12PV5TF" localSheetId="2" hidden="1">#REF!</definedName>
    <definedName name="BEx1GVMRHFXUP6XYYY9NR12PV5TF" hidden="1">#REF!</definedName>
    <definedName name="BEx1H6KIT7BHUH6MDDWC935V9N47" localSheetId="2" hidden="1">#REF!</definedName>
    <definedName name="BEx1H6KIT7BHUH6MDDWC935V9N47" hidden="1">#REF!</definedName>
    <definedName name="BEx1HA60AI3STEJQZAQ0RA3Q3AZV" localSheetId="2" hidden="1">#REF!</definedName>
    <definedName name="BEx1HA60AI3STEJQZAQ0RA3Q3AZV" hidden="1">#REF!</definedName>
    <definedName name="BEx1HB2DBVO5N6V2WX7BEHUFYTFU" localSheetId="2" hidden="1">#REF!</definedName>
    <definedName name="BEx1HB2DBVO5N6V2WX7BEHUFYTFU" hidden="1">#REF!</definedName>
    <definedName name="BEx1HDGOOJ3SKHYMWUZJ1P0RQZ9N" localSheetId="2" hidden="1">#REF!</definedName>
    <definedName name="BEx1HDGOOJ3SKHYMWUZJ1P0RQZ9N" hidden="1">#REF!</definedName>
    <definedName name="BEx1HDM5ZXSJG6JQEMSFV52PZ10V" localSheetId="2" hidden="1">#REF!</definedName>
    <definedName name="BEx1HDM5ZXSJG6JQEMSFV52PZ10V" hidden="1">#REF!</definedName>
    <definedName name="BEx1HETBBZVN5F43LKOFMC4QB0CR" localSheetId="2" hidden="1">#REF!</definedName>
    <definedName name="BEx1HETBBZVN5F43LKOFMC4QB0CR" hidden="1">#REF!</definedName>
    <definedName name="BEx1HGWNWPLNXICOTP90TKQVVE4E" localSheetId="2" hidden="1">#REF!</definedName>
    <definedName name="BEx1HGWNWPLNXICOTP90TKQVVE4E" hidden="1">#REF!</definedName>
    <definedName name="BEx1HIPLJZABY0EMUOTZN0EQMDPU" localSheetId="2" hidden="1">#REF!</definedName>
    <definedName name="BEx1HIPLJZABY0EMUOTZN0EQMDPU" hidden="1">#REF!</definedName>
    <definedName name="BEx1HO94JIRX219MPWMB5E5XZ04X" localSheetId="2" hidden="1">#REF!</definedName>
    <definedName name="BEx1HO94JIRX219MPWMB5E5XZ04X" hidden="1">#REF!</definedName>
    <definedName name="BEx1HQNF6KHM21E3XLW0NMSSEI9S" localSheetId="2" hidden="1">#REF!</definedName>
    <definedName name="BEx1HQNF6KHM21E3XLW0NMSSEI9S" hidden="1">#REF!</definedName>
    <definedName name="BEx1HSLNWIW4S97ZBYY7I7M5YVH4" localSheetId="2" hidden="1">#REF!</definedName>
    <definedName name="BEx1HSLNWIW4S97ZBYY7I7M5YVH4" hidden="1">#REF!</definedName>
    <definedName name="BEx1HZCBBWLB2BTNOXP319ZDEVOJ" localSheetId="2" hidden="1">#REF!</definedName>
    <definedName name="BEx1HZCBBWLB2BTNOXP319ZDEVOJ" hidden="1">#REF!</definedName>
    <definedName name="BEx1I4QKTILCKZUSOJCVZN7SNHL5" localSheetId="2" hidden="1">#REF!</definedName>
    <definedName name="BEx1I4QKTILCKZUSOJCVZN7SNHL5" hidden="1">#REF!</definedName>
    <definedName name="BEx1IE0ZP7RIFM9FI24S9I6AAJ14" localSheetId="2" hidden="1">#REF!</definedName>
    <definedName name="BEx1IE0ZP7RIFM9FI24S9I6AAJ14" hidden="1">#REF!</definedName>
    <definedName name="BEx1IGQ5B697MNDOE06MVSR0H58E" localSheetId="2" hidden="1">#REF!</definedName>
    <definedName name="BEx1IGQ5B697MNDOE06MVSR0H58E" hidden="1">#REF!</definedName>
    <definedName name="BEx1IKRPW8MLB9Y485M1TL2IT9SH" localSheetId="2" hidden="1">#REF!</definedName>
    <definedName name="BEx1IKRPW8MLB9Y485M1TL2IT9SH" hidden="1">#REF!</definedName>
    <definedName name="BEx1IPKCFCT3TL9MSO1LSYJ2VJ2X" localSheetId="2" hidden="1">#REF!</definedName>
    <definedName name="BEx1IPKCFCT3TL9MSO1LSYJ2VJ2X" hidden="1">#REF!</definedName>
    <definedName name="BEx1IW5PQTTMD62XZ287XF2O3FBQ" localSheetId="2" hidden="1">#REF!</definedName>
    <definedName name="BEx1IW5PQTTMD62XZ287XF2O3FBQ" hidden="1">#REF!</definedName>
    <definedName name="BEx1J0CSSHDJGBJUHVOEMCF2P4DL" localSheetId="2" hidden="1">#REF!</definedName>
    <definedName name="BEx1J0CSSHDJGBJUHVOEMCF2P4DL" hidden="1">#REF!</definedName>
    <definedName name="BEx1J0NL6D3ILC18B48AL0VNEN9A" localSheetId="2" hidden="1">#REF!</definedName>
    <definedName name="BEx1J0NL6D3ILC18B48AL0VNEN9A" hidden="1">#REF!</definedName>
    <definedName name="BEx1J7E8VCGLPYU82QXVUG5N3ZAI" localSheetId="2" hidden="1">#REF!</definedName>
    <definedName name="BEx1J7E8VCGLPYU82QXVUG5N3ZAI" hidden="1">#REF!</definedName>
    <definedName name="BEx1JGE2YQWH8S25USOY08XVGO0D" localSheetId="2" hidden="1">#REF!</definedName>
    <definedName name="BEx1JGE2YQWH8S25USOY08XVGO0D" hidden="1">#REF!</definedName>
    <definedName name="BEx1JJJC9T1W7HY4V7HP1S1W4JO1" localSheetId="2" hidden="1">#REF!</definedName>
    <definedName name="BEx1JJJC9T1W7HY4V7HP1S1W4JO1" hidden="1">#REF!</definedName>
    <definedName name="BEx1JKKZSJ7DI4PTFVI9VVFMB1X2" localSheetId="2" hidden="1">#REF!</definedName>
    <definedName name="BEx1JKKZSJ7DI4PTFVI9VVFMB1X2" hidden="1">#REF!</definedName>
    <definedName name="BEx1JUBQFRVMASSFK4B3V0AD7YP9" localSheetId="2" hidden="1">#REF!</definedName>
    <definedName name="BEx1JUBQFRVMASSFK4B3V0AD7YP9" hidden="1">#REF!</definedName>
    <definedName name="BEx1JVTOATZGRJFXGXPJJLC4DOBE" localSheetId="2" hidden="1">#REF!</definedName>
    <definedName name="BEx1JVTOATZGRJFXGXPJJLC4DOBE" hidden="1">#REF!</definedName>
    <definedName name="BEx1JXBM5W4YRWNQ0P95QQS6JWD6" localSheetId="2" hidden="1">#REF!</definedName>
    <definedName name="BEx1JXBM5W4YRWNQ0P95QQS6JWD6" hidden="1">#REF!</definedName>
    <definedName name="BEx1KGY9QEHZ9QSARMQUTQKRK4UX" localSheetId="2" hidden="1">#REF!</definedName>
    <definedName name="BEx1KGY9QEHZ9QSARMQUTQKRK4UX" hidden="1">#REF!</definedName>
    <definedName name="BEx1KIWH5MOLR00SBECT39NS3AJ1" localSheetId="2" hidden="1">#REF!</definedName>
    <definedName name="BEx1KIWH5MOLR00SBECT39NS3AJ1" hidden="1">#REF!</definedName>
    <definedName name="BEx1KKP1ELIF2UII2FWVGL7M1X7J" localSheetId="2" hidden="1">#REF!</definedName>
    <definedName name="BEx1KKP1ELIF2UII2FWVGL7M1X7J" hidden="1">#REF!</definedName>
    <definedName name="BEx1KQJKIAPZKE9YDYH5HKXX52FM" localSheetId="2" hidden="1">#REF!</definedName>
    <definedName name="BEx1KQJKIAPZKE9YDYH5HKXX52FM" hidden="1">#REF!</definedName>
    <definedName name="BEx1KUVWMB0QCWA3RBE4CADFVRIS" localSheetId="2" hidden="1">#REF!</definedName>
    <definedName name="BEx1KUVWMB0QCWA3RBE4CADFVRIS" hidden="1">#REF!</definedName>
    <definedName name="BEx1L0AAH7PV8PPQQDBP5AI4TLYP" localSheetId="2" hidden="1">#REF!</definedName>
    <definedName name="BEx1L0AAH7PV8PPQQDBP5AI4TLYP" hidden="1">#REF!</definedName>
    <definedName name="BEx1L2OG1SDFK2TPXELJ77YP4NI2" localSheetId="2" hidden="1">#REF!</definedName>
    <definedName name="BEx1L2OG1SDFK2TPXELJ77YP4NI2" hidden="1">#REF!</definedName>
    <definedName name="BEx1L6Q60MWRDJB4L20LK0XPA0Z2" localSheetId="2" hidden="1">#REF!</definedName>
    <definedName name="BEx1L6Q60MWRDJB4L20LK0XPA0Z2" hidden="1">#REF!</definedName>
    <definedName name="BEx1L7BSEFOLQDNZWMLUNBRO08T4" localSheetId="2" hidden="1">#REF!</definedName>
    <definedName name="BEx1L7BSEFOLQDNZWMLUNBRO08T4" hidden="1">#REF!</definedName>
    <definedName name="BEx1LD63FP2Z4BR9TKSHOZW9KKZ5" localSheetId="2" hidden="1">#REF!</definedName>
    <definedName name="BEx1LD63FP2Z4BR9TKSHOZW9KKZ5" hidden="1">#REF!</definedName>
    <definedName name="BEx1LDMB9RW982DUILM2WPT5VWQ3" localSheetId="2" hidden="1">#REF!</definedName>
    <definedName name="BEx1LDMB9RW982DUILM2WPT5VWQ3" hidden="1">#REF!</definedName>
    <definedName name="BEx1LFF2UQ13XL4X1I2WBD73NZ21" localSheetId="2" hidden="1">#REF!</definedName>
    <definedName name="BEx1LFF2UQ13XL4X1I2WBD73NZ21" hidden="1">#REF!</definedName>
    <definedName name="BEx1LKTB33LO23ACTADIVRY7ZNFC" localSheetId="2" hidden="1">#REF!</definedName>
    <definedName name="BEx1LKTB33LO23ACTADIVRY7ZNFC" hidden="1">#REF!</definedName>
    <definedName name="BEx1LQNKVZAXGSEPDAM8AWU2FHHJ" localSheetId="2" hidden="1">#REF!</definedName>
    <definedName name="BEx1LQNKVZAXGSEPDAM8AWU2FHHJ" hidden="1">#REF!</definedName>
    <definedName name="BEx1LRPGDQCOEMW8YT80J1XCDCIV" localSheetId="2" hidden="1">#REF!</definedName>
    <definedName name="BEx1LRPGDQCOEMW8YT80J1XCDCIV" hidden="1">#REF!</definedName>
    <definedName name="BEx1LRUSJW4JG54X07QWD9R27WV9" localSheetId="2" hidden="1">#REF!</definedName>
    <definedName name="BEx1LRUSJW4JG54X07QWD9R27WV9" hidden="1">#REF!</definedName>
    <definedName name="BEx1M1WBK5T0LP1AK2JYV6W87ID6" localSheetId="2" hidden="1">#REF!</definedName>
    <definedName name="BEx1M1WBK5T0LP1AK2JYV6W87ID6" hidden="1">#REF!</definedName>
    <definedName name="BEx1M51HHDYGIT8PON7U8ICL2S95" localSheetId="2" hidden="1">#REF!</definedName>
    <definedName name="BEx1M51HHDYGIT8PON7U8ICL2S95" hidden="1">#REF!</definedName>
    <definedName name="BEx1MP4FWKV0QYXE13PX9JSNA270" localSheetId="2" hidden="1">#REF!</definedName>
    <definedName name="BEx1MP4FWKV0QYXE13PX9JSNA270" hidden="1">#REF!</definedName>
    <definedName name="BEx1MSV791FSS4CZQKG04NHT3F79" localSheetId="2" hidden="1">#REF!</definedName>
    <definedName name="BEx1MSV791FSS4CZQKG04NHT3F79" hidden="1">#REF!</definedName>
    <definedName name="BEx1MTRKKVCHOZ0YGID6HZ49LJTO" localSheetId="2" hidden="1">#REF!</definedName>
    <definedName name="BEx1MTRKKVCHOZ0YGID6HZ49LJTO" hidden="1">#REF!</definedName>
    <definedName name="BEx1N3CUJ3UX61X38ZAJVPEN4KMC" localSheetId="2" hidden="1">#REF!</definedName>
    <definedName name="BEx1N3CUJ3UX61X38ZAJVPEN4KMC" hidden="1">#REF!</definedName>
    <definedName name="BEx1N5R5IJ3CG6CL344F5KWPINEO" localSheetId="2" hidden="1">#REF!</definedName>
    <definedName name="BEx1N5R5IJ3CG6CL344F5KWPINEO" hidden="1">#REF!</definedName>
    <definedName name="BEx1NFCFVPBS7XURQ8Y0BZEGPBVP" localSheetId="2" hidden="1">#REF!</definedName>
    <definedName name="BEx1NFCFVPBS7XURQ8Y0BZEGPBVP" hidden="1">#REF!</definedName>
    <definedName name="BEx1NM34KQTO1LDNSAFD1L82UZFG" localSheetId="2" hidden="1">#REF!</definedName>
    <definedName name="BEx1NM34KQTO1LDNSAFD1L82UZFG" hidden="1">#REF!</definedName>
    <definedName name="BEx1NO6TXZVOGCUWCCRTXRXWW0XL" localSheetId="2" hidden="1">#REF!</definedName>
    <definedName name="BEx1NO6TXZVOGCUWCCRTXRXWW0XL" hidden="1">#REF!</definedName>
    <definedName name="BEx1NS8EU5P9FQV3S0WRTXI5L361" localSheetId="2" hidden="1">#REF!</definedName>
    <definedName name="BEx1NS8EU5P9FQV3S0WRTXI5L361" hidden="1">#REF!</definedName>
    <definedName name="BEx1NUBX5VUYZFKQH69FN6BTLWCR" localSheetId="2" hidden="1">#REF!</definedName>
    <definedName name="BEx1NUBX5VUYZFKQH69FN6BTLWCR" hidden="1">#REF!</definedName>
    <definedName name="BEx1NZ4K1L8UON80Y2A4RASKWGNP" localSheetId="2" hidden="1">#REF!</definedName>
    <definedName name="BEx1NZ4K1L8UON80Y2A4RASKWGNP" hidden="1">#REF!</definedName>
    <definedName name="BEx1O24FB2CPATAGE3T7L1NBQQO1" localSheetId="2" hidden="1">#REF!</definedName>
    <definedName name="BEx1O24FB2CPATAGE3T7L1NBQQO1" hidden="1">#REF!</definedName>
    <definedName name="BEx1OLAZ915OGYWP0QP1QQWDLCRX" localSheetId="2" hidden="1">#REF!</definedName>
    <definedName name="BEx1OLAZ915OGYWP0QP1QQWDLCRX" hidden="1">#REF!</definedName>
    <definedName name="BEx1OO5ER042IS6IC4TLDI75JNVH" localSheetId="2" hidden="1">#REF!</definedName>
    <definedName name="BEx1OO5ER042IS6IC4TLDI75JNVH" hidden="1">#REF!</definedName>
    <definedName name="BEx1OTE54CBSUT8FWKRALEDCUWN4" localSheetId="2" hidden="1">#REF!</definedName>
    <definedName name="BEx1OTE54CBSUT8FWKRALEDCUWN4" hidden="1">#REF!</definedName>
    <definedName name="BEx1OVSMPADTX95QUOX34KZQ8EDY" localSheetId="2" hidden="1">#REF!</definedName>
    <definedName name="BEx1OVSMPADTX95QUOX34KZQ8EDY" hidden="1">#REF!</definedName>
    <definedName name="BEx1OWJJ0DP4628GCVVRQ9X0DRHQ" localSheetId="2" hidden="1">#REF!</definedName>
    <definedName name="BEx1OWJJ0DP4628GCVVRQ9X0DRHQ" hidden="1">#REF!</definedName>
    <definedName name="BEx1OX544IO9FQJI7YYQGZCEHB3O" localSheetId="2" hidden="1">#REF!</definedName>
    <definedName name="BEx1OX544IO9FQJI7YYQGZCEHB3O" hidden="1">#REF!</definedName>
    <definedName name="BEx1OY6SVEUT2EQ26P7EKEND342G" localSheetId="2" hidden="1">#REF!</definedName>
    <definedName name="BEx1OY6SVEUT2EQ26P7EKEND342G" hidden="1">#REF!</definedName>
    <definedName name="BEx1OYN1LPIPI12O9G6F7QAOS9T4" localSheetId="2" hidden="1">#REF!</definedName>
    <definedName name="BEx1OYN1LPIPI12O9G6F7QAOS9T4" hidden="1">#REF!</definedName>
    <definedName name="BEx1P1HHKJA799O3YZXQAX6KFH58" localSheetId="2" hidden="1">#REF!</definedName>
    <definedName name="BEx1P1HHKJA799O3YZXQAX6KFH58" hidden="1">#REF!</definedName>
    <definedName name="BEx1P34W467WGPOXPK292QFJIPHJ" localSheetId="2" hidden="1">#REF!</definedName>
    <definedName name="BEx1P34W467WGPOXPK292QFJIPHJ" hidden="1">#REF!</definedName>
    <definedName name="BEx1P76FRYAB1BWA5RJS4KOB3G9I" localSheetId="2" hidden="1">#REF!</definedName>
    <definedName name="BEx1P76FRYAB1BWA5RJS4KOB3G9I" hidden="1">#REF!</definedName>
    <definedName name="BEx1P7S1J4TKGVJ43C2Q2R3M9WRB" localSheetId="2" hidden="1">#REF!</definedName>
    <definedName name="BEx1P7S1J4TKGVJ43C2Q2R3M9WRB" hidden="1">#REF!</definedName>
    <definedName name="BEx1P8OF6WY3IH8SO71KQOU83V3Y" localSheetId="2" hidden="1">#REF!</definedName>
    <definedName name="BEx1P8OF6WY3IH8SO71KQOU83V3Y" hidden="1">#REF!</definedName>
    <definedName name="BEx1PA11BLPVZM8RC5BL46WX8YB5" localSheetId="2" hidden="1">#REF!</definedName>
    <definedName name="BEx1PA11BLPVZM8RC5BL46WX8YB5" hidden="1">#REF!</definedName>
    <definedName name="BEx1PAMMMZTO2BTR6YLZ9ASMPS4N" localSheetId="2" hidden="1">#REF!</definedName>
    <definedName name="BEx1PAMMMZTO2BTR6YLZ9ASMPS4N" hidden="1">#REF!</definedName>
    <definedName name="BEx1PBZ4BEFIPGMQXT9T8S4PZ2IM" localSheetId="2" hidden="1">#REF!</definedName>
    <definedName name="BEx1PBZ4BEFIPGMQXT9T8S4PZ2IM" hidden="1">#REF!</definedName>
    <definedName name="BEx1PJMAAUI73DAR3XUON2UMXTBS" localSheetId="2" hidden="1">#REF!</definedName>
    <definedName name="BEx1PJMAAUI73DAR3XUON2UMXTBS" hidden="1">#REF!</definedName>
    <definedName name="BEx1PLF2CFSXBZPVI6CJ534EIJDN" localSheetId="2" hidden="1">#REF!</definedName>
    <definedName name="BEx1PLF2CFSXBZPVI6CJ534EIJDN" hidden="1">#REF!</definedName>
    <definedName name="BEx1PMWZB2DO6EM9BKLUICZJ65HD" localSheetId="2" hidden="1">#REF!</definedName>
    <definedName name="BEx1PMWZB2DO6EM9BKLUICZJ65HD" hidden="1">#REF!</definedName>
    <definedName name="BEx1PU3X6U0EVLY9569KVBPAH7XU" localSheetId="2" hidden="1">#REF!</definedName>
    <definedName name="BEx1PU3X6U0EVLY9569KVBPAH7XU" hidden="1">#REF!</definedName>
    <definedName name="BEx1Q9OV5AOW28OUGRFCD3ZFVWC3" localSheetId="2" hidden="1">#REF!</definedName>
    <definedName name="BEx1Q9OV5AOW28OUGRFCD3ZFVWC3" hidden="1">#REF!</definedName>
    <definedName name="BEx1QA54J2A4I7IBQR19BTY28ZMR" localSheetId="2" hidden="1">#REF!</definedName>
    <definedName name="BEx1QA54J2A4I7IBQR19BTY28ZMR" hidden="1">#REF!</definedName>
    <definedName name="BEx1QD50TNYYZ6YO943BWHPB9UD9" localSheetId="2" hidden="1">#REF!</definedName>
    <definedName name="BEx1QD50TNYYZ6YO943BWHPB9UD9" hidden="1">#REF!</definedName>
    <definedName name="BEx1QMQAHG3KQUK59DVM68SWKZIZ" localSheetId="2" hidden="1">#REF!</definedName>
    <definedName name="BEx1QMQAHG3KQUK59DVM68SWKZIZ" hidden="1">#REF!</definedName>
    <definedName name="BEx1R9YFKJCMSEST8OVCAO5E47FO" localSheetId="2" hidden="1">#REF!</definedName>
    <definedName name="BEx1R9YFKJCMSEST8OVCAO5E47FO" hidden="1">#REF!</definedName>
    <definedName name="BEx1RBGC06B3T52OIC0EQ1KGVP1I" localSheetId="2" hidden="1">#REF!</definedName>
    <definedName name="BEx1RBGC06B3T52OIC0EQ1KGVP1I" hidden="1">#REF!</definedName>
    <definedName name="BEx1RRC7X4NI1CU4EO5XYE2GVARJ" localSheetId="2" hidden="1">#REF!</definedName>
    <definedName name="BEx1RRC7X4NI1CU4EO5XYE2GVARJ" hidden="1">#REF!</definedName>
    <definedName name="BEx1RZA1NCGT832L7EMR7GMF588W" localSheetId="2" hidden="1">#REF!</definedName>
    <definedName name="BEx1RZA1NCGT832L7EMR7GMF588W" hidden="1">#REF!</definedName>
    <definedName name="BEx1S0XGIPUSZQUCSGWSK10GKW7Y" localSheetId="2" hidden="1">#REF!</definedName>
    <definedName name="BEx1S0XGIPUSZQUCSGWSK10GKW7Y" hidden="1">#REF!</definedName>
    <definedName name="BEx1S5VFNKIXHTTCWSV60UC50EZ8" localSheetId="2" hidden="1">#REF!</definedName>
    <definedName name="BEx1S5VFNKIXHTTCWSV60UC50EZ8" hidden="1">#REF!</definedName>
    <definedName name="BEx1SK3U02H0RGKEYXW7ZMCEOF3V" localSheetId="2" hidden="1">#REF!</definedName>
    <definedName name="BEx1SK3U02H0RGKEYXW7ZMCEOF3V" hidden="1">#REF!</definedName>
    <definedName name="BEx1SSNEZINBJT29QVS62VS1THT4" localSheetId="2" hidden="1">#REF!</definedName>
    <definedName name="BEx1SSNEZINBJT29QVS62VS1THT4" hidden="1">#REF!</definedName>
    <definedName name="BEx1SVNCHNANBJIDIQVB8AFK4HAN" localSheetId="2" hidden="1">#REF!</definedName>
    <definedName name="BEx1SVNCHNANBJIDIQVB8AFK4HAN" hidden="1">#REF!</definedName>
    <definedName name="BEx1SY74DYVEPAQ9TGGGXKJA025O" localSheetId="2" hidden="1">#REF!</definedName>
    <definedName name="BEx1SY74DYVEPAQ9TGGGXKJA025O" hidden="1">#REF!</definedName>
    <definedName name="BEx1TJ0WLS9O7KNSGIPWTYHDYI1D" localSheetId="2" hidden="1">#REF!</definedName>
    <definedName name="BEx1TJ0WLS9O7KNSGIPWTYHDYI1D" hidden="1">#REF!</definedName>
    <definedName name="BEx1TUPQAYGAI13ZC7FU1FJXFAPM" localSheetId="2" hidden="1">#REF!</definedName>
    <definedName name="BEx1TUPQAYGAI13ZC7FU1FJXFAPM" hidden="1">#REF!</definedName>
    <definedName name="BEx1TY0F9W7EOF31FZXITWEYBSRT" localSheetId="2" hidden="1">#REF!</definedName>
    <definedName name="BEx1TY0F9W7EOF31FZXITWEYBSRT" hidden="1">#REF!</definedName>
    <definedName name="BEx1U7WFO8OZKB1EBF4H386JW91L" localSheetId="2" hidden="1">#REF!</definedName>
    <definedName name="BEx1U7WFO8OZKB1EBF4H386JW91L" hidden="1">#REF!</definedName>
    <definedName name="BEx1U87938YR9N6HYI24KVBKLOS3" localSheetId="2" hidden="1">#REF!</definedName>
    <definedName name="BEx1U87938YR9N6HYI24KVBKLOS3" hidden="1">#REF!</definedName>
    <definedName name="BEx1U9P6VQWSVRICLZR9DYRMN61U" localSheetId="2" hidden="1">#REF!</definedName>
    <definedName name="BEx1U9P6VQWSVRICLZR9DYRMN61U" hidden="1">#REF!</definedName>
    <definedName name="BEx1UESH4KDWHYESQU2IE55RS3LI" localSheetId="2" hidden="1">#REF!</definedName>
    <definedName name="BEx1UESH4KDWHYESQU2IE55RS3LI" hidden="1">#REF!</definedName>
    <definedName name="BEx1UI8N9KTCPSOJ7RDW0T8UEBNP" localSheetId="2" hidden="1">#REF!</definedName>
    <definedName name="BEx1UI8N9KTCPSOJ7RDW0T8UEBNP" hidden="1">#REF!</definedName>
    <definedName name="BEx1UML0HHJFHA5TBOYQ24I3RV1W" localSheetId="2" hidden="1">#REF!</definedName>
    <definedName name="BEx1UML0HHJFHA5TBOYQ24I3RV1W" hidden="1">#REF!</definedName>
    <definedName name="BEx1UO8ENOJNYCNX5Z95TBIJ3MKP" localSheetId="2" hidden="1">#REF!</definedName>
    <definedName name="BEx1UO8ENOJNYCNX5Z95TBIJ3MKP" hidden="1">#REF!</definedName>
    <definedName name="BEx1UUDIQPZ23XQ79GUL0RAWRSCK" localSheetId="2" hidden="1">#REF!</definedName>
    <definedName name="BEx1UUDIQPZ23XQ79GUL0RAWRSCK" hidden="1">#REF!</definedName>
    <definedName name="BEx1V67SEV778NVW68J8W5SND1J7" localSheetId="2" hidden="1">#REF!</definedName>
    <definedName name="BEx1V67SEV778NVW68J8W5SND1J7" hidden="1">#REF!</definedName>
    <definedName name="BEx1VIY9SQLRESD11CC4PHYT0XSG" localSheetId="2" hidden="1">#REF!</definedName>
    <definedName name="BEx1VIY9SQLRESD11CC4PHYT0XSG" hidden="1">#REF!</definedName>
    <definedName name="BEx1W3170EJU6QEJR4F8E2ULUU2U" localSheetId="2" hidden="1">#REF!</definedName>
    <definedName name="BEx1W3170EJU6QEJR4F8E2ULUU2U" hidden="1">#REF!</definedName>
    <definedName name="BEx1WC67EH10SC38QWX3WEA5KH3A" localSheetId="2" hidden="1">#REF!</definedName>
    <definedName name="BEx1WC67EH10SC38QWX3WEA5KH3A" hidden="1">#REF!</definedName>
    <definedName name="BEx1WDTMC6W73PJPTY0JYLKOA883" localSheetId="2" hidden="1">#REF!</definedName>
    <definedName name="BEx1WDTMC6W73PJPTY0JYLKOA883" hidden="1">#REF!</definedName>
    <definedName name="BEx1WGYTKZZIPM1577W5FEYKFH3V" localSheetId="2" hidden="1">#REF!</definedName>
    <definedName name="BEx1WGYTKZZIPM1577W5FEYKFH3V" hidden="1">#REF!</definedName>
    <definedName name="BEx1WHPURIV3D3PTJJ359H1OP7ZV" localSheetId="2" hidden="1">#REF!</definedName>
    <definedName name="BEx1WHPURIV3D3PTJJ359H1OP7ZV" hidden="1">#REF!</definedName>
    <definedName name="BEx1WLBBR45RLDQX9FCLJWUUQX5R" localSheetId="2" hidden="1">#REF!</definedName>
    <definedName name="BEx1WLBBR45RLDQX9FCLJWUUQX5R" hidden="1">#REF!</definedName>
    <definedName name="BEx1WLWY2CR1WRD694JJSWSDFAIR" localSheetId="2" hidden="1">#REF!</definedName>
    <definedName name="BEx1WLWY2CR1WRD694JJSWSDFAIR" hidden="1">#REF!</definedName>
    <definedName name="BEx1WMD1LWPWRIK6GGAJRJAHJM8I" localSheetId="2" hidden="1">#REF!</definedName>
    <definedName name="BEx1WMD1LWPWRIK6GGAJRJAHJM8I" hidden="1">#REF!</definedName>
    <definedName name="BEx1WR0D41MR174LBF3P9E3K0J51" localSheetId="2" hidden="1">#REF!</definedName>
    <definedName name="BEx1WR0D41MR174LBF3P9E3K0J51" hidden="1">#REF!</definedName>
    <definedName name="BEx1WT3VU2F7OSUQZHBIV4KTTFJ4" localSheetId="2" hidden="1">#REF!</definedName>
    <definedName name="BEx1WT3VU2F7OSUQZHBIV4KTTFJ4" hidden="1">#REF!</definedName>
    <definedName name="BEx1WUB1FAS5PHU33TJ60SUHR618" localSheetId="2" hidden="1">#REF!</definedName>
    <definedName name="BEx1WUB1FAS5PHU33TJ60SUHR618" hidden="1">#REF!</definedName>
    <definedName name="BEx1WX04G0INSPPG9NTNR3DYR6PZ" localSheetId="2" hidden="1">#REF!</definedName>
    <definedName name="BEx1WX04G0INSPPG9NTNR3DYR6PZ" hidden="1">#REF!</definedName>
    <definedName name="BEx1X3LHU9DPG01VWX2IF65TRATF" localSheetId="2" hidden="1">#REF!</definedName>
    <definedName name="BEx1X3LHU9DPG01VWX2IF65TRATF" hidden="1">#REF!</definedName>
    <definedName name="BEx1XFL3ISYW3FU1DQ3US0DYA8NQ" localSheetId="2" hidden="1">#REF!</definedName>
    <definedName name="BEx1XFL3ISYW3FU1DQ3US0DYA8NQ" hidden="1">#REF!</definedName>
    <definedName name="BEx1XK8AAMO0AH0Z1OUKW30CA7EQ" localSheetId="2" hidden="1">#REF!</definedName>
    <definedName name="BEx1XK8AAMO0AH0Z1OUKW30CA7EQ" hidden="1">#REF!</definedName>
    <definedName name="BEx1XL4MZ7C80495GHQRWOBS16PQ" localSheetId="2" hidden="1">#REF!</definedName>
    <definedName name="BEx1XL4MZ7C80495GHQRWOBS16PQ" hidden="1">#REF!</definedName>
    <definedName name="BEx1Y2IGS2K95E1M51PEF9KJZ0KB" localSheetId="2" hidden="1">#REF!</definedName>
    <definedName name="BEx1Y2IGS2K95E1M51PEF9KJZ0KB" hidden="1">#REF!</definedName>
    <definedName name="BEx1Y3PKK83X2FN9SAALFHOWKMRQ" localSheetId="2" hidden="1">#REF!</definedName>
    <definedName name="BEx1Y3PKK83X2FN9SAALFHOWKMRQ" hidden="1">#REF!</definedName>
    <definedName name="BEx1YL3DJ7Y4AZ01ERCOGW0FJ26T" localSheetId="2" hidden="1">#REF!</definedName>
    <definedName name="BEx1YL3DJ7Y4AZ01ERCOGW0FJ26T" hidden="1">#REF!</definedName>
    <definedName name="BEx1Z2RYHSVD1H37817SN93VMURZ" localSheetId="2" hidden="1">#REF!</definedName>
    <definedName name="BEx1Z2RYHSVD1H37817SN93VMURZ" hidden="1">#REF!</definedName>
    <definedName name="BEx3AMAKWI6458B67VKZO56MCNJW" localSheetId="2" hidden="1">#REF!</definedName>
    <definedName name="BEx3AMAKWI6458B67VKZO56MCNJW" hidden="1">#REF!</definedName>
    <definedName name="BEx3AOOVM42G82TNF53W0EKXLUSI" localSheetId="2" hidden="1">#REF!</definedName>
    <definedName name="BEx3AOOVM42G82TNF53W0EKXLUSI" hidden="1">#REF!</definedName>
    <definedName name="BEx3AZH9W4SUFCAHNDOQ728R9V4L" localSheetId="2" hidden="1">#REF!</definedName>
    <definedName name="BEx3AZH9W4SUFCAHNDOQ728R9V4L" hidden="1">#REF!</definedName>
    <definedName name="BEx3BNR9ES4KY7Q1DK83KC5NDGL8" localSheetId="2" hidden="1">#REF!</definedName>
    <definedName name="BEx3BNR9ES4KY7Q1DK83KC5NDGL8" hidden="1">#REF!</definedName>
    <definedName name="BEx3BQR5VZXNQ4H949ORM8ESU3B3" localSheetId="2" hidden="1">#REF!</definedName>
    <definedName name="BEx3BQR5VZXNQ4H949ORM8ESU3B3" hidden="1">#REF!</definedName>
    <definedName name="BEx3BTLL3ASJN134DLEQTQM70VZM" localSheetId="2" hidden="1">#REF!</definedName>
    <definedName name="BEx3BTLL3ASJN134DLEQTQM70VZM" hidden="1">#REF!</definedName>
    <definedName name="BEx3BW5CTV0DJU5AQS3ZQFK2VLF3" localSheetId="2" hidden="1">#REF!</definedName>
    <definedName name="BEx3BW5CTV0DJU5AQS3ZQFK2VLF3" hidden="1">#REF!</definedName>
    <definedName name="BEx3BYP0FG369M7G3JEFLMMXAKTS" localSheetId="2" hidden="1">#REF!</definedName>
    <definedName name="BEx3BYP0FG369M7G3JEFLMMXAKTS" hidden="1">#REF!</definedName>
    <definedName name="BEx3C2QR0WUD19QSVO8EMIPNQJKH" localSheetId="2" hidden="1">#REF!</definedName>
    <definedName name="BEx3C2QR0WUD19QSVO8EMIPNQJKH" hidden="1">#REF!</definedName>
    <definedName name="BEx3CKFCCPZZ6ROLAT5C1DZNIC1U" localSheetId="2" hidden="1">#REF!</definedName>
    <definedName name="BEx3CKFCCPZZ6ROLAT5C1DZNIC1U" hidden="1">#REF!</definedName>
    <definedName name="BEx3CO0SVO4WLH0DO43DCHYDTH1P" localSheetId="2" hidden="1">#REF!</definedName>
    <definedName name="BEx3CO0SVO4WLH0DO43DCHYDTH1P" hidden="1">#REF!</definedName>
    <definedName name="BEx3CPDAEBC12450MVHX6S78ILBS" localSheetId="2" hidden="1">#REF!</definedName>
    <definedName name="BEx3CPDAEBC12450MVHX6S78ILBS" hidden="1">#REF!</definedName>
    <definedName name="BEx3CQ9OQ7E1YH93NADGWWEH0HD5" localSheetId="2" hidden="1">#REF!</definedName>
    <definedName name="BEx3CQ9OQ7E1YH93NADGWWEH0HD5" hidden="1">#REF!</definedName>
    <definedName name="BEx3D9G6QTSPF9UYI4X0XY0VE896" localSheetId="2" hidden="1">#REF!</definedName>
    <definedName name="BEx3D9G6QTSPF9UYI4X0XY0VE896" hidden="1">#REF!</definedName>
    <definedName name="BEx3DCQU9PBRXIMLO62KS5RLH447" localSheetId="2" hidden="1">#REF!</definedName>
    <definedName name="BEx3DCQU9PBRXIMLO62KS5RLH447" hidden="1">#REF!</definedName>
    <definedName name="BEx3DQ8EH7C7L4XQAOL3NRRVRRT3" localSheetId="2" hidden="1">#REF!</definedName>
    <definedName name="BEx3DQ8EH7C7L4XQAOL3NRRVRRT3" hidden="1">#REF!</definedName>
    <definedName name="BEx3EF99FD6QNNCNOKDEE67JHTUJ" localSheetId="2" hidden="1">#REF!</definedName>
    <definedName name="BEx3EF99FD6QNNCNOKDEE67JHTUJ" hidden="1">#REF!</definedName>
    <definedName name="BEx3EGLXG4AU8GXIFP26DZ61E6EP" localSheetId="2" hidden="1">#REF!</definedName>
    <definedName name="BEx3EGLXG4AU8GXIFP26DZ61E6EP" hidden="1">#REF!</definedName>
    <definedName name="BEx3EHCSERZ2O2OAG8Y95UPG2IY9" localSheetId="2" hidden="1">#REF!</definedName>
    <definedName name="BEx3EHCSERZ2O2OAG8Y95UPG2IY9" hidden="1">#REF!</definedName>
    <definedName name="BEx3EJR3TCJDYS7ZXNDS5N9KTGIK" localSheetId="2" hidden="1">#REF!</definedName>
    <definedName name="BEx3EJR3TCJDYS7ZXNDS5N9KTGIK" hidden="1">#REF!</definedName>
    <definedName name="BEx3ELJTTBS6P05CNISMGOJOA60V" localSheetId="2" hidden="1">#REF!</definedName>
    <definedName name="BEx3ELJTTBS6P05CNISMGOJOA60V" hidden="1">#REF!</definedName>
    <definedName name="BEx3EQSLJBDDJRHNX19PBFCKNY2I" localSheetId="2" hidden="1">#REF!</definedName>
    <definedName name="BEx3EQSLJBDDJRHNX19PBFCKNY2I" hidden="1">#REF!</definedName>
    <definedName name="BEx3EUUAX947Q5N6MY6W0KSNY78Y" localSheetId="2" hidden="1">#REF!</definedName>
    <definedName name="BEx3EUUAX947Q5N6MY6W0KSNY78Y" hidden="1">#REF!</definedName>
    <definedName name="BEx3F3OJYKFH63TY4TBS69H5CI8M" localSheetId="2" hidden="1">#REF!</definedName>
    <definedName name="BEx3F3OJYKFH63TY4TBS69H5CI8M" hidden="1">#REF!</definedName>
    <definedName name="BEx3FHMD1P5XBCH23ZKIFO6ZTCNB" localSheetId="2" hidden="1">#REF!</definedName>
    <definedName name="BEx3FHMD1P5XBCH23ZKIFO6ZTCNB" hidden="1">#REF!</definedName>
    <definedName name="BEx3FI2G3YYIACQHXNXEA15M8ZK5" localSheetId="2" hidden="1">#REF!</definedName>
    <definedName name="BEx3FI2G3YYIACQHXNXEA15M8ZK5" hidden="1">#REF!</definedName>
    <definedName name="BEx3FJ9MHSLDK8W91GO85FX1GX57" localSheetId="2" hidden="1">#REF!</definedName>
    <definedName name="BEx3FJ9MHSLDK8W91GO85FX1GX57" hidden="1">#REF!</definedName>
    <definedName name="BEx3FR251HFU7A33PU01SJUENL2B" localSheetId="2" hidden="1">#REF!</definedName>
    <definedName name="BEx3FR251HFU7A33PU01SJUENL2B" hidden="1">#REF!</definedName>
    <definedName name="BEx3FX7EJL47JSLSWP3EOC265WAE" localSheetId="2" hidden="1">#REF!</definedName>
    <definedName name="BEx3FX7EJL47JSLSWP3EOC265WAE" hidden="1">#REF!</definedName>
    <definedName name="BEx3G201R8NLJ6FIHO2QS0SW9QVV" localSheetId="2" hidden="1">#REF!</definedName>
    <definedName name="BEx3G201R8NLJ6FIHO2QS0SW9QVV" hidden="1">#REF!</definedName>
    <definedName name="BEx3G2LL2II66XY5YCDPG4JE13A3" localSheetId="2" hidden="1">#REF!</definedName>
    <definedName name="BEx3G2LL2II66XY5YCDPG4JE13A3" hidden="1">#REF!</definedName>
    <definedName name="BEx3G2WA0DTYY9D8AGHHOBTPE2B2" localSheetId="2" hidden="1">#REF!</definedName>
    <definedName name="BEx3G2WA0DTYY9D8AGHHOBTPE2B2" hidden="1">#REF!</definedName>
    <definedName name="BEx3GCXR6IAS0B6WJ03GJVH7CO52" localSheetId="2" hidden="1">#REF!</definedName>
    <definedName name="BEx3GCXR6IAS0B6WJ03GJVH7CO52" hidden="1">#REF!</definedName>
    <definedName name="BEx3GEVV18SEQDI1JGY7EN6D1GT1" localSheetId="2" hidden="1">#REF!</definedName>
    <definedName name="BEx3GEVV18SEQDI1JGY7EN6D1GT1" hidden="1">#REF!</definedName>
    <definedName name="BEx3GKFH64MKQX61S7DYTZ15JCPY" localSheetId="2" hidden="1">#REF!</definedName>
    <definedName name="BEx3GKFH64MKQX61S7DYTZ15JCPY" hidden="1">#REF!</definedName>
    <definedName name="BEx3GMJ1Y6UU02DLRL0QXCEKDA6C" localSheetId="2" hidden="1">#REF!</definedName>
    <definedName name="BEx3GMJ1Y6UU02DLRL0QXCEKDA6C" hidden="1">#REF!</definedName>
    <definedName name="BEx3GN4LY0135CBDIN1TU2UEODGF" localSheetId="2" hidden="1">#REF!</definedName>
    <definedName name="BEx3GN4LY0135CBDIN1TU2UEODGF" hidden="1">#REF!</definedName>
    <definedName name="BEx3GPDH2AH4QKT4OOSN563XUHBD" localSheetId="2" hidden="1">#REF!</definedName>
    <definedName name="BEx3GPDH2AH4QKT4OOSN563XUHBD" hidden="1">#REF!</definedName>
    <definedName name="BEx3GRGZOH1A62SHC133FKNN9K23" localSheetId="2" hidden="1">#REF!</definedName>
    <definedName name="BEx3GRGZOH1A62SHC133FKNN9K23" hidden="1">#REF!</definedName>
    <definedName name="BEx3GS2LABKJSRV8GPZLJZVX7NMJ" localSheetId="2" hidden="1">#REF!</definedName>
    <definedName name="BEx3GS2LABKJSRV8GPZLJZVX7NMJ" hidden="1">#REF!</definedName>
    <definedName name="BEx3H05W7OEBR6W6YJKGD6W5M3I1" localSheetId="2" hidden="1">#REF!</definedName>
    <definedName name="BEx3H05W7OEBR6W6YJKGD6W5M3I1" hidden="1">#REF!</definedName>
    <definedName name="BEx3H244GCME7ZDNAXG6ZSJ64ZRE" localSheetId="2" hidden="1">#REF!</definedName>
    <definedName name="BEx3H244GCME7ZDNAXG6ZSJ64ZRE" hidden="1">#REF!</definedName>
    <definedName name="BEx3H5UX2GZFZZT657YR76RHW5I6" localSheetId="2" hidden="1">#REF!</definedName>
    <definedName name="BEx3H5UX2GZFZZT657YR76RHW5I6" hidden="1">#REF!</definedName>
    <definedName name="BEx3HACPKDZVUOS9WBDCCFJB46DK" localSheetId="2" hidden="1">#REF!</definedName>
    <definedName name="BEx3HACPKDZVUOS9WBDCCFJB46DK" hidden="1">#REF!</definedName>
    <definedName name="BEx3HMSEFOP6DBM4R97XA6B7NFG6" localSheetId="2" hidden="1">#REF!</definedName>
    <definedName name="BEx3HMSEFOP6DBM4R97XA6B7NFG6" hidden="1">#REF!</definedName>
    <definedName name="BEx3HWJ5SQSD2CVCQNR183X44FR8" localSheetId="2" hidden="1">#REF!</definedName>
    <definedName name="BEx3HWJ5SQSD2CVCQNR183X44FR8" hidden="1">#REF!</definedName>
    <definedName name="BEx3I09YVXO0G4X7KGSA4WGORM35" localSheetId="2" hidden="1">#REF!</definedName>
    <definedName name="BEx3I09YVXO0G4X7KGSA4WGORM35" hidden="1">#REF!</definedName>
    <definedName name="BEx3I3KN8WAL54AYYACGCUM43J9W" localSheetId="2" hidden="1">#REF!</definedName>
    <definedName name="BEx3I3KN8WAL54AYYACGCUM43J9W" hidden="1">#REF!</definedName>
    <definedName name="BEx3ICF1GY8HQEBIU9S43PDJ90BX" localSheetId="2" hidden="1">#REF!</definedName>
    <definedName name="BEx3ICF1GY8HQEBIU9S43PDJ90BX" hidden="1">#REF!</definedName>
    <definedName name="BEx3IYAH2DEBFWO8F94H4MXE3RLY" localSheetId="2" hidden="1">#REF!</definedName>
    <definedName name="BEx3IYAH2DEBFWO8F94H4MXE3RLY" hidden="1">#REF!</definedName>
    <definedName name="BEx3IZSG3932LSWHR5YV78IVRPCK" localSheetId="2" hidden="1">#REF!</definedName>
    <definedName name="BEx3IZSG3932LSWHR5YV78IVRPCK" hidden="1">#REF!</definedName>
    <definedName name="BEx3IZXXSYEW50379N2EAFWO8DZV" localSheetId="2" hidden="1">#REF!</definedName>
    <definedName name="BEx3IZXXSYEW50379N2EAFWO8DZV" hidden="1">#REF!</definedName>
    <definedName name="BEx3J1VZVGTKT4ATPO9O5JCSFTTR" localSheetId="2" hidden="1">#REF!</definedName>
    <definedName name="BEx3J1VZVGTKT4ATPO9O5JCSFTTR" hidden="1">#REF!</definedName>
    <definedName name="BEx3JC2TY7JNAAC3L7QHVPQXLGQ8" localSheetId="2" hidden="1">#REF!</definedName>
    <definedName name="BEx3JC2TY7JNAAC3L7QHVPQXLGQ8" hidden="1">#REF!</definedName>
    <definedName name="BEx3JMF5D7ODCJ7THAJTC1GFSG95" localSheetId="2" hidden="1">#REF!</definedName>
    <definedName name="BEx3JMF5D7ODCJ7THAJTC1GFSG95" hidden="1">#REF!</definedName>
    <definedName name="BEx3JX23SYDIGOGM4Y0CQFBW8ZBV" localSheetId="2" hidden="1">#REF!</definedName>
    <definedName name="BEx3JX23SYDIGOGM4Y0CQFBW8ZBV" hidden="1">#REF!</definedName>
    <definedName name="BEx3JXCXCVBZJGV5VEG9MJEI01AL" localSheetId="2" hidden="1">#REF!</definedName>
    <definedName name="BEx3JXCXCVBZJGV5VEG9MJEI01AL" hidden="1">#REF!</definedName>
    <definedName name="BEx3JYK2N7X59TPJSKYZ77ENY8SS" localSheetId="2" hidden="1">#REF!</definedName>
    <definedName name="BEx3JYK2N7X59TPJSKYZ77ENY8SS" hidden="1">#REF!</definedName>
    <definedName name="BEx3K13PSDK50JLCLD0GX8L4TWAH" localSheetId="2" hidden="1">#REF!</definedName>
    <definedName name="BEx3K13PSDK50JLCLD0GX8L4TWAH" hidden="1">#REF!</definedName>
    <definedName name="BEx3K4EII7GU1CG0BN7UL15M6J8Z" localSheetId="2" hidden="1">#REF!</definedName>
    <definedName name="BEx3K4EII7GU1CG0BN7UL15M6J8Z" hidden="1">#REF!</definedName>
    <definedName name="BEx3K4ZXQUQ2KYZF74B84SO48XMW" localSheetId="2" hidden="1">#REF!</definedName>
    <definedName name="BEx3K4ZXQUQ2KYZF74B84SO48XMW" hidden="1">#REF!</definedName>
    <definedName name="BEx3KEFXUCVNVPH7KSEGAZYX13B5" localSheetId="2" hidden="1">#REF!</definedName>
    <definedName name="BEx3KEFXUCVNVPH7KSEGAZYX13B5" hidden="1">#REF!</definedName>
    <definedName name="BEx3KFXUAF6YXAA47B7Q6X9B3VGB" localSheetId="2" hidden="1">#REF!</definedName>
    <definedName name="BEx3KFXUAF6YXAA47B7Q6X9B3VGB" hidden="1">#REF!</definedName>
    <definedName name="BEx3KIXQYOGMPK4WJJAVBRX4NR28" localSheetId="2" hidden="1">#REF!</definedName>
    <definedName name="BEx3KIXQYOGMPK4WJJAVBRX4NR28" hidden="1">#REF!</definedName>
    <definedName name="BEx3KJOMVOSFZVJUL3GKCNP6DQDS" localSheetId="2" hidden="1">#REF!</definedName>
    <definedName name="BEx3KJOMVOSFZVJUL3GKCNP6DQDS" hidden="1">#REF!</definedName>
    <definedName name="BEx3KP2VRBMORK0QEAZUYCXL3DHJ" localSheetId="2" hidden="1">#REF!</definedName>
    <definedName name="BEx3KP2VRBMORK0QEAZUYCXL3DHJ" hidden="1">#REF!</definedName>
    <definedName name="BEx3L4IN3LI4C26SITKTGAH27CDU" localSheetId="2" hidden="1">#REF!</definedName>
    <definedName name="BEx3L4IN3LI4C26SITKTGAH27CDU" hidden="1">#REF!</definedName>
    <definedName name="BEx3L4YQ0J7ZU0M5QM6YIPCEYC9K" localSheetId="2" hidden="1">#REF!</definedName>
    <definedName name="BEx3L4YQ0J7ZU0M5QM6YIPCEYC9K" hidden="1">#REF!</definedName>
    <definedName name="BEx3L60DJOR7NQN42G7YSAODP1EX" localSheetId="2" hidden="1">#REF!</definedName>
    <definedName name="BEx3L60DJOR7NQN42G7YSAODP1EX" hidden="1">#REF!</definedName>
    <definedName name="BEx3L7D0PI38HWZ7VADU16C9E33D" localSheetId="2" hidden="1">#REF!</definedName>
    <definedName name="BEx3L7D0PI38HWZ7VADU16C9E33D" hidden="1">#REF!</definedName>
    <definedName name="BEx3LANPY1HT49TAH98H4B9RC1D4" localSheetId="2" hidden="1">#REF!</definedName>
    <definedName name="BEx3LANPY1HT49TAH98H4B9RC1D4" hidden="1">#REF!</definedName>
    <definedName name="BEx3LM1PR4Y7KINKMTMKR984GX8Q" localSheetId="2" hidden="1">#REF!</definedName>
    <definedName name="BEx3LM1PR4Y7KINKMTMKR984GX8Q" hidden="1">#REF!</definedName>
    <definedName name="BEx3LM1PWWC9WH0R5TX5K06V559U" localSheetId="2" hidden="1">#REF!</definedName>
    <definedName name="BEx3LM1PWWC9WH0R5TX5K06V559U" hidden="1">#REF!</definedName>
    <definedName name="BEx3LPCEZ1C0XEKNCM3YT09JWCUO" localSheetId="2" hidden="1">#REF!</definedName>
    <definedName name="BEx3LPCEZ1C0XEKNCM3YT09JWCUO" hidden="1">#REF!</definedName>
    <definedName name="BEx3LSXW33WR1ECIMRYUPFBJXGGH" localSheetId="2" hidden="1">#REF!</definedName>
    <definedName name="BEx3LSXW33WR1ECIMRYUPFBJXGGH" hidden="1">#REF!</definedName>
    <definedName name="BEx3M1MR1K1NQD03H74BFWOK4MWQ" localSheetId="2" hidden="1">#REF!</definedName>
    <definedName name="BEx3M1MR1K1NQD03H74BFWOK4MWQ" hidden="1">#REF!</definedName>
    <definedName name="BEx3M4H77MYUKOOD31H9F80NMVK8" localSheetId="2" hidden="1">#REF!</definedName>
    <definedName name="BEx3M4H77MYUKOOD31H9F80NMVK8" hidden="1">#REF!</definedName>
    <definedName name="BEx3M9VFX329PZWYC4DMZ6P3W9R2" localSheetId="2" hidden="1">#REF!</definedName>
    <definedName name="BEx3M9VFX329PZWYC4DMZ6P3W9R2" hidden="1">#REF!</definedName>
    <definedName name="BEx3MCQ0VEBV0CZXDS505L38EQ8N" localSheetId="2" hidden="1">#REF!</definedName>
    <definedName name="BEx3MCQ0VEBV0CZXDS505L38EQ8N" hidden="1">#REF!</definedName>
    <definedName name="BEx3MEYV5LQY0BAL7V3CFAFVOM3T" localSheetId="2" hidden="1">#REF!</definedName>
    <definedName name="BEx3MEYV5LQY0BAL7V3CFAFVOM3T" hidden="1">#REF!</definedName>
    <definedName name="BEx3MF9LX8G8DXGARRYNTDH542WG" localSheetId="2" hidden="1">#REF!</definedName>
    <definedName name="BEx3MF9LX8G8DXGARRYNTDH542WG" hidden="1">#REF!</definedName>
    <definedName name="BEx3MREOFWJQEYMCMBL7ZE06NBN6" localSheetId="2" hidden="1">#REF!</definedName>
    <definedName name="BEx3MREOFWJQEYMCMBL7ZE06NBN6" hidden="1">#REF!</definedName>
    <definedName name="BEx3MSGD8I6KBFD4XFWYGH3DKUK3" localSheetId="2" hidden="1">#REF!</definedName>
    <definedName name="BEx3MSGD8I6KBFD4XFWYGH3DKUK3" hidden="1">#REF!</definedName>
    <definedName name="BEx3NDQFYEWZAUGWFMGT2R7E7RBT" localSheetId="2" hidden="1">#REF!</definedName>
    <definedName name="BEx3NDQFYEWZAUGWFMGT2R7E7RBT" hidden="1">#REF!</definedName>
    <definedName name="BEx3NGQBX2HEDKOCDX0TX1TGBB3P" localSheetId="2" hidden="1">#REF!</definedName>
    <definedName name="BEx3NGQBX2HEDKOCDX0TX1TGBB3P" hidden="1">#REF!</definedName>
    <definedName name="BEx3NLIZ7PHF2XE59ECZ3MD04ZG1" localSheetId="2" hidden="1">#REF!</definedName>
    <definedName name="BEx3NLIZ7PHF2XE59ECZ3MD04ZG1" hidden="1">#REF!</definedName>
    <definedName name="BEx3NMQ4BVC94728AUM7CCX7UHTU" localSheetId="2" hidden="1">#REF!</definedName>
    <definedName name="BEx3NMQ4BVC94728AUM7CCX7UHTU" hidden="1">#REF!</definedName>
    <definedName name="BEx3NR2I4OUFP3Z2QZEDU2PIFIDI" localSheetId="2" hidden="1">#REF!</definedName>
    <definedName name="BEx3NR2I4OUFP3Z2QZEDU2PIFIDI" hidden="1">#REF!</definedName>
    <definedName name="BEx3O19B8FTTAPVT5DZXQGQXWFR8" localSheetId="2" hidden="1">#REF!</definedName>
    <definedName name="BEx3O19B8FTTAPVT5DZXQGQXWFR8" hidden="1">#REF!</definedName>
    <definedName name="BEx3O85IKWARA6NCJOLRBRJFMEWW" localSheetId="2" hidden="1">[29]ZZCOOM_M03_Q005!#REF!</definedName>
    <definedName name="BEx3O85IKWARA6NCJOLRBRJFMEWW" hidden="1">[29]ZZCOOM_M03_Q005!#REF!</definedName>
    <definedName name="BEx3OJZSCGFRW7SVGBFI0X9DNVMM" localSheetId="2" hidden="1">#REF!</definedName>
    <definedName name="BEx3OJZSCGFRW7SVGBFI0X9DNVMM" hidden="1">#REF!</definedName>
    <definedName name="BEx3ORSBUXAF21MKEY90YJV9AY9A" localSheetId="2" hidden="1">#REF!</definedName>
    <definedName name="BEx3ORSBUXAF21MKEY90YJV9AY9A" hidden="1">#REF!</definedName>
    <definedName name="BEx3OUS0N576NJN078Y1BWUWQK6B" localSheetId="2" hidden="1">#REF!</definedName>
    <definedName name="BEx3OUS0N576NJN078Y1BWUWQK6B" hidden="1">#REF!</definedName>
    <definedName name="BEx3OV8BH6PYNZT7C246LOAU9SVX" localSheetId="2" hidden="1">#REF!</definedName>
    <definedName name="BEx3OV8BH6PYNZT7C246LOAU9SVX" hidden="1">#REF!</definedName>
    <definedName name="BEx3OXRYJZUEY6E72UJU0PHLMYAR" localSheetId="2" hidden="1">#REF!</definedName>
    <definedName name="BEx3OXRYJZUEY6E72UJU0PHLMYAR" hidden="1">#REF!</definedName>
    <definedName name="BEx3P3RP5PYI4BJVYGNU1V7KT5EH" localSheetId="2" hidden="1">#REF!</definedName>
    <definedName name="BEx3P3RP5PYI4BJVYGNU1V7KT5EH" hidden="1">#REF!</definedName>
    <definedName name="BEx3P59TTRSGQY888P5C1O7M2PQT" localSheetId="2" hidden="1">#REF!</definedName>
    <definedName name="BEx3P59TTRSGQY888P5C1O7M2PQT" hidden="1">#REF!</definedName>
    <definedName name="BEx3PDNRRNKD5GOUBUQFXAHIXLD9" localSheetId="2" hidden="1">#REF!</definedName>
    <definedName name="BEx3PDNRRNKD5GOUBUQFXAHIXLD9" hidden="1">#REF!</definedName>
    <definedName name="BEx3PDT8GNPWLLN02IH1XPV90XYK" localSheetId="2" hidden="1">#REF!</definedName>
    <definedName name="BEx3PDT8GNPWLLN02IH1XPV90XYK" hidden="1">#REF!</definedName>
    <definedName name="BEx3PKEMDW8KZEP11IL927C5O7I2" localSheetId="2" hidden="1">#REF!</definedName>
    <definedName name="BEx3PKEMDW8KZEP11IL927C5O7I2" hidden="1">#REF!</definedName>
    <definedName name="BEx3PKJZ1Z7L9S6KV8KXVS6B2FX4" localSheetId="2" hidden="1">#REF!</definedName>
    <definedName name="BEx3PKJZ1Z7L9S6KV8KXVS6B2FX4" hidden="1">#REF!</definedName>
    <definedName name="BEx3PMNG53Z5HY138H99QOMTX8W3" localSheetId="2" hidden="1">#REF!</definedName>
    <definedName name="BEx3PMNG53Z5HY138H99QOMTX8W3" hidden="1">#REF!</definedName>
    <definedName name="BEx3PP1RRSFZ8UC0JC9R91W6LNKW" localSheetId="2" hidden="1">#REF!</definedName>
    <definedName name="BEx3PP1RRSFZ8UC0JC9R91W6LNKW" hidden="1">#REF!</definedName>
    <definedName name="BEx3PRQW017D7T1X732WDV7L1KP8" localSheetId="2" hidden="1">#REF!</definedName>
    <definedName name="BEx3PRQW017D7T1X732WDV7L1KP8" hidden="1">#REF!</definedName>
    <definedName name="BEx3PVXYZC8WB9ZJE7OCKUXZ46EA" localSheetId="2" hidden="1">#REF!</definedName>
    <definedName name="BEx3PVXYZC8WB9ZJE7OCKUXZ46EA" hidden="1">#REF!</definedName>
    <definedName name="BEx3Q0VWPU5EQECK7MQ47TYJ3SWW" localSheetId="2" hidden="1">#REF!</definedName>
    <definedName name="BEx3Q0VWPU5EQECK7MQ47TYJ3SWW" hidden="1">#REF!</definedName>
    <definedName name="BEx3Q7BZ9PUXK2RLIOFSIS9AHU1B" localSheetId="2" hidden="1">#REF!</definedName>
    <definedName name="BEx3Q7BZ9PUXK2RLIOFSIS9AHU1B" hidden="1">#REF!</definedName>
    <definedName name="BEx3Q8J42S9VU6EAN2Y28MR6DF88" localSheetId="2" hidden="1">#REF!</definedName>
    <definedName name="BEx3Q8J42S9VU6EAN2Y28MR6DF88" hidden="1">#REF!</definedName>
    <definedName name="BEx3QCFD2TBUF95ZN83Q7JPV97FK" localSheetId="2" hidden="1">#REF!</definedName>
    <definedName name="BEx3QCFD2TBUF95ZN83Q7JPV97FK" hidden="1">#REF!</definedName>
    <definedName name="BEx3QEDFOYFY5NBTININ5W4RLD4Q" localSheetId="2" hidden="1">#REF!</definedName>
    <definedName name="BEx3QEDFOYFY5NBTININ5W4RLD4Q" hidden="1">#REF!</definedName>
    <definedName name="BEx3QIKJ3U962US1Q564NZDLU8LD" localSheetId="2" hidden="1">#REF!</definedName>
    <definedName name="BEx3QIKJ3U962US1Q564NZDLU8LD" hidden="1">#REF!</definedName>
    <definedName name="BEx3QLF3RHHBNUFLUWEROBZDF1U4" localSheetId="2" hidden="1">#REF!</definedName>
    <definedName name="BEx3QLF3RHHBNUFLUWEROBZDF1U4" hidden="1">#REF!</definedName>
    <definedName name="BEx3QR9D45DHW50VQ7Y3Q1AXPOB9" localSheetId="2" hidden="1">#REF!</definedName>
    <definedName name="BEx3QR9D45DHW50VQ7Y3Q1AXPOB9" hidden="1">#REF!</definedName>
    <definedName name="BEx3QSWT2S5KWG6U2V9711IYDQBM" localSheetId="2" hidden="1">#REF!</definedName>
    <definedName name="BEx3QSWT2S5KWG6U2V9711IYDQBM" hidden="1">#REF!</definedName>
    <definedName name="BEx3QVGG7Q2X4HZHJAM35A8T3VR7" localSheetId="2" hidden="1">#REF!</definedName>
    <definedName name="BEx3QVGG7Q2X4HZHJAM35A8T3VR7" hidden="1">#REF!</definedName>
    <definedName name="BEx3R0JUB9YN8PHPPQTAMIT1IHWK" localSheetId="2" hidden="1">#REF!</definedName>
    <definedName name="BEx3R0JUB9YN8PHPPQTAMIT1IHWK" hidden="1">#REF!</definedName>
    <definedName name="BEx3R81NFRO7M81VHVKOBFT0QBIL" localSheetId="2" hidden="1">#REF!</definedName>
    <definedName name="BEx3R81NFRO7M81VHVKOBFT0QBIL" hidden="1">#REF!</definedName>
    <definedName name="BEx3RHC2ZD5UFS6QD4OPFCNNMWH1" localSheetId="2" hidden="1">#REF!</definedName>
    <definedName name="BEx3RHC2ZD5UFS6QD4OPFCNNMWH1" hidden="1">#REF!</definedName>
    <definedName name="BEx3RQ10QIWBAPHALAA91BUUCM2X" localSheetId="2" hidden="1">#REF!</definedName>
    <definedName name="BEx3RQ10QIWBAPHALAA91BUUCM2X" hidden="1">#REF!</definedName>
    <definedName name="BEx3RV4E1WT43SZBUN09RTB8EK1O" localSheetId="2" hidden="1">#REF!</definedName>
    <definedName name="BEx3RV4E1WT43SZBUN09RTB8EK1O" hidden="1">#REF!</definedName>
    <definedName name="BEx3RXYU0QLFXSFTM5EB20GD03W5" localSheetId="2" hidden="1">#REF!</definedName>
    <definedName name="BEx3RXYU0QLFXSFTM5EB20GD03W5" hidden="1">#REF!</definedName>
    <definedName name="BEx3RYKLC3QQO3XTUN7BEW2AQL98" localSheetId="2" hidden="1">#REF!</definedName>
    <definedName name="BEx3RYKLC3QQO3XTUN7BEW2AQL98" hidden="1">#REF!</definedName>
    <definedName name="BEx3S37QNFSKW3DGRH5YVVEZLJI7" localSheetId="2" hidden="1">#REF!</definedName>
    <definedName name="BEx3S37QNFSKW3DGRH5YVVEZLJI7" hidden="1">#REF!</definedName>
    <definedName name="BEx3SICJ45BYT6FHBER86PJT25FC" localSheetId="2" hidden="1">#REF!</definedName>
    <definedName name="BEx3SICJ45BYT6FHBER86PJT25FC" hidden="1">#REF!</definedName>
    <definedName name="BEx3SMUCMJVGQ2H4EHQI5ZFHEF0P" localSheetId="2" hidden="1">#REF!</definedName>
    <definedName name="BEx3SMUCMJVGQ2H4EHQI5ZFHEF0P" hidden="1">#REF!</definedName>
    <definedName name="BEx3SN56F03CPDRDA7LZ763V0N4I" localSheetId="2" hidden="1">#REF!</definedName>
    <definedName name="BEx3SN56F03CPDRDA7LZ763V0N4I" hidden="1">#REF!</definedName>
    <definedName name="BEx3SPE6N1ORXPRCDL3JPZD73Z9F" localSheetId="2" hidden="1">#REF!</definedName>
    <definedName name="BEx3SPE6N1ORXPRCDL3JPZD73Z9F" hidden="1">#REF!</definedName>
    <definedName name="BEx3T29ZTULQE0OMSMWUMZDU9ZZ0" localSheetId="2" hidden="1">#REF!</definedName>
    <definedName name="BEx3T29ZTULQE0OMSMWUMZDU9ZZ0" hidden="1">#REF!</definedName>
    <definedName name="BEx3T6MJ1QDJ929WMUDVZ0O3UW0Y" localSheetId="2" hidden="1">#REF!</definedName>
    <definedName name="BEx3T6MJ1QDJ929WMUDVZ0O3UW0Y" hidden="1">#REF!</definedName>
    <definedName name="BEx3TD7WH1NN1OH0MRS4T8ENRU32" localSheetId="2" hidden="1">#REF!</definedName>
    <definedName name="BEx3TD7WH1NN1OH0MRS4T8ENRU32" hidden="1">#REF!</definedName>
    <definedName name="BEx3TPCSI16OAB2L9M9IULQMQ9J9" localSheetId="2" hidden="1">#REF!</definedName>
    <definedName name="BEx3TPCSI16OAB2L9M9IULQMQ9J9" hidden="1">#REF!</definedName>
    <definedName name="BEx3TQ3SFJB2WTCV0OXDE56FB46K" localSheetId="2" hidden="1">#REF!</definedName>
    <definedName name="BEx3TQ3SFJB2WTCV0OXDE56FB46K" hidden="1">#REF!</definedName>
    <definedName name="BEx3TX59M3456DDBXWFJ8X2TU37A" localSheetId="2" hidden="1">#REF!</definedName>
    <definedName name="BEx3TX59M3456DDBXWFJ8X2TU37A" hidden="1">#REF!</definedName>
    <definedName name="BEx3U2UBY80GPGSTYFGI6F8TPKCV" localSheetId="2" hidden="1">#REF!</definedName>
    <definedName name="BEx3U2UBY80GPGSTYFGI6F8TPKCV" hidden="1">#REF!</definedName>
    <definedName name="BEx3U64YUOZ419BAJS2W78UMATAW" localSheetId="2" hidden="1">#REF!</definedName>
    <definedName name="BEx3U64YUOZ419BAJS2W78UMATAW" hidden="1">#REF!</definedName>
    <definedName name="BEx3U94WCEA5DKMWBEX1GU0LKYG2" localSheetId="2" hidden="1">#REF!</definedName>
    <definedName name="BEx3U94WCEA5DKMWBEX1GU0LKYG2" hidden="1">#REF!</definedName>
    <definedName name="BEx3U9VZ8SQVYS6ZA038J7AP7ZGW" localSheetId="2" hidden="1">#REF!</definedName>
    <definedName name="BEx3U9VZ8SQVYS6ZA038J7AP7ZGW" hidden="1">#REF!</definedName>
    <definedName name="BEx3UIQ5WRJBGNTFCCLOR4N7B1OQ" localSheetId="2" hidden="1">#REF!</definedName>
    <definedName name="BEx3UIQ5WRJBGNTFCCLOR4N7B1OQ" hidden="1">#REF!</definedName>
    <definedName name="BEx3UJMIX2NUSSWGMSI25A5DM4CH" localSheetId="2" hidden="1">#REF!</definedName>
    <definedName name="BEx3UJMIX2NUSSWGMSI25A5DM4CH" hidden="1">#REF!</definedName>
    <definedName name="BEx3UKIX0UULWP3BZA8VT2SQ8WI7" localSheetId="2" hidden="1">#REF!</definedName>
    <definedName name="BEx3UKIX0UULWP3BZA8VT2SQ8WI7" hidden="1">#REF!</definedName>
    <definedName name="BEx3UKOCOQG7S1YQ436S997K1KWV" localSheetId="2" hidden="1">#REF!</definedName>
    <definedName name="BEx3UKOCOQG7S1YQ436S997K1KWV" hidden="1">#REF!</definedName>
    <definedName name="BEx3UNISOEXF3OFHT2BUA6P9RBIJ" localSheetId="2" hidden="1">#REF!</definedName>
    <definedName name="BEx3UNISOEXF3OFHT2BUA6P9RBIJ" hidden="1">#REF!</definedName>
    <definedName name="BEx3UYM19VIXLA0EU7LB9NHA77PB" localSheetId="2" hidden="1">#REF!</definedName>
    <definedName name="BEx3UYM19VIXLA0EU7LB9NHA77PB" hidden="1">#REF!</definedName>
    <definedName name="BEx3VML7CG70HPISMVYIUEN3711Q" localSheetId="2" hidden="1">#REF!</definedName>
    <definedName name="BEx3VML7CG70HPISMVYIUEN3711Q" hidden="1">#REF!</definedName>
    <definedName name="BEx56ZID5H04P9AIYLP1OASFGV56" localSheetId="2" hidden="1">#REF!</definedName>
    <definedName name="BEx56ZID5H04P9AIYLP1OASFGV56" hidden="1">#REF!</definedName>
    <definedName name="BEx57ROM8UIFKV5C1BOZWSQQLESO" localSheetId="2" hidden="1">#REF!</definedName>
    <definedName name="BEx57ROM8UIFKV5C1BOZWSQQLESO" hidden="1">#REF!</definedName>
    <definedName name="BEx587EYSS57E3PI8DT973HLJM9E" localSheetId="2" hidden="1">#REF!</definedName>
    <definedName name="BEx587EYSS57E3PI8DT973HLJM9E" hidden="1">#REF!</definedName>
    <definedName name="BEx587KFQ3VKCOCY1SA5F24PQGUI" localSheetId="2" hidden="1">#REF!</definedName>
    <definedName name="BEx587KFQ3VKCOCY1SA5F24PQGUI" hidden="1">#REF!</definedName>
    <definedName name="BEx58O780PQ05NF0Z1SKKRB3N099" localSheetId="2" hidden="1">#REF!</definedName>
    <definedName name="BEx58O780PQ05NF0Z1SKKRB3N099" hidden="1">#REF!</definedName>
    <definedName name="BEx58W57CTL8HFK3U7ZRFYZR6MXE" localSheetId="2" hidden="1">#REF!</definedName>
    <definedName name="BEx58W57CTL8HFK3U7ZRFYZR6MXE" hidden="1">#REF!</definedName>
    <definedName name="BEx58XHO7ZULLF2EUD7YIS0MGQJ5" localSheetId="2" hidden="1">#REF!</definedName>
    <definedName name="BEx58XHO7ZULLF2EUD7YIS0MGQJ5" hidden="1">#REF!</definedName>
    <definedName name="BEx58ZAFNTMGBNDH52VUYXLRJO7P" localSheetId="2" hidden="1">#REF!</definedName>
    <definedName name="BEx58ZAFNTMGBNDH52VUYXLRJO7P" hidden="1">#REF!</definedName>
    <definedName name="BEx58ZW0HAIGIPEX9CVA1PQQTR6X" localSheetId="2" hidden="1">#REF!</definedName>
    <definedName name="BEx58ZW0HAIGIPEX9CVA1PQQTR6X" hidden="1">#REF!</definedName>
    <definedName name="BEx593SAFVYKW7V61D9COEZJXDA7" localSheetId="2" hidden="1">#REF!</definedName>
    <definedName name="BEx593SAFVYKW7V61D9COEZJXDA7" hidden="1">#REF!</definedName>
    <definedName name="BEx59BA1KH3RG6K1LHL7YS2VB79N" localSheetId="2" hidden="1">#REF!</definedName>
    <definedName name="BEx59BA1KH3RG6K1LHL7YS2VB79N" hidden="1">#REF!</definedName>
    <definedName name="BEx59DDIU0AMFOY94NSP1ULST8JD" localSheetId="2" hidden="1">#REF!</definedName>
    <definedName name="BEx59DDIU0AMFOY94NSP1ULST8JD" hidden="1">#REF!</definedName>
    <definedName name="BEx59E9WABJP2TN71QAIKK79HPK9" localSheetId="2" hidden="1">#REF!</definedName>
    <definedName name="BEx59E9WABJP2TN71QAIKK79HPK9" hidden="1">#REF!</definedName>
    <definedName name="BEx59F0T17A80RNLNSZNFX8NAO8Y" localSheetId="2" hidden="1">#REF!</definedName>
    <definedName name="BEx59F0T17A80RNLNSZNFX8NAO8Y" hidden="1">#REF!</definedName>
    <definedName name="BEx59P7MAPNU129ZTC5H3EH892G1" localSheetId="2" hidden="1">#REF!</definedName>
    <definedName name="BEx59P7MAPNU129ZTC5H3EH892G1" hidden="1">#REF!</definedName>
    <definedName name="BEx5A11WZRQSIE089QE119AOX9ZG" localSheetId="2" hidden="1">#REF!</definedName>
    <definedName name="BEx5A11WZRQSIE089QE119AOX9ZG" hidden="1">#REF!</definedName>
    <definedName name="BEx5A7CIGCOTHJKHGUBDZG91JGPZ" localSheetId="2" hidden="1">#REF!</definedName>
    <definedName name="BEx5A7CIGCOTHJKHGUBDZG91JGPZ" hidden="1">#REF!</definedName>
    <definedName name="BEx5A8UFLT2SWVSG5COFA9B8P376" localSheetId="2" hidden="1">#REF!</definedName>
    <definedName name="BEx5A8UFLT2SWVSG5COFA9B8P376" hidden="1">#REF!</definedName>
    <definedName name="BEx5ABUBK8WJV1WILGYU9A7CO0KI" localSheetId="2" hidden="1">#REF!</definedName>
    <definedName name="BEx5ABUBK8WJV1WILGYU9A7CO0KI" hidden="1">#REF!</definedName>
    <definedName name="BEx5AFFTN3IXIBHDKM0FYC4OFL1S" localSheetId="2" hidden="1">#REF!</definedName>
    <definedName name="BEx5AFFTN3IXIBHDKM0FYC4OFL1S" hidden="1">#REF!</definedName>
    <definedName name="BEx5AOFIO8KVRHIZ1RII337AA8ML" localSheetId="2" hidden="1">#REF!</definedName>
    <definedName name="BEx5AOFIO8KVRHIZ1RII337AA8ML" hidden="1">#REF!</definedName>
    <definedName name="BEx5APRZ66L5BWHFE8E4YYNEDTI4" localSheetId="2" hidden="1">#REF!</definedName>
    <definedName name="BEx5APRZ66L5BWHFE8E4YYNEDTI4" hidden="1">#REF!</definedName>
    <definedName name="BEx5AQJ1Z64KY10P8ZF1JKJUFEGN" localSheetId="2" hidden="1">#REF!</definedName>
    <definedName name="BEx5AQJ1Z64KY10P8ZF1JKJUFEGN" hidden="1">#REF!</definedName>
    <definedName name="BEx5AY62R0TL82VHXE37SCZCINQC" localSheetId="2" hidden="1">#REF!</definedName>
    <definedName name="BEx5AY62R0TL82VHXE37SCZCINQC" hidden="1">#REF!</definedName>
    <definedName name="BEx5B0PV1FCOUSHWQTY94AO0B8P0" localSheetId="2" hidden="1">#REF!</definedName>
    <definedName name="BEx5B0PV1FCOUSHWQTY94AO0B8P0" hidden="1">#REF!</definedName>
    <definedName name="BEx5B4RHHX0J1BF2FZKEA0SPP29O" localSheetId="2" hidden="1">#REF!</definedName>
    <definedName name="BEx5B4RHHX0J1BF2FZKEA0SPP29O" hidden="1">#REF!</definedName>
    <definedName name="BEx5B5YMSWP0OVI5CIQRP5V18D0C" localSheetId="2" hidden="1">#REF!</definedName>
    <definedName name="BEx5B5YMSWP0OVI5CIQRP5V18D0C" hidden="1">#REF!</definedName>
    <definedName name="BEx5B825RW35M5H0UB2IZGGRS4ER" localSheetId="2" hidden="1">#REF!</definedName>
    <definedName name="BEx5B825RW35M5H0UB2IZGGRS4ER" hidden="1">#REF!</definedName>
    <definedName name="BEx5BAWPMY0TL684WDXX6KKJLRCN" localSheetId="2" hidden="1">#REF!</definedName>
    <definedName name="BEx5BAWPMY0TL684WDXX6KKJLRCN" hidden="1">#REF!</definedName>
    <definedName name="BEx5BBCUOWR6J9MZS2ML5XB0X7MW" localSheetId="2" hidden="1">#REF!</definedName>
    <definedName name="BEx5BBCUOWR6J9MZS2ML5XB0X7MW" hidden="1">#REF!</definedName>
    <definedName name="BEx5BBI61U4Y65GD0ARMTALPP7SJ" localSheetId="2" hidden="1">#REF!</definedName>
    <definedName name="BEx5BBI61U4Y65GD0ARMTALPP7SJ" hidden="1">#REF!</definedName>
    <definedName name="BEx5BDR56MEV4IHY6CIH2SVNG1UB" localSheetId="2" hidden="1">#REF!</definedName>
    <definedName name="BEx5BDR56MEV4IHY6CIH2SVNG1UB" hidden="1">#REF!</definedName>
    <definedName name="BEx5BESZC5H329SKHGJOHZFILYJJ" localSheetId="2" hidden="1">#REF!</definedName>
    <definedName name="BEx5BESZC5H329SKHGJOHZFILYJJ" hidden="1">#REF!</definedName>
    <definedName name="BEx5BHSQ42B50IU1TEQFUXFX9XQD" localSheetId="2" hidden="1">#REF!</definedName>
    <definedName name="BEx5BHSQ42B50IU1TEQFUXFX9XQD" hidden="1">#REF!</definedName>
    <definedName name="BEx5BKSM4UN4C1DM3EYKM79MRC5K" localSheetId="2" hidden="1">#REF!</definedName>
    <definedName name="BEx5BKSM4UN4C1DM3EYKM79MRC5K" hidden="1">#REF!</definedName>
    <definedName name="BEx5BNN8NPH9KVOBARB9CDD9WLB6" localSheetId="2" hidden="1">#REF!</definedName>
    <definedName name="BEx5BNN8NPH9KVOBARB9CDD9WLB6" hidden="1">#REF!</definedName>
    <definedName name="BEx5BPLEZ8XY6S89R7AZQSKLT4HK" localSheetId="2" hidden="1">#REF!</definedName>
    <definedName name="BEx5BPLEZ8XY6S89R7AZQSKLT4HK" hidden="1">#REF!</definedName>
    <definedName name="BEx5BYFMZ80TDDN2EZO8CF39AIAC" localSheetId="2" hidden="1">#REF!</definedName>
    <definedName name="BEx5BYFMZ80TDDN2EZO8CF39AIAC" hidden="1">#REF!</definedName>
    <definedName name="BEx5C2BWFW6SHZBFDEISKGXHZCQW" localSheetId="2" hidden="1">#REF!</definedName>
    <definedName name="BEx5C2BWFW6SHZBFDEISKGXHZCQW" hidden="1">#REF!</definedName>
    <definedName name="BEx5C44NK782B81CBGQUDS6Z8MV9" localSheetId="2" hidden="1">#REF!</definedName>
    <definedName name="BEx5C44NK782B81CBGQUDS6Z8MV9" hidden="1">#REF!</definedName>
    <definedName name="BEx5C49ZFH8TO9ZU55729C3F7XG7" localSheetId="2" hidden="1">#REF!</definedName>
    <definedName name="BEx5C49ZFH8TO9ZU55729C3F7XG7" hidden="1">#REF!</definedName>
    <definedName name="BEx5C8GZQK13G60ZM70P63I5OS0L" localSheetId="2" hidden="1">#REF!</definedName>
    <definedName name="BEx5C8GZQK13G60ZM70P63I5OS0L" hidden="1">#REF!</definedName>
    <definedName name="BEx5CAPTVN2NBT3UOMA1UFAL1C2R" localSheetId="2" hidden="1">#REF!</definedName>
    <definedName name="BEx5CAPTVN2NBT3UOMA1UFAL1C2R" hidden="1">#REF!</definedName>
    <definedName name="BEx5CEM3SYF9XP0ZZVE0GEPCLV3F" localSheetId="2" hidden="1">#REF!</definedName>
    <definedName name="BEx5CEM3SYF9XP0ZZVE0GEPCLV3F" hidden="1">#REF!</definedName>
    <definedName name="BEx5CFYQ0F1Z6P8SCVJ0I3UPVFE4" localSheetId="2" hidden="1">#REF!</definedName>
    <definedName name="BEx5CFYQ0F1Z6P8SCVJ0I3UPVFE4" hidden="1">#REF!</definedName>
    <definedName name="BEx5CPEKNSJORIPFQC2E1LTRYY8L" localSheetId="2" hidden="1">#REF!</definedName>
    <definedName name="BEx5CPEKNSJORIPFQC2E1LTRYY8L" hidden="1">#REF!</definedName>
    <definedName name="BEx5CSUOL05D8PAM2TRDA9VRJT1O" localSheetId="2" hidden="1">#REF!</definedName>
    <definedName name="BEx5CSUOL05D8PAM2TRDA9VRJT1O" hidden="1">#REF!</definedName>
    <definedName name="BEx5CUNFOO4YDFJ22HCMI2QKIGKM" localSheetId="2" hidden="1">#REF!</definedName>
    <definedName name="BEx5CUNFOO4YDFJ22HCMI2QKIGKM" hidden="1">#REF!</definedName>
    <definedName name="BEx5D01O3G6BXWXT7MZEVS1F4TE9" localSheetId="2" hidden="1">#REF!</definedName>
    <definedName name="BEx5D01O3G6BXWXT7MZEVS1F4TE9" hidden="1">#REF!</definedName>
    <definedName name="BEx5D3HO5XE85AN0NGALZ4K4GE8J" localSheetId="2" hidden="1">#REF!</definedName>
    <definedName name="BEx5D3HO5XE85AN0NGALZ4K4GE8J" hidden="1">#REF!</definedName>
    <definedName name="BEx5D8L47OF0WHBPFWXGZINZWUBZ" localSheetId="2" hidden="1">#REF!</definedName>
    <definedName name="BEx5D8L47OF0WHBPFWXGZINZWUBZ" hidden="1">#REF!</definedName>
    <definedName name="BEx5DAJAHQ2SKUPCKSCR3PYML67L" localSheetId="2" hidden="1">#REF!</definedName>
    <definedName name="BEx5DAJAHQ2SKUPCKSCR3PYML67L" hidden="1">#REF!</definedName>
    <definedName name="BEx5DC18JM1KJCV44PF18E0LNRKA" localSheetId="2" hidden="1">#REF!</definedName>
    <definedName name="BEx5DC18JM1KJCV44PF18E0LNRKA" hidden="1">#REF!</definedName>
    <definedName name="BEx5DFH8EU3RCPUOTFY8S9G8SBCG" localSheetId="2" hidden="1">#REF!</definedName>
    <definedName name="BEx5DFH8EU3RCPUOTFY8S9G8SBCG" hidden="1">#REF!</definedName>
    <definedName name="BEx5DJIZBTNS011R9IIG2OQ2L6ZX" localSheetId="2" hidden="1">#REF!</definedName>
    <definedName name="BEx5DJIZBTNS011R9IIG2OQ2L6ZX" hidden="1">#REF!</definedName>
    <definedName name="BEx5DS2EKWFPC2UWI1W1QESX9QP5" localSheetId="2" hidden="1">#REF!</definedName>
    <definedName name="BEx5DS2EKWFPC2UWI1W1QESX9QP5" hidden="1">#REF!</definedName>
    <definedName name="BEx5E123OLO9WQUOIRIDJ967KAGK" localSheetId="2" hidden="1">#REF!</definedName>
    <definedName name="BEx5E123OLO9WQUOIRIDJ967KAGK" hidden="1">#REF!</definedName>
    <definedName name="BEx5E2UU5NES6W779W2OZTZOB4O7" localSheetId="2" hidden="1">#REF!</definedName>
    <definedName name="BEx5E2UU5NES6W779W2OZTZOB4O7" hidden="1">#REF!</definedName>
    <definedName name="BEx5ELFT92WAQN3NW8COIMQHUL91" localSheetId="2" hidden="1">#REF!</definedName>
    <definedName name="BEx5ELFT92WAQN3NW8COIMQHUL91" hidden="1">#REF!</definedName>
    <definedName name="BEx5ELQL9B0VR6UT18KP11DHOTFX" localSheetId="2" hidden="1">#REF!</definedName>
    <definedName name="BEx5ELQL9B0VR6UT18KP11DHOTFX" hidden="1">#REF!</definedName>
    <definedName name="BEx5ER4TJTFPN7IB1MNEB1ZFR5M6" localSheetId="2" hidden="1">#REF!</definedName>
    <definedName name="BEx5ER4TJTFPN7IB1MNEB1ZFR5M6" hidden="1">#REF!</definedName>
    <definedName name="BEx5EYXB2LDMI4FLC3QFAOXC0FZ3" localSheetId="2" hidden="1">#REF!</definedName>
    <definedName name="BEx5EYXB2LDMI4FLC3QFAOXC0FZ3" hidden="1">#REF!</definedName>
    <definedName name="BEx5F6V72QTCK7O39Y59R0EVM6CW" localSheetId="2" hidden="1">#REF!</definedName>
    <definedName name="BEx5F6V72QTCK7O39Y59R0EVM6CW" hidden="1">#REF!</definedName>
    <definedName name="BEx5FGLQVACD5F5YZG4DGSCHCGO2" localSheetId="2" hidden="1">#REF!</definedName>
    <definedName name="BEx5FGLQVACD5F5YZG4DGSCHCGO2" hidden="1">#REF!</definedName>
    <definedName name="BEx5FHCTE8VTJEF7IK189AVLNYSY" localSheetId="2" hidden="1">#REF!</definedName>
    <definedName name="BEx5FHCTE8VTJEF7IK189AVLNYSY" hidden="1">#REF!</definedName>
    <definedName name="BEx5FLJWHLW3BTZILDPN5NMA449V" localSheetId="2" hidden="1">#REF!</definedName>
    <definedName name="BEx5FLJWHLW3BTZILDPN5NMA449V" hidden="1">#REF!</definedName>
    <definedName name="BEx5FNI2O10YN2SI1NO4X5GP3GTF" localSheetId="2" hidden="1">#REF!</definedName>
    <definedName name="BEx5FNI2O10YN2SI1NO4X5GP3GTF" hidden="1">#REF!</definedName>
    <definedName name="BEx5FO8YRFSZCG3L608EHIHIHFY4" localSheetId="2" hidden="1">#REF!</definedName>
    <definedName name="BEx5FO8YRFSZCG3L608EHIHIHFY4" hidden="1">#REF!</definedName>
    <definedName name="BEx5FQNA6V4CNYSH013K45RI4BCV" localSheetId="2" hidden="1">#REF!</definedName>
    <definedName name="BEx5FQNA6V4CNYSH013K45RI4BCV" hidden="1">#REF!</definedName>
    <definedName name="BEx5FVQPPEU32CPNV9RRQ9MNLLVE" localSheetId="2" hidden="1">#REF!</definedName>
    <definedName name="BEx5FVQPPEU32CPNV9RRQ9MNLLVE" hidden="1">#REF!</definedName>
    <definedName name="BEx5G08KGMG5X2AQKDGPFYG5GH94" localSheetId="2" hidden="1">#REF!</definedName>
    <definedName name="BEx5G08KGMG5X2AQKDGPFYG5GH94" hidden="1">#REF!</definedName>
    <definedName name="BEx5G1A8TFN4C4QII35U9DKYNIS8" localSheetId="2" hidden="1">#REF!</definedName>
    <definedName name="BEx5G1A8TFN4C4QII35U9DKYNIS8" hidden="1">#REF!</definedName>
    <definedName name="BEx5G1L0QO91KEPDMV1D8OT4BT73" localSheetId="2" hidden="1">#REF!</definedName>
    <definedName name="BEx5G1L0QO91KEPDMV1D8OT4BT73" hidden="1">#REF!</definedName>
    <definedName name="BEx5G1QHX69GFUYHUZA5X74MTDMR" localSheetId="2" hidden="1">#REF!</definedName>
    <definedName name="BEx5G1QHX69GFUYHUZA5X74MTDMR" hidden="1">#REF!</definedName>
    <definedName name="BEx5G5S2C9JRD28ZQMMQLCBHWOHB" localSheetId="2" hidden="1">#REF!</definedName>
    <definedName name="BEx5G5S2C9JRD28ZQMMQLCBHWOHB" hidden="1">#REF!</definedName>
    <definedName name="BEx5G7KU3EGZQSYN2YNML8EW8NDC" localSheetId="2" hidden="1">#REF!</definedName>
    <definedName name="BEx5G7KU3EGZQSYN2YNML8EW8NDC" hidden="1">#REF!</definedName>
    <definedName name="BEx5G86DZL1VYUX6KWODAP3WFAWP" localSheetId="2" hidden="1">#REF!</definedName>
    <definedName name="BEx5G86DZL1VYUX6KWODAP3WFAWP" hidden="1">#REF!</definedName>
    <definedName name="BEx5G8BV2GIOCM3C7IUFK8L04A6M" localSheetId="2" hidden="1">#REF!</definedName>
    <definedName name="BEx5G8BV2GIOCM3C7IUFK8L04A6M" hidden="1">#REF!</definedName>
    <definedName name="BEx5GID9MVBUPFFT9M8K8B5MO9NV" localSheetId="2" hidden="1">#REF!</definedName>
    <definedName name="BEx5GID9MVBUPFFT9M8K8B5MO9NV" hidden="1">#REF!</definedName>
    <definedName name="BEx5GN0EWA9SCQDPQ7NTUQH82QVK" localSheetId="2" hidden="1">#REF!</definedName>
    <definedName name="BEx5GN0EWA9SCQDPQ7NTUQH82QVK" hidden="1">#REF!</definedName>
    <definedName name="BEx5GNBCU4WZ74I0UXFL9ZG2XSGJ" localSheetId="2" hidden="1">#REF!</definedName>
    <definedName name="BEx5GNBCU4WZ74I0UXFL9ZG2XSGJ" hidden="1">#REF!</definedName>
    <definedName name="BEx5GUCTYC7QCWGWU5BTO7Y7HDZX" localSheetId="2" hidden="1">#REF!</definedName>
    <definedName name="BEx5GUCTYC7QCWGWU5BTO7Y7HDZX" hidden="1">#REF!</definedName>
    <definedName name="BEx5GYUPJULJQ624TEESYFG1NFOH" localSheetId="2" hidden="1">#REF!</definedName>
    <definedName name="BEx5GYUPJULJQ624TEESYFG1NFOH" hidden="1">#REF!</definedName>
    <definedName name="BEx5H0NEE0AIN5E2UHJ9J9ISU9N1" localSheetId="2" hidden="1">#REF!</definedName>
    <definedName name="BEx5H0NEE0AIN5E2UHJ9J9ISU9N1" hidden="1">#REF!</definedName>
    <definedName name="BEx5H1UJSEUQM2K8QHQXO5THVHSO" localSheetId="2" hidden="1">#REF!</definedName>
    <definedName name="BEx5H1UJSEUQM2K8QHQXO5THVHSO" hidden="1">#REF!</definedName>
    <definedName name="BEx5HAOT9XWUF7XIFRZZS8B9F5TZ" localSheetId="2" hidden="1">#REF!</definedName>
    <definedName name="BEx5HAOT9XWUF7XIFRZZS8B9F5TZ" hidden="1">#REF!</definedName>
    <definedName name="BEx5HB534CO7TBSALKMD27WHMAQJ" localSheetId="2" hidden="1">#REF!</definedName>
    <definedName name="BEx5HB534CO7TBSALKMD27WHMAQJ" hidden="1">#REF!</definedName>
    <definedName name="BEx5HE4XRF9BUY04MENWY9CHHN5H" localSheetId="2" hidden="1">#REF!</definedName>
    <definedName name="BEx5HE4XRF9BUY04MENWY9CHHN5H" hidden="1">#REF!</definedName>
    <definedName name="BEx5HFHMABAT0H9KKS754X4T304E" localSheetId="2" hidden="1">#REF!</definedName>
    <definedName name="BEx5HFHMABAT0H9KKS754X4T304E" hidden="1">#REF!</definedName>
    <definedName name="BEx5HGDZ7MX1S3KNXLRL9WU565V4" localSheetId="2" hidden="1">#REF!</definedName>
    <definedName name="BEx5HGDZ7MX1S3KNXLRL9WU565V4" hidden="1">#REF!</definedName>
    <definedName name="BEx5HJZ9FAVNZSSBTAYRPZDYM9NU" localSheetId="2" hidden="1">#REF!</definedName>
    <definedName name="BEx5HJZ9FAVNZSSBTAYRPZDYM9NU" hidden="1">#REF!</definedName>
    <definedName name="BEx5HZ9JMKHNLFWLVUB1WP5B39BL" localSheetId="2" hidden="1">#REF!</definedName>
    <definedName name="BEx5HZ9JMKHNLFWLVUB1WP5B39BL" hidden="1">#REF!</definedName>
    <definedName name="BEx5I17QJ0PQ1OG1IMH69HMQWNEA" localSheetId="2" hidden="1">#REF!</definedName>
    <definedName name="BEx5I17QJ0PQ1OG1IMH69HMQWNEA" hidden="1">#REF!</definedName>
    <definedName name="BEx5I244LQHZTF3XI66J8705R9XX" localSheetId="2" hidden="1">#REF!</definedName>
    <definedName name="BEx5I244LQHZTF3XI66J8705R9XX" hidden="1">#REF!</definedName>
    <definedName name="BEx5I8PBP4LIXDGID5BP0THLO0AQ" localSheetId="2" hidden="1">#REF!</definedName>
    <definedName name="BEx5I8PBP4LIXDGID5BP0THLO0AQ" hidden="1">#REF!</definedName>
    <definedName name="BEx5I8USVUB3JP4S9OXGMZVMOQXR" localSheetId="2" hidden="1">#REF!</definedName>
    <definedName name="BEx5I8USVUB3JP4S9OXGMZVMOQXR" hidden="1">#REF!</definedName>
    <definedName name="BEx5I9GDQSYIAL65UQNDMNFQCS9Y" localSheetId="2" hidden="1">#REF!</definedName>
    <definedName name="BEx5I9GDQSYIAL65UQNDMNFQCS9Y" hidden="1">#REF!</definedName>
    <definedName name="BEx5IBUPG9AWNW5PK7JGRGEJ4OLM" localSheetId="2" hidden="1">#REF!</definedName>
    <definedName name="BEx5IBUPG9AWNW5PK7JGRGEJ4OLM" hidden="1">#REF!</definedName>
    <definedName name="BEx5IC06RVN8BSAEPREVKHKLCJ2L" localSheetId="2" hidden="1">#REF!</definedName>
    <definedName name="BEx5IC06RVN8BSAEPREVKHKLCJ2L" hidden="1">#REF!</definedName>
    <definedName name="BEx5IGY4M04BPXSQF2J4GQYXF85O" localSheetId="2" hidden="1">#REF!</definedName>
    <definedName name="BEx5IGY4M04BPXSQF2J4GQYXF85O" hidden="1">#REF!</definedName>
    <definedName name="BEx5IWTZDCLZ5CCDG108STY04SAJ" localSheetId="2" hidden="1">#REF!</definedName>
    <definedName name="BEx5IWTZDCLZ5CCDG108STY04SAJ" hidden="1">#REF!</definedName>
    <definedName name="BEx5J0FFP1KS4NGY20AEJI8VREEA" localSheetId="2" hidden="1">#REF!</definedName>
    <definedName name="BEx5J0FFP1KS4NGY20AEJI8VREEA" hidden="1">#REF!</definedName>
    <definedName name="BEx5J1XE5FVWL6IJV6CWKPN24UBK" localSheetId="2" hidden="1">#REF!</definedName>
    <definedName name="BEx5J1XE5FVWL6IJV6CWKPN24UBK" hidden="1">#REF!</definedName>
    <definedName name="BEx5JF3ZXLDIS8VNKDCY7ZI7H1CI" localSheetId="2" hidden="1">#REF!</definedName>
    <definedName name="BEx5JF3ZXLDIS8VNKDCY7ZI7H1CI" hidden="1">#REF!</definedName>
    <definedName name="BEx5JHCZJ8G6OOOW6EF3GABXKH6F" localSheetId="2" hidden="1">#REF!</definedName>
    <definedName name="BEx5JHCZJ8G6OOOW6EF3GABXKH6F" hidden="1">#REF!</definedName>
    <definedName name="BEx5JJB6W446THXQCRUKD3I7RKLP" localSheetId="2" hidden="1">#REF!</definedName>
    <definedName name="BEx5JJB6W446THXQCRUKD3I7RKLP" hidden="1">#REF!</definedName>
    <definedName name="BEx5JNCT8Z7XSSPD5EMNAJELCU2V" localSheetId="2" hidden="1">#REF!</definedName>
    <definedName name="BEx5JNCT8Z7XSSPD5EMNAJELCU2V" hidden="1">#REF!</definedName>
    <definedName name="BEx5JQCNT9Y4RM306CHC8IPY3HBZ" localSheetId="2" hidden="1">#REF!</definedName>
    <definedName name="BEx5JQCNT9Y4RM306CHC8IPY3HBZ" hidden="1">#REF!</definedName>
    <definedName name="BEx5K08PYKE6JOKBYIB006TX619P" localSheetId="2" hidden="1">#REF!</definedName>
    <definedName name="BEx5K08PYKE6JOKBYIB006TX619P" hidden="1">#REF!</definedName>
    <definedName name="BEx5K4W2S2K7M9V2M304KW93LK8Q" localSheetId="2" hidden="1">#REF!</definedName>
    <definedName name="BEx5K4W2S2K7M9V2M304KW93LK8Q" hidden="1">#REF!</definedName>
    <definedName name="BEx5K51DSERT1TR7B4A29R41W4NX" localSheetId="2" hidden="1">#REF!</definedName>
    <definedName name="BEx5K51DSERT1TR7B4A29R41W4NX" hidden="1">#REF!</definedName>
    <definedName name="BEx5KBBZ8KCEQK36ARG4ERYOFD4G" localSheetId="2" hidden="1">#REF!</definedName>
    <definedName name="BEx5KBBZ8KCEQK36ARG4ERYOFD4G" hidden="1">#REF!</definedName>
    <definedName name="BEx5KCOET0DYMY4VILOLGVBX7E3C" localSheetId="2" hidden="1">#REF!</definedName>
    <definedName name="BEx5KCOET0DYMY4VILOLGVBX7E3C" hidden="1">#REF!</definedName>
    <definedName name="BEx5KYER580I4T7WTLMUN7NLNP5K" localSheetId="2" hidden="1">#REF!</definedName>
    <definedName name="BEx5KYER580I4T7WTLMUN7NLNP5K" hidden="1">#REF!</definedName>
    <definedName name="BEx5LHLB3M6K4ZKY2F42QBZT30ZH" localSheetId="2" hidden="1">#REF!</definedName>
    <definedName name="BEx5LHLB3M6K4ZKY2F42QBZT30ZH" hidden="1">#REF!</definedName>
    <definedName name="BEx5LKQJG40DO2JR1ZF6KD3PON9K" localSheetId="2" hidden="1">#REF!</definedName>
    <definedName name="BEx5LKQJG40DO2JR1ZF6KD3PON9K" hidden="1">#REF!</definedName>
    <definedName name="BEx5LQA84QRPGAR4FLC7MCT3H9EN" localSheetId="2" hidden="1">#REF!</definedName>
    <definedName name="BEx5LQA84QRPGAR4FLC7MCT3H9EN" hidden="1">#REF!</definedName>
    <definedName name="BEx5LRMNU3HXIE1BUMDHRU31F7JJ" localSheetId="2" hidden="1">#REF!</definedName>
    <definedName name="BEx5LRMNU3HXIE1BUMDHRU31F7JJ" hidden="1">#REF!</definedName>
    <definedName name="BEx5LSJ1LPUAX3ENSPECWPG4J7D1" localSheetId="2" hidden="1">#REF!</definedName>
    <definedName name="BEx5LSJ1LPUAX3ENSPECWPG4J7D1" hidden="1">#REF!</definedName>
    <definedName name="BEx5LTKQ8RQWJE4BC88OP928893U" localSheetId="2" hidden="1">#REF!</definedName>
    <definedName name="BEx5LTKQ8RQWJE4BC88OP928893U" hidden="1">#REF!</definedName>
    <definedName name="BEx5M4D4KHXU4JXKDEHZZNRG7NRA" localSheetId="2" hidden="1">#REF!</definedName>
    <definedName name="BEx5M4D4KHXU4JXKDEHZZNRG7NRA" hidden="1">#REF!</definedName>
    <definedName name="BEx5MB9BR71LZDG7XXQ2EO58JC5F" localSheetId="2" hidden="1">#REF!</definedName>
    <definedName name="BEx5MB9BR71LZDG7XXQ2EO58JC5F" hidden="1">#REF!</definedName>
    <definedName name="BEx5MHEF05EVRV5DPTG4KMPWZSUS" localSheetId="2" hidden="1">#REF!</definedName>
    <definedName name="BEx5MHEF05EVRV5DPTG4KMPWZSUS" hidden="1">#REF!</definedName>
    <definedName name="BEx5MLQZM68YQSKARVWTTPINFQ2C" localSheetId="2" hidden="1">[29]ZZCOOM_M03_Q005!#REF!</definedName>
    <definedName name="BEx5MLQZM68YQSKARVWTTPINFQ2C" hidden="1">[29]ZZCOOM_M03_Q005!#REF!</definedName>
    <definedName name="BEx5MMCJMU7FOOWUCW9EA13B7V5F" localSheetId="2" hidden="1">#REF!</definedName>
    <definedName name="BEx5MMCJMU7FOOWUCW9EA13B7V5F" hidden="1">#REF!</definedName>
    <definedName name="BEx5MVXTKNBXHNWTL43C670E4KXC" localSheetId="2" hidden="1">#REF!</definedName>
    <definedName name="BEx5MVXTKNBXHNWTL43C670E4KXC" hidden="1">#REF!</definedName>
    <definedName name="BEx5MWZGZ3VRB5418C2RNF9H17BQ" localSheetId="2" hidden="1">#REF!</definedName>
    <definedName name="BEx5MWZGZ3VRB5418C2RNF9H17BQ" hidden="1">#REF!</definedName>
    <definedName name="BEx5MX4YD2QV39W04QH9C6AOA0FB" localSheetId="2" hidden="1">#REF!</definedName>
    <definedName name="BEx5MX4YD2QV39W04QH9C6AOA0FB" hidden="1">#REF!</definedName>
    <definedName name="BEx5N3A8LULD7YBJH5J83X27PZSW" localSheetId="2" hidden="1">#REF!</definedName>
    <definedName name="BEx5N3A8LULD7YBJH5J83X27PZSW" hidden="1">#REF!</definedName>
    <definedName name="BEx5N4XI4PWB1W9PMZ4O5R0HWTYD" localSheetId="2" hidden="1">#REF!</definedName>
    <definedName name="BEx5N4XI4PWB1W9PMZ4O5R0HWTYD" hidden="1">#REF!</definedName>
    <definedName name="BEx5N8DH1SY888WI2GZ2D6E9XCXB" localSheetId="2" hidden="1">#REF!</definedName>
    <definedName name="BEx5N8DH1SY888WI2GZ2D6E9XCXB" hidden="1">#REF!</definedName>
    <definedName name="BEx5NA68N6FJFX9UJXK4M14U487F" localSheetId="2" hidden="1">#REF!</definedName>
    <definedName name="BEx5NA68N6FJFX9UJXK4M14U487F" hidden="1">#REF!</definedName>
    <definedName name="BEx5NIKBG2GDJOYGE3WCXKU7YY51" localSheetId="2" hidden="1">#REF!</definedName>
    <definedName name="BEx5NIKBG2GDJOYGE3WCXKU7YY51" hidden="1">#REF!</definedName>
    <definedName name="BEx5NV06L5J5IMKGOMGKGJ4PBZCD" localSheetId="2" hidden="1">#REF!</definedName>
    <definedName name="BEx5NV06L5J5IMKGOMGKGJ4PBZCD" hidden="1">#REF!</definedName>
    <definedName name="BEx5NW1V6AB25NEEX9VPHRXWJDSS" localSheetId="2" hidden="1">#REF!</definedName>
    <definedName name="BEx5NW1V6AB25NEEX9VPHRXWJDSS" hidden="1">#REF!</definedName>
    <definedName name="BEx5NWSXWACAUHWVZAI57DGZ8OCQ" localSheetId="2" hidden="1">#REF!</definedName>
    <definedName name="BEx5NWSXWACAUHWVZAI57DGZ8OCQ" hidden="1">#REF!</definedName>
    <definedName name="BEx5NZSSQ6PY99ZX2D7Q9IGOR34W" localSheetId="2" hidden="1">#REF!</definedName>
    <definedName name="BEx5NZSSQ6PY99ZX2D7Q9IGOR34W" hidden="1">#REF!</definedName>
    <definedName name="BEx5O2N9HTGG4OJHR62PKFMNZTTW" localSheetId="2" hidden="1">#REF!</definedName>
    <definedName name="BEx5O2N9HTGG4OJHR62PKFMNZTTW" hidden="1">#REF!</definedName>
    <definedName name="BEx5O3ZUQ2OARA1CDOZ3NC4UE5AA" localSheetId="2" hidden="1">#REF!</definedName>
    <definedName name="BEx5O3ZUQ2OARA1CDOZ3NC4UE5AA" hidden="1">#REF!</definedName>
    <definedName name="BEx5OAFS0NJ2CB86A02E1JYHMLQ1" localSheetId="2" hidden="1">#REF!</definedName>
    <definedName name="BEx5OAFS0NJ2CB86A02E1JYHMLQ1" hidden="1">#REF!</definedName>
    <definedName name="BEx5OG4RPU8W1ETWDWM234NYYYEN" localSheetId="2" hidden="1">#REF!</definedName>
    <definedName name="BEx5OG4RPU8W1ETWDWM234NYYYEN" hidden="1">#REF!</definedName>
    <definedName name="BEx5OP9Y43F99O2IT69MKCCXGL61" localSheetId="2" hidden="1">#REF!</definedName>
    <definedName name="BEx5OP9Y43F99O2IT69MKCCXGL61" hidden="1">#REF!</definedName>
    <definedName name="BEx5P9Y9RDXNUAJ6CZ2LHMM8IM7T" localSheetId="2" hidden="1">#REF!</definedName>
    <definedName name="BEx5P9Y9RDXNUAJ6CZ2LHMM8IM7T" hidden="1">#REF!</definedName>
    <definedName name="BEx5PHWB2C0D5QLP3BZIP3UO7DIZ" localSheetId="2" hidden="1">#REF!</definedName>
    <definedName name="BEx5PHWB2C0D5QLP3BZIP3UO7DIZ" hidden="1">#REF!</definedName>
    <definedName name="BEx5PJP02W68K2E46L5C5YBSNU6T" localSheetId="2" hidden="1">#REF!</definedName>
    <definedName name="BEx5PJP02W68K2E46L5C5YBSNU6T" hidden="1">#REF!</definedName>
    <definedName name="BEx5PLCA8DOMAU315YCS5275L2HS" localSheetId="2" hidden="1">#REF!</definedName>
    <definedName name="BEx5PLCA8DOMAU315YCS5275L2HS" hidden="1">#REF!</definedName>
    <definedName name="BEx5PRXMZ5M65Z732WNNGV564C2J" localSheetId="2" hidden="1">#REF!</definedName>
    <definedName name="BEx5PRXMZ5M65Z732WNNGV564C2J" hidden="1">#REF!</definedName>
    <definedName name="BEx5Q29Y91E64DPE0YY53A6YHF3Y" localSheetId="2" hidden="1">#REF!</definedName>
    <definedName name="BEx5Q29Y91E64DPE0YY53A6YHF3Y" hidden="1">#REF!</definedName>
    <definedName name="BEx5QPSW4IPLH50WSR87HRER05RF" localSheetId="2" hidden="1">#REF!</definedName>
    <definedName name="BEx5QPSW4IPLH50WSR87HRER05RF" hidden="1">#REF!</definedName>
    <definedName name="BEx73V0EP8EMNRC3EZJJKKVKWQVB" localSheetId="2" hidden="1">#REF!</definedName>
    <definedName name="BEx73V0EP8EMNRC3EZJJKKVKWQVB" hidden="1">#REF!</definedName>
    <definedName name="BEx741WJHIJVXUX131SBXTVW8D71" localSheetId="2" hidden="1">#REF!</definedName>
    <definedName name="BEx741WJHIJVXUX131SBXTVW8D71" hidden="1">#REF!</definedName>
    <definedName name="BEx74Q6H3O7133AWQXWC21MI2UFT" localSheetId="2" hidden="1">#REF!</definedName>
    <definedName name="BEx74Q6H3O7133AWQXWC21MI2UFT" hidden="1">#REF!</definedName>
    <definedName name="BEx74R2VQ8BSMKPX25262AU3VZF7" localSheetId="2" hidden="1">#REF!</definedName>
    <definedName name="BEx74R2VQ8BSMKPX25262AU3VZF7" hidden="1">#REF!</definedName>
    <definedName name="BEx74W6BJ8ENO3J25WNM5H5APKA3" localSheetId="2" hidden="1">#REF!</definedName>
    <definedName name="BEx74W6BJ8ENO3J25WNM5H5APKA3" hidden="1">#REF!</definedName>
    <definedName name="BEx74YKLW1FKLWC3DJ2ELZBZBY1M" localSheetId="2" hidden="1">#REF!</definedName>
    <definedName name="BEx74YKLW1FKLWC3DJ2ELZBZBY1M" hidden="1">#REF!</definedName>
    <definedName name="BEx755GRRD9BL27YHLH5QWIYLWB7" localSheetId="2" hidden="1">#REF!</definedName>
    <definedName name="BEx755GRRD9BL27YHLH5QWIYLWB7" hidden="1">#REF!</definedName>
    <definedName name="BEx759D1D5SXS5ELLZVBI0SXYUNF" localSheetId="2" hidden="1">#REF!</definedName>
    <definedName name="BEx759D1D5SXS5ELLZVBI0SXYUNF" hidden="1">#REF!</definedName>
    <definedName name="BEx75DPEQTX055IZ2L8UVLJOT1DD" localSheetId="2" hidden="1">#REF!</definedName>
    <definedName name="BEx75DPEQTX055IZ2L8UVLJOT1DD" hidden="1">#REF!</definedName>
    <definedName name="BEx75GJZSZHUDN6OOAGQYFUDA2LP" localSheetId="2" hidden="1">#REF!</definedName>
    <definedName name="BEx75GJZSZHUDN6OOAGQYFUDA2LP" hidden="1">#REF!</definedName>
    <definedName name="BEx75HGCCV5K4UCJWYV8EV9AG5YT" localSheetId="2" hidden="1">#REF!</definedName>
    <definedName name="BEx75HGCCV5K4UCJWYV8EV9AG5YT" hidden="1">#REF!</definedName>
    <definedName name="BEx75PZT8TY5P13U978NVBUXKHT4" localSheetId="2" hidden="1">#REF!</definedName>
    <definedName name="BEx75PZT8TY5P13U978NVBUXKHT4" hidden="1">#REF!</definedName>
    <definedName name="BEx75T55F7GML8V1DMWL26WRT006" localSheetId="2" hidden="1">#REF!</definedName>
    <definedName name="BEx75T55F7GML8V1DMWL26WRT006" hidden="1">#REF!</definedName>
    <definedName name="BEx75VJGR07JY6UUWURQ4PJ29UKC" localSheetId="2" hidden="1">#REF!</definedName>
    <definedName name="BEx75VJGR07JY6UUWURQ4PJ29UKC" hidden="1">#REF!</definedName>
    <definedName name="BEx7696AZUPB1PK30JJQUWUELQPJ" localSheetId="2" hidden="1">#REF!</definedName>
    <definedName name="BEx7696AZUPB1PK30JJQUWUELQPJ" hidden="1">#REF!</definedName>
    <definedName name="BEx76PNR8S4T4VUQS0KU58SEX0VN" localSheetId="2" hidden="1">#REF!</definedName>
    <definedName name="BEx76PNR8S4T4VUQS0KU58SEX0VN" hidden="1">#REF!</definedName>
    <definedName name="BEx76YY7ODSIKDD9VDF9TLTDM18I" localSheetId="2" hidden="1">#REF!</definedName>
    <definedName name="BEx76YY7ODSIKDD9VDF9TLTDM18I" hidden="1">#REF!</definedName>
    <definedName name="BEx7705E86I9B7DTKMMJMAFSYMUL" localSheetId="2" hidden="1">#REF!</definedName>
    <definedName name="BEx7705E86I9B7DTKMMJMAFSYMUL" hidden="1">#REF!</definedName>
    <definedName name="BEx7741OUGLA0WJQLQRUJSL4DE00" localSheetId="2" hidden="1">#REF!</definedName>
    <definedName name="BEx7741OUGLA0WJQLQRUJSL4DE00" hidden="1">#REF!</definedName>
    <definedName name="BEx774N83DXLJZ54Q42PWIJZ2DN1" localSheetId="2" hidden="1">#REF!</definedName>
    <definedName name="BEx774N83DXLJZ54Q42PWIJZ2DN1" hidden="1">#REF!</definedName>
    <definedName name="BEx779QNIY3061ZV9BR462WKEGRW" localSheetId="2" hidden="1">#REF!</definedName>
    <definedName name="BEx779QNIY3061ZV9BR462WKEGRW" hidden="1">#REF!</definedName>
    <definedName name="BEx77G19QU9A95CNHE6QMVSQR2T3" localSheetId="2" hidden="1">#REF!</definedName>
    <definedName name="BEx77G19QU9A95CNHE6QMVSQR2T3" hidden="1">#REF!</definedName>
    <definedName name="BEx77P0S3GVMS7BJUL9OWUGJ1B02" localSheetId="2" hidden="1">#REF!</definedName>
    <definedName name="BEx77P0S3GVMS7BJUL9OWUGJ1B02" hidden="1">#REF!</definedName>
    <definedName name="BEx77QDESURI6WW5582YXSK3A972" localSheetId="2" hidden="1">#REF!</definedName>
    <definedName name="BEx77QDESURI6WW5582YXSK3A972" hidden="1">#REF!</definedName>
    <definedName name="BEx77VBI9XOPFHKEWU5EHQ9J675Y" localSheetId="2" hidden="1">#REF!</definedName>
    <definedName name="BEx77VBI9XOPFHKEWU5EHQ9J675Y" hidden="1">#REF!</definedName>
    <definedName name="BEx7809GQOCLHSNH95VOYIX7P1TV" localSheetId="2" hidden="1">#REF!</definedName>
    <definedName name="BEx7809GQOCLHSNH95VOYIX7P1TV" hidden="1">#REF!</definedName>
    <definedName name="BEx780K8XAXUHGVZGZWQ74DK4CI3" localSheetId="2" hidden="1">#REF!</definedName>
    <definedName name="BEx780K8XAXUHGVZGZWQ74DK4CI3" hidden="1">#REF!</definedName>
    <definedName name="BEx78226TN58UE0CTY98YEDU0LSL" localSheetId="2" hidden="1">#REF!</definedName>
    <definedName name="BEx78226TN58UE0CTY98YEDU0LSL" hidden="1">#REF!</definedName>
    <definedName name="BEx7881ZZBWHRAX6W2GY19J8MGEQ" localSheetId="2" hidden="1">#REF!</definedName>
    <definedName name="BEx7881ZZBWHRAX6W2GY19J8MGEQ" hidden="1">#REF!</definedName>
    <definedName name="BEx78BSYINF85GYNSCIRD95PH86Q" localSheetId="2" hidden="1">#REF!</definedName>
    <definedName name="BEx78BSYINF85GYNSCIRD95PH86Q" hidden="1">#REF!</definedName>
    <definedName name="BEx78HHRIWDLHQX2LG0HWFRYEL1T" localSheetId="2" hidden="1">#REF!</definedName>
    <definedName name="BEx78HHRIWDLHQX2LG0HWFRYEL1T" hidden="1">#REF!</definedName>
    <definedName name="BEx78QC4X2YVM9K6MQRB2WJG36N3" localSheetId="2" hidden="1">#REF!</definedName>
    <definedName name="BEx78QC4X2YVM9K6MQRB2WJG36N3" hidden="1">#REF!</definedName>
    <definedName name="BEx78QMXZ2P1ZB3HJ9O50DWHCMXR" localSheetId="2" hidden="1">#REF!</definedName>
    <definedName name="BEx78QMXZ2P1ZB3HJ9O50DWHCMXR" hidden="1">#REF!</definedName>
    <definedName name="BEx78SFO5VR28677DWZEMDN7G86X" localSheetId="2" hidden="1">#REF!</definedName>
    <definedName name="BEx78SFO5VR28677DWZEMDN7G86X" hidden="1">#REF!</definedName>
    <definedName name="BEx78SFOYH1Z0ZDTO47W2M60TW6K" localSheetId="2" hidden="1">#REF!</definedName>
    <definedName name="BEx78SFOYH1Z0ZDTO47W2M60TW6K" hidden="1">#REF!</definedName>
    <definedName name="BEx7974EARYYX2ICWU0YC50VO5D8" localSheetId="2" hidden="1">#REF!</definedName>
    <definedName name="BEx7974EARYYX2ICWU0YC50VO5D8" hidden="1">#REF!</definedName>
    <definedName name="BEx79JK3E6JO8MX4O35A5G8NZCC8" localSheetId="2" hidden="1">#REF!</definedName>
    <definedName name="BEx79JK3E6JO8MX4O35A5G8NZCC8" hidden="1">#REF!</definedName>
    <definedName name="BEx79OCP4HQ6XP8EWNGEUDLOZBBS" localSheetId="2" hidden="1">#REF!</definedName>
    <definedName name="BEx79OCP4HQ6XP8EWNGEUDLOZBBS" hidden="1">#REF!</definedName>
    <definedName name="BEx79SEAYKUZB0H4LYBCD6WWJBG2" localSheetId="2" hidden="1">#REF!</definedName>
    <definedName name="BEx79SEAYKUZB0H4LYBCD6WWJBG2" hidden="1">#REF!</definedName>
    <definedName name="BEx79SJRHTLS9PYM69O9BWW1FMJK" localSheetId="2" hidden="1">#REF!</definedName>
    <definedName name="BEx79SJRHTLS9PYM69O9BWW1FMJK" hidden="1">#REF!</definedName>
    <definedName name="BEx79YJJLBELICW9F9FRYSCQ101L" localSheetId="2" hidden="1">#REF!</definedName>
    <definedName name="BEx79YJJLBELICW9F9FRYSCQ101L" hidden="1">#REF!</definedName>
    <definedName name="BEx79YUC7B0V77FSBGIRCY1BR4VK" localSheetId="2" hidden="1">#REF!</definedName>
    <definedName name="BEx79YUC7B0V77FSBGIRCY1BR4VK" hidden="1">#REF!</definedName>
    <definedName name="BEx7A06T3RC2891FUX05G3QPRAUE" localSheetId="2" hidden="1">#REF!</definedName>
    <definedName name="BEx7A06T3RC2891FUX05G3QPRAUE" hidden="1">#REF!</definedName>
    <definedName name="BEx7A9S3JA1X7FH4CFSQLTZC4691" localSheetId="2" hidden="1">#REF!</definedName>
    <definedName name="BEx7A9S3JA1X7FH4CFSQLTZC4691" hidden="1">#REF!</definedName>
    <definedName name="BEx7ABA2C9IWH5VSLVLLLCY62161" localSheetId="2" hidden="1">#REF!</definedName>
    <definedName name="BEx7ABA2C9IWH5VSLVLLLCY62161" hidden="1">#REF!</definedName>
    <definedName name="BEx7AE4LPLX8N85BYB0WCO5S7ZPV" localSheetId="2" hidden="1">#REF!</definedName>
    <definedName name="BEx7AE4LPLX8N85BYB0WCO5S7ZPV" hidden="1">#REF!</definedName>
    <definedName name="BEx7AR0EEP9O5JPPEKQWG1TC860T" localSheetId="2" hidden="1">#REF!</definedName>
    <definedName name="BEx7AR0EEP9O5JPPEKQWG1TC860T" hidden="1">#REF!</definedName>
    <definedName name="BEx7ASD1I654MEDCO6GGWA95PXSC" localSheetId="2" hidden="1">#REF!</definedName>
    <definedName name="BEx7ASD1I654MEDCO6GGWA95PXSC" hidden="1">#REF!</definedName>
    <definedName name="BEx7AURD3S7JGN4D3YK1QAG6TAFA" localSheetId="2" hidden="1">#REF!</definedName>
    <definedName name="BEx7AURD3S7JGN4D3YK1QAG6TAFA" hidden="1">#REF!</definedName>
    <definedName name="BEx7AVCX9S5RJP3NSZ4QM4E6ERDT" localSheetId="2" hidden="1">#REF!</definedName>
    <definedName name="BEx7AVCX9S5RJP3NSZ4QM4E6ERDT" hidden="1">#REF!</definedName>
    <definedName name="BEx7AVYIGP0930MV5JEBWRYCJN68" localSheetId="2" hidden="1">#REF!</definedName>
    <definedName name="BEx7AVYIGP0930MV5JEBWRYCJN68" hidden="1">#REF!</definedName>
    <definedName name="BEx7B6LH6917TXOSAAQ6U7HVF018" localSheetId="2" hidden="1">#REF!</definedName>
    <definedName name="BEx7B6LH6917TXOSAAQ6U7HVF018" hidden="1">#REF!</definedName>
    <definedName name="BEx7BN8E88JR3K1BSLAZRPSFPQ9L" localSheetId="2" hidden="1">#REF!</definedName>
    <definedName name="BEx7BN8E88JR3K1BSLAZRPSFPQ9L" hidden="1">#REF!</definedName>
    <definedName name="BEx7BP14RMS3638K85OM4NCYLRHG" localSheetId="2" hidden="1">#REF!</definedName>
    <definedName name="BEx7BP14RMS3638K85OM4NCYLRHG" hidden="1">#REF!</definedName>
    <definedName name="BEx7BPXFZXJ79FQ0E8AQE21PGVHA" localSheetId="2" hidden="1">#REF!</definedName>
    <definedName name="BEx7BPXFZXJ79FQ0E8AQE21PGVHA" hidden="1">#REF!</definedName>
    <definedName name="BEx7C04AM39DQMC1TIX7CFZ2ADHX" localSheetId="2" hidden="1">#REF!</definedName>
    <definedName name="BEx7C04AM39DQMC1TIX7CFZ2ADHX" hidden="1">#REF!</definedName>
    <definedName name="BEx7C346X4AX2J1QPM4NBC7JL5W9" localSheetId="2" hidden="1">#REF!</definedName>
    <definedName name="BEx7C346X4AX2J1QPM4NBC7JL5W9" hidden="1">#REF!</definedName>
    <definedName name="BEx7C40F0PQURHPI6YQ39NFIR86Z" localSheetId="2" hidden="1">#REF!</definedName>
    <definedName name="BEx7C40F0PQURHPI6YQ39NFIR86Z" hidden="1">#REF!</definedName>
    <definedName name="BEx7C7B9VCY7N0H7N1NH6HNNH724" localSheetId="2" hidden="1">#REF!</definedName>
    <definedName name="BEx7C7B9VCY7N0H7N1NH6HNNH724" hidden="1">#REF!</definedName>
    <definedName name="BEx7C93VR7SYRIJS1JO8YZKSFAW9" localSheetId="2" hidden="1">#REF!</definedName>
    <definedName name="BEx7C93VR7SYRIJS1JO8YZKSFAW9" hidden="1">#REF!</definedName>
    <definedName name="BEx7CCPC6R1KQQZ2JQU6EFI1G0RM" localSheetId="2" hidden="1">#REF!</definedName>
    <definedName name="BEx7CCPC6R1KQQZ2JQU6EFI1G0RM" hidden="1">#REF!</definedName>
    <definedName name="BEx7CIJST9GLS2QD383UK7VUDTGL" localSheetId="2" hidden="1">#REF!</definedName>
    <definedName name="BEx7CIJST9GLS2QD383UK7VUDTGL" hidden="1">#REF!</definedName>
    <definedName name="BEx7CO8T2XKC7GHDSYNAWTZ9L7YR" localSheetId="2" hidden="1">#REF!</definedName>
    <definedName name="BEx7CO8T2XKC7GHDSYNAWTZ9L7YR" hidden="1">#REF!</definedName>
    <definedName name="BEx7CW1CF00DO8A36UNC2X7K65C2" localSheetId="2" hidden="1">#REF!</definedName>
    <definedName name="BEx7CW1CF00DO8A36UNC2X7K65C2" hidden="1">#REF!</definedName>
    <definedName name="BEx7CW6NFRL2P4XWP0MWHIYA97KF" localSheetId="2" hidden="1">#REF!</definedName>
    <definedName name="BEx7CW6NFRL2P4XWP0MWHIYA97KF" hidden="1">#REF!</definedName>
    <definedName name="BEx7CZXN83U7XFVGG1P1N6ZCQK7U" localSheetId="2" hidden="1">#REF!</definedName>
    <definedName name="BEx7CZXN83U7XFVGG1P1N6ZCQK7U" hidden="1">#REF!</definedName>
    <definedName name="BEx7D14R4J25CLH301NHMGU8FSWM" localSheetId="2" hidden="1">#REF!</definedName>
    <definedName name="BEx7D14R4J25CLH301NHMGU8FSWM" hidden="1">#REF!</definedName>
    <definedName name="BEx7D38BE0Z9QLQBDMGARM9USFPM" localSheetId="2" hidden="1">#REF!</definedName>
    <definedName name="BEx7D38BE0Z9QLQBDMGARM9USFPM" hidden="1">#REF!</definedName>
    <definedName name="BEx7D5RWKRS4W71J4NZ6ZSFHPKFT" localSheetId="2" hidden="1">#REF!</definedName>
    <definedName name="BEx7D5RWKRS4W71J4NZ6ZSFHPKFT" hidden="1">#REF!</definedName>
    <definedName name="BEx7D8H1TPOX1UN17QZYEV7Q58GA" localSheetId="2" hidden="1">#REF!</definedName>
    <definedName name="BEx7D8H1TPOX1UN17QZYEV7Q58GA" hidden="1">#REF!</definedName>
    <definedName name="BEx7DGF13H2074LRWFZQ45PZ6JPX" localSheetId="2" hidden="1">#REF!</definedName>
    <definedName name="BEx7DGF13H2074LRWFZQ45PZ6JPX" hidden="1">#REF!</definedName>
    <definedName name="BEx7DHBE0SOC5KXWWQ73WUDBRX8J" localSheetId="2" hidden="1">#REF!</definedName>
    <definedName name="BEx7DHBE0SOC5KXWWQ73WUDBRX8J" hidden="1">#REF!</definedName>
    <definedName name="BEx7DKWUXEDIISSX4GDD4YYT887F" localSheetId="2" hidden="1">#REF!</definedName>
    <definedName name="BEx7DKWUXEDIISSX4GDD4YYT887F" hidden="1">#REF!</definedName>
    <definedName name="BEx7DMUYR2HC26WW7AOB1TULERMB" localSheetId="2" hidden="1">#REF!</definedName>
    <definedName name="BEx7DMUYR2HC26WW7AOB1TULERMB" hidden="1">#REF!</definedName>
    <definedName name="BEx7DVJTRV44IMJIBFXELE67SZ7S" localSheetId="2" hidden="1">#REF!</definedName>
    <definedName name="BEx7DVJTRV44IMJIBFXELE67SZ7S" hidden="1">#REF!</definedName>
    <definedName name="BEx7DVUMFCI5INHMVFIJ44RTTSTT" localSheetId="2" hidden="1">#REF!</definedName>
    <definedName name="BEx7DVUMFCI5INHMVFIJ44RTTSTT" hidden="1">#REF!</definedName>
    <definedName name="BEx7E2QT2U8THYOKBPXONB1B47WH" localSheetId="2" hidden="1">#REF!</definedName>
    <definedName name="BEx7E2QT2U8THYOKBPXONB1B47WH" hidden="1">#REF!</definedName>
    <definedName name="BEx7E5QP7W6UKO74F5Y0VJ741HS5" localSheetId="2" hidden="1">#REF!</definedName>
    <definedName name="BEx7E5QP7W6UKO74F5Y0VJ741HS5" hidden="1">#REF!</definedName>
    <definedName name="BEx7E6N29HGH3I47AFB2DCS6MVS6" localSheetId="2" hidden="1">#REF!</definedName>
    <definedName name="BEx7E6N29HGH3I47AFB2DCS6MVS6" hidden="1">#REF!</definedName>
    <definedName name="BEx7EBA8IYHQKT7IQAOAML660SYA" localSheetId="2" hidden="1">#REF!</definedName>
    <definedName name="BEx7EBA8IYHQKT7IQAOAML660SYA" hidden="1">#REF!</definedName>
    <definedName name="BEx7EI6C8MCRZFEQYUBE5FSUTIHK" localSheetId="2" hidden="1">#REF!</definedName>
    <definedName name="BEx7EI6C8MCRZFEQYUBE5FSUTIHK" hidden="1">#REF!</definedName>
    <definedName name="BEx7EI6DL1Z6UWLFBXAKVGZTKHWJ" localSheetId="2" hidden="1">#REF!</definedName>
    <definedName name="BEx7EI6DL1Z6UWLFBXAKVGZTKHWJ" hidden="1">#REF!</definedName>
    <definedName name="BEx7EQKHX7GZYOLXRDU534TT4H64" localSheetId="2" hidden="1">#REF!</definedName>
    <definedName name="BEx7EQKHX7GZYOLXRDU534TT4H64" hidden="1">#REF!</definedName>
    <definedName name="BEx7ETV6L1TM7JSXJIGK3FC6RVZW" localSheetId="2" hidden="1">#REF!</definedName>
    <definedName name="BEx7ETV6L1TM7JSXJIGK3FC6RVZW" hidden="1">#REF!</definedName>
    <definedName name="BEx7EYYLHMBYQTH6I377FCQS7CSX" localSheetId="2" hidden="1">#REF!</definedName>
    <definedName name="BEx7EYYLHMBYQTH6I377FCQS7CSX" hidden="1">#REF!</definedName>
    <definedName name="BEx7FCLG1RYI2SNOU1Y2GQZNZSWA" localSheetId="2" hidden="1">#REF!</definedName>
    <definedName name="BEx7FCLG1RYI2SNOU1Y2GQZNZSWA" hidden="1">#REF!</definedName>
    <definedName name="BEx7FN32ZGWOAA4TTH79KINTDWR9" localSheetId="2" hidden="1">#REF!</definedName>
    <definedName name="BEx7FN32ZGWOAA4TTH79KINTDWR9" hidden="1">#REF!</definedName>
    <definedName name="BEx7FV0WJHXL6X5JNQ2ZX45PX49P" localSheetId="2" hidden="1">#REF!</definedName>
    <definedName name="BEx7FV0WJHXL6X5JNQ2ZX45PX49P" hidden="1">#REF!</definedName>
    <definedName name="BEx7G82CKM3NIY1PHNFK28M09PCH" localSheetId="2" hidden="1">#REF!</definedName>
    <definedName name="BEx7G82CKM3NIY1PHNFK28M09PCH" hidden="1">#REF!</definedName>
    <definedName name="BEx7GR3ENYWRXXS5IT0UMEGOLGUH" localSheetId="2" hidden="1">#REF!</definedName>
    <definedName name="BEx7GR3ENYWRXXS5IT0UMEGOLGUH" hidden="1">#REF!</definedName>
    <definedName name="BEx7GSAL6P7TASL8MB63RFST1LJL" localSheetId="2" hidden="1">#REF!</definedName>
    <definedName name="BEx7GSAL6P7TASL8MB63RFST1LJL" hidden="1">#REF!</definedName>
    <definedName name="BEx7H0JD6I5I8WQLLWOYWY5YWPQE" localSheetId="2" hidden="1">#REF!</definedName>
    <definedName name="BEx7H0JD6I5I8WQLLWOYWY5YWPQE" hidden="1">#REF!</definedName>
    <definedName name="BEx7H14XCXH7WEXEY1HVO53A6AGH" localSheetId="2" hidden="1">#REF!</definedName>
    <definedName name="BEx7H14XCXH7WEXEY1HVO53A6AGH" hidden="1">#REF!</definedName>
    <definedName name="BEx7HGVBEF4LEIF6RC14N3PSU461" localSheetId="2" hidden="1">#REF!</definedName>
    <definedName name="BEx7HGVBEF4LEIF6RC14N3PSU461" hidden="1">#REF!</definedName>
    <definedName name="BEx7HQ5T9FZ42QWS09UO4DT42Y0R" localSheetId="2" hidden="1">#REF!</definedName>
    <definedName name="BEx7HQ5T9FZ42QWS09UO4DT42Y0R" hidden="1">#REF!</definedName>
    <definedName name="BEx7HRCZE3CVGON1HV07MT5MNDZ3" localSheetId="2" hidden="1">#REF!</definedName>
    <definedName name="BEx7HRCZE3CVGON1HV07MT5MNDZ3" hidden="1">#REF!</definedName>
    <definedName name="BEx7HWGE2CANG5M17X4C8YNC3N8F" localSheetId="2" hidden="1">#REF!</definedName>
    <definedName name="BEx7HWGE2CANG5M17X4C8YNC3N8F" hidden="1">#REF!</definedName>
    <definedName name="BEx7IB54GU5UCTJS549UBDW43EJL" localSheetId="2" hidden="1">#REF!</definedName>
    <definedName name="BEx7IB54GU5UCTJS549UBDW43EJL" hidden="1">#REF!</definedName>
    <definedName name="BEx7IBVYN47SFZIA0K4MDKQZNN9V" localSheetId="2" hidden="1">#REF!</definedName>
    <definedName name="BEx7IBVYN47SFZIA0K4MDKQZNN9V" hidden="1">#REF!</definedName>
    <definedName name="BEx7IGOMJB39HUONENRXTK1MFHGE" localSheetId="2" hidden="1">#REF!</definedName>
    <definedName name="BEx7IGOMJB39HUONENRXTK1MFHGE" hidden="1">#REF!</definedName>
    <definedName name="BEx7ISO6LTCYYDK0J6IN4PG2P6SW" localSheetId="2" hidden="1">#REF!</definedName>
    <definedName name="BEx7ISO6LTCYYDK0J6IN4PG2P6SW" hidden="1">#REF!</definedName>
    <definedName name="BEx7IV2IJ5WT7UC0UG7WP0WF2JZI" localSheetId="2" hidden="1">#REF!</definedName>
    <definedName name="BEx7IV2IJ5WT7UC0UG7WP0WF2JZI" hidden="1">#REF!</definedName>
    <definedName name="BEx7IXGU74GE5E4S6W4Z13AR092Y" localSheetId="2" hidden="1">#REF!</definedName>
    <definedName name="BEx7IXGU74GE5E4S6W4Z13AR092Y" hidden="1">#REF!</definedName>
    <definedName name="BEx7J4YL8Q3BI1MLH16YYQ18IJRD" localSheetId="2" hidden="1">#REF!</definedName>
    <definedName name="BEx7J4YL8Q3BI1MLH16YYQ18IJRD" hidden="1">#REF!</definedName>
    <definedName name="BEx7J5K5QVUOXI6A663KUWL6PO3O" localSheetId="2" hidden="1">#REF!</definedName>
    <definedName name="BEx7J5K5QVUOXI6A663KUWL6PO3O" hidden="1">#REF!</definedName>
    <definedName name="BEx7JH3HGBPI07OHZ5LFYK0UFZQR" localSheetId="2" hidden="1">#REF!</definedName>
    <definedName name="BEx7JH3HGBPI07OHZ5LFYK0UFZQR" hidden="1">#REF!</definedName>
    <definedName name="BEx7JRL3MHRMVLQF3EN15MXRPN68" localSheetId="2" hidden="1">#REF!</definedName>
    <definedName name="BEx7JRL3MHRMVLQF3EN15MXRPN68" hidden="1">#REF!</definedName>
    <definedName name="BEx7JV194190CNM6WWGQ3UBJ3CHH" localSheetId="2" hidden="1">#REF!</definedName>
    <definedName name="BEx7JV194190CNM6WWGQ3UBJ3CHH" hidden="1">#REF!</definedName>
    <definedName name="BEx7JZJ4AE8AGMWPK3XPBTBUBZ48" localSheetId="2" hidden="1">#REF!</definedName>
    <definedName name="BEx7JZJ4AE8AGMWPK3XPBTBUBZ48" hidden="1">#REF!</definedName>
    <definedName name="BEx7K7GZ607XQOGB81A1HINBTGOZ" localSheetId="2" hidden="1">#REF!</definedName>
    <definedName name="BEx7K7GZ607XQOGB81A1HINBTGOZ" hidden="1">#REF!</definedName>
    <definedName name="BEx7KEYPBDXSNROH8M6CDCBN6B50" localSheetId="2" hidden="1">#REF!</definedName>
    <definedName name="BEx7KEYPBDXSNROH8M6CDCBN6B50" hidden="1">#REF!</definedName>
    <definedName name="BEx7KH7PZ0A6FSWA4LAN2CMZ0WSF" localSheetId="2" hidden="1">#REF!</definedName>
    <definedName name="BEx7KH7PZ0A6FSWA4LAN2CMZ0WSF" hidden="1">#REF!</definedName>
    <definedName name="BEx7KNCTL6VMNQP4MFMHOMV1WI1Y" localSheetId="2" hidden="1">#REF!</definedName>
    <definedName name="BEx7KNCTL6VMNQP4MFMHOMV1WI1Y" hidden="1">#REF!</definedName>
    <definedName name="BEx7KSAS8BZT6H8OQCZ5DNSTMO07" localSheetId="2" hidden="1">#REF!</definedName>
    <definedName name="BEx7KSAS8BZT6H8OQCZ5DNSTMO07" hidden="1">#REF!</definedName>
    <definedName name="BEx7KWHTBD21COXVI4HNEQH0Z3L8" localSheetId="2" hidden="1">#REF!</definedName>
    <definedName name="BEx7KWHTBD21COXVI4HNEQH0Z3L8" hidden="1">#REF!</definedName>
    <definedName name="BEx7KXUGRMRSUXCM97Z7VRZQ9JH2" localSheetId="2" hidden="1">#REF!</definedName>
    <definedName name="BEx7KXUGRMRSUXCM97Z7VRZQ9JH2" hidden="1">#REF!</definedName>
    <definedName name="BEx7L5C6U8MP6IZ67BD649WQYJEK" localSheetId="2" hidden="1">#REF!</definedName>
    <definedName name="BEx7L5C6U8MP6IZ67BD649WQYJEK" hidden="1">#REF!</definedName>
    <definedName name="BEx7L8HEYEVTATR0OG5JJO647KNI" localSheetId="2" hidden="1">#REF!</definedName>
    <definedName name="BEx7L8HEYEVTATR0OG5JJO647KNI" hidden="1">#REF!</definedName>
    <definedName name="BEx7L8XOV64OMS15ZFURFEUXLMWF" localSheetId="2" hidden="1">#REF!</definedName>
    <definedName name="BEx7L8XOV64OMS15ZFURFEUXLMWF" hidden="1">#REF!</definedName>
    <definedName name="BEx7LPF478MRAYB9TQ6LDML6O3BY" localSheetId="2" hidden="1">#REF!</definedName>
    <definedName name="BEx7LPF478MRAYB9TQ6LDML6O3BY" hidden="1">#REF!</definedName>
    <definedName name="BEx7LPV780NFCG1VX4EKJ29YXOLZ" localSheetId="2" hidden="1">#REF!</definedName>
    <definedName name="BEx7LPV780NFCG1VX4EKJ29YXOLZ" hidden="1">#REF!</definedName>
    <definedName name="BEx7LQ0PD30NJWOAYKPEYHM9J83B" localSheetId="2" hidden="1">#REF!</definedName>
    <definedName name="BEx7LQ0PD30NJWOAYKPEYHM9J83B" hidden="1">#REF!</definedName>
    <definedName name="BEx7M4EKEDHZ1ZZ91NDLSUNPUFPZ" localSheetId="2" hidden="1">#REF!</definedName>
    <definedName name="BEx7M4EKEDHZ1ZZ91NDLSUNPUFPZ" hidden="1">#REF!</definedName>
    <definedName name="BEx7MAUI1JJFDIJGDW4RWY5384LY" localSheetId="2" hidden="1">#REF!</definedName>
    <definedName name="BEx7MAUI1JJFDIJGDW4RWY5384LY" hidden="1">#REF!</definedName>
    <definedName name="BEx7MI1EW6N7FOBHWJLYC02TZSKR" localSheetId="2" hidden="1">#REF!</definedName>
    <definedName name="BEx7MI1EW6N7FOBHWJLYC02TZSKR" hidden="1">#REF!</definedName>
    <definedName name="BEx7MJZO3UKAMJ53UWOJ5ZD4GGMQ" localSheetId="2" hidden="1">#REF!</definedName>
    <definedName name="BEx7MJZO3UKAMJ53UWOJ5ZD4GGMQ" hidden="1">#REF!</definedName>
    <definedName name="BEx7MO17TZ6L4457Q12FYYLUUZAZ" localSheetId="2" hidden="1">#REF!</definedName>
    <definedName name="BEx7MO17TZ6L4457Q12FYYLUUZAZ" hidden="1">#REF!</definedName>
    <definedName name="BEx7MT4MFNXIVQGAT6D971GZW7CA" localSheetId="2" hidden="1">#REF!</definedName>
    <definedName name="BEx7MT4MFNXIVQGAT6D971GZW7CA" hidden="1">#REF!</definedName>
    <definedName name="BEx7MUMLPPX92MX7SA8S1PLONDL8" localSheetId="2" hidden="1">#REF!</definedName>
    <definedName name="BEx7MUMLPPX92MX7SA8S1PLONDL8" hidden="1">#REF!</definedName>
    <definedName name="BEx7MX0W532Q7CB4V6KFVC9WAOUI" localSheetId="2" hidden="1">#REF!</definedName>
    <definedName name="BEx7MX0W532Q7CB4V6KFVC9WAOUI" hidden="1">#REF!</definedName>
    <definedName name="BEx7NB403NE748IF75RXMWOFQ986" localSheetId="2" hidden="1">#REF!</definedName>
    <definedName name="BEx7NB403NE748IF75RXMWOFQ986" hidden="1">#REF!</definedName>
    <definedName name="BEx7NI062THZAM6I8AJWTFJL91CS" localSheetId="2" hidden="1">#REF!</definedName>
    <definedName name="BEx7NI062THZAM6I8AJWTFJL91CS" hidden="1">#REF!</definedName>
    <definedName name="BEx904S75BPRYMHF0083JF7ES4NG" localSheetId="2" hidden="1">#REF!</definedName>
    <definedName name="BEx904S75BPRYMHF0083JF7ES4NG" hidden="1">#REF!</definedName>
    <definedName name="BEx90HDD4RWF7JZGA8GCGG7D63MG" localSheetId="2" hidden="1">#REF!</definedName>
    <definedName name="BEx90HDD4RWF7JZGA8GCGG7D63MG" hidden="1">#REF!</definedName>
    <definedName name="BEx90HO6UVMFVSV8U0YBZFHNCL38" localSheetId="2" hidden="1">#REF!</definedName>
    <definedName name="BEx90HO6UVMFVSV8U0YBZFHNCL38" hidden="1">#REF!</definedName>
    <definedName name="BEx90VGH5H09ON2QXYC9WIIEU98T" localSheetId="2" hidden="1">#REF!</definedName>
    <definedName name="BEx90VGH5H09ON2QXYC9WIIEU98T" hidden="1">#REF!</definedName>
    <definedName name="BEx9157279000SVN5XNWQ99JY0WU" localSheetId="2" hidden="1">#REF!</definedName>
    <definedName name="BEx9157279000SVN5XNWQ99JY0WU" hidden="1">#REF!</definedName>
    <definedName name="BEx9175B70QXYAU5A8DJPGZQ46L9" localSheetId="2" hidden="1">#REF!</definedName>
    <definedName name="BEx9175B70QXYAU5A8DJPGZQ46L9" hidden="1">#REF!</definedName>
    <definedName name="BEx91AQQRTV87AO27VWHSFZAD4ZR" localSheetId="2" hidden="1">#REF!</definedName>
    <definedName name="BEx91AQQRTV87AO27VWHSFZAD4ZR" hidden="1">#REF!</definedName>
    <definedName name="BEx91L8FLL5CWLA2CDHKCOMGVDZN" localSheetId="2" hidden="1">#REF!</definedName>
    <definedName name="BEx91L8FLL5CWLA2CDHKCOMGVDZN" hidden="1">#REF!</definedName>
    <definedName name="BEx91OTVH9ZDBC3QTORU8RZX4EOC" localSheetId="2" hidden="1">#REF!</definedName>
    <definedName name="BEx91OTVH9ZDBC3QTORU8RZX4EOC" hidden="1">#REF!</definedName>
    <definedName name="BEx91QH5JRZKQP1GPN2SQMR3CKAG" localSheetId="2" hidden="1">#REF!</definedName>
    <definedName name="BEx91QH5JRZKQP1GPN2SQMR3CKAG" hidden="1">#REF!</definedName>
    <definedName name="BEx91ROALDNHO7FI4X8L61RH4UJE" localSheetId="2" hidden="1">#REF!</definedName>
    <definedName name="BEx91ROALDNHO7FI4X8L61RH4UJE" hidden="1">#REF!</definedName>
    <definedName name="BEx91TMID71GVYH0U16QM1RV3PX0" localSheetId="2" hidden="1">#REF!</definedName>
    <definedName name="BEx91TMID71GVYH0U16QM1RV3PX0" hidden="1">#REF!</definedName>
    <definedName name="BEx91VF2D78PAF337E3L2L81K9W2" localSheetId="2" hidden="1">#REF!</definedName>
    <definedName name="BEx91VF2D78PAF337E3L2L81K9W2" hidden="1">#REF!</definedName>
    <definedName name="BEx921PNZ46VORG2VRMWREWIC0SE" localSheetId="2" hidden="1">#REF!</definedName>
    <definedName name="BEx921PNZ46VORG2VRMWREWIC0SE" hidden="1">#REF!</definedName>
    <definedName name="BEx929CVDCG5CFUQWNDLOSNRQ1FN" localSheetId="2" hidden="1">#REF!</definedName>
    <definedName name="BEx929CVDCG5CFUQWNDLOSNRQ1FN" hidden="1">#REF!</definedName>
    <definedName name="BEx92DPEKL5WM5A3CN8674JI0PR3" localSheetId="2" hidden="1">#REF!</definedName>
    <definedName name="BEx92DPEKL5WM5A3CN8674JI0PR3" hidden="1">#REF!</definedName>
    <definedName name="BEx92ER2RMY93TZK0D9L9T3H0GI5" localSheetId="2" hidden="1">#REF!</definedName>
    <definedName name="BEx92ER2RMY93TZK0D9L9T3H0GI5" hidden="1">#REF!</definedName>
    <definedName name="BEx92FI04PJT4LI23KKIHRXWJDTT" localSheetId="2" hidden="1">#REF!</definedName>
    <definedName name="BEx92FI04PJT4LI23KKIHRXWJDTT" hidden="1">#REF!</definedName>
    <definedName name="BEx92HR14HQ9D5JXCSPA4SS4RT62" localSheetId="2" hidden="1">#REF!</definedName>
    <definedName name="BEx92HR14HQ9D5JXCSPA4SS4RT62" hidden="1">#REF!</definedName>
    <definedName name="BEx92HWA2D6A5EX9MFG68G0NOMSN" localSheetId="2" hidden="1">#REF!</definedName>
    <definedName name="BEx92HWA2D6A5EX9MFG68G0NOMSN" hidden="1">#REF!</definedName>
    <definedName name="BEx92I1SQUKW2W7S22E82HLJXRGK" localSheetId="2" hidden="1">#REF!</definedName>
    <definedName name="BEx92I1SQUKW2W7S22E82HLJXRGK" hidden="1">#REF!</definedName>
    <definedName name="BEx92PUBDIXAU1FW5ZAXECMAU0LN" localSheetId="2" hidden="1">#REF!</definedName>
    <definedName name="BEx92PUBDIXAU1FW5ZAXECMAU0LN" hidden="1">#REF!</definedName>
    <definedName name="BEx92S8MHFFIVRQ2YSHZNQGOFUHD" localSheetId="2" hidden="1">#REF!</definedName>
    <definedName name="BEx92S8MHFFIVRQ2YSHZNQGOFUHD" hidden="1">#REF!</definedName>
    <definedName name="BEx92VJ5FJGXISSSMOUAESCSIWFV" localSheetId="2" hidden="1">#REF!</definedName>
    <definedName name="BEx92VJ5FJGXISSSMOUAESCSIWFV" hidden="1">#REF!</definedName>
    <definedName name="BEx93B9OULL2YGC896XXYAAJSTRK" localSheetId="2" hidden="1">#REF!</definedName>
    <definedName name="BEx93B9OULL2YGC896XXYAAJSTRK" hidden="1">#REF!</definedName>
    <definedName name="BEx93FRKF99NRT3LH99UTIH7AAYF" localSheetId="2" hidden="1">#REF!</definedName>
    <definedName name="BEx93FRKF99NRT3LH99UTIH7AAYF" hidden="1">#REF!</definedName>
    <definedName name="BEx93M7FSHP50OG34A4W8W8DF12U" localSheetId="2" hidden="1">#REF!</definedName>
    <definedName name="BEx93M7FSHP50OG34A4W8W8DF12U" hidden="1">#REF!</definedName>
    <definedName name="BEx93OLWY2O3PRA74U41VG5RXT4Q" localSheetId="2" hidden="1">#REF!</definedName>
    <definedName name="BEx93OLWY2O3PRA74U41VG5RXT4Q" hidden="1">#REF!</definedName>
    <definedName name="BEx93RWFAF6YJGYUTITVM445C02U" localSheetId="2" hidden="1">#REF!</definedName>
    <definedName name="BEx93RWFAF6YJGYUTITVM445C02U" hidden="1">#REF!</definedName>
    <definedName name="BEx93SY9RWG3HUV4YXQKXJH9FH14" localSheetId="2" hidden="1">#REF!</definedName>
    <definedName name="BEx93SY9RWG3HUV4YXQKXJH9FH14" hidden="1">#REF!</definedName>
    <definedName name="BEx93TJUX3U0FJDBG6DDSNQ91R5J" localSheetId="2" hidden="1">#REF!</definedName>
    <definedName name="BEx93TJUX3U0FJDBG6DDSNQ91R5J" hidden="1">#REF!</definedName>
    <definedName name="BEx942UCRHMI4B0US31HO95GSC2X" localSheetId="2" hidden="1">#REF!</definedName>
    <definedName name="BEx942UCRHMI4B0US31HO95GSC2X" hidden="1">#REF!</definedName>
    <definedName name="BEx942ZND3V7XSHKTD0UH9X85N5E" localSheetId="2" hidden="1">#REF!</definedName>
    <definedName name="BEx942ZND3V7XSHKTD0UH9X85N5E" hidden="1">#REF!</definedName>
    <definedName name="BEx947HHLR6UU6NYPNDZRF79V52K" localSheetId="2" hidden="1">#REF!</definedName>
    <definedName name="BEx947HHLR6UU6NYPNDZRF79V52K" hidden="1">#REF!</definedName>
    <definedName name="BEx948ZFFQWVIDNG4AZAUGGGEB5U" localSheetId="2" hidden="1">#REF!</definedName>
    <definedName name="BEx948ZFFQWVIDNG4AZAUGGGEB5U" hidden="1">#REF!</definedName>
    <definedName name="BEx94CKXG92OMURH41SNU6IOHK4J" localSheetId="2" hidden="1">#REF!</definedName>
    <definedName name="BEx94CKXG92OMURH41SNU6IOHK4J" hidden="1">#REF!</definedName>
    <definedName name="BEx94GXG30CIVB6ZQN3X3IK6BZXQ" localSheetId="2" hidden="1">#REF!</definedName>
    <definedName name="BEx94GXG30CIVB6ZQN3X3IK6BZXQ" hidden="1">#REF!</definedName>
    <definedName name="BEx94HJ0DWZHE39X4BLCQCJ3M1MC" localSheetId="2" hidden="1">#REF!</definedName>
    <definedName name="BEx94HJ0DWZHE39X4BLCQCJ3M1MC" hidden="1">#REF!</definedName>
    <definedName name="BEx94HZ5LURYM9ST744ALV6ZCKYP" localSheetId="2" hidden="1">#REF!</definedName>
    <definedName name="BEx94HZ5LURYM9ST744ALV6ZCKYP" hidden="1">#REF!</definedName>
    <definedName name="BEx94IQ75E90YUMWJ9N591LR7DQQ" localSheetId="2" hidden="1">#REF!</definedName>
    <definedName name="BEx94IQ75E90YUMWJ9N591LR7DQQ" hidden="1">#REF!</definedName>
    <definedName name="BEx94N7W5T3U7UOE97D6OVIBUCXS" localSheetId="2" hidden="1">#REF!</definedName>
    <definedName name="BEx94N7W5T3U7UOE97D6OVIBUCXS" hidden="1">#REF!</definedName>
    <definedName name="BEx955NIAWX5OLAHMTV6QFUZPR30" localSheetId="2" hidden="1">#REF!</definedName>
    <definedName name="BEx955NIAWX5OLAHMTV6QFUZPR30" hidden="1">#REF!</definedName>
    <definedName name="BEx9581TYVI2M5TT4ISDAJV4W7Z6" localSheetId="2" hidden="1">#REF!</definedName>
    <definedName name="BEx9581TYVI2M5TT4ISDAJV4W7Z6" hidden="1">#REF!</definedName>
    <definedName name="BEx95G55NR99FDSE95CXDI4DKWSV" localSheetId="2" hidden="1">#REF!</definedName>
    <definedName name="BEx95G55NR99FDSE95CXDI4DKWSV" hidden="1">#REF!</definedName>
    <definedName name="BEx95NHF4RVUE0YDOAFZEIVBYJXD" localSheetId="2" hidden="1">#REF!</definedName>
    <definedName name="BEx95NHF4RVUE0YDOAFZEIVBYJXD" hidden="1">#REF!</definedName>
    <definedName name="BEx95QBZMG0E2KQ9BERJ861QLYN3" localSheetId="2" hidden="1">#REF!</definedName>
    <definedName name="BEx95QBZMG0E2KQ9BERJ861QLYN3" hidden="1">#REF!</definedName>
    <definedName name="BEx95QHBVDN795UNQJLRXG3RDU49" localSheetId="2" hidden="1">#REF!</definedName>
    <definedName name="BEx95QHBVDN795UNQJLRXG3RDU49" hidden="1">#REF!</definedName>
    <definedName name="BEx95TBVUWV7L7OMFMZDQEXGVHU6" localSheetId="2" hidden="1">#REF!</definedName>
    <definedName name="BEx95TBVUWV7L7OMFMZDQEXGVHU6" hidden="1">#REF!</definedName>
    <definedName name="BEx95U89DZZSVO39TGS62CX8G9N4" localSheetId="2" hidden="1">#REF!</definedName>
    <definedName name="BEx95U89DZZSVO39TGS62CX8G9N4" hidden="1">#REF!</definedName>
    <definedName name="BEx95XTPKKKJG67C45LRX0T25I06" localSheetId="2" hidden="1">#REF!</definedName>
    <definedName name="BEx95XTPKKKJG67C45LRX0T25I06" hidden="1">#REF!</definedName>
    <definedName name="BEx9602K2GHNBUEUVT9ONRQU1GMD" localSheetId="2" hidden="1">#REF!</definedName>
    <definedName name="BEx9602K2GHNBUEUVT9ONRQU1GMD" hidden="1">#REF!</definedName>
    <definedName name="BEx9602LTEI8BPC79BGMRK6S0RP8" localSheetId="2" hidden="1">#REF!</definedName>
    <definedName name="BEx9602LTEI8BPC79BGMRK6S0RP8" hidden="1">#REF!</definedName>
    <definedName name="BEx962BL3Y4LA53EBYI64ZYMZE8U" localSheetId="2" hidden="1">#REF!</definedName>
    <definedName name="BEx962BL3Y4LA53EBYI64ZYMZE8U" hidden="1">#REF!</definedName>
    <definedName name="BEx96HAWZ2EMMI7VJ5NQXGK044OO" localSheetId="2" hidden="1">#REF!</definedName>
    <definedName name="BEx96HAWZ2EMMI7VJ5NQXGK044OO" hidden="1">#REF!</definedName>
    <definedName name="BEx96KR21O7H9R29TN0S45Y3QPUK" localSheetId="2" hidden="1">#REF!</definedName>
    <definedName name="BEx96KR21O7H9R29TN0S45Y3QPUK" hidden="1">#REF!</definedName>
    <definedName name="BEx96SUFKHHFE8XQ6UUO6ILDOXHO" localSheetId="2" hidden="1">#REF!</definedName>
    <definedName name="BEx96SUFKHHFE8XQ6UUO6ILDOXHO" hidden="1">#REF!</definedName>
    <definedName name="BEx96UN4YWXBDEZ1U1ZUIPP41Z7I" localSheetId="2" hidden="1">#REF!</definedName>
    <definedName name="BEx96UN4YWXBDEZ1U1ZUIPP41Z7I" hidden="1">#REF!</definedName>
    <definedName name="BEx978KSD61YJH3S9DGO050R2EHA" localSheetId="2" hidden="1">#REF!</definedName>
    <definedName name="BEx978KSD61YJH3S9DGO050R2EHA" hidden="1">#REF!</definedName>
    <definedName name="BEx97H9O1NAKAPK4MX4PKO34ICL5" localSheetId="2" hidden="1">#REF!</definedName>
    <definedName name="BEx97H9O1NAKAPK4MX4PKO34ICL5" hidden="1">#REF!</definedName>
    <definedName name="BEx97MNUZQ1Z0AO2FL7XQYVNCPR7" localSheetId="2" hidden="1">#REF!</definedName>
    <definedName name="BEx97MNUZQ1Z0AO2FL7XQYVNCPR7" hidden="1">#REF!</definedName>
    <definedName name="BEx97NPQBACJVD9K1YXI08RTW9E2" localSheetId="2" hidden="1">#REF!</definedName>
    <definedName name="BEx97NPQBACJVD9K1YXI08RTW9E2" hidden="1">#REF!</definedName>
    <definedName name="BEx97RWQLXS0OORDCN69IGA58CWU" localSheetId="2" hidden="1">#REF!</definedName>
    <definedName name="BEx97RWQLXS0OORDCN69IGA58CWU" hidden="1">#REF!</definedName>
    <definedName name="BEx97YNGGDFIXHTMGFL2IHAQX9MI" localSheetId="2" hidden="1">#REF!</definedName>
    <definedName name="BEx97YNGGDFIXHTMGFL2IHAQX9MI" hidden="1">#REF!</definedName>
    <definedName name="BEx9805E16VCDEWPM3404WTQS6ZK" localSheetId="2" hidden="1">#REF!</definedName>
    <definedName name="BEx9805E16VCDEWPM3404WTQS6ZK" hidden="1">#REF!</definedName>
    <definedName name="BEx981HW73BUZWT14TBTZHC0ZTJ4" localSheetId="2" hidden="1">#REF!</definedName>
    <definedName name="BEx981HW73BUZWT14TBTZHC0ZTJ4" hidden="1">#REF!</definedName>
    <definedName name="BEx9871KU0N99P0900EAK69VFYT2" localSheetId="2" hidden="1">#REF!</definedName>
    <definedName name="BEx9871KU0N99P0900EAK69VFYT2" hidden="1">#REF!</definedName>
    <definedName name="BEx98IFKNJFGZFLID1YTRFEG1SXY" localSheetId="2" hidden="1">#REF!</definedName>
    <definedName name="BEx98IFKNJFGZFLID1YTRFEG1SXY" hidden="1">#REF!</definedName>
    <definedName name="BEx98T7ZEF0HKRFLBVK3BNKCG3CJ" localSheetId="2" hidden="1">#REF!</definedName>
    <definedName name="BEx98T7ZEF0HKRFLBVK3BNKCG3CJ" hidden="1">#REF!</definedName>
    <definedName name="BEx98WYSAS39FWGYTMQ8QGIT81TF" localSheetId="2" hidden="1">#REF!</definedName>
    <definedName name="BEx98WYSAS39FWGYTMQ8QGIT81TF" hidden="1">#REF!</definedName>
    <definedName name="BEx990461P2YAJ7BRK25INFYZ7RQ" localSheetId="2" hidden="1">#REF!</definedName>
    <definedName name="BEx990461P2YAJ7BRK25INFYZ7RQ" hidden="1">#REF!</definedName>
    <definedName name="BEx9915UVD4G7RA3IMLFZ0LG3UA2" localSheetId="2" hidden="1">#REF!</definedName>
    <definedName name="BEx9915UVD4G7RA3IMLFZ0LG3UA2" hidden="1">#REF!</definedName>
    <definedName name="BEx991M410V3S2PKCJGQ30O6JT6H" localSheetId="2" hidden="1">#REF!</definedName>
    <definedName name="BEx991M410V3S2PKCJGQ30O6JT6H" hidden="1">#REF!</definedName>
    <definedName name="BEx992CZON8AO7U7V88VN1JBO0MG" localSheetId="2" hidden="1">#REF!</definedName>
    <definedName name="BEx992CZON8AO7U7V88VN1JBO0MG" hidden="1">#REF!</definedName>
    <definedName name="BEx9952469XMFGSPXL7CMXHPJF90" localSheetId="2" hidden="1">#REF!</definedName>
    <definedName name="BEx9952469XMFGSPXL7CMXHPJF90" hidden="1">#REF!</definedName>
    <definedName name="BEx99B77I7TUSHRR4HIZ9FU2EIUT" localSheetId="2" hidden="1">#REF!</definedName>
    <definedName name="BEx99B77I7TUSHRR4HIZ9FU2EIUT" hidden="1">#REF!</definedName>
    <definedName name="BEx99EHWKKHZB66Q30C7QIXU3BVM" localSheetId="2" hidden="1">#REF!</definedName>
    <definedName name="BEx99EHWKKHZB66Q30C7QIXU3BVM" hidden="1">#REF!</definedName>
    <definedName name="BEx99IE6TEODZ443HP0AYCXVTNOV" localSheetId="2" hidden="1">#REF!</definedName>
    <definedName name="BEx99IE6TEODZ443HP0AYCXVTNOV" hidden="1">#REF!</definedName>
    <definedName name="BEx99Q6PH5F3OQKCCAAO75PYDEFN" localSheetId="2" hidden="1">#REF!</definedName>
    <definedName name="BEx99Q6PH5F3OQKCCAAO75PYDEFN" hidden="1">#REF!</definedName>
    <definedName name="BEx99RU5I4O0109P2FW9DN4IU3QX" localSheetId="2" hidden="1">#REF!</definedName>
    <definedName name="BEx99RU5I4O0109P2FW9DN4IU3QX" hidden="1">#REF!</definedName>
    <definedName name="BEx99WBYT2D6UUC1PT7A40ENYID4" localSheetId="2" hidden="1">#REF!</definedName>
    <definedName name="BEx99WBYT2D6UUC1PT7A40ENYID4" hidden="1">#REF!</definedName>
    <definedName name="BEx99WS2X3RTQE9O764SS5G2FPE6" localSheetId="2" hidden="1">#REF!</definedName>
    <definedName name="BEx99WS2X3RTQE9O764SS5G2FPE6" hidden="1">#REF!</definedName>
    <definedName name="BEx99ZRZ4I7FHDPGRAT5VW7NVBPU" localSheetId="2" hidden="1">#REF!</definedName>
    <definedName name="BEx99ZRZ4I7FHDPGRAT5VW7NVBPU" hidden="1">#REF!</definedName>
    <definedName name="BEx9AT5E3ZSHKSOL35O38L8HF9TH" localSheetId="2" hidden="1">#REF!</definedName>
    <definedName name="BEx9AT5E3ZSHKSOL35O38L8HF9TH" hidden="1">#REF!</definedName>
    <definedName name="BEx9ATW9WB5CNKQR5HKK7Y2GHYGR" localSheetId="2" hidden="1">#REF!</definedName>
    <definedName name="BEx9ATW9WB5CNKQR5HKK7Y2GHYGR" hidden="1">#REF!</definedName>
    <definedName name="BEx9AV8W1FAWF5BHATYEN47X12JN" localSheetId="2" hidden="1">#REF!</definedName>
    <definedName name="BEx9AV8W1FAWF5BHATYEN47X12JN" hidden="1">#REF!</definedName>
    <definedName name="BEx9B8A5186FNTQQNLIO5LK02ABI" localSheetId="2" hidden="1">#REF!</definedName>
    <definedName name="BEx9B8A5186FNTQQNLIO5LK02ABI" hidden="1">#REF!</definedName>
    <definedName name="BEx9B8VR20E2CILU4CDQUQQ9ONXK" localSheetId="2" hidden="1">#REF!</definedName>
    <definedName name="BEx9B8VR20E2CILU4CDQUQQ9ONXK" hidden="1">#REF!</definedName>
    <definedName name="BEx9B917EUP13X6FQ3NPQL76XM5V" localSheetId="2" hidden="1">#REF!</definedName>
    <definedName name="BEx9B917EUP13X6FQ3NPQL76XM5V" hidden="1">#REF!</definedName>
    <definedName name="BEx9BAJ5WYEQ623HUT9NNCMP3RUG" localSheetId="2" hidden="1">#REF!</definedName>
    <definedName name="BEx9BAJ5WYEQ623HUT9NNCMP3RUG" hidden="1">#REF!</definedName>
    <definedName name="BEx9BE9Z7EFJCFDYJJOY5KFTGDF4" localSheetId="2" hidden="1">#REF!</definedName>
    <definedName name="BEx9BE9Z7EFJCFDYJJOY5KFTGDF4" hidden="1">#REF!</definedName>
    <definedName name="BEx9BSIJN2O0MG8CXAMCAOADEMTO" localSheetId="2" hidden="1">#REF!</definedName>
    <definedName name="BEx9BSIJN2O0MG8CXAMCAOADEMTO" hidden="1">#REF!</definedName>
    <definedName name="BEx9BU0BBJO3ITPCO4T9FIVEVJY7" localSheetId="2" hidden="1">#REF!</definedName>
    <definedName name="BEx9BU0BBJO3ITPCO4T9FIVEVJY7" hidden="1">#REF!</definedName>
    <definedName name="BEx9BYSYW7QCPXS2NAVLFAU5Y2Z2" localSheetId="2" hidden="1">#REF!</definedName>
    <definedName name="BEx9BYSYW7QCPXS2NAVLFAU5Y2Z2" hidden="1">#REF!</definedName>
    <definedName name="BEx9C590HJ2O31IWJB73C1HR74AI" localSheetId="2" hidden="1">#REF!</definedName>
    <definedName name="BEx9C590HJ2O31IWJB73C1HR74AI" hidden="1">#REF!</definedName>
    <definedName name="BEx9CCQRMYYOGIOYTOM73VKDIPS1" localSheetId="2" hidden="1">#REF!</definedName>
    <definedName name="BEx9CCQRMYYOGIOYTOM73VKDIPS1" hidden="1">#REF!</definedName>
    <definedName name="BEx9CM6JVXIG9S6EAZMR899UW190" localSheetId="2" hidden="1">#REF!</definedName>
    <definedName name="BEx9CM6JVXIG9S6EAZMR899UW190" hidden="1">#REF!</definedName>
    <definedName name="BEx9D160NRGTDVT2ML4H9A7UKR4T" localSheetId="2" hidden="1">#REF!</definedName>
    <definedName name="BEx9D160NRGTDVT2ML4H9A7UKR4T" hidden="1">#REF!</definedName>
    <definedName name="BEx9D1BC9FT19KY0INAABNDBAMR1" localSheetId="2" hidden="1">#REF!</definedName>
    <definedName name="BEx9D1BC9FT19KY0INAABNDBAMR1" hidden="1">#REF!</definedName>
    <definedName name="BEx9D1MB15VSARB7IKBMZYU0JJBI" localSheetId="2" hidden="1">#REF!</definedName>
    <definedName name="BEx9D1MB15VSARB7IKBMZYU0JJBI" hidden="1">#REF!</definedName>
    <definedName name="BEx9DN6ZMF18Q39MPMXSDJTZQNJ3" localSheetId="2" hidden="1">#REF!</definedName>
    <definedName name="BEx9DN6ZMF18Q39MPMXSDJTZQNJ3" hidden="1">#REF!</definedName>
    <definedName name="BEx9DZXN85O544CD9O60K126YYAU" localSheetId="2" hidden="1">#REF!</definedName>
    <definedName name="BEx9DZXN85O544CD9O60K126YYAU" hidden="1">#REF!</definedName>
    <definedName name="BEx9E14TDNSEMI784W0OTIEQMWN6" localSheetId="2" hidden="1">#REF!</definedName>
    <definedName name="BEx9E14TDNSEMI784W0OTIEQMWN6" hidden="1">#REF!</definedName>
    <definedName name="BEx9E14TGNBYGMDDG9NETDK4SYAW" localSheetId="2" hidden="1">#REF!</definedName>
    <definedName name="BEx9E14TGNBYGMDDG9NETDK4SYAW" hidden="1">#REF!</definedName>
    <definedName name="BEx9E2BZ2B1R41FMGJCJ7JLGLUAJ" localSheetId="2" hidden="1">#REF!</definedName>
    <definedName name="BEx9E2BZ2B1R41FMGJCJ7JLGLUAJ" hidden="1">#REF!</definedName>
    <definedName name="BEx9EG9KBJ77M8LEOR9ITOKN5KXY" localSheetId="2" hidden="1">#REF!</definedName>
    <definedName name="BEx9EG9KBJ77M8LEOR9ITOKN5KXY" hidden="1">#REF!</definedName>
    <definedName name="BEx9EL27NGDBCTVPW97K42QANS5K" localSheetId="2" hidden="1">#REF!</definedName>
    <definedName name="BEx9EL27NGDBCTVPW97K42QANS5K" hidden="1">#REF!</definedName>
    <definedName name="BEx9EMK6HAJJMVYZTN5AUIV7O1E6" localSheetId="2" hidden="1">#REF!</definedName>
    <definedName name="BEx9EMK6HAJJMVYZTN5AUIV7O1E6" hidden="1">#REF!</definedName>
    <definedName name="BEx9ENB8RPU9FA3QW16IGB6LK1CH" localSheetId="2" hidden="1">#REF!</definedName>
    <definedName name="BEx9ENB8RPU9FA3QW16IGB6LK1CH" hidden="1">#REF!</definedName>
    <definedName name="BEx9EQLVZHYQ1TPX7WH3SOWXCZLE" localSheetId="2" hidden="1">#REF!</definedName>
    <definedName name="BEx9EQLVZHYQ1TPX7WH3SOWXCZLE" hidden="1">#REF!</definedName>
    <definedName name="BEx9ETLU0EK5LGEM1QCNYN2S8O5F" localSheetId="2" hidden="1">#REF!</definedName>
    <definedName name="BEx9ETLU0EK5LGEM1QCNYN2S8O5F" hidden="1">#REF!</definedName>
    <definedName name="BEx9F0710LGLAU3161O0O346N58H" localSheetId="2" hidden="1">#REF!</definedName>
    <definedName name="BEx9F0710LGLAU3161O0O346N58H" hidden="1">#REF!</definedName>
    <definedName name="BEx9F0Y2ESUNE3U7TQDLMPE9BO67" localSheetId="2" hidden="1">#REF!</definedName>
    <definedName name="BEx9F0Y2ESUNE3U7TQDLMPE9BO67" hidden="1">#REF!</definedName>
    <definedName name="BEx9F439L1R726MJFX2EP39XIBPY" localSheetId="2" hidden="1">#REF!</definedName>
    <definedName name="BEx9F439L1R726MJFX2EP39XIBPY" hidden="1">#REF!</definedName>
    <definedName name="BEx9F5W18ZGFOKGRE8PR6T1MO6GT" localSheetId="2" hidden="1">#REF!</definedName>
    <definedName name="BEx9F5W18ZGFOKGRE8PR6T1MO6GT" hidden="1">#REF!</definedName>
    <definedName name="BEx9F78N4HY0XFGBQ4UJRD52L1EI" localSheetId="2" hidden="1">#REF!</definedName>
    <definedName name="BEx9F78N4HY0XFGBQ4UJRD52L1EI" hidden="1">#REF!</definedName>
    <definedName name="BEx9FF16LOQP5QIR4UHW5EIFGQB8" localSheetId="2" hidden="1">#REF!</definedName>
    <definedName name="BEx9FF16LOQP5QIR4UHW5EIFGQB8" hidden="1">#REF!</definedName>
    <definedName name="BEx9FJTSRCZ3ZXT3QVBJT5NF8T7V" localSheetId="2" hidden="1">#REF!</definedName>
    <definedName name="BEx9FJTSRCZ3ZXT3QVBJT5NF8T7V" hidden="1">#REF!</definedName>
    <definedName name="BEx9FRBEEYPS5HLS3XT34AKZN94G" localSheetId="2" hidden="1">#REF!</definedName>
    <definedName name="BEx9FRBEEYPS5HLS3XT34AKZN94G" hidden="1">#REF!</definedName>
    <definedName name="BEx9G5USBCNYNA7HGVW92D800SKX" localSheetId="2" hidden="1">#REF!</definedName>
    <definedName name="BEx9G5USBCNYNA7HGVW92D800SKX" hidden="1">#REF!</definedName>
    <definedName name="BEx9G7CPXG7HR6N6FHPU2DBBUIKG" localSheetId="2" hidden="1">#REF!</definedName>
    <definedName name="BEx9G7CPXG7HR6N6FHPU2DBBUIKG" hidden="1">#REF!</definedName>
    <definedName name="BEx9GDY4D8ZPQJCYFIMYM0V0C51Y" localSheetId="2" hidden="1">#REF!</definedName>
    <definedName name="BEx9GDY4D8ZPQJCYFIMYM0V0C51Y" hidden="1">#REF!</definedName>
    <definedName name="BEx9GGY04V0ZWI6O9KZH4KSBB389" localSheetId="2" hidden="1">#REF!</definedName>
    <definedName name="BEx9GGY04V0ZWI6O9KZH4KSBB389" hidden="1">#REF!</definedName>
    <definedName name="BEx9GMC7TE8SDTCO5PHODBUF4SM1" localSheetId="2" hidden="1">#REF!</definedName>
    <definedName name="BEx9GMC7TE8SDTCO5PHODBUF4SM1" hidden="1">#REF!</definedName>
    <definedName name="BEx9GMN0B495HEAOG6JQK9D7HUPC" localSheetId="2" hidden="1">#REF!</definedName>
    <definedName name="BEx9GMN0B495HEAOG6JQK9D7HUPC" hidden="1">#REF!</definedName>
    <definedName name="BEx9GNOPB6OZ2RH3FCDNJR38RJOS" localSheetId="2" hidden="1">#REF!</definedName>
    <definedName name="BEx9GNOPB6OZ2RH3FCDNJR38RJOS" hidden="1">#REF!</definedName>
    <definedName name="BEx9GUQALUWCD30UKUQGSWW8KBQ7" localSheetId="2" hidden="1">#REF!</definedName>
    <definedName name="BEx9GUQALUWCD30UKUQGSWW8KBQ7" hidden="1">#REF!</definedName>
    <definedName name="BEx9GY6BVFQGCLMOWVT6PIC9WP5X" localSheetId="2" hidden="1">#REF!</definedName>
    <definedName name="BEx9GY6BVFQGCLMOWVT6PIC9WP5X" hidden="1">#REF!</definedName>
    <definedName name="BEx9GZ2P3FDHKXEBXX2VS0BG2NP2" localSheetId="2" hidden="1">#REF!</definedName>
    <definedName name="BEx9GZ2P3FDHKXEBXX2VS0BG2NP2" hidden="1">#REF!</definedName>
    <definedName name="BEx9H04IB14E1437FF2OIRRWBSD7" localSheetId="2" hidden="1">#REF!</definedName>
    <definedName name="BEx9H04IB14E1437FF2OIRRWBSD7" hidden="1">#REF!</definedName>
    <definedName name="BEx9H5O1KDZJCW91Q29VRPY5YS6P" localSheetId="2" hidden="1">#REF!</definedName>
    <definedName name="BEx9H5O1KDZJCW91Q29VRPY5YS6P" hidden="1">#REF!</definedName>
    <definedName name="BEx9H8YR0E906F1JXZMBX3LNT004" localSheetId="2" hidden="1">#REF!</definedName>
    <definedName name="BEx9H8YR0E906F1JXZMBX3LNT004" hidden="1">#REF!</definedName>
    <definedName name="BEx9I1QKLI6OOUPQLUQ0EF0355X6" localSheetId="2" hidden="1">#REF!</definedName>
    <definedName name="BEx9I1QKLI6OOUPQLUQ0EF0355X6" hidden="1">#REF!</definedName>
    <definedName name="BEx9I8XIG7E5NB48QQHXP23FIN60" localSheetId="2" hidden="1">#REF!</definedName>
    <definedName name="BEx9I8XIG7E5NB48QQHXP23FIN60" hidden="1">#REF!</definedName>
    <definedName name="BEx9IQRF01ATLVK0YE60ARKQJ68L" localSheetId="2" hidden="1">#REF!</definedName>
    <definedName name="BEx9IQRF01ATLVK0YE60ARKQJ68L" hidden="1">#REF!</definedName>
    <definedName name="BEx9IT5QNZWKM6YQ5WER0DC2PMMU" localSheetId="2" hidden="1">#REF!</definedName>
    <definedName name="BEx9IT5QNZWKM6YQ5WER0DC2PMMU" hidden="1">#REF!</definedName>
    <definedName name="BEx9IUICG3HZWG57MG3NXCEX4LQI" localSheetId="2" hidden="1">#REF!</definedName>
    <definedName name="BEx9IUICG3HZWG57MG3NXCEX4LQI" hidden="1">#REF!</definedName>
    <definedName name="BEx9IW5LYJF40GS78FJNXO9O667A" localSheetId="2" hidden="1">#REF!</definedName>
    <definedName name="BEx9IW5LYJF40GS78FJNXO9O667A" hidden="1">#REF!</definedName>
    <definedName name="BEx9IW5MFLXTVCJHVUZTUH93AXOS" localSheetId="2" hidden="1">#REF!</definedName>
    <definedName name="BEx9IW5MFLXTVCJHVUZTUH93AXOS" hidden="1">#REF!</definedName>
    <definedName name="BEx9IXCSPSZC80YZUPRCYTG326KV" localSheetId="2" hidden="1">#REF!</definedName>
    <definedName name="BEx9IXCSPSZC80YZUPRCYTG326KV" hidden="1">#REF!</definedName>
    <definedName name="BEx9IYUQSBZ0GG9ZT1QKX83F42F1" localSheetId="2" hidden="1">#REF!</definedName>
    <definedName name="BEx9IYUQSBZ0GG9ZT1QKX83F42F1" hidden="1">#REF!</definedName>
    <definedName name="BEx9IZR39NHDGOM97H4E6F81RTQW" localSheetId="2" hidden="1">#REF!</definedName>
    <definedName name="BEx9IZR39NHDGOM97H4E6F81RTQW" hidden="1">#REF!</definedName>
    <definedName name="BEx9J6CH5E7YZPER7HXEIOIKGPCA" localSheetId="2" hidden="1">#REF!</definedName>
    <definedName name="BEx9J6CH5E7YZPER7HXEIOIKGPCA" hidden="1">#REF!</definedName>
    <definedName name="BEx9JJTZKVUJAVPTRE0RAVTEH41G" localSheetId="2" hidden="1">#REF!</definedName>
    <definedName name="BEx9JJTZKVUJAVPTRE0RAVTEH41G" hidden="1">#REF!</definedName>
    <definedName name="BEx9JLBYK239B3F841C7YG1GT7ST" localSheetId="2" hidden="1">#REF!</definedName>
    <definedName name="BEx9JLBYK239B3F841C7YG1GT7ST" hidden="1">#REF!</definedName>
    <definedName name="BExAW4IIW5D0MDY6TJ3G4FOLPYIR" localSheetId="2" hidden="1">#REF!</definedName>
    <definedName name="BExAW4IIW5D0MDY6TJ3G4FOLPYIR" hidden="1">#REF!</definedName>
    <definedName name="BExAWNP1B2E9Q88TW48NH41C0FTZ" localSheetId="2" hidden="1">#REF!</definedName>
    <definedName name="BExAWNP1B2E9Q88TW48NH41C0FTZ" hidden="1">#REF!</definedName>
    <definedName name="BExAWUFQXTIPQ308ERZPSVPTUMYN" localSheetId="2" hidden="1">#REF!</definedName>
    <definedName name="BExAWUFQXTIPQ308ERZPSVPTUMYN" hidden="1">#REF!</definedName>
    <definedName name="BExAWY6O96OQO2R036QK2DI37EKV" localSheetId="2" hidden="1">#REF!</definedName>
    <definedName name="BExAWY6O96OQO2R036QK2DI37EKV" hidden="1">#REF!</definedName>
    <definedName name="BExAX410NB4F2XOB84OR2197H8M5" localSheetId="2" hidden="1">#REF!</definedName>
    <definedName name="BExAX410NB4F2XOB84OR2197H8M5" hidden="1">#REF!</definedName>
    <definedName name="BExAX8TNG8LQ5Q4904SAYQIPGBSV" localSheetId="2" hidden="1">#REF!</definedName>
    <definedName name="BExAX8TNG8LQ5Q4904SAYQIPGBSV" hidden="1">#REF!</definedName>
    <definedName name="BExAX9KPAVIVUVU3XREDCV1BIYZL" localSheetId="2" hidden="1">#REF!</definedName>
    <definedName name="BExAX9KPAVIVUVU3XREDCV1BIYZL" hidden="1">#REF!</definedName>
    <definedName name="BExAXPB35BNVXZYF2XS6UP3LP0QH" localSheetId="2" hidden="1">#REF!</definedName>
    <definedName name="BExAXPB35BNVXZYF2XS6UP3LP0QH" hidden="1">#REF!</definedName>
    <definedName name="BExAXWSRVPK0GCZ2UFU10UOP01IY" localSheetId="2" hidden="1">#REF!</definedName>
    <definedName name="BExAXWSRVPK0GCZ2UFU10UOP01IY" hidden="1">#REF!</definedName>
    <definedName name="BExAY0EAT2LXR5MFGM0DLIB45PLO" localSheetId="2" hidden="1">#REF!</definedName>
    <definedName name="BExAY0EAT2LXR5MFGM0DLIB45PLO" hidden="1">#REF!</definedName>
    <definedName name="BExAY6JK0AK9EBIJSPEJNOIDE40W" localSheetId="2" hidden="1">#REF!</definedName>
    <definedName name="BExAY6JK0AK9EBIJSPEJNOIDE40W" hidden="1">#REF!</definedName>
    <definedName name="BExAYE6LNIEBR9DSNI5JGNITGKIT" localSheetId="2" hidden="1">#REF!</definedName>
    <definedName name="BExAYE6LNIEBR9DSNI5JGNITGKIT" hidden="1">#REF!</definedName>
    <definedName name="BExAYHMLXGGO25P8HYB2S75DEB4F" localSheetId="2" hidden="1">#REF!</definedName>
    <definedName name="BExAYHMLXGGO25P8HYB2S75DEB4F" hidden="1">#REF!</definedName>
    <definedName name="BExAYKXAUWGDOPG952TEJ2UKZKWN" localSheetId="2" hidden="1">#REF!</definedName>
    <definedName name="BExAYKXAUWGDOPG952TEJ2UKZKWN" hidden="1">#REF!</definedName>
    <definedName name="BExAYP9TDTI2MBP6EYE0H39CPMXN" localSheetId="2" hidden="1">#REF!</definedName>
    <definedName name="BExAYP9TDTI2MBP6EYE0H39CPMXN" hidden="1">#REF!</definedName>
    <definedName name="BExAYPPWJPWDKU59O051WMGB7O0J" localSheetId="2" hidden="1">#REF!</definedName>
    <definedName name="BExAYPPWJPWDKU59O051WMGB7O0J" hidden="1">#REF!</definedName>
    <definedName name="BExAYR2JZCJBUH6F1LZC2A7JIVRJ" localSheetId="2" hidden="1">#REF!</definedName>
    <definedName name="BExAYR2JZCJBUH6F1LZC2A7JIVRJ" hidden="1">#REF!</definedName>
    <definedName name="BExAYTGVRD3DLKO75RFPMBKCIWB8" localSheetId="2" hidden="1">#REF!</definedName>
    <definedName name="BExAYTGVRD3DLKO75RFPMBKCIWB8" hidden="1">#REF!</definedName>
    <definedName name="BExAYY9H9COOT46HJLPVDLTO12UL" localSheetId="2" hidden="1">#REF!</definedName>
    <definedName name="BExAYY9H9COOT46HJLPVDLTO12UL" hidden="1">#REF!</definedName>
    <definedName name="BExAYYKAQA3KDMQ890FIE5M9SPBL" localSheetId="2" hidden="1">#REF!</definedName>
    <definedName name="BExAYYKAQA3KDMQ890FIE5M9SPBL" hidden="1">#REF!</definedName>
    <definedName name="BExAZ6SY0EU69GC3CWI5EOO0YLFG" localSheetId="2" hidden="1">#REF!</definedName>
    <definedName name="BExAZ6SY0EU69GC3CWI5EOO0YLFG" hidden="1">#REF!</definedName>
    <definedName name="BExAZ6YEEBJV0PCKFE137K2Y3A8M" localSheetId="2" hidden="1">#REF!</definedName>
    <definedName name="BExAZ6YEEBJV0PCKFE137K2Y3A8M" hidden="1">#REF!</definedName>
    <definedName name="BExAZAP844MJ4GSAIYNYHQ7FECC3" localSheetId="2" hidden="1">#REF!</definedName>
    <definedName name="BExAZAP844MJ4GSAIYNYHQ7FECC3" hidden="1">#REF!</definedName>
    <definedName name="BExAZCNEGB4JYHC8CZ51KTN890US" localSheetId="2" hidden="1">#REF!</definedName>
    <definedName name="BExAZCNEGB4JYHC8CZ51KTN890US" hidden="1">#REF!</definedName>
    <definedName name="BExAZFCI302YFYRDJYQDWQQL0Q0O" localSheetId="2" hidden="1">#REF!</definedName>
    <definedName name="BExAZFCI302YFYRDJYQDWQQL0Q0O" hidden="1">#REF!</definedName>
    <definedName name="BExAZJE2UOL40XUAU2RB53X5K20P" localSheetId="2" hidden="1">#REF!</definedName>
    <definedName name="BExAZJE2UOL40XUAU2RB53X5K20P" hidden="1">#REF!</definedName>
    <definedName name="BExAZLHLST9OP89R1HJMC1POQG8H" localSheetId="2" hidden="1">#REF!</definedName>
    <definedName name="BExAZLHLST9OP89R1HJMC1POQG8H" hidden="1">#REF!</definedName>
    <definedName name="BExAZMDYMIAA7RX1BMCKU1VLBRGY" localSheetId="2" hidden="1">#REF!</definedName>
    <definedName name="BExAZMDYMIAA7RX1BMCKU1VLBRGY" hidden="1">#REF!</definedName>
    <definedName name="BExAZNL6BHI8DCQWXOX4I2P839UX" localSheetId="2" hidden="1">#REF!</definedName>
    <definedName name="BExAZNL6BHI8DCQWXOX4I2P839UX" hidden="1">#REF!</definedName>
    <definedName name="BExAZRMWSONMCG9KDUM4KAQ7BONM" localSheetId="2" hidden="1">#REF!</definedName>
    <definedName name="BExAZRMWSONMCG9KDUM4KAQ7BONM" hidden="1">#REF!</definedName>
    <definedName name="BExAZSOJNQ5N3LM4XA17IH7NIY7G" localSheetId="2" hidden="1">#REF!</definedName>
    <definedName name="BExAZSOJNQ5N3LM4XA17IH7NIY7G" hidden="1">#REF!</definedName>
    <definedName name="BExAZTFG4SJRG4TW6JXRF7N08JFI" localSheetId="2" hidden="1">#REF!</definedName>
    <definedName name="BExAZTFG4SJRG4TW6JXRF7N08JFI" hidden="1">#REF!</definedName>
    <definedName name="BExAZUS4A8OHDZK0MWAOCCCKTH73" localSheetId="2" hidden="1">#REF!</definedName>
    <definedName name="BExAZUS4A8OHDZK0MWAOCCCKTH73" hidden="1">#REF!</definedName>
    <definedName name="BExAZX6FECVK3E07KXM2XPYKGM6U" localSheetId="2" hidden="1">#REF!</definedName>
    <definedName name="BExAZX6FECVK3E07KXM2XPYKGM6U" hidden="1">#REF!</definedName>
    <definedName name="BExB012NJ8GASTNNPBRRFTLHIOC9" localSheetId="2" hidden="1">#REF!</definedName>
    <definedName name="BExB012NJ8GASTNNPBRRFTLHIOC9" hidden="1">#REF!</definedName>
    <definedName name="BExB072HHXVMUC0VYNGG48GRSH5Q" localSheetId="2" hidden="1">#REF!</definedName>
    <definedName name="BExB072HHXVMUC0VYNGG48GRSH5Q" hidden="1">#REF!</definedName>
    <definedName name="BExB0FRDEYDEUEAB1W8KD6D965XA" localSheetId="2" hidden="1">#REF!</definedName>
    <definedName name="BExB0FRDEYDEUEAB1W8KD6D965XA" hidden="1">#REF!</definedName>
    <definedName name="BExB0GIGLDV7P55ZR51C0HG15PA2" localSheetId="2" hidden="1">#REF!</definedName>
    <definedName name="BExB0GIGLDV7P55ZR51C0HG15PA2" hidden="1">#REF!</definedName>
    <definedName name="BExB0KPCN7YJORQAYUCF4YKIKPMC" localSheetId="2" hidden="1">#REF!</definedName>
    <definedName name="BExB0KPCN7YJORQAYUCF4YKIKPMC" hidden="1">#REF!</definedName>
    <definedName name="BExB0VHQD6ORZS0MIC86QWHCE4UC" localSheetId="2" hidden="1">#REF!</definedName>
    <definedName name="BExB0VHQD6ORZS0MIC86QWHCE4UC" hidden="1">#REF!</definedName>
    <definedName name="BExB0WE4PI3NOBXXVO9CTEN4DIU2" localSheetId="2" hidden="1">#REF!</definedName>
    <definedName name="BExB0WE4PI3NOBXXVO9CTEN4DIU2" hidden="1">#REF!</definedName>
    <definedName name="BExB0Z8O1CQF2CWFBBHE8SNISDAO" localSheetId="2" hidden="1">#REF!</definedName>
    <definedName name="BExB0Z8O1CQF2CWFBBHE8SNISDAO" hidden="1">#REF!</definedName>
    <definedName name="BExB10QNIVITUYS55OAEKK3VLJFE" localSheetId="2" hidden="1">#REF!</definedName>
    <definedName name="BExB10QNIVITUYS55OAEKK3VLJFE" hidden="1">#REF!</definedName>
    <definedName name="BExB15ZDRY4CIJ911DONP0KCY9KU" localSheetId="2" hidden="1">#REF!</definedName>
    <definedName name="BExB15ZDRY4CIJ911DONP0KCY9KU" hidden="1">#REF!</definedName>
    <definedName name="BExB16VQY0O0RLZYJFU3OFEONVTE" localSheetId="2" hidden="1">#REF!</definedName>
    <definedName name="BExB16VQY0O0RLZYJFU3OFEONVTE" hidden="1">#REF!</definedName>
    <definedName name="BExB1FKNY2UO4W5FUGFHJOA2WFGG" localSheetId="2" hidden="1">#REF!</definedName>
    <definedName name="BExB1FKNY2UO4W5FUGFHJOA2WFGG" hidden="1">#REF!</definedName>
    <definedName name="BExB1GMD0PIDGTFBGQOPRWQSP9I4" localSheetId="2" hidden="1">#REF!</definedName>
    <definedName name="BExB1GMD0PIDGTFBGQOPRWQSP9I4" hidden="1">#REF!</definedName>
    <definedName name="BExB1HZ0FHGNOS2URJWFD5G55OMO" localSheetId="2" hidden="1">#REF!</definedName>
    <definedName name="BExB1HZ0FHGNOS2URJWFD5G55OMO" hidden="1">#REF!</definedName>
    <definedName name="BExB1Q29OO6LNFNT1EQLA3KYE7MX" localSheetId="2" hidden="1">#REF!</definedName>
    <definedName name="BExB1Q29OO6LNFNT1EQLA3KYE7MX" hidden="1">#REF!</definedName>
    <definedName name="BExB1TNRV5EBWZEHYLHI76T0FVA7" localSheetId="2" hidden="1">#REF!</definedName>
    <definedName name="BExB1TNRV5EBWZEHYLHI76T0FVA7" hidden="1">#REF!</definedName>
    <definedName name="BExB1WI6M8I0EEP1ANUQZCFY24EV" localSheetId="2" hidden="1">#REF!</definedName>
    <definedName name="BExB1WI6M8I0EEP1ANUQZCFY24EV" hidden="1">#REF!</definedName>
    <definedName name="BExB203OWC9QZA3BYOKQ18L4FUJE" localSheetId="2" hidden="1">#REF!</definedName>
    <definedName name="BExB203OWC9QZA3BYOKQ18L4FUJE" hidden="1">#REF!</definedName>
    <definedName name="BExB2CJHTU7C591BR4WRL5L2F2K6" localSheetId="2" hidden="1">#REF!</definedName>
    <definedName name="BExB2CJHTU7C591BR4WRL5L2F2K6" hidden="1">#REF!</definedName>
    <definedName name="BExB2K1AV4PGNS1O6C7D7AO411AX" localSheetId="2" hidden="1">#REF!</definedName>
    <definedName name="BExB2K1AV4PGNS1O6C7D7AO411AX" hidden="1">#REF!</definedName>
    <definedName name="BExB2O2UYHKI324YE324E1N7FVIB" localSheetId="2" hidden="1">#REF!</definedName>
    <definedName name="BExB2O2UYHKI324YE324E1N7FVIB" hidden="1">#REF!</definedName>
    <definedName name="BExB2Q0VJ0MU2URO3JOVUAVHEI3V" localSheetId="2" hidden="1">#REF!</definedName>
    <definedName name="BExB2Q0VJ0MU2URO3JOVUAVHEI3V" hidden="1">#REF!</definedName>
    <definedName name="BExB30IP1DNKNQ6PZ5ERUGR5MK4Z" localSheetId="2" hidden="1">#REF!</definedName>
    <definedName name="BExB30IP1DNKNQ6PZ5ERUGR5MK4Z" hidden="1">#REF!</definedName>
    <definedName name="BExB385QW2BSSBXS953SSQN2ISSW" localSheetId="2" hidden="1">#REF!</definedName>
    <definedName name="BExB385QW2BSSBXS953SSQN2ISSW" hidden="1">#REF!</definedName>
    <definedName name="BExB3DEMEV5D9G8FDHD4NQ9X2YNT" localSheetId="2" hidden="1">#REF!</definedName>
    <definedName name="BExB3DEMEV5D9G8FDHD4NQ9X2YNT" hidden="1">#REF!</definedName>
    <definedName name="BExB3RXU8AJQ86I5RXEWLGGR7R7C" localSheetId="2" hidden="1">#REF!</definedName>
    <definedName name="BExB3RXU8AJQ86I5RXEWLGGR7R7C" hidden="1">#REF!</definedName>
    <definedName name="BExB442RX0T3L6HUL6X5T21CENW6" localSheetId="2" hidden="1">#REF!</definedName>
    <definedName name="BExB442RX0T3L6HUL6X5T21CENW6" hidden="1">#REF!</definedName>
    <definedName name="BExB4ADD0L7417CII901XTFKXD1J" localSheetId="2" hidden="1">#REF!</definedName>
    <definedName name="BExB4ADD0L7417CII901XTFKXD1J" hidden="1">#REF!</definedName>
    <definedName name="BExB4DYU06HCGRIPBSWRCXK804UM" localSheetId="2" hidden="1">#REF!</definedName>
    <definedName name="BExB4DYU06HCGRIPBSWRCXK804UM" hidden="1">#REF!</definedName>
    <definedName name="BExB4HEZO4E597Q5M4M10LT8TLY3" localSheetId="2" hidden="1">#REF!</definedName>
    <definedName name="BExB4HEZO4E597Q5M4M10LT8TLY3" hidden="1">#REF!</definedName>
    <definedName name="BExB4X01APD3Z8ZW6MVX1P8NAO7G" localSheetId="2" hidden="1">#REF!</definedName>
    <definedName name="BExB4X01APD3Z8ZW6MVX1P8NAO7G" hidden="1">#REF!</definedName>
    <definedName name="BExB4Z3EZBGYYI33U0KQ8NEIH8PY" localSheetId="2" hidden="1">#REF!</definedName>
    <definedName name="BExB4Z3EZBGYYI33U0KQ8NEIH8PY" hidden="1">#REF!</definedName>
    <definedName name="BExB4ZJOLU1PXBMG4TPCCLTRMNRE" localSheetId="2" hidden="1">#REF!</definedName>
    <definedName name="BExB4ZJOLU1PXBMG4TPCCLTRMNRE" hidden="1">#REF!</definedName>
    <definedName name="BExB4ZZSDPL4Q05BMVT5TUN0IGKT" localSheetId="2" hidden="1">#REF!</definedName>
    <definedName name="BExB4ZZSDPL4Q05BMVT5TUN0IGKT" hidden="1">#REF!</definedName>
    <definedName name="BExB55368XW7UX657ZSPC6BFE92S" localSheetId="2" hidden="1">#REF!</definedName>
    <definedName name="BExB55368XW7UX657ZSPC6BFE92S" hidden="1">#REF!</definedName>
    <definedName name="BExB57MZEPL2SA2ONPK66YFLZWJU" localSheetId="2" hidden="1">#REF!</definedName>
    <definedName name="BExB57MZEPL2SA2ONPK66YFLZWJU" hidden="1">#REF!</definedName>
    <definedName name="BExB5833OAOJ22VK1YK47FHUSVK2" localSheetId="2" hidden="1">#REF!</definedName>
    <definedName name="BExB5833OAOJ22VK1YK47FHUSVK2" hidden="1">#REF!</definedName>
    <definedName name="BExB58JDIHS42JZT9DJJMKA8QFCO" localSheetId="2" hidden="1">#REF!</definedName>
    <definedName name="BExB58JDIHS42JZT9DJJMKA8QFCO" hidden="1">#REF!</definedName>
    <definedName name="BExB58U5FQC5JWV9CGC83HLLZUZI" localSheetId="2" hidden="1">#REF!</definedName>
    <definedName name="BExB58U5FQC5JWV9CGC83HLLZUZI" hidden="1">#REF!</definedName>
    <definedName name="BExB5EDO9XUKHF74X3HAU2WPPHZH" localSheetId="2" hidden="1">#REF!</definedName>
    <definedName name="BExB5EDO9XUKHF74X3HAU2WPPHZH" hidden="1">#REF!</definedName>
    <definedName name="BExB5EDOQKZIQXT13IG1KLCZ474G" localSheetId="2" hidden="1">#REF!</definedName>
    <definedName name="BExB5EDOQKZIQXT13IG1KLCZ474G" hidden="1">#REF!</definedName>
    <definedName name="BExB5G6EH68AYEP1UT0GHUEL3SLN" localSheetId="2" hidden="1">#REF!</definedName>
    <definedName name="BExB5G6EH68AYEP1UT0GHUEL3SLN" hidden="1">#REF!</definedName>
    <definedName name="BExB5LVGGXMNUN3D3452G3J62MKF" localSheetId="2" hidden="1">#REF!</definedName>
    <definedName name="BExB5LVGGXMNUN3D3452G3J62MKF" hidden="1">#REF!</definedName>
    <definedName name="BExB5QYVEZWFE5DQVHAM760EV05X" localSheetId="2" hidden="1">#REF!</definedName>
    <definedName name="BExB5QYVEZWFE5DQVHAM760EV05X" hidden="1">#REF!</definedName>
    <definedName name="BExB5U9IRH14EMOE0YGIE3WIVLFS" localSheetId="2" hidden="1">#REF!</definedName>
    <definedName name="BExB5U9IRH14EMOE0YGIE3WIVLFS" hidden="1">#REF!</definedName>
    <definedName name="BExB5V5WWQYPK4GCSYZQALJYGC94" localSheetId="2" hidden="1">#REF!</definedName>
    <definedName name="BExB5V5WWQYPK4GCSYZQALJYGC94" hidden="1">#REF!</definedName>
    <definedName name="BExB5VWYMOV6BAIH7XUBBVPU7MMD" localSheetId="2" hidden="1">#REF!</definedName>
    <definedName name="BExB5VWYMOV6BAIH7XUBBVPU7MMD" hidden="1">#REF!</definedName>
    <definedName name="BExB610DZWIJP1B72U9QM42COH2B" localSheetId="2" hidden="1">#REF!</definedName>
    <definedName name="BExB610DZWIJP1B72U9QM42COH2B" hidden="1">#REF!</definedName>
    <definedName name="BExB64AX81KEVMGZDXB25NB459SW" localSheetId="2" hidden="1">#REF!</definedName>
    <definedName name="BExB64AX81KEVMGZDXB25NB459SW" hidden="1">#REF!</definedName>
    <definedName name="BExB6C3FUAKK9ML5T767NMWGA9YB" localSheetId="2" hidden="1">#REF!</definedName>
    <definedName name="BExB6C3FUAKK9ML5T767NMWGA9YB" hidden="1">#REF!</definedName>
    <definedName name="BExB6C8X6JYRLKZKK17VE3QUNL3D" localSheetId="2" hidden="1">#REF!</definedName>
    <definedName name="BExB6C8X6JYRLKZKK17VE3QUNL3D" hidden="1">#REF!</definedName>
    <definedName name="BExB6HN3QRFPXM71MDUK21BKM7PF" localSheetId="2" hidden="1">#REF!</definedName>
    <definedName name="BExB6HN3QRFPXM71MDUK21BKM7PF" hidden="1">#REF!</definedName>
    <definedName name="BExB6I39SKL5BMHHDD9EED7FQD9Z" localSheetId="2" hidden="1">#REF!</definedName>
    <definedName name="BExB6I39SKL5BMHHDD9EED7FQD9Z" hidden="1">#REF!</definedName>
    <definedName name="BExB6IZMHCZ3LB7N73KD90YB1HBZ" localSheetId="2" hidden="1">#REF!</definedName>
    <definedName name="BExB6IZMHCZ3LB7N73KD90YB1HBZ" hidden="1">#REF!</definedName>
    <definedName name="BExB719SGNX4Y8NE6JEXC555K596" localSheetId="2" hidden="1">#REF!</definedName>
    <definedName name="BExB719SGNX4Y8NE6JEXC555K596" hidden="1">#REF!</definedName>
    <definedName name="BExB7265DCHKS7V2OWRBXCZTEIW9" localSheetId="2" hidden="1">#REF!</definedName>
    <definedName name="BExB7265DCHKS7V2OWRBXCZTEIW9" hidden="1">#REF!</definedName>
    <definedName name="BExB74PS5P9G0P09Y6DZSCX0FLTJ" localSheetId="2" hidden="1">#REF!</definedName>
    <definedName name="BExB74PS5P9G0P09Y6DZSCX0FLTJ" hidden="1">#REF!</definedName>
    <definedName name="BExB78RH79J0MIF7H8CAZ0CFE88Q" localSheetId="2" hidden="1">#REF!</definedName>
    <definedName name="BExB78RH79J0MIF7H8CAZ0CFE88Q" hidden="1">#REF!</definedName>
    <definedName name="BExB7ELT09HGDVO5BJC1ZY9D09GZ" localSheetId="2" hidden="1">#REF!</definedName>
    <definedName name="BExB7ELT09HGDVO5BJC1ZY9D09GZ" hidden="1">#REF!</definedName>
    <definedName name="BExB7F7EIHG0MYMQYUVG9HIZPHMZ" localSheetId="2" hidden="1">#REF!</definedName>
    <definedName name="BExB7F7EIHG0MYMQYUVG9HIZPHMZ" hidden="1">#REF!</definedName>
    <definedName name="BExB806PAXX70XUTA3ZI7OORD78R" localSheetId="2" hidden="1">#REF!</definedName>
    <definedName name="BExB806PAXX70XUTA3ZI7OORD78R" hidden="1">#REF!</definedName>
    <definedName name="BExB83199EQQS6I5HE7WADNCK8OE" localSheetId="2" hidden="1">#REF!</definedName>
    <definedName name="BExB83199EQQS6I5HE7WADNCK8OE" hidden="1">#REF!</definedName>
    <definedName name="BExB8HF4UBVZKQCSRFRUQL2EE6VL" localSheetId="2" hidden="1">#REF!</definedName>
    <definedName name="BExB8HF4UBVZKQCSRFRUQL2EE6VL" hidden="1">#REF!</definedName>
    <definedName name="BExB8HKHKZ1ORJZUYGG2M4VSCC39" localSheetId="2" hidden="1">#REF!</definedName>
    <definedName name="BExB8HKHKZ1ORJZUYGG2M4VSCC39" hidden="1">#REF!</definedName>
    <definedName name="BExB8HV9YUS1Q77M9SNFRKDLU5HS" localSheetId="2" hidden="1">#REF!</definedName>
    <definedName name="BExB8HV9YUS1Q77M9SNFRKDLU5HS" hidden="1">#REF!</definedName>
    <definedName name="BExB8QPH8DC5BESEVPSMBCWVN6PO" localSheetId="2" hidden="1">#REF!</definedName>
    <definedName name="BExB8QPH8DC5BESEVPSMBCWVN6PO" hidden="1">#REF!</definedName>
    <definedName name="BExB8U5N0D85YR8APKN3PPKG0FWP" localSheetId="2" hidden="1">#REF!</definedName>
    <definedName name="BExB8U5N0D85YR8APKN3PPKG0FWP" hidden="1">#REF!</definedName>
    <definedName name="BExB93G413CK5DKO7925ZHSOBGIN" localSheetId="2" hidden="1">#REF!</definedName>
    <definedName name="BExB93G413CK5DKO7925ZHSOBGIN" hidden="1">#REF!</definedName>
    <definedName name="BExB96LBXL1JW5A4PP93UJ9UDLKZ" localSheetId="2" hidden="1">#REF!</definedName>
    <definedName name="BExB96LBXL1JW5A4PP93UJ9UDLKZ" hidden="1">#REF!</definedName>
    <definedName name="BExB9DHI5I2TJ2LXYPM98EE81L27" localSheetId="2" hidden="1">#REF!</definedName>
    <definedName name="BExB9DHI5I2TJ2LXYPM98EE81L27" hidden="1">#REF!</definedName>
    <definedName name="BExB9G6LZG5OQUY0GZLHX066V3D4" localSheetId="2" hidden="1">#REF!</definedName>
    <definedName name="BExB9G6LZG5OQUY0GZLHX066V3D4" hidden="1">#REF!</definedName>
    <definedName name="BExB9IFG9FW3RQUDIMDFKIYDB4HE" localSheetId="2" hidden="1">#REF!</definedName>
    <definedName name="BExB9IFG9FW3RQUDIMDFKIYDB4HE" hidden="1">#REF!</definedName>
    <definedName name="BExB9NDIZ7LGMTL8351GRA6VK2K0" localSheetId="2" hidden="1">#REF!</definedName>
    <definedName name="BExB9NDIZ7LGMTL8351GRA6VK2K0" hidden="1">#REF!</definedName>
    <definedName name="BExB9Q2MZZHBGW8QQKVEYIMJBPIE" localSheetId="2" hidden="1">#REF!</definedName>
    <definedName name="BExB9Q2MZZHBGW8QQKVEYIMJBPIE" hidden="1">#REF!</definedName>
    <definedName name="BExBA1GON0EZRJ20UYPILAPLNQWM" localSheetId="2" hidden="1">#REF!</definedName>
    <definedName name="BExBA1GON0EZRJ20UYPILAPLNQWM" hidden="1">#REF!</definedName>
    <definedName name="BExBA525BALJ5HMTDMMSM5WWJ1YW" localSheetId="2" hidden="1">#REF!</definedName>
    <definedName name="BExBA525BALJ5HMTDMMSM5WWJ1YW" hidden="1">#REF!</definedName>
    <definedName name="BExBA69ASGYRZW1G1DYIS9QRRTBN" localSheetId="2" hidden="1">#REF!</definedName>
    <definedName name="BExBA69ASGYRZW1G1DYIS9QRRTBN" hidden="1">#REF!</definedName>
    <definedName name="BExBA6K42582A14WFFWQ3Q8QQWB6" localSheetId="2" hidden="1">#REF!</definedName>
    <definedName name="BExBA6K42582A14WFFWQ3Q8QQWB6" hidden="1">#REF!</definedName>
    <definedName name="BExBA8I5D4R8R2PYQ1K16TWGTOEP" localSheetId="2" hidden="1">#REF!</definedName>
    <definedName name="BExBA8I5D4R8R2PYQ1K16TWGTOEP" hidden="1">#REF!</definedName>
    <definedName name="BExBA93PE0DGUUTA7LLSIGBIXWE5" localSheetId="2" hidden="1">#REF!</definedName>
    <definedName name="BExBA93PE0DGUUTA7LLSIGBIXWE5" hidden="1">#REF!</definedName>
    <definedName name="BExBABCQMR685CQ1SC8CECO7GTGB" localSheetId="2" hidden="1">#REF!</definedName>
    <definedName name="BExBABCQMR685CQ1SC8CECO7GTGB" hidden="1">#REF!</definedName>
    <definedName name="BExBAI8X0FKDQJ6YZJQDTTG4ZCWY" localSheetId="2" hidden="1">#REF!</definedName>
    <definedName name="BExBAI8X0FKDQJ6YZJQDTTG4ZCWY" hidden="1">#REF!</definedName>
    <definedName name="BExBAKN7XIBAXCF9PCNVS038PCQO" localSheetId="2" hidden="1">#REF!</definedName>
    <definedName name="BExBAKN7XIBAXCF9PCNVS038PCQO" hidden="1">#REF!</definedName>
    <definedName name="BExBAKXZ7PBW3DDKKA5MWC1ZUC7O" localSheetId="2" hidden="1">#REF!</definedName>
    <definedName name="BExBAKXZ7PBW3DDKKA5MWC1ZUC7O" hidden="1">#REF!</definedName>
    <definedName name="BExBAO8NLXZXHO6KCIECSFCH3RR0" localSheetId="2" hidden="1">#REF!</definedName>
    <definedName name="BExBAO8NLXZXHO6KCIECSFCH3RR0" hidden="1">#REF!</definedName>
    <definedName name="BExBAOOT1KBSIEISN1ADL4RMY879" localSheetId="2" hidden="1">#REF!</definedName>
    <definedName name="BExBAOOT1KBSIEISN1ADL4RMY879" hidden="1">#REF!</definedName>
    <definedName name="BExBAVKX8Q09370X1GCZWJ4E91YJ" localSheetId="2" hidden="1">#REF!</definedName>
    <definedName name="BExBAVKX8Q09370X1GCZWJ4E91YJ" hidden="1">#REF!</definedName>
    <definedName name="BExBAX2X2ENJYO4QTR5VAIQ86L7B" localSheetId="2" hidden="1">#REF!</definedName>
    <definedName name="BExBAX2X2ENJYO4QTR5VAIQ86L7B" hidden="1">#REF!</definedName>
    <definedName name="BExBAZ13D3F1DVJQ6YJ8JGUYEYJE" localSheetId="2" hidden="1">#REF!</definedName>
    <definedName name="BExBAZ13D3F1DVJQ6YJ8JGUYEYJE" hidden="1">#REF!</definedName>
    <definedName name="BExBBMPCB1QOZY8WWEX4J21JDE6U" localSheetId="2" hidden="1">#REF!</definedName>
    <definedName name="BExBBMPCB1QOZY8WWEX4J21JDE6U" hidden="1">#REF!</definedName>
    <definedName name="BExBBU1QQWUE0YFG7O1TN0RFLSSG" localSheetId="2" hidden="1">#REF!</definedName>
    <definedName name="BExBBU1QQWUE0YFG7O1TN0RFLSSG" hidden="1">#REF!</definedName>
    <definedName name="BExBBUCJQRR74Q7GPWDEZXYK2KJL" localSheetId="2" hidden="1">#REF!</definedName>
    <definedName name="BExBBUCJQRR74Q7GPWDEZXYK2KJL" hidden="1">#REF!</definedName>
    <definedName name="BExBBV8XVMD9CKZY711T0BN7H3PM" localSheetId="2" hidden="1">#REF!</definedName>
    <definedName name="BExBBV8XVMD9CKZY711T0BN7H3PM" hidden="1">#REF!</definedName>
    <definedName name="BExBC78HXWXHO3XAB6E8NVTBGLJS" localSheetId="2" hidden="1">#REF!</definedName>
    <definedName name="BExBC78HXWXHO3XAB6E8NVTBGLJS" hidden="1">#REF!</definedName>
    <definedName name="BExBCFH3SMGZ2IPHFB6BCM9O3W0H" localSheetId="2" hidden="1">#REF!</definedName>
    <definedName name="BExBCFH3SMGZ2IPHFB6BCM9O3W0H" hidden="1">#REF!</definedName>
    <definedName name="BExBCK9SCAABKOT9IP6TEPRR7YDT" localSheetId="2" hidden="1">#REF!</definedName>
    <definedName name="BExBCK9SCAABKOT9IP6TEPRR7YDT" hidden="1">#REF!</definedName>
    <definedName name="BExBCKKJFFT2RP50WNPKBT7X8PJ3" localSheetId="2" hidden="1">#REF!</definedName>
    <definedName name="BExBCKKJFFT2RP50WNPKBT7X8PJ3" hidden="1">#REF!</definedName>
    <definedName name="BExBCKKJTIRKC1RZJRTK65HHLX4W" localSheetId="2" hidden="1">#REF!</definedName>
    <definedName name="BExBCKKJTIRKC1RZJRTK65HHLX4W" hidden="1">#REF!</definedName>
    <definedName name="BExBCLMEPAN3XXX174TU8SS0627Q" localSheetId="2" hidden="1">#REF!</definedName>
    <definedName name="BExBCLMEPAN3XXX174TU8SS0627Q" hidden="1">#REF!</definedName>
    <definedName name="BExBCRBEYR2KZ8FAQFZ2NHY13WIY" localSheetId="2" hidden="1">#REF!</definedName>
    <definedName name="BExBCRBEYR2KZ8FAQFZ2NHY13WIY" hidden="1">#REF!</definedName>
    <definedName name="BExBD4I559NXSV6J07Q343TKYMVJ" localSheetId="2" hidden="1">#REF!</definedName>
    <definedName name="BExBD4I559NXSV6J07Q343TKYMVJ" hidden="1">#REF!</definedName>
    <definedName name="BExBD9W8C0W9N6L1AFL18JP4H94W" localSheetId="2" hidden="1">#REF!</definedName>
    <definedName name="BExBD9W8C0W9N6L1AFL18JP4H94W" hidden="1">#REF!</definedName>
    <definedName name="BExBDBZQLTX3OGFYGULQFK5WEZU5" localSheetId="2" hidden="1">#REF!</definedName>
    <definedName name="BExBDBZQLTX3OGFYGULQFK5WEZU5" hidden="1">#REF!</definedName>
    <definedName name="BExBDJS9TUEU8Z84IV59E5V4T8K6" localSheetId="2" hidden="1">#REF!</definedName>
    <definedName name="BExBDJS9TUEU8Z84IV59E5V4T8K6" hidden="1">#REF!</definedName>
    <definedName name="BExBDKOMSVH4XMH52CFJ3F028I9R" localSheetId="2" hidden="1">#REF!</definedName>
    <definedName name="BExBDKOMSVH4XMH52CFJ3F028I9R" hidden="1">#REF!</definedName>
    <definedName name="BExBDSRXVZQ0W5WXQMP5XD00GRRL" localSheetId="2" hidden="1">#REF!</definedName>
    <definedName name="BExBDSRXVZQ0W5WXQMP5XD00GRRL" hidden="1">#REF!</definedName>
    <definedName name="BExBDTJ0J7XEHB9OATXFF5I8FZBJ" localSheetId="2" hidden="1">#REF!</definedName>
    <definedName name="BExBDTJ0J7XEHB9OATXFF5I8FZBJ" hidden="1">#REF!</definedName>
    <definedName name="BExBDUVGK3E1J4JY9ZYTS7V14BLY" localSheetId="2" hidden="1">#REF!</definedName>
    <definedName name="BExBDUVGK3E1J4JY9ZYTS7V14BLY" hidden="1">#REF!</definedName>
    <definedName name="BExBE0KGY14GSWOGPU4HSJRLD2UD" localSheetId="2" hidden="1">#REF!</definedName>
    <definedName name="BExBE0KGY14GSWOGPU4HSJRLD2UD" hidden="1">#REF!</definedName>
    <definedName name="BExBE162OSBKD30I7T1DKKPT3I9I" localSheetId="2" hidden="1">#REF!</definedName>
    <definedName name="BExBE162OSBKD30I7T1DKKPT3I9I" hidden="1">#REF!</definedName>
    <definedName name="BExBEC9ATLQZF86W1M3APSM4HEOH" localSheetId="2" hidden="1">#REF!</definedName>
    <definedName name="BExBEC9ATLQZF86W1M3APSM4HEOH" hidden="1">#REF!</definedName>
    <definedName name="BExBEXU4CFCM1P5CTZ4NE14PBGDA" localSheetId="2" hidden="1">#REF!</definedName>
    <definedName name="BExBEXU4CFCM1P5CTZ4NE14PBGDA" hidden="1">#REF!</definedName>
    <definedName name="BExBEYFQJE9YK12A6JBMRFKEC7RN" localSheetId="2" hidden="1">#REF!</definedName>
    <definedName name="BExBEYFQJE9YK12A6JBMRFKEC7RN" hidden="1">#REF!</definedName>
    <definedName name="BExBG1ED81J2O4A2S5F5Y3BPHMCR" localSheetId="2" hidden="1">#REF!</definedName>
    <definedName name="BExBG1ED81J2O4A2S5F5Y3BPHMCR" hidden="1">#REF!</definedName>
    <definedName name="BExCRK0K58VDM9V35DGI6VK8C92V" localSheetId="2" hidden="1">#REF!</definedName>
    <definedName name="BExCRK0K58VDM9V35DGI6VK8C92V" hidden="1">#REF!</definedName>
    <definedName name="BExCRLIHS7466WFJ3RPIUGGXYESZ" localSheetId="2" hidden="1">#REF!</definedName>
    <definedName name="BExCRLIHS7466WFJ3RPIUGGXYESZ" hidden="1">#REF!</definedName>
    <definedName name="BExCRXSXMF4LHAQZHN64FXJPMVZ7" localSheetId="2" hidden="1">#REF!</definedName>
    <definedName name="BExCRXSXMF4LHAQZHN64FXJPMVZ7" hidden="1">#REF!</definedName>
    <definedName name="BExCS1EDDUEAEWHVYXHIP9I1WCJH" localSheetId="2" hidden="1">#REF!</definedName>
    <definedName name="BExCS1EDDUEAEWHVYXHIP9I1WCJH" hidden="1">#REF!</definedName>
    <definedName name="BExCS1P5QG0X3OTHKX07RALOE5T5" localSheetId="2" hidden="1">#REF!</definedName>
    <definedName name="BExCS1P5QG0X3OTHKX07RALOE5T5" hidden="1">#REF!</definedName>
    <definedName name="BExCS7ZPMHFJ4UJDAL8CQOLSZ13B" localSheetId="2" hidden="1">#REF!</definedName>
    <definedName name="BExCS7ZPMHFJ4UJDAL8CQOLSZ13B" hidden="1">#REF!</definedName>
    <definedName name="BExCS8W4NJUZH9S1CYB6XSDLEPBW" localSheetId="2" hidden="1">#REF!</definedName>
    <definedName name="BExCS8W4NJUZH9S1CYB6XSDLEPBW" hidden="1">#REF!</definedName>
    <definedName name="BExCSAE1M6G20R41J0Y24YNN0YC1" localSheetId="2" hidden="1">#REF!</definedName>
    <definedName name="BExCSAE1M6G20R41J0Y24YNN0YC1" hidden="1">#REF!</definedName>
    <definedName name="BExCSAOUZOYKHN7HV511TO8VDJ02" localSheetId="2" hidden="1">#REF!</definedName>
    <definedName name="BExCSAOUZOYKHN7HV511TO8VDJ02" hidden="1">#REF!</definedName>
    <definedName name="BExCSJ2XVKHN6ULCF7JML0TCRKEO" localSheetId="2" hidden="1">#REF!</definedName>
    <definedName name="BExCSJ2XVKHN6ULCF7JML0TCRKEO" hidden="1">#REF!</definedName>
    <definedName name="BExCSMOFTXSUEC1T46LR1UPYRCX5" localSheetId="2" hidden="1">#REF!</definedName>
    <definedName name="BExCSMOFTXSUEC1T46LR1UPYRCX5" hidden="1">#REF!</definedName>
    <definedName name="BExCSSDG3TM6TPKS19E9QYJEELZ6" localSheetId="2" hidden="1">#REF!</definedName>
    <definedName name="BExCSSDG3TM6TPKS19E9QYJEELZ6" hidden="1">#REF!</definedName>
    <definedName name="BExCSZV7U67UWXL2HKJNM5W1E4OO" localSheetId="2" hidden="1">#REF!</definedName>
    <definedName name="BExCSZV7U67UWXL2HKJNM5W1E4OO" hidden="1">#REF!</definedName>
    <definedName name="BExCT4NSDT61OCH04Y2QIFIOP75H" localSheetId="2" hidden="1">#REF!</definedName>
    <definedName name="BExCT4NSDT61OCH04Y2QIFIOP75H" hidden="1">#REF!</definedName>
    <definedName name="BExCTHZWIPJVLE56GATEFKPIKLK2" localSheetId="2" hidden="1">#REF!</definedName>
    <definedName name="BExCTHZWIPJVLE56GATEFKPIKLK2" hidden="1">#REF!</definedName>
    <definedName name="BExCTW8G3VCZ55S09HTUGXKB1P2M" localSheetId="2" hidden="1">#REF!</definedName>
    <definedName name="BExCTW8G3VCZ55S09HTUGXKB1P2M" hidden="1">#REF!</definedName>
    <definedName name="BExCTYS2KX0QANOLT8LGZ9WV3S3T" localSheetId="2" hidden="1">#REF!</definedName>
    <definedName name="BExCTYS2KX0QANOLT8LGZ9WV3S3T" hidden="1">#REF!</definedName>
    <definedName name="BExCTZ2V6H9TT6LFGK3SADZ2TIGQ" localSheetId="2" hidden="1">#REF!</definedName>
    <definedName name="BExCTZ2V6H9TT6LFGK3SADZ2TIGQ" hidden="1">#REF!</definedName>
    <definedName name="BExCTZZ9JNES4EDHW97NP0EGQALX" localSheetId="2" hidden="1">#REF!</definedName>
    <definedName name="BExCTZZ9JNES4EDHW97NP0EGQALX" hidden="1">#REF!</definedName>
    <definedName name="BExCU0A1V6NMZQ9ASYJ8QIVQ5UR2" localSheetId="2" hidden="1">#REF!</definedName>
    <definedName name="BExCU0A1V6NMZQ9ASYJ8QIVQ5UR2" hidden="1">#REF!</definedName>
    <definedName name="BExCU2834920JBHSPCRC4UF80OLL" localSheetId="2" hidden="1">#REF!</definedName>
    <definedName name="BExCU2834920JBHSPCRC4UF80OLL" hidden="1">#REF!</definedName>
    <definedName name="BExCU8O54I3P3WRYWY1CRP3S78QY" localSheetId="2" hidden="1">#REF!</definedName>
    <definedName name="BExCU8O54I3P3WRYWY1CRP3S78QY" hidden="1">#REF!</definedName>
    <definedName name="BExCUDRJO23YOKT8GPWOVQ4XEHF5" localSheetId="2" hidden="1">#REF!</definedName>
    <definedName name="BExCUDRJO23YOKT8GPWOVQ4XEHF5" hidden="1">#REF!</definedName>
    <definedName name="BExCULEOALM7SEHVMQC4B4N25MRM" localSheetId="2" hidden="1">#REF!</definedName>
    <definedName name="BExCULEOALM7SEHVMQC4B4N25MRM" hidden="1">#REF!</definedName>
    <definedName name="BExCUPAXFR16YMWL30ME3F3BSRDZ" localSheetId="2" hidden="1">#REF!</definedName>
    <definedName name="BExCUPAXFR16YMWL30ME3F3BSRDZ" hidden="1">#REF!</definedName>
    <definedName name="BExCUR94DHCE47PUUWEMT5QZOYR2" localSheetId="2" hidden="1">#REF!</definedName>
    <definedName name="BExCUR94DHCE47PUUWEMT5QZOYR2" hidden="1">#REF!</definedName>
    <definedName name="BExCV5HJSTBNPQZVGYJY9AZ4IJ26" localSheetId="2" hidden="1">#REF!</definedName>
    <definedName name="BExCV5HJSTBNPQZVGYJY9AZ4IJ26" hidden="1">#REF!</definedName>
    <definedName name="BExCV634L7SVHGB0UDDTRRQ2Q72H" localSheetId="2" hidden="1">#REF!</definedName>
    <definedName name="BExCV634L7SVHGB0UDDTRRQ2Q72H" hidden="1">#REF!</definedName>
    <definedName name="BExCVBXGSXT9FWJRG62PX9S1RK83" localSheetId="2" hidden="1">#REF!</definedName>
    <definedName name="BExCVBXGSXT9FWJRG62PX9S1RK83" hidden="1">#REF!</definedName>
    <definedName name="BExCVHBNLOHNFS0JAV3I1XGPNH9W" localSheetId="2" hidden="1">#REF!</definedName>
    <definedName name="BExCVHBNLOHNFS0JAV3I1XGPNH9W" hidden="1">#REF!</definedName>
    <definedName name="BExCVI86R31A2IOZIEBY1FJLVILD" localSheetId="2" hidden="1">#REF!</definedName>
    <definedName name="BExCVI86R31A2IOZIEBY1FJLVILD" hidden="1">#REF!</definedName>
    <definedName name="BExCVKGZXE0I9EIXKBZVSGSEY2RR" localSheetId="2" hidden="1">#REF!</definedName>
    <definedName name="BExCVKGZXE0I9EIXKBZVSGSEY2RR" hidden="1">#REF!</definedName>
    <definedName name="BExCVNROVORCSNX9HKHKPHY0URS3" localSheetId="2" hidden="1">#REF!</definedName>
    <definedName name="BExCVNROVORCSNX9HKHKPHY0URS3" hidden="1">#REF!</definedName>
    <definedName name="BExCVPEZON7VV6NOWII8VZMONPCJ" localSheetId="2" hidden="1">#REF!</definedName>
    <definedName name="BExCVPEZON7VV6NOWII8VZMONPCJ" hidden="1">#REF!</definedName>
    <definedName name="BExCVV44WY5807WGMTGKPW0GT256" localSheetId="2" hidden="1">#REF!</definedName>
    <definedName name="BExCVV44WY5807WGMTGKPW0GT256" hidden="1">#REF!</definedName>
    <definedName name="BExCVZ5PN4V6MRBZ04PZJW3GEF8S" localSheetId="2" hidden="1">#REF!</definedName>
    <definedName name="BExCVZ5PN4V6MRBZ04PZJW3GEF8S" hidden="1">#REF!</definedName>
    <definedName name="BExCW13R0GWJYGXZBNCPAHQN4NR2" localSheetId="2" hidden="1">#REF!</definedName>
    <definedName name="BExCW13R0GWJYGXZBNCPAHQN4NR2" hidden="1">#REF!</definedName>
    <definedName name="BExCW9Y5HWU4RJTNX74O6L24VGCK" localSheetId="2" hidden="1">#REF!</definedName>
    <definedName name="BExCW9Y5HWU4RJTNX74O6L24VGCK" hidden="1">#REF!</definedName>
    <definedName name="BExCWHADQJRXWFDGV2KMANWIY1YN" localSheetId="2" hidden="1">#REF!</definedName>
    <definedName name="BExCWHADQJRXWFDGV2KMANWIY1YN" hidden="1">#REF!</definedName>
    <definedName name="BExCWPDPESGZS07QGBLSBWDNVJLZ" localSheetId="2" hidden="1">#REF!</definedName>
    <definedName name="BExCWPDPESGZS07QGBLSBWDNVJLZ" hidden="1">#REF!</definedName>
    <definedName name="BExCWTVKHIVCRHF8GC39KI58YM5K" localSheetId="2" hidden="1">#REF!</definedName>
    <definedName name="BExCWTVKHIVCRHF8GC39KI58YM5K" hidden="1">#REF!</definedName>
    <definedName name="BExCX2KGRZBRVLZNM8SUSIE6A0RL" localSheetId="2" hidden="1">#REF!</definedName>
    <definedName name="BExCX2KGRZBRVLZNM8SUSIE6A0RL" hidden="1">#REF!</definedName>
    <definedName name="BExCX3X451T70LZ1VF95L7W4Y4TM" localSheetId="2" hidden="1">#REF!</definedName>
    <definedName name="BExCX3X451T70LZ1VF95L7W4Y4TM" hidden="1">#REF!</definedName>
    <definedName name="BExCX4NZ2N1OUGXM7EV0U7VULJMM" localSheetId="2" hidden="1">#REF!</definedName>
    <definedName name="BExCX4NZ2N1OUGXM7EV0U7VULJMM" hidden="1">#REF!</definedName>
    <definedName name="BExCXILMURGYMAH6N5LF5DV6K3GM" localSheetId="2" hidden="1">#REF!</definedName>
    <definedName name="BExCXILMURGYMAH6N5LF5DV6K3GM" hidden="1">#REF!</definedName>
    <definedName name="BExCXQUFBMXQ1650735H48B1AZT3" localSheetId="2" hidden="1">#REF!</definedName>
    <definedName name="BExCXQUFBMXQ1650735H48B1AZT3" hidden="1">#REF!</definedName>
    <definedName name="BExCXYSBKJ9SZQD7XS2WUS6SVBJO" localSheetId="2" hidden="1">#REF!</definedName>
    <definedName name="BExCXYSBKJ9SZQD7XS2WUS6SVBJO" hidden="1">#REF!</definedName>
    <definedName name="BExCXZ8DGK5ZE8467LFEHX6JNQHJ" localSheetId="2" hidden="1">#REF!</definedName>
    <definedName name="BExCXZ8DGK5ZE8467LFEHX6JNQHJ" hidden="1">#REF!</definedName>
    <definedName name="BExCY2DQO9VLA77Q7EG3T0XNXX4F" localSheetId="2" hidden="1">#REF!</definedName>
    <definedName name="BExCY2DQO9VLA77Q7EG3T0XNXX4F" hidden="1">#REF!</definedName>
    <definedName name="BExCY5Z7X93Z8XUOEASK50W08S36" localSheetId="2" hidden="1">#REF!</definedName>
    <definedName name="BExCY5Z7X93Z8XUOEASK50W08S36" hidden="1">#REF!</definedName>
    <definedName name="BExCY6VMJ68MX3C981R5Q0BX5791" localSheetId="2" hidden="1">#REF!</definedName>
    <definedName name="BExCY6VMJ68MX3C981R5Q0BX5791" hidden="1">#REF!</definedName>
    <definedName name="BExCYAH2SAZCPW6XCB7V7PMMCAWO" localSheetId="2" hidden="1">#REF!</definedName>
    <definedName name="BExCYAH2SAZCPW6XCB7V7PMMCAWO" hidden="1">#REF!</definedName>
    <definedName name="BExCYDGYM1UGUNTB331L2E4L5F34" localSheetId="2" hidden="1">#REF!</definedName>
    <definedName name="BExCYDGYM1UGUNTB331L2E4L5F34" hidden="1">#REF!</definedName>
    <definedName name="BExCYN7KCKU1F6EXMNPQPTKNOT6A" localSheetId="2" hidden="1">#REF!</definedName>
    <definedName name="BExCYN7KCKU1F6EXMNPQPTKNOT6A" hidden="1">#REF!</definedName>
    <definedName name="BExCYPRC5HJE6N2XQTHCT6NXGP8N" localSheetId="2" hidden="1">#REF!</definedName>
    <definedName name="BExCYPRC5HJE6N2XQTHCT6NXGP8N" hidden="1">#REF!</definedName>
    <definedName name="BExCYQCX9ES8ZWW2L35B12WDNT73" localSheetId="2" hidden="1">#REF!</definedName>
    <definedName name="BExCYQCX9ES8ZWW2L35B12WDNT73" hidden="1">#REF!</definedName>
    <definedName name="BExCYSLQY2CYU7DQ3QI07UGGS6OW" localSheetId="2" hidden="1">#REF!</definedName>
    <definedName name="BExCYSLQY2CYU7DQ3QI07UGGS6OW" hidden="1">#REF!</definedName>
    <definedName name="BExCYUK0I3UEXZNFDW71G6Z6D8XR" localSheetId="2" hidden="1">#REF!</definedName>
    <definedName name="BExCYUK0I3UEXZNFDW71G6Z6D8XR" hidden="1">#REF!</definedName>
    <definedName name="BExCZFZCXMLY5DWESYJ9NGTJYQ8M" localSheetId="2" hidden="1">#REF!</definedName>
    <definedName name="BExCZFZCXMLY5DWESYJ9NGTJYQ8M" hidden="1">#REF!</definedName>
    <definedName name="BExCZJ4P8WS0BDT31WDXI0ROE7D6" localSheetId="2" hidden="1">#REF!</definedName>
    <definedName name="BExCZJ4P8WS0BDT31WDXI0ROE7D6" hidden="1">#REF!</definedName>
    <definedName name="BExCZKH6NI0EE02L995IFVBD1J59" localSheetId="2" hidden="1">#REF!</definedName>
    <definedName name="BExCZKH6NI0EE02L995IFVBD1J59" hidden="1">#REF!</definedName>
    <definedName name="BExCZNRWARGGHWLSC1PEDZFLF3JV" localSheetId="2" hidden="1">#REF!</definedName>
    <definedName name="BExCZNRWARGGHWLSC1PEDZFLF3JV" hidden="1">#REF!</definedName>
    <definedName name="BExCZP9TBB61HISZ2U5QMQSO2LBE" localSheetId="2" hidden="1">#REF!</definedName>
    <definedName name="BExCZP9TBB61HISZ2U5QMQSO2LBE" hidden="1">#REF!</definedName>
    <definedName name="BExCZUD9FEOJBKDJ51Z3JON9LKJ8" localSheetId="2" hidden="1">#REF!</definedName>
    <definedName name="BExCZUD9FEOJBKDJ51Z3JON9LKJ8" hidden="1">#REF!</definedName>
    <definedName name="BExD0AUOVQT3UL53T2KUVJNGD0QF" localSheetId="2" hidden="1">#REF!</definedName>
    <definedName name="BExD0AUOVQT3UL53T2KUVJNGD0QF" hidden="1">#REF!</definedName>
    <definedName name="BExD0HALIN0JR4JTPGDEVAEE5EX5" localSheetId="2" hidden="1">#REF!</definedName>
    <definedName name="BExD0HALIN0JR4JTPGDEVAEE5EX5" hidden="1">#REF!</definedName>
    <definedName name="BExD0LCCDPG16YLY5WQSZF1XI5DA" localSheetId="2" hidden="1">#REF!</definedName>
    <definedName name="BExD0LCCDPG16YLY5WQSZF1XI5DA" hidden="1">#REF!</definedName>
    <definedName name="BExD0RMWSB4TRECEHTH6NN4K9DFZ" localSheetId="2" hidden="1">#REF!</definedName>
    <definedName name="BExD0RMWSB4TRECEHTH6NN4K9DFZ" hidden="1">#REF!</definedName>
    <definedName name="BExD0U6KG10QGVDI1XSHK0J10A2V" localSheetId="2" hidden="1">#REF!</definedName>
    <definedName name="BExD0U6KG10QGVDI1XSHK0J10A2V" hidden="1">#REF!</definedName>
    <definedName name="BExD0WQ6EQ2G82IAJI3FDQKGZH18" localSheetId="2" hidden="1">#REF!</definedName>
    <definedName name="BExD0WQ6EQ2G82IAJI3FDQKGZH18" hidden="1">#REF!</definedName>
    <definedName name="BExD13RUIBGRXDL4QDZ305UKUR12" localSheetId="2" hidden="1">#REF!</definedName>
    <definedName name="BExD13RUIBGRXDL4QDZ305UKUR12" hidden="1">#REF!</definedName>
    <definedName name="BExD14DETV5R4OOTMAXD5NAKWRO3" localSheetId="2" hidden="1">#REF!</definedName>
    <definedName name="BExD14DETV5R4OOTMAXD5NAKWRO3" hidden="1">#REF!</definedName>
    <definedName name="BExD1MI40YRCBI7KT4S9YHQJUO06" localSheetId="2" hidden="1">#REF!</definedName>
    <definedName name="BExD1MI40YRCBI7KT4S9YHQJUO06" hidden="1">#REF!</definedName>
    <definedName name="BExD1OAU9OXQAZA4D70HP72CU6GB" localSheetId="2" hidden="1">#REF!</definedName>
    <definedName name="BExD1OAU9OXQAZA4D70HP72CU6GB" hidden="1">#REF!</definedName>
    <definedName name="BExD1T8WPV0G6YOX7WMAIZD8XNBK" localSheetId="2" hidden="1">#REF!</definedName>
    <definedName name="BExD1T8WPV0G6YOX7WMAIZD8XNBK" hidden="1">#REF!</definedName>
    <definedName name="BExD1Y1JV61416YA1XRQHKWPZIE7" localSheetId="2" hidden="1">#REF!</definedName>
    <definedName name="BExD1Y1JV61416YA1XRQHKWPZIE7" hidden="1">#REF!</definedName>
    <definedName name="BExD2CFHIRMBKN5KXE5QP4XXEWFS" localSheetId="2" hidden="1">#REF!</definedName>
    <definedName name="BExD2CFHIRMBKN5KXE5QP4XXEWFS" hidden="1">#REF!</definedName>
    <definedName name="BExD2DMHH1HWXQ9W0YYMDP8AAX8Q" localSheetId="2" hidden="1">#REF!</definedName>
    <definedName name="BExD2DMHH1HWXQ9W0YYMDP8AAX8Q" hidden="1">#REF!</definedName>
    <definedName name="BExD2HTPC7IWBAU6OSQ67MQA8BYZ" localSheetId="2" hidden="1">#REF!</definedName>
    <definedName name="BExD2HTPC7IWBAU6OSQ67MQA8BYZ" hidden="1">#REF!</definedName>
    <definedName name="BExD2PWTVQ2CXNG6B7UDL8FIMXBH" localSheetId="2" hidden="1">#REF!</definedName>
    <definedName name="BExD2PWTVQ2CXNG6B7UDL8FIMXBH" hidden="1">#REF!</definedName>
    <definedName name="BExD2X9AQ03EX1AVVX44CXLXRPTI" localSheetId="2" hidden="1">#REF!</definedName>
    <definedName name="BExD2X9AQ03EX1AVVX44CXLXRPTI" hidden="1">#REF!</definedName>
    <definedName name="BExD2ZNL9MWJOEL2575KJZBDP2A6" localSheetId="2" hidden="1">#REF!</definedName>
    <definedName name="BExD2ZNL9MWJOEL2575KJZBDP2A6" hidden="1">#REF!</definedName>
    <definedName name="BExD34G79JRMB8BZRVN81P1H9MSB" localSheetId="2" hidden="1">#REF!</definedName>
    <definedName name="BExD34G79JRMB8BZRVN81P1H9MSB" hidden="1">#REF!</definedName>
    <definedName name="BExD35CL2NULPPEHAM954ETQIJA2" localSheetId="2" hidden="1">#REF!</definedName>
    <definedName name="BExD35CL2NULPPEHAM954ETQIJA2" hidden="1">#REF!</definedName>
    <definedName name="BExD363H2VGFIQUCE6LS4AC5J0ZT" localSheetId="2" hidden="1">#REF!</definedName>
    <definedName name="BExD363H2VGFIQUCE6LS4AC5J0ZT" hidden="1">#REF!</definedName>
    <definedName name="BExD3A588E939V61P1XEW0FI5Q0S" localSheetId="2" hidden="1">#REF!</definedName>
    <definedName name="BExD3A588E939V61P1XEW0FI5Q0S" hidden="1">#REF!</definedName>
    <definedName name="BExD3CJJDKVR9M18XI3WDZH80WL6" localSheetId="2" hidden="1">#REF!</definedName>
    <definedName name="BExD3CJJDKVR9M18XI3WDZH80WL6" hidden="1">#REF!</definedName>
    <definedName name="BExD3ESD9WYJIB3TRDPJ1CKXRAVL" localSheetId="2" hidden="1">#REF!</definedName>
    <definedName name="BExD3ESD9WYJIB3TRDPJ1CKXRAVL" hidden="1">#REF!</definedName>
    <definedName name="BExD3F368X5S25MWSUNIV57RDB57" localSheetId="2" hidden="1">#REF!</definedName>
    <definedName name="BExD3F368X5S25MWSUNIV57RDB57" hidden="1">#REF!</definedName>
    <definedName name="BExD3I8JTNF4LTMFY6GRVDJ6VLGG" localSheetId="2" hidden="1">#REF!</definedName>
    <definedName name="BExD3I8JTNF4LTMFY6GRVDJ6VLGG" hidden="1">#REF!</definedName>
    <definedName name="BExD3IJ5IT335SOSNV9L85WKAOSI" localSheetId="2" hidden="1">#REF!</definedName>
    <definedName name="BExD3IJ5IT335SOSNV9L85WKAOSI" hidden="1">#REF!</definedName>
    <definedName name="BExD3KBVUY57GMMQTOFEU6S6G1AY" localSheetId="2" hidden="1">#REF!</definedName>
    <definedName name="BExD3KBVUY57GMMQTOFEU6S6G1AY" hidden="1">#REF!</definedName>
    <definedName name="BExD3NMR7AW2Z6V8SC79VQR37NA6" localSheetId="2" hidden="1">#REF!</definedName>
    <definedName name="BExD3NMR7AW2Z6V8SC79VQR37NA6" hidden="1">#REF!</definedName>
    <definedName name="BExD3QXA2UQ2W4N7NYLUEOG40BZB" localSheetId="2" hidden="1">#REF!</definedName>
    <definedName name="BExD3QXA2UQ2W4N7NYLUEOG40BZB" hidden="1">#REF!</definedName>
    <definedName name="BExD3U2N041TEJ7GCN005UTPHNXY" localSheetId="2" hidden="1">#REF!</definedName>
    <definedName name="BExD3U2N041TEJ7GCN005UTPHNXY" hidden="1">#REF!</definedName>
    <definedName name="BExD3VPY5VEI1LLQ4I16T16251DT" localSheetId="2" hidden="1">#REF!</definedName>
    <definedName name="BExD3VPY5VEI1LLQ4I16T16251DT" hidden="1">#REF!</definedName>
    <definedName name="BExD3XIUEZZ1KIHV7CPS7DKUGIN8" localSheetId="2" hidden="1">#REF!</definedName>
    <definedName name="BExD3XIUEZZ1KIHV7CPS7DKUGIN8" hidden="1">#REF!</definedName>
    <definedName name="BExD40O0CFTNJFOFMMM1KH0P7BUI" localSheetId="2" hidden="1">#REF!</definedName>
    <definedName name="BExD40O0CFTNJFOFMMM1KH0P7BUI" hidden="1">#REF!</definedName>
    <definedName name="BExD47UYINTJY1PDIW2S1FZ8ZMIO" localSheetId="2" hidden="1">#REF!</definedName>
    <definedName name="BExD47UYINTJY1PDIW2S1FZ8ZMIO" hidden="1">#REF!</definedName>
    <definedName name="BExD4BR9HJ3MWWZ5KLVZWX9FJAUS" localSheetId="2" hidden="1">#REF!</definedName>
    <definedName name="BExD4BR9HJ3MWWZ5KLVZWX9FJAUS" hidden="1">#REF!</definedName>
    <definedName name="BExD4F1WTKT3H0N9MF4H1LX7MBSY" localSheetId="2" hidden="1">#REF!</definedName>
    <definedName name="BExD4F1WTKT3H0N9MF4H1LX7MBSY" hidden="1">#REF!</definedName>
    <definedName name="BExD4H5GQWXBS6LUL3TSP36DVO38" localSheetId="2" hidden="1">#REF!</definedName>
    <definedName name="BExD4H5GQWXBS6LUL3TSP36DVO38" hidden="1">#REF!</definedName>
    <definedName name="BExD4JJSS3QDBLABCJCHD45SRNPI" localSheetId="2" hidden="1">#REF!</definedName>
    <definedName name="BExD4JJSS3QDBLABCJCHD45SRNPI" hidden="1">#REF!</definedName>
    <definedName name="BExD4QQQ7V9LH5WWBJA3HKJXLVP6" localSheetId="2" hidden="1">#REF!</definedName>
    <definedName name="BExD4QQQ7V9LH5WWBJA3HKJXLVP6" hidden="1">#REF!</definedName>
    <definedName name="BExD4R1I0MKF033I5LPUYIMTZ6E8" localSheetId="2" hidden="1">#REF!</definedName>
    <definedName name="BExD4R1I0MKF033I5LPUYIMTZ6E8" hidden="1">#REF!</definedName>
    <definedName name="BExD50MT3M6XZLNUP9JL93EG6D9R" localSheetId="2" hidden="1">#REF!</definedName>
    <definedName name="BExD50MT3M6XZLNUP9JL93EG6D9R" hidden="1">#REF!</definedName>
    <definedName name="BExD5EV7KDSVF1CJT38M4IBPFLPY" localSheetId="2" hidden="1">#REF!</definedName>
    <definedName name="BExD5EV7KDSVF1CJT38M4IBPFLPY" hidden="1">#REF!</definedName>
    <definedName name="BExD5FRK547OESJRYAW574DZEZ7J" localSheetId="2" hidden="1">#REF!</definedName>
    <definedName name="BExD5FRK547OESJRYAW574DZEZ7J" hidden="1">#REF!</definedName>
    <definedName name="BExD5I5X2YA2YNCTCDSMEL4CWF4N" localSheetId="2" hidden="1">#REF!</definedName>
    <definedName name="BExD5I5X2YA2YNCTCDSMEL4CWF4N" hidden="1">#REF!</definedName>
    <definedName name="BExD5QUSRFJWRQ1ZM50WYLCF74DF" localSheetId="2" hidden="1">#REF!</definedName>
    <definedName name="BExD5QUSRFJWRQ1ZM50WYLCF74DF" hidden="1">#REF!</definedName>
    <definedName name="BExD5SSUIF6AJQHBHK8PNMFBPRYB" localSheetId="2" hidden="1">#REF!</definedName>
    <definedName name="BExD5SSUIF6AJQHBHK8PNMFBPRYB" hidden="1">#REF!</definedName>
    <definedName name="BExD623C9LRX18BE0W2V6SZLQUXX" localSheetId="2" hidden="1">#REF!</definedName>
    <definedName name="BExD623C9LRX18BE0W2V6SZLQUXX" hidden="1">#REF!</definedName>
    <definedName name="BExD6CQA7UMJBXV7AIFAIHUF2ICX" localSheetId="2" hidden="1">#REF!</definedName>
    <definedName name="BExD6CQA7UMJBXV7AIFAIHUF2ICX" hidden="1">#REF!</definedName>
    <definedName name="BExD6D18MCF5R8YJMPG21WE3GPJQ" localSheetId="2" hidden="1">#REF!</definedName>
    <definedName name="BExD6D18MCF5R8YJMPG21WE3GPJQ" hidden="1">#REF!</definedName>
    <definedName name="BExD6FKVK8WJWNYPVENR7Q8Q30PK" localSheetId="2" hidden="1">#REF!</definedName>
    <definedName name="BExD6FKVK8WJWNYPVENR7Q8Q30PK" hidden="1">#REF!</definedName>
    <definedName name="BExD6GMP0LK8WKVWMIT1NNH8CHLF" localSheetId="2" hidden="1">#REF!</definedName>
    <definedName name="BExD6GMP0LK8WKVWMIT1NNH8CHLF" hidden="1">#REF!</definedName>
    <definedName name="BExD6H2TE0WWAUIWVSSCLPZ6B88N" localSheetId="2" hidden="1">#REF!</definedName>
    <definedName name="BExD6H2TE0WWAUIWVSSCLPZ6B88N" hidden="1">#REF!</definedName>
    <definedName name="BExD71LTOE015TV5RSAHM8NT8GVW" localSheetId="2" hidden="1">#REF!</definedName>
    <definedName name="BExD71LTOE015TV5RSAHM8NT8GVW" hidden="1">#REF!</definedName>
    <definedName name="BExD73USXVADC7EHGHVTQNCT06ZA" localSheetId="2" hidden="1">#REF!</definedName>
    <definedName name="BExD73USXVADC7EHGHVTQNCT06ZA" hidden="1">#REF!</definedName>
    <definedName name="BExD7GAIGULTB3YHM1OS9RBQOTEC" localSheetId="2" hidden="1">#REF!</definedName>
    <definedName name="BExD7GAIGULTB3YHM1OS9RBQOTEC" hidden="1">#REF!</definedName>
    <definedName name="BExD7IE1DHIS52UFDCTSKPJQNRD5" localSheetId="2" hidden="1">#REF!</definedName>
    <definedName name="BExD7IE1DHIS52UFDCTSKPJQNRD5" hidden="1">#REF!</definedName>
    <definedName name="BExD7IUBGUWHYC9UNZ1IY5XFYKQN" localSheetId="2" hidden="1">#REF!</definedName>
    <definedName name="BExD7IUBGUWHYC9UNZ1IY5XFYKQN" hidden="1">#REF!</definedName>
    <definedName name="BExD7JQOJ35HGL8U2OCEI2P2JT7I" localSheetId="2" hidden="1">#REF!</definedName>
    <definedName name="BExD7JQOJ35HGL8U2OCEI2P2JT7I" hidden="1">#REF!</definedName>
    <definedName name="BExD7KSDKNDNH95NDT3S7GM3MUU2" localSheetId="2" hidden="1">#REF!</definedName>
    <definedName name="BExD7KSDKNDNH95NDT3S7GM3MUU2" hidden="1">#REF!</definedName>
    <definedName name="BExD8H5O087KQVWIVPUUID5VMGMS" localSheetId="2" hidden="1">#REF!</definedName>
    <definedName name="BExD8H5O087KQVWIVPUUID5VMGMS" hidden="1">#REF!</definedName>
    <definedName name="BExD8HLWJHFK6566YQLGOAPIWD7G" localSheetId="2" hidden="1">#REF!</definedName>
    <definedName name="BExD8HLWJHFK6566YQLGOAPIWD7G" hidden="1">#REF!</definedName>
    <definedName name="BExD8OCLZMFN5K3VZYI4Q4ITVKUA" localSheetId="2" hidden="1">#REF!</definedName>
    <definedName name="BExD8OCLZMFN5K3VZYI4Q4ITVKUA" hidden="1">#REF!</definedName>
    <definedName name="BExD93C1R6LC0631ECHVFYH0R0PD" localSheetId="2" hidden="1">#REF!</definedName>
    <definedName name="BExD93C1R6LC0631ECHVFYH0R0PD" hidden="1">#REF!</definedName>
    <definedName name="BExD97TXIO0COVNN4OH3DEJ33YLM" localSheetId="2" hidden="1">#REF!</definedName>
    <definedName name="BExD97TXIO0COVNN4OH3DEJ33YLM" hidden="1">#REF!</definedName>
    <definedName name="BExD99RZ1RFIMK6O1ZHSPJ68X9Y5" localSheetId="2" hidden="1">#REF!</definedName>
    <definedName name="BExD99RZ1RFIMK6O1ZHSPJ68X9Y5" hidden="1">#REF!</definedName>
    <definedName name="BExD9ATSNNU6SJVYYUCUG2AFS57W" localSheetId="2" hidden="1">#REF!</definedName>
    <definedName name="BExD9ATSNNU6SJVYYUCUG2AFS57W" hidden="1">#REF!</definedName>
    <definedName name="BExD9JO1QOKHUKL6DOEKDLUBPPKZ" localSheetId="2" hidden="1">#REF!</definedName>
    <definedName name="BExD9JO1QOKHUKL6DOEKDLUBPPKZ" hidden="1">#REF!</definedName>
    <definedName name="BExD9L0ID3VSOU609GKWYTA5BFMA" localSheetId="2" hidden="1">#REF!</definedName>
    <definedName name="BExD9L0ID3VSOU609GKWYTA5BFMA" hidden="1">#REF!</definedName>
    <definedName name="BExD9M7SEMG0JK2FUTTZXWIEBTKB" localSheetId="2" hidden="1">#REF!</definedName>
    <definedName name="BExD9M7SEMG0JK2FUTTZXWIEBTKB" hidden="1">#REF!</definedName>
    <definedName name="BExD9MNYBYB1AICQL5165G472IE2" localSheetId="2" hidden="1">#REF!</definedName>
    <definedName name="BExD9MNYBYB1AICQL5165G472IE2" hidden="1">#REF!</definedName>
    <definedName name="BExD9PNSYT7GASEGUVL48MUQ02WO" localSheetId="2" hidden="1">#REF!</definedName>
    <definedName name="BExD9PNSYT7GASEGUVL48MUQ02WO" hidden="1">#REF!</definedName>
    <definedName name="BExD9TK2MIWFH5SKUYU9ZKF4NPHQ" localSheetId="2" hidden="1">#REF!</definedName>
    <definedName name="BExD9TK2MIWFH5SKUYU9ZKF4NPHQ" hidden="1">#REF!</definedName>
    <definedName name="BExDA23J1UL1EN1K0BLX2TKAX4U0" localSheetId="2" hidden="1">#REF!</definedName>
    <definedName name="BExDA23J1UL1EN1K0BLX2TKAX4U0" hidden="1">#REF!</definedName>
    <definedName name="BExDA6594R2INH5X2F55YRZSKRND" localSheetId="2" hidden="1">#REF!</definedName>
    <definedName name="BExDA6594R2INH5X2F55YRZSKRND" hidden="1">#REF!</definedName>
    <definedName name="BExDA6LD9061UULVKUUI4QP8SK13" localSheetId="2" hidden="1">#REF!</definedName>
    <definedName name="BExDA6LD9061UULVKUUI4QP8SK13" hidden="1">#REF!</definedName>
    <definedName name="BExDAGMVMNLQ6QXASB9R6D8DIT12" localSheetId="2" hidden="1">#REF!</definedName>
    <definedName name="BExDAGMVMNLQ6QXASB9R6D8DIT12" hidden="1">#REF!</definedName>
    <definedName name="BExDAYBHU9ADLXI8VRC7F608RVGM" localSheetId="2" hidden="1">#REF!</definedName>
    <definedName name="BExDAYBHU9ADLXI8VRC7F608RVGM" hidden="1">#REF!</definedName>
    <definedName name="BExDBDR1XR0FV0CYUCB2OJ7CJCZU" localSheetId="2" hidden="1">#REF!</definedName>
    <definedName name="BExDBDR1XR0FV0CYUCB2OJ7CJCZU" hidden="1">#REF!</definedName>
    <definedName name="BExDC7F818VN0S18ID7XRCRVYPJ4" localSheetId="2" hidden="1">#REF!</definedName>
    <definedName name="BExDC7F818VN0S18ID7XRCRVYPJ4" hidden="1">#REF!</definedName>
    <definedName name="BExDCL7K96PC9VZYB70ZW3QPVIJE" localSheetId="2" hidden="1">#REF!</definedName>
    <definedName name="BExDCL7K96PC9VZYB70ZW3QPVIJE" hidden="1">#REF!</definedName>
    <definedName name="BExDCP3UZ3C2O4C1F7KMU0Z9U32N" localSheetId="2" hidden="1">#REF!</definedName>
    <definedName name="BExDCP3UZ3C2O4C1F7KMU0Z9U32N" hidden="1">#REF!</definedName>
    <definedName name="BExENU8ISP26W97JG63CN1XT9KB4" localSheetId="2" hidden="1">#REF!</definedName>
    <definedName name="BExENU8ISP26W97JG63CN1XT9KB4" hidden="1">#REF!</definedName>
    <definedName name="BExEO14OTKLVDBTNB2ONGZ4YB20H" localSheetId="2" hidden="1">#REF!</definedName>
    <definedName name="BExEO14OTKLVDBTNB2ONGZ4YB20H" hidden="1">#REF!</definedName>
    <definedName name="BExEO80UUNTK4DX33Z5TYLM8NYZM" localSheetId="2" hidden="1">#REF!</definedName>
    <definedName name="BExEO80UUNTK4DX33Z5TYLM8NYZM" hidden="1">#REF!</definedName>
    <definedName name="BExEOBX3WECDMYCV9RLN49APTXMM" localSheetId="2" hidden="1">#REF!</definedName>
    <definedName name="BExEOBX3WECDMYCV9RLN49APTXMM" hidden="1">#REF!</definedName>
    <definedName name="BExEPN9VIYI0FVL0HLZQXJFO6TT0" localSheetId="2" hidden="1">#REF!</definedName>
    <definedName name="BExEPN9VIYI0FVL0HLZQXJFO6TT0" hidden="1">#REF!</definedName>
    <definedName name="BExEPQPUOD4B6H60DKEB9159F7DR" localSheetId="2" hidden="1">#REF!</definedName>
    <definedName name="BExEPQPUOD4B6H60DKEB9159F7DR" hidden="1">#REF!</definedName>
    <definedName name="BExEPYT6VDSMR8MU2341Q5GM2Y9V" localSheetId="2" hidden="1">#REF!</definedName>
    <definedName name="BExEPYT6VDSMR8MU2341Q5GM2Y9V" hidden="1">#REF!</definedName>
    <definedName name="BExEQ2ENYLMY8K1796XBB31CJHNN" localSheetId="2" hidden="1">#REF!</definedName>
    <definedName name="BExEQ2ENYLMY8K1796XBB31CJHNN" hidden="1">#REF!</definedName>
    <definedName name="BExEQ2PFE4N40LEPGDPS90WDL6BN" localSheetId="2" hidden="1">#REF!</definedName>
    <definedName name="BExEQ2PFE4N40LEPGDPS90WDL6BN" hidden="1">#REF!</definedName>
    <definedName name="BExEQ2PFURT24NQYGYVE8NKX1EGA" localSheetId="2" hidden="1">#REF!</definedName>
    <definedName name="BExEQ2PFURT24NQYGYVE8NKX1EGA" hidden="1">#REF!</definedName>
    <definedName name="BExEQB8ZWXO6IIGOEPWTLOJGE2NR" localSheetId="2" hidden="1">#REF!</definedName>
    <definedName name="BExEQB8ZWXO6IIGOEPWTLOJGE2NR" hidden="1">#REF!</definedName>
    <definedName name="BExEQBZX0EL6LIKPY01197ACK65H" localSheetId="2" hidden="1">#REF!</definedName>
    <definedName name="BExEQBZX0EL6LIKPY01197ACK65H" hidden="1">#REF!</definedName>
    <definedName name="BExEQDXZALJLD4OBF74IKZBR13SR" localSheetId="2" hidden="1">#REF!</definedName>
    <definedName name="BExEQDXZALJLD4OBF74IKZBR13SR" hidden="1">#REF!</definedName>
    <definedName name="BExEQFLE2RPWGMWQAI4JMKUEFRPT" localSheetId="2" hidden="1">#REF!</definedName>
    <definedName name="BExEQFLE2RPWGMWQAI4JMKUEFRPT" hidden="1">#REF!</definedName>
    <definedName name="BExEQJHNJV9U65F5VGIGX0VM02VF" localSheetId="2" hidden="1">#REF!</definedName>
    <definedName name="BExEQJHNJV9U65F5VGIGX0VM02VF" hidden="1">#REF!</definedName>
    <definedName name="BExEQTZAP8R69U31W4LKGTKKGKQE" localSheetId="2" hidden="1">#REF!</definedName>
    <definedName name="BExEQTZAP8R69U31W4LKGTKKGKQE" hidden="1">#REF!</definedName>
    <definedName name="BExER2O72H1F9WV6S1J04C15PXX7" localSheetId="2" hidden="1">#REF!</definedName>
    <definedName name="BExER2O72H1F9WV6S1J04C15PXX7" hidden="1">#REF!</definedName>
    <definedName name="BExERIPCI7N2NW7JRL59DVT0TTSU" localSheetId="2" hidden="1">#REF!</definedName>
    <definedName name="BExERIPCI7N2NW7JRL59DVT0TTSU" hidden="1">#REF!</definedName>
    <definedName name="BExERRUIKIOATPZ9U4HQ0V52RJAU" localSheetId="2" hidden="1">#REF!</definedName>
    <definedName name="BExERRUIKIOATPZ9U4HQ0V52RJAU" hidden="1">#REF!</definedName>
    <definedName name="BExERSANFNM1O7T65PC5MJ301YET" localSheetId="2" hidden="1">#REF!</definedName>
    <definedName name="BExERSANFNM1O7T65PC5MJ301YET" hidden="1">#REF!</definedName>
    <definedName name="BExERU8P606C6QQZZL55U0ZQYQF1" localSheetId="2" hidden="1">#REF!</definedName>
    <definedName name="BExERU8P606C6QQZZL55U0ZQYQF1" hidden="1">#REF!</definedName>
    <definedName name="BExERWCEBKQRYWRQLYJ4UCMMKTHG" localSheetId="2" hidden="1">[29]ZZCOOM_M03_Q005!#REF!</definedName>
    <definedName name="BExERWCEBKQRYWRQLYJ4UCMMKTHG" hidden="1">[29]ZZCOOM_M03_Q005!#REF!</definedName>
    <definedName name="BExERXE1QW042A2T25RI4DVUU59O" localSheetId="2" hidden="1">#REF!</definedName>
    <definedName name="BExERXE1QW042A2T25RI4DVUU59O" hidden="1">#REF!</definedName>
    <definedName name="BExES44RHHDL3V7FLV6M20834WF1" localSheetId="2" hidden="1">#REF!</definedName>
    <definedName name="BExES44RHHDL3V7FLV6M20834WF1" hidden="1">#REF!</definedName>
    <definedName name="BExES4A7VE2X3RYYTVRLKZD4I7WU" localSheetId="2" hidden="1">#REF!</definedName>
    <definedName name="BExES4A7VE2X3RYYTVRLKZD4I7WU" hidden="1">#REF!</definedName>
    <definedName name="BExESLYUFDACMPARVY264HKBCXLX" localSheetId="2" hidden="1">#REF!</definedName>
    <definedName name="BExESLYUFDACMPARVY264HKBCXLX" hidden="1">#REF!</definedName>
    <definedName name="BExESMKD95A649M0WRSG6CXXP326" localSheetId="2" hidden="1">#REF!</definedName>
    <definedName name="BExESMKD95A649M0WRSG6CXXP326" hidden="1">#REF!</definedName>
    <definedName name="BExESR27ZXJG5VMY4PR9D940VS7T" localSheetId="2" hidden="1">#REF!</definedName>
    <definedName name="BExESR27ZXJG5VMY4PR9D940VS7T" hidden="1">#REF!</definedName>
    <definedName name="BExESVK1YRJM6UG6FBYOF9CNX29X" localSheetId="2" hidden="1">#REF!</definedName>
    <definedName name="BExESVK1YRJM6UG6FBYOF9CNX29X" hidden="1">#REF!</definedName>
    <definedName name="BExESZ03KXL8DQ2591HLR56ZML94" localSheetId="2" hidden="1">#REF!</definedName>
    <definedName name="BExESZ03KXL8DQ2591HLR56ZML94" hidden="1">#REF!</definedName>
    <definedName name="BExESZAW5N443NRTKIP59OEI1CR6" localSheetId="2" hidden="1">#REF!</definedName>
    <definedName name="BExESZAW5N443NRTKIP59OEI1CR6" hidden="1">#REF!</definedName>
    <definedName name="BExET3HXQ60A4O2OLKX8QNXRI6LQ" localSheetId="2" hidden="1">#REF!</definedName>
    <definedName name="BExET3HXQ60A4O2OLKX8QNXRI6LQ" hidden="1">#REF!</definedName>
    <definedName name="BExET4EAH366GROMVVMDCSUI1018" localSheetId="2" hidden="1">#REF!</definedName>
    <definedName name="BExET4EAH366GROMVVMDCSUI1018" hidden="1">#REF!</definedName>
    <definedName name="BExETA3B1FCIOA80H94K90FWXQKE" localSheetId="2" hidden="1">#REF!</definedName>
    <definedName name="BExETA3B1FCIOA80H94K90FWXQKE" hidden="1">#REF!</definedName>
    <definedName name="BExETAZOYT4CJIT8RRKC9F2HJG1D" localSheetId="2" hidden="1">#REF!</definedName>
    <definedName name="BExETAZOYT4CJIT8RRKC9F2HJG1D" hidden="1">#REF!</definedName>
    <definedName name="BExETB55BNG40G9YOI2H6UHIR9WU" localSheetId="2" hidden="1">#REF!</definedName>
    <definedName name="BExETB55BNG40G9YOI2H6UHIR9WU" hidden="1">#REF!</definedName>
    <definedName name="BExETF6QD5A9GEINE1KZRRC2LXWM" localSheetId="2" hidden="1">#REF!</definedName>
    <definedName name="BExETF6QD5A9GEINE1KZRRC2LXWM" hidden="1">#REF!</definedName>
    <definedName name="BExETQ9XRXLUACN82805SPSPNKHI" localSheetId="2" hidden="1">#REF!</definedName>
    <definedName name="BExETQ9XRXLUACN82805SPSPNKHI" hidden="1">#REF!</definedName>
    <definedName name="BExETR0YRMOR63E6DHLEHV9QVVON" localSheetId="2" hidden="1">#REF!</definedName>
    <definedName name="BExETR0YRMOR63E6DHLEHV9QVVON" hidden="1">#REF!</definedName>
    <definedName name="BExETVO51BGF7GGNGB21UD7OIF15" localSheetId="2" hidden="1">#REF!</definedName>
    <definedName name="BExETVO51BGF7GGNGB21UD7OIF15" hidden="1">#REF!</definedName>
    <definedName name="BExETVTGY38YXYYF7N73OYN6FYY3" localSheetId="2" hidden="1">#REF!</definedName>
    <definedName name="BExETVTGY38YXYYF7N73OYN6FYY3" hidden="1">#REF!</definedName>
    <definedName name="BExETVTH8RADW05P2XUUV7V44TWW" localSheetId="2" hidden="1">#REF!</definedName>
    <definedName name="BExETVTH8RADW05P2XUUV7V44TWW" hidden="1">#REF!</definedName>
    <definedName name="BExETW9PYUAV5QY6A4VCYZRIOUX4" localSheetId="2" hidden="1">#REF!</definedName>
    <definedName name="BExETW9PYUAV5QY6A4VCYZRIOUX4" hidden="1">#REF!</definedName>
    <definedName name="BExEUGNELLVZ7K2PYWP2TG8T65XQ" localSheetId="2" hidden="1">#REF!</definedName>
    <definedName name="BExEUGNELLVZ7K2PYWP2TG8T65XQ" hidden="1">#REF!</definedName>
    <definedName name="BExEUHUG1NGJGB6F1UH5IKFZ9B9M" localSheetId="2" hidden="1">#REF!</definedName>
    <definedName name="BExEUHUG1NGJGB6F1UH5IKFZ9B9M" hidden="1">#REF!</definedName>
    <definedName name="BExEUNE4T242Y59C6MS28MXEUGCP" localSheetId="2" hidden="1">#REF!</definedName>
    <definedName name="BExEUNE4T242Y59C6MS28MXEUGCP" hidden="1">#REF!</definedName>
    <definedName name="BExEUNU7FYVTR4DD1D31SS7PNXX2" localSheetId="2" hidden="1">#REF!</definedName>
    <definedName name="BExEUNU7FYVTR4DD1D31SS7PNXX2" hidden="1">#REF!</definedName>
    <definedName name="BExEUOAHB0OT3BACAHNZ3B905C0P" localSheetId="2" hidden="1">#REF!</definedName>
    <definedName name="BExEUOAHB0OT3BACAHNZ3B905C0P" hidden="1">#REF!</definedName>
    <definedName name="BExEV2TP7NA3ZR6RJGH5ER370OUM" localSheetId="2" hidden="1">#REF!</definedName>
    <definedName name="BExEV2TP7NA3ZR6RJGH5ER370OUM" hidden="1">#REF!</definedName>
    <definedName name="BExEV3Q7M5YTX3CY3QCP1SUIEP2E" localSheetId="2" hidden="1">#REF!</definedName>
    <definedName name="BExEV3Q7M5YTX3CY3QCP1SUIEP2E" hidden="1">#REF!</definedName>
    <definedName name="BExEV69USLNYO2QRJRC0J92XUF00" localSheetId="2" hidden="1">#REF!</definedName>
    <definedName name="BExEV69USLNYO2QRJRC0J92XUF00" hidden="1">#REF!</definedName>
    <definedName name="BExEV6KNTQOCFD7GV726XQEVQ7R6" localSheetId="2" hidden="1">#REF!</definedName>
    <definedName name="BExEV6KNTQOCFD7GV726XQEVQ7R6" hidden="1">#REF!</definedName>
    <definedName name="BExEV6VGM4POO9QT9KH3QA3VYCWM" localSheetId="2" hidden="1">#REF!</definedName>
    <definedName name="BExEV6VGM4POO9QT9KH3QA3VYCWM" hidden="1">#REF!</definedName>
    <definedName name="BExEVCEYMOI0PGO7HAEOS9CVMU2O" localSheetId="2" hidden="1">#REF!</definedName>
    <definedName name="BExEVCEYMOI0PGO7HAEOS9CVMU2O" hidden="1">#REF!</definedName>
    <definedName name="BExEVET98G3FU6QBF9LHYWSAMV0O" localSheetId="2" hidden="1">#REF!</definedName>
    <definedName name="BExEVET98G3FU6QBF9LHYWSAMV0O" hidden="1">#REF!</definedName>
    <definedName name="BExEVNCUT0PDUYNJH7G6BSEWZOT2" localSheetId="2" hidden="1">#REF!</definedName>
    <definedName name="BExEVNCUT0PDUYNJH7G6BSEWZOT2" hidden="1">#REF!</definedName>
    <definedName name="BExEVPGF4V5J0WQRZKUM8F9TTKZJ" localSheetId="2" hidden="1">#REF!</definedName>
    <definedName name="BExEVPGF4V5J0WQRZKUM8F9TTKZJ" hidden="1">#REF!</definedName>
    <definedName name="BExEVVLIEVWYRF2UUC1H0H5QU1CP" localSheetId="2" hidden="1">#REF!</definedName>
    <definedName name="BExEVVLIEVWYRF2UUC1H0H5QU1CP" hidden="1">#REF!</definedName>
    <definedName name="BExEVWCKO8T84GW9Z3X47915XKSH" localSheetId="2" hidden="1">#REF!</definedName>
    <definedName name="BExEVWCKO8T84GW9Z3X47915XKSH" hidden="1">#REF!</definedName>
    <definedName name="BExEVZSJWMZ5L2ZE7AZC57CXKW6T" localSheetId="2" hidden="1">#REF!</definedName>
    <definedName name="BExEVZSJWMZ5L2ZE7AZC57CXKW6T" hidden="1">#REF!</definedName>
    <definedName name="BExEW0JL1GFFCXMDGW54CI7Y8FZN" localSheetId="2" hidden="1">#REF!</definedName>
    <definedName name="BExEW0JL1GFFCXMDGW54CI7Y8FZN" hidden="1">#REF!</definedName>
    <definedName name="BExEW68M9WL8214QH9C7VCK7BN08" localSheetId="2" hidden="1">#REF!</definedName>
    <definedName name="BExEW68M9WL8214QH9C7VCK7BN08" hidden="1">#REF!</definedName>
    <definedName name="BExEW8HFKH6F47KIHYBDRUEFZ2ZZ" localSheetId="2" hidden="1">#REF!</definedName>
    <definedName name="BExEW8HFKH6F47KIHYBDRUEFZ2ZZ" hidden="1">#REF!</definedName>
    <definedName name="BExEWB6JHMITZPXHB6JATOCLLKLJ" localSheetId="2" hidden="1">#REF!</definedName>
    <definedName name="BExEWB6JHMITZPXHB6JATOCLLKLJ" hidden="1">#REF!</definedName>
    <definedName name="BExEWNBGQS1U2LW3W84T4LSJ9K00" localSheetId="2" hidden="1">#REF!</definedName>
    <definedName name="BExEWNBGQS1U2LW3W84T4LSJ9K00" hidden="1">#REF!</definedName>
    <definedName name="BExEWO7STL7HNZSTY8VQBPTX1WK6" localSheetId="2" hidden="1">#REF!</definedName>
    <definedName name="BExEWO7STL7HNZSTY8VQBPTX1WK6" hidden="1">#REF!</definedName>
    <definedName name="BExEWQ0M1N3KMKTDJ73H10QSG4W1" localSheetId="2" hidden="1">#REF!</definedName>
    <definedName name="BExEWQ0M1N3KMKTDJ73H10QSG4W1" hidden="1">#REF!</definedName>
    <definedName name="BExEX43OR6NH8GF32YY2ZB6Y8WGP" localSheetId="2" hidden="1">#REF!</definedName>
    <definedName name="BExEX43OR6NH8GF32YY2ZB6Y8WGP" hidden="1">#REF!</definedName>
    <definedName name="BExEX85F3OSW8NSCYGYPS9372Z1Q" localSheetId="2" hidden="1">#REF!</definedName>
    <definedName name="BExEX85F3OSW8NSCYGYPS9372Z1Q" hidden="1">#REF!</definedName>
    <definedName name="BExEX9HWY2G6928ZVVVQF77QCM2C" localSheetId="2" hidden="1">#REF!</definedName>
    <definedName name="BExEX9HWY2G6928ZVVVQF77QCM2C" hidden="1">#REF!</definedName>
    <definedName name="BExEXBQWAYKMVBRJRHB8PFCSYFVN" localSheetId="2" hidden="1">#REF!</definedName>
    <definedName name="BExEXBQWAYKMVBRJRHB8PFCSYFVN" hidden="1">#REF!</definedName>
    <definedName name="BExEXGE2TE9MQWLQVHL7XGQWL102" localSheetId="2" hidden="1">#REF!</definedName>
    <definedName name="BExEXGE2TE9MQWLQVHL7XGQWL102" hidden="1">#REF!</definedName>
    <definedName name="BExEXRBZ0DI9E2UFLLKYWGN66B61" localSheetId="2" hidden="1">#REF!</definedName>
    <definedName name="BExEXRBZ0DI9E2UFLLKYWGN66B61" hidden="1">#REF!</definedName>
    <definedName name="BExEXW4FSOZ9C2SZSQIAA3W82I5K" localSheetId="2" hidden="1">#REF!</definedName>
    <definedName name="BExEXW4FSOZ9C2SZSQIAA3W82I5K" hidden="1">#REF!</definedName>
    <definedName name="BExEXZ4H2ZUNEW5I6I74GK08QAQC" localSheetId="2" hidden="1">#REF!</definedName>
    <definedName name="BExEXZ4H2ZUNEW5I6I74GK08QAQC" hidden="1">#REF!</definedName>
    <definedName name="BExEY42GK80HA9M84NTZ3NV9K2VI" localSheetId="2" hidden="1">#REF!</definedName>
    <definedName name="BExEY42GK80HA9M84NTZ3NV9K2VI" hidden="1">#REF!</definedName>
    <definedName name="BExEYLG9FL9V1JPPNZ3FUDNSEJ4V" localSheetId="2" hidden="1">#REF!</definedName>
    <definedName name="BExEYLG9FL9V1JPPNZ3FUDNSEJ4V" hidden="1">#REF!</definedName>
    <definedName name="BExEYOW8C1B3OUUCIGEC7L8OOW1Z" localSheetId="2" hidden="1">#REF!</definedName>
    <definedName name="BExEYOW8C1B3OUUCIGEC7L8OOW1Z" hidden="1">#REF!</definedName>
    <definedName name="BExEYPCI2LT224YS4M3T50V85FAG" localSheetId="2" hidden="1">#REF!</definedName>
    <definedName name="BExEYPCI2LT224YS4M3T50V85FAG" hidden="1">#REF!</definedName>
    <definedName name="BExEYUQJXZT6N5HJH8ACJF6SRWEE" localSheetId="2" hidden="1">#REF!</definedName>
    <definedName name="BExEYUQJXZT6N5HJH8ACJF6SRWEE" hidden="1">#REF!</definedName>
    <definedName name="BExEYYC7KLO4XJQW9GMGVVJQXF4C" localSheetId="2" hidden="1">#REF!</definedName>
    <definedName name="BExEYYC7KLO4XJQW9GMGVVJQXF4C" hidden="1">#REF!</definedName>
    <definedName name="BExEZ1S6VZCG01ZPLBSS9Z1SBOJ2" localSheetId="2" hidden="1">#REF!</definedName>
    <definedName name="BExEZ1S6VZCG01ZPLBSS9Z1SBOJ2" hidden="1">#REF!</definedName>
    <definedName name="BExEZ6KV8TDKOO0Y66LSH9DCFW5M" localSheetId="2" hidden="1">#REF!</definedName>
    <definedName name="BExEZ6KV8TDKOO0Y66LSH9DCFW5M" hidden="1">#REF!</definedName>
    <definedName name="BExEZGBFNJR8DLPN0V11AU22L6WY" localSheetId="2" hidden="1">#REF!</definedName>
    <definedName name="BExEZGBFNJR8DLPN0V11AU22L6WY" hidden="1">#REF!</definedName>
    <definedName name="BExEZVR61GWO1ZM3XHWUKRJJMQXV" localSheetId="2" hidden="1">#REF!</definedName>
    <definedName name="BExEZVR61GWO1ZM3XHWUKRJJMQXV" hidden="1">#REF!</definedName>
    <definedName name="BExF02Y3V3QEPO2XLDSK47APK9XJ" localSheetId="2" hidden="1">#REF!</definedName>
    <definedName name="BExF02Y3V3QEPO2XLDSK47APK9XJ" hidden="1">#REF!</definedName>
    <definedName name="BExF03E824NHBODFUZ3PZ5HLF85X" localSheetId="2" hidden="1">#REF!</definedName>
    <definedName name="BExF03E824NHBODFUZ3PZ5HLF85X" hidden="1">#REF!</definedName>
    <definedName name="BExF09OS91RT7N7IW8JLMZ121ZP3" localSheetId="2" hidden="1">#REF!</definedName>
    <definedName name="BExF09OS91RT7N7IW8JLMZ121ZP3" hidden="1">#REF!</definedName>
    <definedName name="BExF0D4SEQ7RRCAER8UQKUJ4HH0Q" localSheetId="2" hidden="1">#REF!</definedName>
    <definedName name="BExF0D4SEQ7RRCAER8UQKUJ4HH0Q" hidden="1">#REF!</definedName>
    <definedName name="BExF0D4Z97PCG5JI9CC2TFB553AX" localSheetId="2" hidden="1">#REF!</definedName>
    <definedName name="BExF0D4Z97PCG5JI9CC2TFB553AX" hidden="1">#REF!</definedName>
    <definedName name="BExF0DAB1PUE0V936NFEK68CCKTJ" localSheetId="2" hidden="1">#REF!</definedName>
    <definedName name="BExF0DAB1PUE0V936NFEK68CCKTJ" hidden="1">#REF!</definedName>
    <definedName name="BExF0LOEHV42P2DV7QL8O7HOQ3N9" localSheetId="2" hidden="1">#REF!</definedName>
    <definedName name="BExF0LOEHV42P2DV7QL8O7HOQ3N9" hidden="1">#REF!</definedName>
    <definedName name="BExF0QRT0ZP2578DKKC9SRW40F5L" localSheetId="2" hidden="1">#REF!</definedName>
    <definedName name="BExF0QRT0ZP2578DKKC9SRW40F5L" hidden="1">#REF!</definedName>
    <definedName name="BExF0WRM9VO25RLSO03ZOCE8H7K5" localSheetId="2" hidden="1">#REF!</definedName>
    <definedName name="BExF0WRM9VO25RLSO03ZOCE8H7K5" hidden="1">#REF!</definedName>
    <definedName name="BExF0ZRI7W4RSLIDLHTSM0AWXO3S" localSheetId="2" hidden="1">#REF!</definedName>
    <definedName name="BExF0ZRI7W4RSLIDLHTSM0AWXO3S" hidden="1">#REF!</definedName>
    <definedName name="BExF19CT3MMZZ2T5EWMDNG3UOJ01" localSheetId="2" hidden="1">#REF!</definedName>
    <definedName name="BExF19CT3MMZZ2T5EWMDNG3UOJ01" hidden="1">#REF!</definedName>
    <definedName name="BExF1C1VNHJBRW2XQKVSL1KSLFZ8" localSheetId="2" hidden="1">#REF!</definedName>
    <definedName name="BExF1C1VNHJBRW2XQKVSL1KSLFZ8" hidden="1">#REF!</definedName>
    <definedName name="BExF1M38U6NX17YJA8YU359B5Z4M" localSheetId="2" hidden="1">#REF!</definedName>
    <definedName name="BExF1M38U6NX17YJA8YU359B5Z4M" hidden="1">#REF!</definedName>
    <definedName name="BExF1MU4W3NPEY0OHRDWP5IANCBB" localSheetId="2" hidden="1">#REF!</definedName>
    <definedName name="BExF1MU4W3NPEY0OHRDWP5IANCBB" hidden="1">#REF!</definedName>
    <definedName name="BExF1MZN8MWMOKOARHJ1QAF9HPGT" localSheetId="2" hidden="1">#REF!</definedName>
    <definedName name="BExF1MZN8MWMOKOARHJ1QAF9HPGT" hidden="1">#REF!</definedName>
    <definedName name="BExF1US4ZIQYSU5LBFYNRA9N0K2O" localSheetId="2" hidden="1">#REF!</definedName>
    <definedName name="BExF1US4ZIQYSU5LBFYNRA9N0K2O" hidden="1">#REF!</definedName>
    <definedName name="BExF272JNPJCK1XLBG016XXBVFO8" localSheetId="2" hidden="1">#REF!</definedName>
    <definedName name="BExF272JNPJCK1XLBG016XXBVFO8" hidden="1">#REF!</definedName>
    <definedName name="BExF2CWZN6E87RGTBMD4YQI2QT7R" localSheetId="2" hidden="1">#REF!</definedName>
    <definedName name="BExF2CWZN6E87RGTBMD4YQI2QT7R" hidden="1">#REF!</definedName>
    <definedName name="BExF2DYO1WQ7GMXSTAQRDBW1NSFG" localSheetId="2" hidden="1">#REF!</definedName>
    <definedName name="BExF2DYO1WQ7GMXSTAQRDBW1NSFG" hidden="1">#REF!</definedName>
    <definedName name="BExF2H9D3MC9XKLPZ6VIP4F7G4YN" localSheetId="2" hidden="1">#REF!</definedName>
    <definedName name="BExF2H9D3MC9XKLPZ6VIP4F7G4YN" hidden="1">#REF!</definedName>
    <definedName name="BExF2MSWNUY9Z6BZJQZ538PPTION" localSheetId="2" hidden="1">#REF!</definedName>
    <definedName name="BExF2MSWNUY9Z6BZJQZ538PPTION" hidden="1">#REF!</definedName>
    <definedName name="BExF2QZYWHTYGUTTXR15CKCV3LS7" localSheetId="2" hidden="1">#REF!</definedName>
    <definedName name="BExF2QZYWHTYGUTTXR15CKCV3LS7" hidden="1">#REF!</definedName>
    <definedName name="BExF2T8Y6TSJ74RMSZOA9CEH4OZ6" localSheetId="2" hidden="1">#REF!</definedName>
    <definedName name="BExF2T8Y6TSJ74RMSZOA9CEH4OZ6" hidden="1">#REF!</definedName>
    <definedName name="BExF31N3YM4F37EOOY8M8VI1KXN8" localSheetId="2" hidden="1">#REF!</definedName>
    <definedName name="BExF31N3YM4F37EOOY8M8VI1KXN8" hidden="1">#REF!</definedName>
    <definedName name="BExF37C1YKBT79Z9SOJAG5MXQGTU" localSheetId="2" hidden="1">#REF!</definedName>
    <definedName name="BExF37C1YKBT79Z9SOJAG5MXQGTU" hidden="1">#REF!</definedName>
    <definedName name="BExF3A6HPA6DGYALZNHHJPMCUYZR" localSheetId="2" hidden="1">#REF!</definedName>
    <definedName name="BExF3A6HPA6DGYALZNHHJPMCUYZR" hidden="1">#REF!</definedName>
    <definedName name="BExF3GMJW5D7066GYKTMM3CVH1HE" localSheetId="2" hidden="1">#REF!</definedName>
    <definedName name="BExF3GMJW5D7066GYKTMM3CVH1HE" hidden="1">#REF!</definedName>
    <definedName name="BExF3I9T44X7DV9HHV51DVDDPPZG" localSheetId="2" hidden="1">#REF!</definedName>
    <definedName name="BExF3I9T44X7DV9HHV51DVDDPPZG" hidden="1">#REF!</definedName>
    <definedName name="BExF3IKLZ35F2D4DI7R7P7NZLVC3" localSheetId="2" hidden="1">#REF!</definedName>
    <definedName name="BExF3IKLZ35F2D4DI7R7P7NZLVC3" hidden="1">#REF!</definedName>
    <definedName name="BExF3JMFX5DILOIFUDIO1HZUK875" localSheetId="2" hidden="1">#REF!</definedName>
    <definedName name="BExF3JMFX5DILOIFUDIO1HZUK875" hidden="1">#REF!</definedName>
    <definedName name="BExF3KIO2G9LJYXZ61H8PJJ6OQXV" localSheetId="2" hidden="1">#REF!</definedName>
    <definedName name="BExF3KIO2G9LJYXZ61H8PJJ6OQXV" hidden="1">#REF!</definedName>
    <definedName name="BExF3MGVCZHXDAUDZAGUYESZ3RC8" localSheetId="2" hidden="1">#REF!</definedName>
    <definedName name="BExF3MGVCZHXDAUDZAGUYESZ3RC8" hidden="1">#REF!</definedName>
    <definedName name="BExF3NTC4BGZEM6B87TCFX277QCS" localSheetId="2" hidden="1">#REF!</definedName>
    <definedName name="BExF3NTC4BGZEM6B87TCFX277QCS" hidden="1">#REF!</definedName>
    <definedName name="BExF3Q2DOSQI9SIAXB522CN0WBZ7" localSheetId="2" hidden="1">#REF!</definedName>
    <definedName name="BExF3Q2DOSQI9SIAXB522CN0WBZ7" hidden="1">#REF!</definedName>
    <definedName name="BExF3Q7NI90WT31QHYSJDIG0LLLJ" localSheetId="2" hidden="1">#REF!</definedName>
    <definedName name="BExF3Q7NI90WT31QHYSJDIG0LLLJ" hidden="1">#REF!</definedName>
    <definedName name="BExF3QD55TIY1MSBSRK9TUJKBEWO" localSheetId="2" hidden="1">#REF!</definedName>
    <definedName name="BExF3QD55TIY1MSBSRK9TUJKBEWO" hidden="1">#REF!</definedName>
    <definedName name="BExF3QT8J6RIF1L3R700MBSKIOKW" localSheetId="2" hidden="1">#REF!</definedName>
    <definedName name="BExF3QT8J6RIF1L3R700MBSKIOKW" hidden="1">#REF!</definedName>
    <definedName name="BExF42SSBVPMLK2UB3B7FPEIY9TU" localSheetId="2" hidden="1">#REF!</definedName>
    <definedName name="BExF42SSBVPMLK2UB3B7FPEIY9TU" hidden="1">#REF!</definedName>
    <definedName name="BExF4HXSWB50BKYPWA0HTT8W56H6" localSheetId="2" hidden="1">#REF!</definedName>
    <definedName name="BExF4HXSWB50BKYPWA0HTT8W56H6" hidden="1">#REF!</definedName>
    <definedName name="BExF4J4Y60OUA8GY6YN8XVRUX80A" localSheetId="2" hidden="1">#REF!</definedName>
    <definedName name="BExF4J4Y60OUA8GY6YN8XVRUX80A" hidden="1">#REF!</definedName>
    <definedName name="BExF4KHF04IWW4LQ95FHQPFE4Y9K" localSheetId="2" hidden="1">#REF!</definedName>
    <definedName name="BExF4KHF04IWW4LQ95FHQPFE4Y9K" hidden="1">#REF!</definedName>
    <definedName name="BExF4MVQM5Y0QRDLDFSKWWTF709C" localSheetId="2" hidden="1">#REF!</definedName>
    <definedName name="BExF4MVQM5Y0QRDLDFSKWWTF709C" hidden="1">#REF!</definedName>
    <definedName name="BExF4PVMZYV36E8HOYY06J81AMBI" localSheetId="2" hidden="1">#REF!</definedName>
    <definedName name="BExF4PVMZYV36E8HOYY06J81AMBI" hidden="1">#REF!</definedName>
    <definedName name="BExF4SF9NEX1FZE9N8EXT89PM54D" localSheetId="2" hidden="1">#REF!</definedName>
    <definedName name="BExF4SF9NEX1FZE9N8EXT89PM54D" hidden="1">#REF!</definedName>
    <definedName name="BExF52GTGP8MHGII4KJ8TJGR8W8U" localSheetId="2" hidden="1">#REF!</definedName>
    <definedName name="BExF52GTGP8MHGII4KJ8TJGR8W8U" hidden="1">#REF!</definedName>
    <definedName name="BExF57K7L3UC1I2FSAWURR4SN0UN" localSheetId="2" hidden="1">#REF!</definedName>
    <definedName name="BExF57K7L3UC1I2FSAWURR4SN0UN" hidden="1">#REF!</definedName>
    <definedName name="BExF5HR2GFV7O8LKG9SJ4BY78LYA" localSheetId="2" hidden="1">#REF!</definedName>
    <definedName name="BExF5HR2GFV7O8LKG9SJ4BY78LYA" hidden="1">#REF!</definedName>
    <definedName name="BExF5ZFO2A29GHWR5ES64Z9OS16J" localSheetId="2" hidden="1">#REF!</definedName>
    <definedName name="BExF5ZFO2A29GHWR5ES64Z9OS16J" hidden="1">#REF!</definedName>
    <definedName name="BExF63S045JO7H2ZJCBTBVH3SUIF" localSheetId="2" hidden="1">#REF!</definedName>
    <definedName name="BExF63S045JO7H2ZJCBTBVH3SUIF" hidden="1">#REF!</definedName>
    <definedName name="BExF642TEGTXCI9A61ZOONJCB0U1" localSheetId="2" hidden="1">#REF!</definedName>
    <definedName name="BExF642TEGTXCI9A61ZOONJCB0U1" hidden="1">#REF!</definedName>
    <definedName name="BExF67O951CF8UJF3KBDNR0E83C1" localSheetId="2" hidden="1">#REF!</definedName>
    <definedName name="BExF67O951CF8UJF3KBDNR0E83C1" hidden="1">#REF!</definedName>
    <definedName name="BExF6EV7I35NVMIJGYTB6E24YVPA" localSheetId="2" hidden="1">#REF!</definedName>
    <definedName name="BExF6EV7I35NVMIJGYTB6E24YVPA" hidden="1">#REF!</definedName>
    <definedName name="BExF6FGUF393KTMBT40S5BYAFG00" localSheetId="2" hidden="1">#REF!</definedName>
    <definedName name="BExF6FGUF393KTMBT40S5BYAFG00" hidden="1">#REF!</definedName>
    <definedName name="BExF6GNYXWY8A0SY4PW1B6KJMMTM" localSheetId="2" hidden="1">#REF!</definedName>
    <definedName name="BExF6GNYXWY8A0SY4PW1B6KJMMTM" hidden="1">#REF!</definedName>
    <definedName name="BExF6IB8K74Z0AFT05GPOKKZW7C9" localSheetId="2" hidden="1">#REF!</definedName>
    <definedName name="BExF6IB8K74Z0AFT05GPOKKZW7C9" hidden="1">#REF!</definedName>
    <definedName name="BExF6NUXJI11W2IAZNAM1QWC0459" localSheetId="2" hidden="1">#REF!</definedName>
    <definedName name="BExF6NUXJI11W2IAZNAM1QWC0459" hidden="1">#REF!</definedName>
    <definedName name="BExF6RR76KNVIXGJOVFO8GDILKGZ" localSheetId="2" hidden="1">#REF!</definedName>
    <definedName name="BExF6RR76KNVIXGJOVFO8GDILKGZ" hidden="1">#REF!</definedName>
    <definedName name="BExF6ZE8D5CMPJPRWT6S4HM56LPF" localSheetId="2" hidden="1">#REF!</definedName>
    <definedName name="BExF6ZE8D5CMPJPRWT6S4HM56LPF" hidden="1">#REF!</definedName>
    <definedName name="BExF76FV8SF7AJK7B35AL7VTZF6D" localSheetId="2" hidden="1">#REF!</definedName>
    <definedName name="BExF76FV8SF7AJK7B35AL7VTZF6D" hidden="1">#REF!</definedName>
    <definedName name="BExF7EOIMC1OYL1N7835KGOI0FIZ" localSheetId="2" hidden="1">#REF!</definedName>
    <definedName name="BExF7EOIMC1OYL1N7835KGOI0FIZ" hidden="1">#REF!</definedName>
    <definedName name="BExF7K88K7ASGV6RAOAGH52G04VR" localSheetId="2" hidden="1">#REF!</definedName>
    <definedName name="BExF7K88K7ASGV6RAOAGH52G04VR" hidden="1">#REF!</definedName>
    <definedName name="BExF7OVDRP3LHNAF2CX4V84CKKIR" localSheetId="2" hidden="1">#REF!</definedName>
    <definedName name="BExF7OVDRP3LHNAF2CX4V84CKKIR" hidden="1">#REF!</definedName>
    <definedName name="BExF7QO41X2A2SL8UXDNP99GY7U9" localSheetId="2" hidden="1">#REF!</definedName>
    <definedName name="BExF7QO41X2A2SL8UXDNP99GY7U9" hidden="1">#REF!</definedName>
    <definedName name="BExF7QYWRJ8S4SID84VVXH3TN7X8" localSheetId="2" hidden="1">#REF!</definedName>
    <definedName name="BExF7QYWRJ8S4SID84VVXH3TN7X8" hidden="1">#REF!</definedName>
    <definedName name="BExF81GI8B8WBHXFTET68A9358BR" localSheetId="2" hidden="1">#REF!</definedName>
    <definedName name="BExF81GI8B8WBHXFTET68A9358BR" hidden="1">#REF!</definedName>
    <definedName name="BExGKN1EUJWHOYSSFY4XX6T9QVV5" localSheetId="2" hidden="1">#REF!</definedName>
    <definedName name="BExGKN1EUJWHOYSSFY4XX6T9QVV5" hidden="1">#REF!</definedName>
    <definedName name="BExGL97US0Y3KXXASUTVR26XLT70" localSheetId="2" hidden="1">#REF!</definedName>
    <definedName name="BExGL97US0Y3KXXASUTVR26XLT70" hidden="1">#REF!</definedName>
    <definedName name="BExGL9TEJAX73AMCXKXTMRO9T6QA" localSheetId="2" hidden="1">#REF!</definedName>
    <definedName name="BExGL9TEJAX73AMCXKXTMRO9T6QA" hidden="1">#REF!</definedName>
    <definedName name="BExGLBM5GKGBJDTZSMMBZBAVQ7N1" localSheetId="2" hidden="1">#REF!</definedName>
    <definedName name="BExGLBM5GKGBJDTZSMMBZBAVQ7N1" hidden="1">#REF!</definedName>
    <definedName name="BExGLC7R4C33RO0PID97ZPPVCW4M" localSheetId="2" hidden="1">#REF!</definedName>
    <definedName name="BExGLC7R4C33RO0PID97ZPPVCW4M" hidden="1">#REF!</definedName>
    <definedName name="BExGLFIF7HCFSHNQHKEV6RY0WCO3" localSheetId="2" hidden="1">#REF!</definedName>
    <definedName name="BExGLFIF7HCFSHNQHKEV6RY0WCO3" hidden="1">#REF!</definedName>
    <definedName name="BExGLPP9Z6SH15N8AV0F7H58S14K" localSheetId="2" hidden="1">#REF!</definedName>
    <definedName name="BExGLPP9Z6SH15N8AV0F7H58S14K" hidden="1">#REF!</definedName>
    <definedName name="BExGLQATG820J44V2O4JEICPUUTR" localSheetId="2" hidden="1">#REF!</definedName>
    <definedName name="BExGLQATG820J44V2O4JEICPUUTR" hidden="1">#REF!</definedName>
    <definedName name="BExGLTARRL0J772UD2TXEYAVPY6E" localSheetId="2" hidden="1">#REF!</definedName>
    <definedName name="BExGLTARRL0J772UD2TXEYAVPY6E" hidden="1">#REF!</definedName>
    <definedName name="BExGLYE6RZTAAWHJBG2QFJPTDS2Q" localSheetId="2" hidden="1">#REF!</definedName>
    <definedName name="BExGLYE6RZTAAWHJBG2QFJPTDS2Q" hidden="1">#REF!</definedName>
    <definedName name="BExGM4DZ65OAQP7MA4LN6QMYZOFF" localSheetId="2" hidden="1">#REF!</definedName>
    <definedName name="BExGM4DZ65OAQP7MA4LN6QMYZOFF" hidden="1">#REF!</definedName>
    <definedName name="BExGMCXCWEC9XNUOEMZ61TMI6CUO" localSheetId="2" hidden="1">#REF!</definedName>
    <definedName name="BExGMCXCWEC9XNUOEMZ61TMI6CUO" hidden="1">#REF!</definedName>
    <definedName name="BExGMJDGIH0MEPC2TUSFUCY2ROTB" localSheetId="2" hidden="1">#REF!</definedName>
    <definedName name="BExGMJDGIH0MEPC2TUSFUCY2ROTB" hidden="1">#REF!</definedName>
    <definedName name="BExGMKPW2HPKN0M0XKF3AZ8YP0D6" localSheetId="2" hidden="1">#REF!</definedName>
    <definedName name="BExGMKPW2HPKN0M0XKF3AZ8YP0D6" hidden="1">#REF!</definedName>
    <definedName name="BExGMOGUOL3NATNV0TIZH2J6DLLD" localSheetId="2" hidden="1">#REF!</definedName>
    <definedName name="BExGMOGUOL3NATNV0TIZH2J6DLLD" hidden="1">#REF!</definedName>
    <definedName name="BExGMP2F175LGL6QVSJGP6GKYHHA" localSheetId="2" hidden="1">#REF!</definedName>
    <definedName name="BExGMP2F175LGL6QVSJGP6GKYHHA" hidden="1">#REF!</definedName>
    <definedName name="BExGMPIIP8GKML2VVA8OEFL43NCS" localSheetId="2" hidden="1">#REF!</definedName>
    <definedName name="BExGMPIIP8GKML2VVA8OEFL43NCS" hidden="1">#REF!</definedName>
    <definedName name="BExGMZ3SRIXLXMWBVOXXV3M4U4YL" localSheetId="2" hidden="1">#REF!</definedName>
    <definedName name="BExGMZ3SRIXLXMWBVOXXV3M4U4YL" hidden="1">#REF!</definedName>
    <definedName name="BExGMZ3UBN48IXU1ZEFYECEMZ1IM" localSheetId="2" hidden="1">#REF!</definedName>
    <definedName name="BExGMZ3UBN48IXU1ZEFYECEMZ1IM" hidden="1">#REF!</definedName>
    <definedName name="BExGN4I0QATXNZCLZJM1KH1OIJQH" localSheetId="2" hidden="1">#REF!</definedName>
    <definedName name="BExGN4I0QATXNZCLZJM1KH1OIJQH" hidden="1">#REF!</definedName>
    <definedName name="BExGN9FZ2RWCMSY1YOBJKZMNIM9R" localSheetId="2" hidden="1">#REF!</definedName>
    <definedName name="BExGN9FZ2RWCMSY1YOBJKZMNIM9R" hidden="1">#REF!</definedName>
    <definedName name="BExGNDSIMTHOCXXG6QOGR6DA8SGG" localSheetId="2" hidden="1">#REF!</definedName>
    <definedName name="BExGNDSIMTHOCXXG6QOGR6DA8SGG" hidden="1">#REF!</definedName>
    <definedName name="BExGNHOS7RBERG1J2M2HVGSRZL5G" localSheetId="2" hidden="1">#REF!</definedName>
    <definedName name="BExGNHOS7RBERG1J2M2HVGSRZL5G" hidden="1">#REF!</definedName>
    <definedName name="BExGNJ18W3Q55XAXY8XTFB80IVMV" localSheetId="2" hidden="1">#REF!</definedName>
    <definedName name="BExGNJ18W3Q55XAXY8XTFB80IVMV" hidden="1">#REF!</definedName>
    <definedName name="BExGNN2YQ9BDAZXT2GLCSAPXKIM7" localSheetId="2" hidden="1">#REF!</definedName>
    <definedName name="BExGNN2YQ9BDAZXT2GLCSAPXKIM7" hidden="1">#REF!</definedName>
    <definedName name="BExGNP6INLF5NZFP5ME6K7C9Y0NH" localSheetId="2" hidden="1">#REF!</definedName>
    <definedName name="BExGNP6INLF5NZFP5ME6K7C9Y0NH" hidden="1">#REF!</definedName>
    <definedName name="BExGNSS0CKRPKHO25R3TDBEL2NHX" localSheetId="2" hidden="1">#REF!</definedName>
    <definedName name="BExGNSS0CKRPKHO25R3TDBEL2NHX" hidden="1">#REF!</definedName>
    <definedName name="BExGNYH0MO8NOVS85L15G0RWX4GW" localSheetId="2" hidden="1">#REF!</definedName>
    <definedName name="BExGNYH0MO8NOVS85L15G0RWX4GW" hidden="1">#REF!</definedName>
    <definedName name="BExGNZO44DEG8CGIDYSEGDUQ531R" localSheetId="2" hidden="1">#REF!</definedName>
    <definedName name="BExGNZO44DEG8CGIDYSEGDUQ531R" hidden="1">#REF!</definedName>
    <definedName name="BExGO22GMMPZVQY9RQ8MDKZDP5G3" localSheetId="2" hidden="1">#REF!</definedName>
    <definedName name="BExGO22GMMPZVQY9RQ8MDKZDP5G3" hidden="1">#REF!</definedName>
    <definedName name="BExGO2O0V6UYDY26AX8OSN72F77N" localSheetId="2" hidden="1">#REF!</definedName>
    <definedName name="BExGO2O0V6UYDY26AX8OSN72F77N" hidden="1">#REF!</definedName>
    <definedName name="BExGO2YUBOVLYHY1QSIHRE1KLAFV" localSheetId="2" hidden="1">#REF!</definedName>
    <definedName name="BExGO2YUBOVLYHY1QSIHRE1KLAFV" hidden="1">#REF!</definedName>
    <definedName name="BExGO70E2O70LF46V8T26YFPL4V8" localSheetId="2" hidden="1">#REF!</definedName>
    <definedName name="BExGO70E2O70LF46V8T26YFPL4V8" hidden="1">#REF!</definedName>
    <definedName name="BExGOB25QJMQCQE76MRW9X58OIOO" localSheetId="2" hidden="1">#REF!</definedName>
    <definedName name="BExGOB25QJMQCQE76MRW9X58OIOO" hidden="1">#REF!</definedName>
    <definedName name="BExGODAZKJ9EXMQZNQR5YDBSS525" localSheetId="2" hidden="1">#REF!</definedName>
    <definedName name="BExGODAZKJ9EXMQZNQR5YDBSS525" hidden="1">#REF!</definedName>
    <definedName name="BExGODR8ZSMUC11I56QHSZ686XV5" localSheetId="2" hidden="1">#REF!</definedName>
    <definedName name="BExGODR8ZSMUC11I56QHSZ686XV5" hidden="1">#REF!</definedName>
    <definedName name="BExGOXJDHUDPDT8I8IVGVW9J0R5Q" localSheetId="2" hidden="1">#REF!</definedName>
    <definedName name="BExGOXJDHUDPDT8I8IVGVW9J0R5Q" hidden="1">#REF!</definedName>
    <definedName name="BExGPAPYI1N5W3IH8H485BHSVOY3" localSheetId="2" hidden="1">#REF!</definedName>
    <definedName name="BExGPAPYI1N5W3IH8H485BHSVOY3" hidden="1">#REF!</definedName>
    <definedName name="BExGPFO3GOKYO2922Y91GMQRCMOA" localSheetId="2" hidden="1">#REF!</definedName>
    <definedName name="BExGPFO3GOKYO2922Y91GMQRCMOA" hidden="1">#REF!</definedName>
    <definedName name="BExGPHGT5KDOCMV2EFS4OVKTWBRD" localSheetId="2" hidden="1">#REF!</definedName>
    <definedName name="BExGPHGT5KDOCMV2EFS4OVKTWBRD" hidden="1">#REF!</definedName>
    <definedName name="BExGPID72Y4Y619LWASUQZKZHJNC" localSheetId="2" hidden="1">#REF!</definedName>
    <definedName name="BExGPID72Y4Y619LWASUQZKZHJNC" hidden="1">#REF!</definedName>
    <definedName name="BExGPPENQIANVGLVQJ77DK5JPRTB" localSheetId="2" hidden="1">#REF!</definedName>
    <definedName name="BExGPPENQIANVGLVQJ77DK5JPRTB" hidden="1">#REF!</definedName>
    <definedName name="BExGPSUUG7TL5F5PTYU6G4HPJV1B" localSheetId="2" hidden="1">#REF!</definedName>
    <definedName name="BExGPSUUG7TL5F5PTYU6G4HPJV1B" hidden="1">#REF!</definedName>
    <definedName name="BExGQ1E950UYXYWQ84EZEQPWHVYY" localSheetId="2" hidden="1">#REF!</definedName>
    <definedName name="BExGQ1E950UYXYWQ84EZEQPWHVYY" hidden="1">#REF!</definedName>
    <definedName name="BExGQ1ZU4967P72AHF4V1D0FOL5C" localSheetId="2" hidden="1">#REF!</definedName>
    <definedName name="BExGQ1ZU4967P72AHF4V1D0FOL5C" hidden="1">#REF!</definedName>
    <definedName name="BExGQ36ZOMR9GV8T05M605MMOY3Y" localSheetId="2" hidden="1">#REF!</definedName>
    <definedName name="BExGQ36ZOMR9GV8T05M605MMOY3Y" hidden="1">#REF!</definedName>
    <definedName name="BExGQ4ZP0PPMLDNVBUG12W9FFVI9" localSheetId="2" hidden="1">#REF!</definedName>
    <definedName name="BExGQ4ZP0PPMLDNVBUG12W9FFVI9" hidden="1">#REF!</definedName>
    <definedName name="BExGQ61DTJ0SBFMDFBAK3XZ9O0ZO" localSheetId="2" hidden="1">#REF!</definedName>
    <definedName name="BExGQ61DTJ0SBFMDFBAK3XZ9O0ZO" hidden="1">#REF!</definedName>
    <definedName name="BExGQ6SG9XEOD0VMBAR22YPZWSTA" localSheetId="2" hidden="1">#REF!</definedName>
    <definedName name="BExGQ6SG9XEOD0VMBAR22YPZWSTA" hidden="1">#REF!</definedName>
    <definedName name="BExGQ8FQN3FRAGH5H2V74848P5JX" localSheetId="2" hidden="1">#REF!</definedName>
    <definedName name="BExGQ8FQN3FRAGH5H2V74848P5JX" hidden="1">#REF!</definedName>
    <definedName name="BExGQGJ1A7LNZUS8QSMOG8UNGLMK" localSheetId="2" hidden="1">#REF!</definedName>
    <definedName name="BExGQGJ1A7LNZUS8QSMOG8UNGLMK" hidden="1">#REF!</definedName>
    <definedName name="BExGQLBNZ35IK2VK33HJUAE4ADX2" localSheetId="2" hidden="1">#REF!</definedName>
    <definedName name="BExGQLBNZ35IK2VK33HJUAE4ADX2" hidden="1">#REF!</definedName>
    <definedName name="BExGQPO7ENFEQC0NC6MC9OZR2LHY" localSheetId="2" hidden="1">#REF!</definedName>
    <definedName name="BExGQPO7ENFEQC0NC6MC9OZR2LHY" hidden="1">#REF!</definedName>
    <definedName name="BExGQX0H4EZMXBJTKJJE4ICJWN5O" localSheetId="2" hidden="1">#REF!</definedName>
    <definedName name="BExGQX0H4EZMXBJTKJJE4ICJWN5O" hidden="1">#REF!</definedName>
    <definedName name="BExGR4CW3WRIID17GGX4MI9ZDHFE" localSheetId="2" hidden="1">#REF!</definedName>
    <definedName name="BExGR4CW3WRIID17GGX4MI9ZDHFE" hidden="1">#REF!</definedName>
    <definedName name="BExGR65GJX27MU2OL6NI5PB8XVB4" localSheetId="2" hidden="1">#REF!</definedName>
    <definedName name="BExGR65GJX27MU2OL6NI5PB8XVB4" hidden="1">#REF!</definedName>
    <definedName name="BExGR6LQ97HETGS3CT96L4IK0JSH" localSheetId="2" hidden="1">#REF!</definedName>
    <definedName name="BExGR6LQ97HETGS3CT96L4IK0JSH" hidden="1">#REF!</definedName>
    <definedName name="BExGR9ATP2LVT7B9OCPSLJ11H9SX" localSheetId="2" hidden="1">#REF!</definedName>
    <definedName name="BExGR9ATP2LVT7B9OCPSLJ11H9SX" hidden="1">#REF!</definedName>
    <definedName name="BExGRILCZ3BMTGDY72B1Q9BUGW0J" localSheetId="2" hidden="1">#REF!</definedName>
    <definedName name="BExGRILCZ3BMTGDY72B1Q9BUGW0J" hidden="1">#REF!</definedName>
    <definedName name="BExGRNZJ74Y6OYJB9F9Y9T3CAHOS" localSheetId="2" hidden="1">#REF!</definedName>
    <definedName name="BExGRNZJ74Y6OYJB9F9Y9T3CAHOS" hidden="1">#REF!</definedName>
    <definedName name="BExGRPC5QJQ7UGQ4P7CFWVGRQGFW" localSheetId="2" hidden="1">#REF!</definedName>
    <definedName name="BExGRPC5QJQ7UGQ4P7CFWVGRQGFW" hidden="1">#REF!</definedName>
    <definedName name="BExGRSMULUXOBEN8G0TK90PRKQ9O" localSheetId="2" hidden="1">#REF!</definedName>
    <definedName name="BExGRSMULUXOBEN8G0TK90PRKQ9O" hidden="1">#REF!</definedName>
    <definedName name="BExGRUKVVKDL8483WI70VN2QZDGD" localSheetId="2" hidden="1">#REF!</definedName>
    <definedName name="BExGRUKVVKDL8483WI70VN2QZDGD" hidden="1">#REF!</definedName>
    <definedName name="BExGS2IWR5DUNJ1U9PAKIV8CMBNI" localSheetId="2" hidden="1">#REF!</definedName>
    <definedName name="BExGS2IWR5DUNJ1U9PAKIV8CMBNI" hidden="1">#REF!</definedName>
    <definedName name="BExGS69P9FFTEOPDS0MWFKF45G47" localSheetId="2" hidden="1">#REF!</definedName>
    <definedName name="BExGS69P9FFTEOPDS0MWFKF45G47" hidden="1">#REF!</definedName>
    <definedName name="BExGS6F1JFHM5MUJ1RFO50WP6D05" localSheetId="2" hidden="1">#REF!</definedName>
    <definedName name="BExGS6F1JFHM5MUJ1RFO50WP6D05" hidden="1">#REF!</definedName>
    <definedName name="BExGSA5YB5ZGE4NHDVCZ55TQAJTL" localSheetId="2" hidden="1">#REF!</definedName>
    <definedName name="BExGSA5YB5ZGE4NHDVCZ55TQAJTL" hidden="1">#REF!</definedName>
    <definedName name="BExGSBYPYOBOB218ABCIM2X63GJ8" localSheetId="2" hidden="1">#REF!</definedName>
    <definedName name="BExGSBYPYOBOB218ABCIM2X63GJ8" hidden="1">#REF!</definedName>
    <definedName name="BExGSCEUCQQVDEEKWJ677QTGUVTE" localSheetId="2" hidden="1">#REF!</definedName>
    <definedName name="BExGSCEUCQQVDEEKWJ677QTGUVTE" hidden="1">#REF!</definedName>
    <definedName name="BExGSQY65LH1PCKKM5WHDW83F35O" localSheetId="2" hidden="1">#REF!</definedName>
    <definedName name="BExGSQY65LH1PCKKM5WHDW83F35O" hidden="1">#REF!</definedName>
    <definedName name="BExGSYW1GKISF0PMUAK3XJK9PEW9" localSheetId="2" hidden="1">#REF!</definedName>
    <definedName name="BExGSYW1GKISF0PMUAK3XJK9PEW9" hidden="1">#REF!</definedName>
    <definedName name="BExGT0DZJB6LSF6L693UUB9EY1VQ" localSheetId="2" hidden="1">#REF!</definedName>
    <definedName name="BExGT0DZJB6LSF6L693UUB9EY1VQ" hidden="1">#REF!</definedName>
    <definedName name="BExGTEMKIEF46KBIDWCAOAN5U718" localSheetId="2" hidden="1">#REF!</definedName>
    <definedName name="BExGTEMKIEF46KBIDWCAOAN5U718" hidden="1">#REF!</definedName>
    <definedName name="BExGTGVFIF8HOQXR54SK065A8M4K" localSheetId="2" hidden="1">#REF!</definedName>
    <definedName name="BExGTGVFIF8HOQXR54SK065A8M4K" hidden="1">#REF!</definedName>
    <definedName name="BExGTIYX3OWPIINOGY1E4QQYSKHP" localSheetId="2" hidden="1">#REF!</definedName>
    <definedName name="BExGTIYX3OWPIINOGY1E4QQYSKHP" hidden="1">#REF!</definedName>
    <definedName name="BExGTKGUN0KUU3C0RL2LK98D8MEK" localSheetId="2" hidden="1">#REF!</definedName>
    <definedName name="BExGTKGUN0KUU3C0RL2LK98D8MEK" hidden="1">#REF!</definedName>
    <definedName name="BExGTV3U5SZUPLTWEMEY3IIN1L4L" localSheetId="2" hidden="1">#REF!</definedName>
    <definedName name="BExGTV3U5SZUPLTWEMEY3IIN1L4L" hidden="1">#REF!</definedName>
    <definedName name="BExGTZ046J7VMUG4YPKFN2K8TWB7" localSheetId="2" hidden="1">#REF!</definedName>
    <definedName name="BExGTZ046J7VMUG4YPKFN2K8TWB7" hidden="1">#REF!</definedName>
    <definedName name="BExGTZ04EFFQ3Z3JMM0G35JYWUK3" localSheetId="2" hidden="1">#REF!</definedName>
    <definedName name="BExGTZ04EFFQ3Z3JMM0G35JYWUK3" hidden="1">#REF!</definedName>
    <definedName name="BExGU2G9OPRZRIU9YGF6NX9FUW0J" localSheetId="2" hidden="1">#REF!</definedName>
    <definedName name="BExGU2G9OPRZRIU9YGF6NX9FUW0J" hidden="1">#REF!</definedName>
    <definedName name="BExGU6HTKLRZO8UOI3DTAM5RFDBA" localSheetId="2" hidden="1">#REF!</definedName>
    <definedName name="BExGU6HTKLRZO8UOI3DTAM5RFDBA" hidden="1">#REF!</definedName>
    <definedName name="BExGUDDZXFFQHAF4UZF8ZB1HO7H6" localSheetId="2" hidden="1">#REF!</definedName>
    <definedName name="BExGUDDZXFFQHAF4UZF8ZB1HO7H6" hidden="1">#REF!</definedName>
    <definedName name="BExGUI6NCRHY7EAB6SK6EPPMWFG1" localSheetId="2" hidden="1">#REF!</definedName>
    <definedName name="BExGUI6NCRHY7EAB6SK6EPPMWFG1" hidden="1">#REF!</definedName>
    <definedName name="BExGUIBXBRHGM97ZX6GBA4ZDQ79C" localSheetId="2" hidden="1">#REF!</definedName>
    <definedName name="BExGUIBXBRHGM97ZX6GBA4ZDQ79C" hidden="1">#REF!</definedName>
    <definedName name="BExGUM8D91UNPCOO4TKP9FGX85TF" localSheetId="2" hidden="1">#REF!</definedName>
    <definedName name="BExGUM8D91UNPCOO4TKP9FGX85TF" hidden="1">#REF!</definedName>
    <definedName name="BExGUMDP0WYFBZL2MCB36WWJIC04" localSheetId="2" hidden="1">#REF!</definedName>
    <definedName name="BExGUMDP0WYFBZL2MCB36WWJIC04" hidden="1">#REF!</definedName>
    <definedName name="BExGUQF9N9FKI7S0H30WUAEB5LPD" localSheetId="2" hidden="1">#REF!</definedName>
    <definedName name="BExGUQF9N9FKI7S0H30WUAEB5LPD" hidden="1">#REF!</definedName>
    <definedName name="BExGUR6BA03XPBK60SQUW197GJ5X" localSheetId="2" hidden="1">#REF!</definedName>
    <definedName name="BExGUR6BA03XPBK60SQUW197GJ5X" hidden="1">#REF!</definedName>
    <definedName name="BExGUVIP60TA4B7X2PFGMBFUSKGX" localSheetId="2" hidden="1">#REF!</definedName>
    <definedName name="BExGUVIP60TA4B7X2PFGMBFUSKGX" hidden="1">#REF!</definedName>
    <definedName name="BExGUVTIIWAK5T0F5FD428QDO46W" localSheetId="2" hidden="1">#REF!</definedName>
    <definedName name="BExGUVTIIWAK5T0F5FD428QDO46W" hidden="1">#REF!</definedName>
    <definedName name="BExGUZKF06F209XL1IZWVJEQ82EE" localSheetId="2" hidden="1">#REF!</definedName>
    <definedName name="BExGUZKF06F209XL1IZWVJEQ82EE" hidden="1">#REF!</definedName>
    <definedName name="BExGUZPWM950OZ8P1A3N86LXK97U" localSheetId="2" hidden="1">#REF!</definedName>
    <definedName name="BExGUZPWM950OZ8P1A3N86LXK97U" hidden="1">#REF!</definedName>
    <definedName name="BExGV2EVT380QHD4AP2RL9MR8L5L" localSheetId="2" hidden="1">#REF!</definedName>
    <definedName name="BExGV2EVT380QHD4AP2RL9MR8L5L" hidden="1">#REF!</definedName>
    <definedName name="BExGVBUSKOI7KB24K40PTXJE6MER" localSheetId="2" hidden="1">#REF!</definedName>
    <definedName name="BExGVBUSKOI7KB24K40PTXJE6MER" hidden="1">#REF!</definedName>
    <definedName name="BExGVGSQSVWTL2MNI6TT8Y92W3KA" localSheetId="2" hidden="1">#REF!</definedName>
    <definedName name="BExGVGSQSVWTL2MNI6TT8Y92W3KA" hidden="1">#REF!</definedName>
    <definedName name="BExGVHP63K0GSYU17R73XGX6W2U6" localSheetId="2" hidden="1">#REF!</definedName>
    <definedName name="BExGVHP63K0GSYU17R73XGX6W2U6" hidden="1">#REF!</definedName>
    <definedName name="BExGVN3DDSLKWSP9MVJS9QMNEUIK" localSheetId="2" hidden="1">#REF!</definedName>
    <definedName name="BExGVN3DDSLKWSP9MVJS9QMNEUIK" hidden="1">#REF!</definedName>
    <definedName name="BExGVUVVMLOCR9DPVUZSQ141EE4J" localSheetId="2" hidden="1">#REF!</definedName>
    <definedName name="BExGVUVVMLOCR9DPVUZSQ141EE4J" hidden="1">#REF!</definedName>
    <definedName name="BExGVV6OOLDQ3TXZK51TTF3YX0WN" localSheetId="2" hidden="1">#REF!</definedName>
    <definedName name="BExGVV6OOLDQ3TXZK51TTF3YX0WN" hidden="1">#REF!</definedName>
    <definedName name="BExGW0KVS7U0C87XFZ78QW991IEV" localSheetId="2" hidden="1">#REF!</definedName>
    <definedName name="BExGW0KVS7U0C87XFZ78QW991IEV" hidden="1">#REF!</definedName>
    <definedName name="BExGW0Q7QHE29TGNWAWQ6GR0V6TQ" localSheetId="2" hidden="1">#REF!</definedName>
    <definedName name="BExGW0Q7QHE29TGNWAWQ6GR0V6TQ" hidden="1">#REF!</definedName>
    <definedName name="BExGW2Z7AMPG6H9EXA9ML6EZVGGA" localSheetId="2" hidden="1">#REF!</definedName>
    <definedName name="BExGW2Z7AMPG6H9EXA9ML6EZVGGA" hidden="1">#REF!</definedName>
    <definedName name="BExGWABG5VT5XO1A196RK61AXA8C" localSheetId="2" hidden="1">#REF!</definedName>
    <definedName name="BExGWABG5VT5XO1A196RK61AXA8C" hidden="1">#REF!</definedName>
    <definedName name="BExGWEO0JDG84NYLEAV5NSOAGMJZ" localSheetId="2" hidden="1">#REF!</definedName>
    <definedName name="BExGWEO0JDG84NYLEAV5NSOAGMJZ" hidden="1">#REF!</definedName>
    <definedName name="BExGWLEOC70Z8QAJTPT2PDHTNM4L" localSheetId="2" hidden="1">#REF!</definedName>
    <definedName name="BExGWLEOC70Z8QAJTPT2PDHTNM4L" hidden="1">#REF!</definedName>
    <definedName name="BExGWNCXLCRTLBVMTXYJ5PHQI6SS" localSheetId="2" hidden="1">#REF!</definedName>
    <definedName name="BExGWNCXLCRTLBVMTXYJ5PHQI6SS" hidden="1">#REF!</definedName>
    <definedName name="BExGX4L8N6ERT0Q4EVVNA97EGD80" localSheetId="2" hidden="1">#REF!</definedName>
    <definedName name="BExGX4L8N6ERT0Q4EVVNA97EGD80" hidden="1">#REF!</definedName>
    <definedName name="BExGX5MWTL78XM0QCP4NT564ML39" localSheetId="2" hidden="1">#REF!</definedName>
    <definedName name="BExGX5MWTL78XM0QCP4NT564ML39" hidden="1">#REF!</definedName>
    <definedName name="BExGX6U988MCFIGDA1282F92U9AA" localSheetId="2" hidden="1">#REF!</definedName>
    <definedName name="BExGX6U988MCFIGDA1282F92U9AA" hidden="1">#REF!</definedName>
    <definedName name="BExGX7FTB1CKAT5HUW6H531FIY6I" localSheetId="2" hidden="1">#REF!</definedName>
    <definedName name="BExGX7FTB1CKAT5HUW6H531FIY6I" hidden="1">#REF!</definedName>
    <definedName name="BExGX9DVACJQIZ4GH6YAD2A7F70O" localSheetId="2" hidden="1">#REF!</definedName>
    <definedName name="BExGX9DVACJQIZ4GH6YAD2A7F70O" hidden="1">#REF!</definedName>
    <definedName name="BExGXCZBQISQ3IMF6DJH1OXNAQP8" localSheetId="2" hidden="1">#REF!</definedName>
    <definedName name="BExGXCZBQISQ3IMF6DJH1OXNAQP8" hidden="1">#REF!</definedName>
    <definedName name="BExGXDVP2S2Y8Z8Q43I78RCIK3DD" localSheetId="2" hidden="1">#REF!</definedName>
    <definedName name="BExGXDVP2S2Y8Z8Q43I78RCIK3DD" hidden="1">#REF!</definedName>
    <definedName name="BExGXJ9W5JU7TT9S0BKL5Y6VVB39" localSheetId="2" hidden="1">#REF!</definedName>
    <definedName name="BExGXJ9W5JU7TT9S0BKL5Y6VVB39" hidden="1">#REF!</definedName>
    <definedName name="BExGXWB73RJ4BASBQTQ8EY0EC1EB" localSheetId="2" hidden="1">#REF!</definedName>
    <definedName name="BExGXWB73RJ4BASBQTQ8EY0EC1EB" hidden="1">#REF!</definedName>
    <definedName name="BExGXZ0ABB43C7SMRKZHWOSU9EQX" localSheetId="2" hidden="1">#REF!</definedName>
    <definedName name="BExGXZ0ABB43C7SMRKZHWOSU9EQX" hidden="1">#REF!</definedName>
    <definedName name="BExGY6SU3SYVCJ3AG2ITY59SAZ5A" localSheetId="2" hidden="1">#REF!</definedName>
    <definedName name="BExGY6SU3SYVCJ3AG2ITY59SAZ5A" hidden="1">#REF!</definedName>
    <definedName name="BExGY6YA4P5KMY2VHT0DYK3YTFAX" localSheetId="2" hidden="1">#REF!</definedName>
    <definedName name="BExGY6YA4P5KMY2VHT0DYK3YTFAX" hidden="1">#REF!</definedName>
    <definedName name="BExGY8G88PVVRYHPHRPJZFSX6HSC" localSheetId="2" hidden="1">#REF!</definedName>
    <definedName name="BExGY8G88PVVRYHPHRPJZFSX6HSC" hidden="1">#REF!</definedName>
    <definedName name="BExGYC718HTZ80PNKYPVIYGRJVF6" localSheetId="2" hidden="1">#REF!</definedName>
    <definedName name="BExGYC718HTZ80PNKYPVIYGRJVF6" hidden="1">#REF!</definedName>
    <definedName name="BExGYCNATXZY2FID93B17YWIPPRD" localSheetId="2" hidden="1">#REF!</definedName>
    <definedName name="BExGYCNATXZY2FID93B17YWIPPRD" hidden="1">#REF!</definedName>
    <definedName name="BExGYGJJJ3BBCQAOA51WHP01HN73" localSheetId="2" hidden="1">#REF!</definedName>
    <definedName name="BExGYGJJJ3BBCQAOA51WHP01HN73" hidden="1">#REF!</definedName>
    <definedName name="BExGYOS6TV2C72PLRFU8RP1I58GY" localSheetId="2" hidden="1">#REF!</definedName>
    <definedName name="BExGYOS6TV2C72PLRFU8RP1I58GY" hidden="1">#REF!</definedName>
    <definedName name="BExGYXBM828PX0KPDVAZBWDL6MJZ" localSheetId="2" hidden="1">#REF!</definedName>
    <definedName name="BExGYXBM828PX0KPDVAZBWDL6MJZ" hidden="1">#REF!</definedName>
    <definedName name="BExGZJ78ZWZCVHZ3BKEKFJZ6MAEO" localSheetId="2" hidden="1">#REF!</definedName>
    <definedName name="BExGZJ78ZWZCVHZ3BKEKFJZ6MAEO" hidden="1">#REF!</definedName>
    <definedName name="BExGZOLH2QV73J3M9IWDDPA62TP4" localSheetId="2" hidden="1">#REF!</definedName>
    <definedName name="BExGZOLH2QV73J3M9IWDDPA62TP4" hidden="1">#REF!</definedName>
    <definedName name="BExGZP1PWGFKVVVN4YDIS22DZPCR" localSheetId="2" hidden="1">#REF!</definedName>
    <definedName name="BExGZP1PWGFKVVVN4YDIS22DZPCR" hidden="1">#REF!</definedName>
    <definedName name="BExGZQUHCPM6G5U9OM8JU339JAG6" localSheetId="2" hidden="1">#REF!</definedName>
    <definedName name="BExGZQUHCPM6G5U9OM8JU339JAG6" hidden="1">#REF!</definedName>
    <definedName name="BExH00FQKX09BD5WU4DB5KPXAUYA" localSheetId="2" hidden="1">#REF!</definedName>
    <definedName name="BExH00FQKX09BD5WU4DB5KPXAUYA" hidden="1">#REF!</definedName>
    <definedName name="BExH00L21GZX5YJJGVMOAWBERLP5" localSheetId="2" hidden="1">#REF!</definedName>
    <definedName name="BExH00L21GZX5YJJGVMOAWBERLP5" hidden="1">#REF!</definedName>
    <definedName name="BExH02ZD6VAY1KQLAQYBBI6WWIZB" localSheetId="2" hidden="1">#REF!</definedName>
    <definedName name="BExH02ZD6VAY1KQLAQYBBI6WWIZB" hidden="1">#REF!</definedName>
    <definedName name="BExH08Z6LQCGGSGSAILMHX4X7JMD" localSheetId="2" hidden="1">#REF!</definedName>
    <definedName name="BExH08Z6LQCGGSGSAILMHX4X7JMD" hidden="1">#REF!</definedName>
    <definedName name="BExH0KT9Z8HEVRRQRGQ8YHXRLIJA" localSheetId="2" hidden="1">#REF!</definedName>
    <definedName name="BExH0KT9Z8HEVRRQRGQ8YHXRLIJA" hidden="1">#REF!</definedName>
    <definedName name="BExH0M0FDN12YBOCKL3XL2Z7T7Y8" localSheetId="2" hidden="1">#REF!</definedName>
    <definedName name="BExH0M0FDN12YBOCKL3XL2Z7T7Y8" hidden="1">#REF!</definedName>
    <definedName name="BExH0O9G06YPZ5TN9RYT326I1CP2" localSheetId="2" hidden="1">#REF!</definedName>
    <definedName name="BExH0O9G06YPZ5TN9RYT326I1CP2" hidden="1">#REF!</definedName>
    <definedName name="BExH0PGM6RG0F3AAGULBIGOH91C2" localSheetId="2" hidden="1">#REF!</definedName>
    <definedName name="BExH0PGM6RG0F3AAGULBIGOH91C2" hidden="1">#REF!</definedName>
    <definedName name="BExH0QIB3F0YZLM5XYHBCU5F0OVR" localSheetId="2" hidden="1">#REF!</definedName>
    <definedName name="BExH0QIB3F0YZLM5XYHBCU5F0OVR" hidden="1">#REF!</definedName>
    <definedName name="BExH0RK5LJAAP7O67ZFB4RG6WPPL" localSheetId="2" hidden="1">#REF!</definedName>
    <definedName name="BExH0RK5LJAAP7O67ZFB4RG6WPPL" hidden="1">#REF!</definedName>
    <definedName name="BExH0WNJAKTJRCKMTX8O4KNMIIJM" localSheetId="2" hidden="1">#REF!</definedName>
    <definedName name="BExH0WNJAKTJRCKMTX8O4KNMIIJM" hidden="1">#REF!</definedName>
    <definedName name="BExH12Y4WX542WI3ZEM15AK4UM9J" localSheetId="2" hidden="1">#REF!</definedName>
    <definedName name="BExH12Y4WX542WI3ZEM15AK4UM9J" hidden="1">#REF!</definedName>
    <definedName name="BExH18CCU7B8JWO8AWGEQRLWZG6J" localSheetId="2" hidden="1">#REF!</definedName>
    <definedName name="BExH18CCU7B8JWO8AWGEQRLWZG6J" hidden="1">#REF!</definedName>
    <definedName name="BExH1BN2H92IQKKP5IREFSS9FBF2" localSheetId="2" hidden="1">#REF!</definedName>
    <definedName name="BExH1BN2H92IQKKP5IREFSS9FBF2" hidden="1">#REF!</definedName>
    <definedName name="BExH1FDTQXR9QQ31WDB7OPXU7MPT" localSheetId="2" hidden="1">#REF!</definedName>
    <definedName name="BExH1FDTQXR9QQ31WDB7OPXU7MPT" hidden="1">#REF!</definedName>
    <definedName name="BExH1FOMEUIJNIDJAUY0ZQFBJSY9" localSheetId="2" hidden="1">#REF!</definedName>
    <definedName name="BExH1FOMEUIJNIDJAUY0ZQFBJSY9" hidden="1">#REF!</definedName>
    <definedName name="BExH1GA6TT290OTIZ8C3N610CYZ1" localSheetId="2" hidden="1">#REF!</definedName>
    <definedName name="BExH1GA6TT290OTIZ8C3N610CYZ1" hidden="1">#REF!</definedName>
    <definedName name="BExH1I8E3HJSZLFRZZ1ZKX7TBJEP" localSheetId="2" hidden="1">#REF!</definedName>
    <definedName name="BExH1I8E3HJSZLFRZZ1ZKX7TBJEP" hidden="1">#REF!</definedName>
    <definedName name="BExH1JFFHEBFX9BWJMNIA3N66R3Z" localSheetId="2" hidden="1">#REF!</definedName>
    <definedName name="BExH1JFFHEBFX9BWJMNIA3N66R3Z" hidden="1">#REF!</definedName>
    <definedName name="BExH1XYRKX51T571O1SRBP9J1D98" localSheetId="2" hidden="1">#REF!</definedName>
    <definedName name="BExH1XYRKX51T571O1SRBP9J1D98" hidden="1">#REF!</definedName>
    <definedName name="BExH1Z0GIUSVTF2H1G1I3PDGBNK2" localSheetId="2" hidden="1">#REF!</definedName>
    <definedName name="BExH1Z0GIUSVTF2H1G1I3PDGBNK2" hidden="1">#REF!</definedName>
    <definedName name="BExH225UTM6S9FW4MUDZS7F1PQSH" localSheetId="2" hidden="1">#REF!</definedName>
    <definedName name="BExH225UTM6S9FW4MUDZS7F1PQSH" hidden="1">#REF!</definedName>
    <definedName name="BExH23271RF7AYZ542KHQTH68GQ7" localSheetId="2" hidden="1">#REF!</definedName>
    <definedName name="BExH23271RF7AYZ542KHQTH68GQ7" hidden="1">#REF!</definedName>
    <definedName name="BExH2DP58R7D1BGUFBM2FHESVRF0" localSheetId="2" hidden="1">#REF!</definedName>
    <definedName name="BExH2DP58R7D1BGUFBM2FHESVRF0" hidden="1">#REF!</definedName>
    <definedName name="BExH2GJQR4JALNB314RY0LDI49VH" localSheetId="2" hidden="1">#REF!</definedName>
    <definedName name="BExH2GJQR4JALNB314RY0LDI49VH" hidden="1">#REF!</definedName>
    <definedName name="BExH2JZR49T7644JFVE7B3N7RZM9" localSheetId="2" hidden="1">#REF!</definedName>
    <definedName name="BExH2JZR49T7644JFVE7B3N7RZM9" hidden="1">#REF!</definedName>
    <definedName name="BExH2QVWL3AXHSB9EK2GQRD0DBRH" localSheetId="2" hidden="1">#REF!</definedName>
    <definedName name="BExH2QVWL3AXHSB9EK2GQRD0DBRH" hidden="1">#REF!</definedName>
    <definedName name="BExH2WKXV8X5S2GSBBTWGI0NLNAH" localSheetId="2" hidden="1">#REF!</definedName>
    <definedName name="BExH2WKXV8X5S2GSBBTWGI0NLNAH" hidden="1">#REF!</definedName>
    <definedName name="BExH2XS1UFYFGU0S0EBXX90W2WE8" localSheetId="2" hidden="1">#REF!</definedName>
    <definedName name="BExH2XS1UFYFGU0S0EBXX90W2WE8" hidden="1">#REF!</definedName>
    <definedName name="BExH2XS1X04DMUN544K5RU4XPDCI" localSheetId="2" hidden="1">#REF!</definedName>
    <definedName name="BExH2XS1X04DMUN544K5RU4XPDCI" hidden="1">#REF!</definedName>
    <definedName name="BExH2XS2TND9SB0GC295R4FP6K5Y" localSheetId="2" hidden="1">#REF!</definedName>
    <definedName name="BExH2XS2TND9SB0GC295R4FP6K5Y" hidden="1">#REF!</definedName>
    <definedName name="BExH2ZA0SZ4SSITL50NA8LZ3OEX6" localSheetId="2" hidden="1">#REF!</definedName>
    <definedName name="BExH2ZA0SZ4SSITL50NA8LZ3OEX6" hidden="1">#REF!</definedName>
    <definedName name="BExH31Z3JNVJPESWKXHILGXZHP2M" localSheetId="2" hidden="1">#REF!</definedName>
    <definedName name="BExH31Z3JNVJPESWKXHILGXZHP2M" hidden="1">#REF!</definedName>
    <definedName name="BExH3E9HZ3QJCDZW7WI7YACFQCHE" localSheetId="2" hidden="1">#REF!</definedName>
    <definedName name="BExH3E9HZ3QJCDZW7WI7YACFQCHE" hidden="1">#REF!</definedName>
    <definedName name="BExH3IRB6764RQ5HBYRLH6XCT29X" localSheetId="2" hidden="1">#REF!</definedName>
    <definedName name="BExH3IRB6764RQ5HBYRLH6XCT29X" hidden="1">#REF!</definedName>
    <definedName name="BExIG2U8V6RSB47SXLCQG3Q68YRO" localSheetId="2" hidden="1">#REF!</definedName>
    <definedName name="BExIG2U8V6RSB47SXLCQG3Q68YRO" hidden="1">#REF!</definedName>
    <definedName name="BExIGJBO8R13LV7CZ7C1YCP974NN" localSheetId="2" hidden="1">#REF!</definedName>
    <definedName name="BExIGJBO8R13LV7CZ7C1YCP974NN" hidden="1">#REF!</definedName>
    <definedName name="BExIGWT86FPOEYTI8GXCGU5Y3KGK" localSheetId="2" hidden="1">#REF!</definedName>
    <definedName name="BExIGWT86FPOEYTI8GXCGU5Y3KGK" hidden="1">#REF!</definedName>
    <definedName name="BExIHBHXA7E7VUTBVHXXXCH3A5CL" localSheetId="2" hidden="1">#REF!</definedName>
    <definedName name="BExIHBHXA7E7VUTBVHXXXCH3A5CL" hidden="1">#REF!</definedName>
    <definedName name="BExIHBSOGRSH1GKS6GKBRAJ7GXFQ" localSheetId="2" hidden="1">#REF!</definedName>
    <definedName name="BExIHBSOGRSH1GKS6GKBRAJ7GXFQ" hidden="1">#REF!</definedName>
    <definedName name="BExIHDFY73YM0AHAR2Z5OJTFKSL2" localSheetId="2" hidden="1">#REF!</definedName>
    <definedName name="BExIHDFY73YM0AHAR2Z5OJTFKSL2" hidden="1">#REF!</definedName>
    <definedName name="BExIHPQCQTGEW8QOJVIQ4VX0P6DX" localSheetId="2" hidden="1">#REF!</definedName>
    <definedName name="BExIHPQCQTGEW8QOJVIQ4VX0P6DX" hidden="1">#REF!</definedName>
    <definedName name="BExII1KN91Q7DLW0UB7W2TJ5ACT9" localSheetId="2" hidden="1">#REF!</definedName>
    <definedName name="BExII1KN91Q7DLW0UB7W2TJ5ACT9" hidden="1">#REF!</definedName>
    <definedName name="BExII50LI8I0CDOOZEMIVHVA2V95" localSheetId="2" hidden="1">#REF!</definedName>
    <definedName name="BExII50LI8I0CDOOZEMIVHVA2V95" hidden="1">#REF!</definedName>
    <definedName name="BExIINQWABWRGYDT02DOJQ5L7BQF" localSheetId="2" hidden="1">#REF!</definedName>
    <definedName name="BExIINQWABWRGYDT02DOJQ5L7BQF" hidden="1">#REF!</definedName>
    <definedName name="BExIIXMY38TQD12CVV4S57L3I809" localSheetId="2" hidden="1">#REF!</definedName>
    <definedName name="BExIIXMY38TQD12CVV4S57L3I809" hidden="1">#REF!</definedName>
    <definedName name="BExIIY37NEVU2LGS1JE4VR9AN6W4" localSheetId="2" hidden="1">#REF!</definedName>
    <definedName name="BExIIY37NEVU2LGS1JE4VR9AN6W4" hidden="1">#REF!</definedName>
    <definedName name="BExIIYJAGXR8TPZ1KCYM7EGJ79UW" localSheetId="2" hidden="1">#REF!</definedName>
    <definedName name="BExIIYJAGXR8TPZ1KCYM7EGJ79UW" hidden="1">#REF!</definedName>
    <definedName name="BExIJ3160YCWGAVEU0208ZGXXG3P" localSheetId="2" hidden="1">#REF!</definedName>
    <definedName name="BExIJ3160YCWGAVEU0208ZGXXG3P" hidden="1">#REF!</definedName>
    <definedName name="BExIJFGZJ5ED9D6KAY4PGQYLELAX" localSheetId="2" hidden="1">#REF!</definedName>
    <definedName name="BExIJFGZJ5ED9D6KAY4PGQYLELAX" hidden="1">#REF!</definedName>
    <definedName name="BExIJQK80ZEKSTV62E59AYJYUNLI" localSheetId="2" hidden="1">#REF!</definedName>
    <definedName name="BExIJQK80ZEKSTV62E59AYJYUNLI" hidden="1">#REF!</definedName>
    <definedName name="BExIJRLX3M0YQLU1D5Y9V7HM5QNM" localSheetId="2" hidden="1">#REF!</definedName>
    <definedName name="BExIJRLX3M0YQLU1D5Y9V7HM5QNM" hidden="1">#REF!</definedName>
    <definedName name="BExIJV22J0QA7286KNPMHO1ZUCB3" localSheetId="2" hidden="1">#REF!</definedName>
    <definedName name="BExIJV22J0QA7286KNPMHO1ZUCB3" hidden="1">#REF!</definedName>
    <definedName name="BExIJVI6OC7B6ZE9V4PAOYZXKNER" localSheetId="2" hidden="1">#REF!</definedName>
    <definedName name="BExIJVI6OC7B6ZE9V4PAOYZXKNER" hidden="1">#REF!</definedName>
    <definedName name="BExIJWK0NGTGQ4X7D5VIVXD14JHI" localSheetId="2" hidden="1">#REF!</definedName>
    <definedName name="BExIJWK0NGTGQ4X7D5VIVXD14JHI" hidden="1">#REF!</definedName>
    <definedName name="BExIJWPCIYINEJUTXU74VK7WG031" localSheetId="2" hidden="1">#REF!</definedName>
    <definedName name="BExIJWPCIYINEJUTXU74VK7WG031" hidden="1">#REF!</definedName>
    <definedName name="BExIKHTXPZR5A8OHB6HDP6QWDHAD" localSheetId="2" hidden="1">#REF!</definedName>
    <definedName name="BExIKHTXPZR5A8OHB6HDP6QWDHAD" hidden="1">#REF!</definedName>
    <definedName name="BExIKMMJOETSAXJYY1SIKM58LMA2" localSheetId="2" hidden="1">#REF!</definedName>
    <definedName name="BExIKMMJOETSAXJYY1SIKM58LMA2" hidden="1">#REF!</definedName>
    <definedName name="BExIKRF6AQ6VOO9KCIWSM6FY8M7D" localSheetId="2" hidden="1">#REF!</definedName>
    <definedName name="BExIKRF6AQ6VOO9KCIWSM6FY8M7D" hidden="1">#REF!</definedName>
    <definedName name="BExIKTYZESFT3LC0ASFMFKSE0D1X" localSheetId="2" hidden="1">#REF!</definedName>
    <definedName name="BExIKTYZESFT3LC0ASFMFKSE0D1X" hidden="1">#REF!</definedName>
    <definedName name="BExIKXVA6M8K0PTRYAGXS666L335" localSheetId="2" hidden="1">#REF!</definedName>
    <definedName name="BExIKXVA6M8K0PTRYAGXS666L335" hidden="1">#REF!</definedName>
    <definedName name="BExIL0PMZ2SXK9R6MLP43KBU1J2P" localSheetId="2" hidden="1">#REF!</definedName>
    <definedName name="BExIL0PMZ2SXK9R6MLP43KBU1J2P" hidden="1">#REF!</definedName>
    <definedName name="BExIL1WSMNNQQK98YHWHV5HVONIZ" localSheetId="2" hidden="1">#REF!</definedName>
    <definedName name="BExIL1WSMNNQQK98YHWHV5HVONIZ" hidden="1">#REF!</definedName>
    <definedName name="BExILAAXRTRAD18K74M6MGUEEPUM" localSheetId="2" hidden="1">#REF!</definedName>
    <definedName name="BExILAAXRTRAD18K74M6MGUEEPUM" hidden="1">#REF!</definedName>
    <definedName name="BExILG5F338C0FFLMVOKMKF8X5ZP" localSheetId="2" hidden="1">#REF!</definedName>
    <definedName name="BExILG5F338C0FFLMVOKMKF8X5ZP" hidden="1">#REF!</definedName>
    <definedName name="BExILGQTQM0HOD0BJI90YO7GOIN3" localSheetId="2" hidden="1">#REF!</definedName>
    <definedName name="BExILGQTQM0HOD0BJI90YO7GOIN3" hidden="1">#REF!</definedName>
    <definedName name="BExILPL7P2BNCD7MYCGTQ9F0R5JX" localSheetId="2" hidden="1">#REF!</definedName>
    <definedName name="BExILPL7P2BNCD7MYCGTQ9F0R5JX" hidden="1">#REF!</definedName>
    <definedName name="BExILVVS4B1B4G7IO0LPUDWY9K8W" localSheetId="2" hidden="1">#REF!</definedName>
    <definedName name="BExILVVS4B1B4G7IO0LPUDWY9K8W" hidden="1">#REF!</definedName>
    <definedName name="BExIM9DBUB7ZGF4B20FVUO9QGOX2" localSheetId="2" hidden="1">#REF!</definedName>
    <definedName name="BExIM9DBUB7ZGF4B20FVUO9QGOX2" hidden="1">#REF!</definedName>
    <definedName name="BExIMCTBZ4WAESGCDWJ64SB4F0L1" localSheetId="2" hidden="1">#REF!</definedName>
    <definedName name="BExIMCTBZ4WAESGCDWJ64SB4F0L1" hidden="1">#REF!</definedName>
    <definedName name="BExIMGK9Z94TFPWWZFMD10HV0IF6" localSheetId="2" hidden="1">#REF!</definedName>
    <definedName name="BExIMGK9Z94TFPWWZFMD10HV0IF6" hidden="1">#REF!</definedName>
    <definedName name="BExIMPEGKG18TELVC33T4OQTNBWC" localSheetId="2" hidden="1">#REF!</definedName>
    <definedName name="BExIMPEGKG18TELVC33T4OQTNBWC" hidden="1">#REF!</definedName>
    <definedName name="BExIN4OR435DL1US13JQPOQK8GD5" localSheetId="2" hidden="1">#REF!</definedName>
    <definedName name="BExIN4OR435DL1US13JQPOQK8GD5" hidden="1">#REF!</definedName>
    <definedName name="BExINI6A7H3KSFRFA6UBBDPKW37F" localSheetId="2" hidden="1">#REF!</definedName>
    <definedName name="BExINI6A7H3KSFRFA6UBBDPKW37F" hidden="1">#REF!</definedName>
    <definedName name="BExINIMK8XC3JOBT2EXYFHHH52H0" localSheetId="2" hidden="1">#REF!</definedName>
    <definedName name="BExINIMK8XC3JOBT2EXYFHHH52H0" hidden="1">#REF!</definedName>
    <definedName name="BExINLX401ZKEGWU168DS4JUM2J6" localSheetId="2" hidden="1">#REF!</definedName>
    <definedName name="BExINLX401ZKEGWU168DS4JUM2J6" hidden="1">#REF!</definedName>
    <definedName name="BExINMYYJO1FTV1CZF6O5XCFAMQX" localSheetId="2" hidden="1">#REF!</definedName>
    <definedName name="BExINMYYJO1FTV1CZF6O5XCFAMQX" hidden="1">#REF!</definedName>
    <definedName name="BExINP2H4KI05FRFV5PKZFE00HKO" localSheetId="2" hidden="1">#REF!</definedName>
    <definedName name="BExINP2H4KI05FRFV5PKZFE00HKO" hidden="1">#REF!</definedName>
    <definedName name="BExINPTCEJ9RPDEBJEJH80NATGUQ" localSheetId="2" hidden="1">#REF!</definedName>
    <definedName name="BExINPTCEJ9RPDEBJEJH80NATGUQ" hidden="1">#REF!</definedName>
    <definedName name="BExINWEQMNJ70A6JRXC2LACBX1GX" localSheetId="2" hidden="1">#REF!</definedName>
    <definedName name="BExINWEQMNJ70A6JRXC2LACBX1GX" hidden="1">#REF!</definedName>
    <definedName name="BExINZELVWYGU876QUUZCIMXPBQC" localSheetId="2" hidden="1">#REF!</definedName>
    <definedName name="BExINZELVWYGU876QUUZCIMXPBQC" hidden="1">#REF!</definedName>
    <definedName name="BExIO9QZ59ZHRA8SX6QICH2AY8A2" localSheetId="2" hidden="1">#REF!</definedName>
    <definedName name="BExIO9QZ59ZHRA8SX6QICH2AY8A2" hidden="1">#REF!</definedName>
    <definedName name="BExIOAHV525SMMGFDJFE7456JPBD" localSheetId="2" hidden="1">#REF!</definedName>
    <definedName name="BExIOAHV525SMMGFDJFE7456JPBD" hidden="1">#REF!</definedName>
    <definedName name="BExIOCQUQHKUU1KONGSDOLQTQEIC" localSheetId="2" hidden="1">#REF!</definedName>
    <definedName name="BExIOCQUQHKUU1KONGSDOLQTQEIC" hidden="1">#REF!</definedName>
    <definedName name="BExIOFAGCDQQKALMX3V0KU94KUQO" localSheetId="2" hidden="1">#REF!</definedName>
    <definedName name="BExIOFAGCDQQKALMX3V0KU94KUQO" hidden="1">#REF!</definedName>
    <definedName name="BExIOFL8Y5O61VLKTB4H20IJNWS1" localSheetId="2" hidden="1">#REF!</definedName>
    <definedName name="BExIOFL8Y5O61VLKTB4H20IJNWS1" hidden="1">#REF!</definedName>
    <definedName name="BExIOMBXRW5NS4ZPYX9G5QREZ5J6" localSheetId="2" hidden="1">#REF!</definedName>
    <definedName name="BExIOMBXRW5NS4ZPYX9G5QREZ5J6" hidden="1">#REF!</definedName>
    <definedName name="BExIORA3GK78T7C7SNBJJUONJ0LS" localSheetId="2" hidden="1">#REF!</definedName>
    <definedName name="BExIORA3GK78T7C7SNBJJUONJ0LS" hidden="1">#REF!</definedName>
    <definedName name="BExIORFDXP4AVIEBLSTZ8ETSXMNM" localSheetId="2" hidden="1">#REF!</definedName>
    <definedName name="BExIORFDXP4AVIEBLSTZ8ETSXMNM" hidden="1">#REF!</definedName>
    <definedName name="BExIOTZ5EFZ2NASVQ05RH15HRSW6" localSheetId="2" hidden="1">#REF!</definedName>
    <definedName name="BExIOTZ5EFZ2NASVQ05RH15HRSW6" hidden="1">#REF!</definedName>
    <definedName name="BExIP8YNN6UUE1GZ223SWH7DLGKO" localSheetId="2" hidden="1">#REF!</definedName>
    <definedName name="BExIP8YNN6UUE1GZ223SWH7DLGKO" hidden="1">#REF!</definedName>
    <definedName name="BExIPAB4AOL592OJCC1CFAXTLF1A" localSheetId="2" hidden="1">#REF!</definedName>
    <definedName name="BExIPAB4AOL592OJCC1CFAXTLF1A" hidden="1">#REF!</definedName>
    <definedName name="BExIPB25DKX4S2ZCKQN7KWSC3JBF" localSheetId="2" hidden="1">#REF!</definedName>
    <definedName name="BExIPB25DKX4S2ZCKQN7KWSC3JBF" hidden="1">#REF!</definedName>
    <definedName name="BExIPCUX4I4S2N50TLMMLALYLH9S" localSheetId="2" hidden="1">#REF!</definedName>
    <definedName name="BExIPCUX4I4S2N50TLMMLALYLH9S" hidden="1">#REF!</definedName>
    <definedName name="BExIPDLT8JYAMGE5HTN4D1YHZF3V" localSheetId="2" hidden="1">#REF!</definedName>
    <definedName name="BExIPDLT8JYAMGE5HTN4D1YHZF3V" hidden="1">#REF!</definedName>
    <definedName name="BExIPG040Q08EWIWL6CAVR3GRI43" localSheetId="2" hidden="1">#REF!</definedName>
    <definedName name="BExIPG040Q08EWIWL6CAVR3GRI43" hidden="1">#REF!</definedName>
    <definedName name="BExIPKNFUDPDKOSH5GHDVNA8D66S" localSheetId="2" hidden="1">#REF!</definedName>
    <definedName name="BExIPKNFUDPDKOSH5GHDVNA8D66S" hidden="1">#REF!</definedName>
    <definedName name="BExIPVL5VEVK9Q7AYB7EC2VZWBEZ" localSheetId="2" hidden="1">#REF!</definedName>
    <definedName name="BExIPVL5VEVK9Q7AYB7EC2VZWBEZ" hidden="1">#REF!</definedName>
    <definedName name="BExIQ1VS9A2FHVD9TUHKG9K8EVVP" localSheetId="2" hidden="1">#REF!</definedName>
    <definedName name="BExIQ1VS9A2FHVD9TUHKG9K8EVVP" hidden="1">#REF!</definedName>
    <definedName name="BExIQ3J19L30PSQ2CXNT6IHW0I7V" localSheetId="2" hidden="1">#REF!</definedName>
    <definedName name="BExIQ3J19L30PSQ2CXNT6IHW0I7V" hidden="1">#REF!</definedName>
    <definedName name="BExIQ3OJ7M04XCY276IO0LJA5XUK" localSheetId="2" hidden="1">#REF!</definedName>
    <definedName name="BExIQ3OJ7M04XCY276IO0LJA5XUK" hidden="1">#REF!</definedName>
    <definedName name="BExIQ5S19ITB0NDRUN4XV7B905ED" localSheetId="2" hidden="1">#REF!</definedName>
    <definedName name="BExIQ5S19ITB0NDRUN4XV7B905ED" hidden="1">#REF!</definedName>
    <definedName name="BExIQ810MMN2UN0EQ9CRQAFWA19X" localSheetId="2" hidden="1">#REF!</definedName>
    <definedName name="BExIQ810MMN2UN0EQ9CRQAFWA19X" hidden="1">#REF!</definedName>
    <definedName name="BExIQ9TMQT2EIXSVQW7GVSOAW2VJ" localSheetId="2" hidden="1">#REF!</definedName>
    <definedName name="BExIQ9TMQT2EIXSVQW7GVSOAW2VJ" hidden="1">#REF!</definedName>
    <definedName name="BExIQBMDE1L6J4H27K1FMSHQKDSE" localSheetId="2" hidden="1">#REF!</definedName>
    <definedName name="BExIQBMDE1L6J4H27K1FMSHQKDSE" hidden="1">#REF!</definedName>
    <definedName name="BExIQE65LVXUOF3UZFO7SDHFJH22" localSheetId="2" hidden="1">#REF!</definedName>
    <definedName name="BExIQE65LVXUOF3UZFO7SDHFJH22" hidden="1">#REF!</definedName>
    <definedName name="BExIQG9OO2KKBOWTMD1OXY36TEGA" localSheetId="2" hidden="1">#REF!</definedName>
    <definedName name="BExIQG9OO2KKBOWTMD1OXY36TEGA" hidden="1">#REF!</definedName>
    <definedName name="BExIQHWZ65ALA9VAFCJEGIL1145G" localSheetId="2" hidden="1">#REF!</definedName>
    <definedName name="BExIQHWZ65ALA9VAFCJEGIL1145G" hidden="1">#REF!</definedName>
    <definedName name="BExIQX1XBB31HZTYEEVOBSE3C5A6" localSheetId="2" hidden="1">#REF!</definedName>
    <definedName name="BExIQX1XBB31HZTYEEVOBSE3C5A6" hidden="1">#REF!</definedName>
    <definedName name="BExIR2ALYRP9FW99DK2084J7IIDC" localSheetId="2" hidden="1">#REF!</definedName>
    <definedName name="BExIR2ALYRP9FW99DK2084J7IIDC" hidden="1">#REF!</definedName>
    <definedName name="BExIR8FQETPTQYW37DBVDWG3J4JW" localSheetId="2" hidden="1">#REF!</definedName>
    <definedName name="BExIR8FQETPTQYW37DBVDWG3J4JW" hidden="1">#REF!</definedName>
    <definedName name="BExIRHKWQB1PP4ZLB0C3AVUBAFMD" localSheetId="2" hidden="1">#REF!</definedName>
    <definedName name="BExIRHKWQB1PP4ZLB0C3AVUBAFMD" hidden="1">#REF!</definedName>
    <definedName name="BExIRJTRJPQR3OTAGAV7JTA4VMPS" localSheetId="2" hidden="1">#REF!</definedName>
    <definedName name="BExIRJTRJPQR3OTAGAV7JTA4VMPS" hidden="1">#REF!</definedName>
    <definedName name="BExIROH27RJOG6VI7ZHR0RZGAZZ4" localSheetId="2" hidden="1">#REF!</definedName>
    <definedName name="BExIROH27RJOG6VI7ZHR0RZGAZZ4" hidden="1">#REF!</definedName>
    <definedName name="BExIRRBGTY01OQOI3U5SW59RFDFI" localSheetId="2" hidden="1">#REF!</definedName>
    <definedName name="BExIRRBGTY01OQOI3U5SW59RFDFI" hidden="1">#REF!</definedName>
    <definedName name="BExIS4T0DRF57HYO7OGG72KBOFOI" localSheetId="2" hidden="1">#REF!</definedName>
    <definedName name="BExIS4T0DRF57HYO7OGG72KBOFOI" hidden="1">#REF!</definedName>
    <definedName name="BExIS77BJDDK18PGI9DSEYZPIL7P" localSheetId="2" hidden="1">#REF!</definedName>
    <definedName name="BExIS77BJDDK18PGI9DSEYZPIL7P" hidden="1">#REF!</definedName>
    <definedName name="BExIS8USL1T3Z97CZ30HJ98E2GXQ" localSheetId="2" hidden="1">#REF!</definedName>
    <definedName name="BExIS8USL1T3Z97CZ30HJ98E2GXQ" hidden="1">#REF!</definedName>
    <definedName name="BExISC5B700MZUBFTQ9K4IKTF7HR" localSheetId="2" hidden="1">#REF!</definedName>
    <definedName name="BExISC5B700MZUBFTQ9K4IKTF7HR" hidden="1">#REF!</definedName>
    <definedName name="BExISDHXS49S1H56ENBPRF1NLD5C" localSheetId="2" hidden="1">#REF!</definedName>
    <definedName name="BExISDHXS49S1H56ENBPRF1NLD5C" hidden="1">#REF!</definedName>
    <definedName name="BExISM1JLV54A21A164IURMPGUMU" localSheetId="2" hidden="1">#REF!</definedName>
    <definedName name="BExISM1JLV54A21A164IURMPGUMU" hidden="1">#REF!</definedName>
    <definedName name="BExISRFKJYUZ4AKW44IJF7RF9Y90" localSheetId="2" hidden="1">#REF!</definedName>
    <definedName name="BExISRFKJYUZ4AKW44IJF7RF9Y90" hidden="1">#REF!</definedName>
    <definedName name="BExISSMVV57JAUB6CSGBMBFVNGWK" localSheetId="2" hidden="1">#REF!</definedName>
    <definedName name="BExISSMVV57JAUB6CSGBMBFVNGWK" hidden="1">#REF!</definedName>
    <definedName name="BExIT16AD4HCD0WQCCA72AKLQHK1" localSheetId="2" hidden="1">#REF!</definedName>
    <definedName name="BExIT16AD4HCD0WQCCA72AKLQHK1" hidden="1">#REF!</definedName>
    <definedName name="BExIT1MK8TBAK3SNP36A8FKDQSOK" localSheetId="2" hidden="1">#REF!</definedName>
    <definedName name="BExIT1MK8TBAK3SNP36A8FKDQSOK" hidden="1">#REF!</definedName>
    <definedName name="BExIT9PPVL7XGGIZS7G6QI6L7H9U" localSheetId="2" hidden="1">#REF!</definedName>
    <definedName name="BExIT9PPVL7XGGIZS7G6QI6L7H9U" hidden="1">#REF!</definedName>
    <definedName name="BExITBNYANV2S8KD56GOGCKW393R" localSheetId="2" hidden="1">#REF!</definedName>
    <definedName name="BExITBNYANV2S8KD56GOGCKW393R" hidden="1">#REF!</definedName>
    <definedName name="BExITGB4FVAV0LE88D7JMX7FBYXI" localSheetId="2" hidden="1">#REF!</definedName>
    <definedName name="BExITGB4FVAV0LE88D7JMX7FBYXI" hidden="1">#REF!</definedName>
    <definedName name="BExITI3TQ14K842P38QF0PNWSWNO" localSheetId="2" hidden="1">#REF!</definedName>
    <definedName name="BExITI3TQ14K842P38QF0PNWSWNO" hidden="1">#REF!</definedName>
    <definedName name="BExIU9OGER4TPMETACWUEP1UENK0" localSheetId="2" hidden="1">#REF!</definedName>
    <definedName name="BExIU9OGER4TPMETACWUEP1UENK0" hidden="1">#REF!</definedName>
    <definedName name="BExIUD4OJGH65NFNQ4VMCE3R4J1X" localSheetId="2" hidden="1">#REF!</definedName>
    <definedName name="BExIUD4OJGH65NFNQ4VMCE3R4J1X" hidden="1">#REF!</definedName>
    <definedName name="BExIUQM0XWNNW3MJD26EOVIT7FSU" localSheetId="2" hidden="1">#REF!</definedName>
    <definedName name="BExIUQM0XWNNW3MJD26EOVIT7FSU" hidden="1">#REF!</definedName>
    <definedName name="BExIUTB5OAAXYW0OFMP0PS40SPOB" localSheetId="2" hidden="1">#REF!</definedName>
    <definedName name="BExIUTB5OAAXYW0OFMP0PS40SPOB" hidden="1">#REF!</definedName>
    <definedName name="BExIUUT2MHIOV6R3WHA0DPM1KBKY" localSheetId="2" hidden="1">#REF!</definedName>
    <definedName name="BExIUUT2MHIOV6R3WHA0DPM1KBKY" hidden="1">#REF!</definedName>
    <definedName name="BExIUYPDT1AM6MWGWQS646PIZIWC" localSheetId="2" hidden="1">#REF!</definedName>
    <definedName name="BExIUYPDT1AM6MWGWQS646PIZIWC" hidden="1">#REF!</definedName>
    <definedName name="BExIV0I2O9F8D1UK1SI8AEYR6U0A" localSheetId="2" hidden="1">#REF!</definedName>
    <definedName name="BExIV0I2O9F8D1UK1SI8AEYR6U0A" hidden="1">#REF!</definedName>
    <definedName name="BExIV2LM38XPLRTWT0R44TMQ59E5" localSheetId="2" hidden="1">#REF!</definedName>
    <definedName name="BExIV2LM38XPLRTWT0R44TMQ59E5" hidden="1">#REF!</definedName>
    <definedName name="BExIV3HY4S0YRV1F7XEMF2YHAR2I" localSheetId="2" hidden="1">#REF!</definedName>
    <definedName name="BExIV3HY4S0YRV1F7XEMF2YHAR2I" hidden="1">#REF!</definedName>
    <definedName name="BExIV6HUZFRIFLXW2SICKGTAH1PV" localSheetId="2" hidden="1">#REF!</definedName>
    <definedName name="BExIV6HUZFRIFLXW2SICKGTAH1PV" hidden="1">#REF!</definedName>
    <definedName name="BExIVCXWL6H5LD9DHDIA4F5U9TQL" localSheetId="2" hidden="1">#REF!</definedName>
    <definedName name="BExIVCXWL6H5LD9DHDIA4F5U9TQL" hidden="1">#REF!</definedName>
    <definedName name="BExIVEVYJ7KL8QNR5ZTOSD11I5A6" localSheetId="2" hidden="1">#REF!</definedName>
    <definedName name="BExIVEVYJ7KL8QNR5ZTOSD11I5A6" hidden="1">#REF!</definedName>
    <definedName name="BExIVJ30S9U8MA1TUBRND8DGF96D" localSheetId="2" hidden="1">#REF!</definedName>
    <definedName name="BExIVJ30S9U8MA1TUBRND8DGF96D" hidden="1">#REF!</definedName>
    <definedName name="BExIVMOIPSEWSIHIDDLOXESQ28A0" localSheetId="2" hidden="1">#REF!</definedName>
    <definedName name="BExIVMOIPSEWSIHIDDLOXESQ28A0" hidden="1">#REF!</definedName>
    <definedName name="BExIVNVNJX9BYDLC88NG09YF5XQ6" localSheetId="2" hidden="1">#REF!</definedName>
    <definedName name="BExIVNVNJX9BYDLC88NG09YF5XQ6" hidden="1">#REF!</definedName>
    <definedName name="BExIVQVKLMGSRYT1LFZH0KUIA4OR" localSheetId="2" hidden="1">#REF!</definedName>
    <definedName name="BExIVQVKLMGSRYT1LFZH0KUIA4OR" hidden="1">#REF!</definedName>
    <definedName name="BExIVYTFI35KNR2XSA6N8OJYUTUR" localSheetId="2" hidden="1">#REF!</definedName>
    <definedName name="BExIVYTFI35KNR2XSA6N8OJYUTUR" hidden="1">#REF!</definedName>
    <definedName name="BExIVZF05SNB8DE7VLQOFG9S41HS" localSheetId="2" hidden="1">#REF!</definedName>
    <definedName name="BExIVZF05SNB8DE7VLQOFG9S41HS" hidden="1">#REF!</definedName>
    <definedName name="BExIWB3SY3WRIVIOF988DNNODBOA" localSheetId="2" hidden="1">#REF!</definedName>
    <definedName name="BExIWB3SY3WRIVIOF988DNNODBOA" hidden="1">#REF!</definedName>
    <definedName name="BExIWB99CG0H52LRD6QWPN4L6DV2" localSheetId="2" hidden="1">#REF!</definedName>
    <definedName name="BExIWB99CG0H52LRD6QWPN4L6DV2" hidden="1">#REF!</definedName>
    <definedName name="BExIWG1W7XP9DFYYSZAIOSHM0QLQ" localSheetId="2" hidden="1">#REF!</definedName>
    <definedName name="BExIWG1W7XP9DFYYSZAIOSHM0QLQ" hidden="1">#REF!</definedName>
    <definedName name="BExIWH3KUK94B7833DD4TB0Y6KP9" localSheetId="2" hidden="1">#REF!</definedName>
    <definedName name="BExIWH3KUK94B7833DD4TB0Y6KP9" hidden="1">#REF!</definedName>
    <definedName name="BExIWHZXYAALPLS8CSHZHJ82LBOH" localSheetId="2" hidden="1">#REF!</definedName>
    <definedName name="BExIWHZXYAALPLS8CSHZHJ82LBOH" hidden="1">#REF!</definedName>
    <definedName name="BExIWJY6FHR6KOO0P8U4IZ7VD42D" localSheetId="2" hidden="1">#REF!</definedName>
    <definedName name="BExIWJY6FHR6KOO0P8U4IZ7VD42D" hidden="1">#REF!</definedName>
    <definedName name="BExIWKE9MGIDWORBI43AWTUNYFAN" localSheetId="2" hidden="1">#REF!</definedName>
    <definedName name="BExIWKE9MGIDWORBI43AWTUNYFAN" hidden="1">#REF!</definedName>
    <definedName name="BExIWPHOYLSNGZKVD3RRKOEALEUG" localSheetId="2" hidden="1">#REF!</definedName>
    <definedName name="BExIWPHOYLSNGZKVD3RRKOEALEUG" hidden="1">#REF!</definedName>
    <definedName name="BExIWSHLD1QIZPL5ARLXOJ9Y2CAA" localSheetId="2" hidden="1">#REF!</definedName>
    <definedName name="BExIWSHLD1QIZPL5ARLXOJ9Y2CAA" hidden="1">#REF!</definedName>
    <definedName name="BExIX34PM5DBTRHRQWP6PL6WIX88" localSheetId="2" hidden="1">#REF!</definedName>
    <definedName name="BExIX34PM5DBTRHRQWP6PL6WIX88" hidden="1">#REF!</definedName>
    <definedName name="BExIX5OAP9KSUE5SIZCW9P39Q4WE" localSheetId="2" hidden="1">#REF!</definedName>
    <definedName name="BExIX5OAP9KSUE5SIZCW9P39Q4WE" hidden="1">#REF!</definedName>
    <definedName name="BExIXGRJPVJMUDGSG7IHPXPNO69B" localSheetId="2" hidden="1">#REF!</definedName>
    <definedName name="BExIXGRJPVJMUDGSG7IHPXPNO69B" hidden="1">#REF!</definedName>
    <definedName name="BExIXGWVQ9WOO0NCJLXAU4PJPOPM" localSheetId="2" hidden="1">#REF!</definedName>
    <definedName name="BExIXGWVQ9WOO0NCJLXAU4PJPOPM" hidden="1">#REF!</definedName>
    <definedName name="BExIXLK6SEOTUWQVNLCH4SAKTVGQ" localSheetId="2" hidden="1">#REF!</definedName>
    <definedName name="BExIXLK6SEOTUWQVNLCH4SAKTVGQ" hidden="1">#REF!</definedName>
    <definedName name="BExIXM5R87ZL3FHALWZXYCPHGX3E" localSheetId="2" hidden="1">#REF!</definedName>
    <definedName name="BExIXM5R87ZL3FHALWZXYCPHGX3E" hidden="1">#REF!</definedName>
    <definedName name="BExIXN24YK8MIB3OZ905DHU9CDH1" localSheetId="2" hidden="1">#REF!</definedName>
    <definedName name="BExIXN24YK8MIB3OZ905DHU9CDH1" hidden="1">#REF!</definedName>
    <definedName name="BExIXS036ZCKT2Z8XZKLZ8PFWQGL" localSheetId="2" hidden="1">#REF!</definedName>
    <definedName name="BExIXS036ZCKT2Z8XZKLZ8PFWQGL" hidden="1">#REF!</definedName>
    <definedName name="BExIXY5CF9PFM0P40AZ4U51TMWV0" localSheetId="2" hidden="1">#REF!</definedName>
    <definedName name="BExIXY5CF9PFM0P40AZ4U51TMWV0" hidden="1">#REF!</definedName>
    <definedName name="BExIYEXJBK8JDWIRSVV4RJSKZVV1" localSheetId="2" hidden="1">#REF!</definedName>
    <definedName name="BExIYEXJBK8JDWIRSVV4RJSKZVV1" hidden="1">#REF!</definedName>
    <definedName name="BExIYFJ59KLIPRTGIHX9X07UVGT3" localSheetId="2" hidden="1">#REF!</definedName>
    <definedName name="BExIYFJ59KLIPRTGIHX9X07UVGT3" hidden="1">#REF!</definedName>
    <definedName name="BExIYHH7GZO6BU3DC4GRLH3FD3ZS" localSheetId="2" hidden="1">#REF!</definedName>
    <definedName name="BExIYHH7GZO6BU3DC4GRLH3FD3ZS" hidden="1">#REF!</definedName>
    <definedName name="BExIYHMPBTD67ZNUL9O76FZQHYPT" localSheetId="2" hidden="1">#REF!</definedName>
    <definedName name="BExIYHMPBTD67ZNUL9O76FZQHYPT" hidden="1">#REF!</definedName>
    <definedName name="BExIYI2RH0K4225XO970K2IQ1E79" localSheetId="2" hidden="1">#REF!</definedName>
    <definedName name="BExIYI2RH0K4225XO970K2IQ1E79" hidden="1">#REF!</definedName>
    <definedName name="BExIYMPZ0KS2KOJFQAUQJ77L7701" localSheetId="2" hidden="1">#REF!</definedName>
    <definedName name="BExIYMPZ0KS2KOJFQAUQJ77L7701" hidden="1">#REF!</definedName>
    <definedName name="BExIYP9Q6FV9T0R9G3UDKLS4TTYX" localSheetId="2" hidden="1">#REF!</definedName>
    <definedName name="BExIYP9Q6FV9T0R9G3UDKLS4TTYX" hidden="1">#REF!</definedName>
    <definedName name="BExIYZGLDQ1TN7BIIN4RLDP31GIM" localSheetId="2" hidden="1">#REF!</definedName>
    <definedName name="BExIYZGLDQ1TN7BIIN4RLDP31GIM" hidden="1">#REF!</definedName>
    <definedName name="BExIZ4K0EZJK6PW3L8SVKTJFSWW9" localSheetId="2" hidden="1">#REF!</definedName>
    <definedName name="BExIZ4K0EZJK6PW3L8SVKTJFSWW9" hidden="1">#REF!</definedName>
    <definedName name="BExIZAECOEZGBAO29QMV14E6XDIV" localSheetId="2" hidden="1">#REF!</definedName>
    <definedName name="BExIZAECOEZGBAO29QMV14E6XDIV" hidden="1">#REF!</definedName>
    <definedName name="BExIZHQR3N1546MQS83ZJ8I6SPZ3" localSheetId="2" hidden="1">#REF!</definedName>
    <definedName name="BExIZHQR3N1546MQS83ZJ8I6SPZ3" hidden="1">#REF!</definedName>
    <definedName name="BExIZKVXYD5O2JBU81F2UFJZLLSI" localSheetId="2" hidden="1">#REF!</definedName>
    <definedName name="BExIZKVXYD5O2JBU81F2UFJZLLSI" hidden="1">#REF!</definedName>
    <definedName name="BExIZPZDHC8HGER83WHCZAHOX7LK" localSheetId="2" hidden="1">#REF!</definedName>
    <definedName name="BExIZPZDHC8HGER83WHCZAHOX7LK" hidden="1">#REF!</definedName>
    <definedName name="BExIZQA5XCS39QKXMYR1MH2ZIGPS" localSheetId="2" hidden="1">#REF!</definedName>
    <definedName name="BExIZQA5XCS39QKXMYR1MH2ZIGPS" hidden="1">#REF!</definedName>
    <definedName name="BExIZVDLRUNAL32D9KO9X7Y4PB3O" localSheetId="2" hidden="1">#REF!</definedName>
    <definedName name="BExIZVDLRUNAL32D9KO9X7Y4PB3O" hidden="1">#REF!</definedName>
    <definedName name="BExIZY2PUZ0OF9YKK1B13IW0VS6G" localSheetId="2" hidden="1">#REF!</definedName>
    <definedName name="BExIZY2PUZ0OF9YKK1B13IW0VS6G" hidden="1">#REF!</definedName>
    <definedName name="BExJ08KBRR2XMWW3VZMPSQKXHZUH" localSheetId="2" hidden="1">#REF!</definedName>
    <definedName name="BExJ08KBRR2XMWW3VZMPSQKXHZUH" hidden="1">#REF!</definedName>
    <definedName name="BExJ0DYJWXGE7DA39PYL3WM05U9O" localSheetId="2" hidden="1">#REF!</definedName>
    <definedName name="BExJ0DYJWXGE7DA39PYL3WM05U9O" hidden="1">#REF!</definedName>
    <definedName name="BExJ0JYDEZPM2303TRBXOZ74M7N6" localSheetId="2" hidden="1">#REF!</definedName>
    <definedName name="BExJ0JYDEZPM2303TRBXOZ74M7N6" hidden="1">#REF!</definedName>
    <definedName name="BExJ0MY8SY5J5V50H3UKE78ODTVB" localSheetId="2" hidden="1">#REF!</definedName>
    <definedName name="BExJ0MY8SY5J5V50H3UKE78ODTVB" hidden="1">#REF!</definedName>
    <definedName name="BExJ0YC98G37ML4N8FLP8D95EFRF" localSheetId="2" hidden="1">#REF!</definedName>
    <definedName name="BExJ0YC98G37ML4N8FLP8D95EFRF" hidden="1">#REF!</definedName>
    <definedName name="BExKCDYKAEV45AFXHVHZZ62E5BM3" localSheetId="2" hidden="1">#REF!</definedName>
    <definedName name="BExKCDYKAEV45AFXHVHZZ62E5BM3" hidden="1">#REF!</definedName>
    <definedName name="BExKCYXU0W2VQVDI3N3N37K2598P" localSheetId="2" hidden="1">#REF!</definedName>
    <definedName name="BExKCYXU0W2VQVDI3N3N37K2598P" hidden="1">#REF!</definedName>
    <definedName name="BExKDJX3Z1TS0WFDD9EAO42JHL9G" localSheetId="2" hidden="1">#REF!</definedName>
    <definedName name="BExKDJX3Z1TS0WFDD9EAO42JHL9G" hidden="1">#REF!</definedName>
    <definedName name="BExKDK7WVA5I2WBACAZHAHN35D0I" localSheetId="2" hidden="1">#REF!</definedName>
    <definedName name="BExKDK7WVA5I2WBACAZHAHN35D0I" hidden="1">#REF!</definedName>
    <definedName name="BExKDKO0W4AGQO1V7K6Q4VM750FT" localSheetId="2" hidden="1">#REF!</definedName>
    <definedName name="BExKDKO0W4AGQO1V7K6Q4VM750FT" hidden="1">#REF!</definedName>
    <definedName name="BExKDLF10G7W77J87QWH3ZGLUCLW" localSheetId="2" hidden="1">#REF!</definedName>
    <definedName name="BExKDLF10G7W77J87QWH3ZGLUCLW" hidden="1">#REF!</definedName>
    <definedName name="BExKE2NDBQ14HOJH945N4W9ZZFJO" localSheetId="2" hidden="1">#REF!</definedName>
    <definedName name="BExKE2NDBQ14HOJH945N4W9ZZFJO" hidden="1">#REF!</definedName>
    <definedName name="BExKEFE0I3MT6ZLC4T1L9465HKTN" localSheetId="2" hidden="1">#REF!</definedName>
    <definedName name="BExKEFE0I3MT6ZLC4T1L9465HKTN" hidden="1">#REF!</definedName>
    <definedName name="BExKEK6O5BVJP4VY02FY7JNAZ6BT" localSheetId="2" hidden="1">#REF!</definedName>
    <definedName name="BExKEK6O5BVJP4VY02FY7JNAZ6BT" hidden="1">#REF!</definedName>
    <definedName name="BExKEKXK6E6QX339ELPXDIRZSJE0" localSheetId="2" hidden="1">#REF!</definedName>
    <definedName name="BExKEKXK6E6QX339ELPXDIRZSJE0" hidden="1">#REF!</definedName>
    <definedName name="BExKEMFI35R0D4WN4A59V9QH7I5S" localSheetId="2" hidden="1">#REF!</definedName>
    <definedName name="BExKEMFI35R0D4WN4A59V9QH7I5S" hidden="1">#REF!</definedName>
    <definedName name="BExKEOOIBMP7N8033EY2CJYCBX6H" localSheetId="2" hidden="1">#REF!</definedName>
    <definedName name="BExKEOOIBMP7N8033EY2CJYCBX6H" hidden="1">#REF!</definedName>
    <definedName name="BExKEW0RR5LA3VC46A2BEOOMQE56" localSheetId="2" hidden="1">#REF!</definedName>
    <definedName name="BExKEW0RR5LA3VC46A2BEOOMQE56" hidden="1">#REF!</definedName>
    <definedName name="BExKF37PTJB4PE1PUQWG20ASBX4E" localSheetId="2" hidden="1">#REF!</definedName>
    <definedName name="BExKF37PTJB4PE1PUQWG20ASBX4E" hidden="1">#REF!</definedName>
    <definedName name="BExKFA3VI1CZK21SM0N3LZWT9LA1" localSheetId="2" hidden="1">#REF!</definedName>
    <definedName name="BExKFA3VI1CZK21SM0N3LZWT9LA1" hidden="1">#REF!</definedName>
    <definedName name="BExKFBB29XXT9A2LVUXYSIVKPWGB" localSheetId="2" hidden="1">#REF!</definedName>
    <definedName name="BExKFBB29XXT9A2LVUXYSIVKPWGB" hidden="1">#REF!</definedName>
    <definedName name="BExKFINBFV5J2NFRCL4YUO3YF0ZE" localSheetId="2" hidden="1">#REF!</definedName>
    <definedName name="BExKFINBFV5J2NFRCL4YUO3YF0ZE" hidden="1">#REF!</definedName>
    <definedName name="BExKFISRBFACTAMJSALEYMY66F6X" localSheetId="2" hidden="1">#REF!</definedName>
    <definedName name="BExKFISRBFACTAMJSALEYMY66F6X" hidden="1">#REF!</definedName>
    <definedName name="BExKFOSK5DJ151C4E8544UWMYTOC" localSheetId="2" hidden="1">#REF!</definedName>
    <definedName name="BExKFOSK5DJ151C4E8544UWMYTOC" hidden="1">#REF!</definedName>
    <definedName name="BExKFWL3DE1V1VOVHAFYBE85QUB7" localSheetId="2" hidden="1">#REF!</definedName>
    <definedName name="BExKFWL3DE1V1VOVHAFYBE85QUB7" hidden="1">#REF!</definedName>
    <definedName name="BExKFXS9NDEWPZDVGLTMOM3CFO7N" localSheetId="2" hidden="1">#REF!</definedName>
    <definedName name="BExKFXS9NDEWPZDVGLTMOM3CFO7N" hidden="1">#REF!</definedName>
    <definedName name="BExKFYJC4EVEV54F82K6VKP7Q3OU" localSheetId="2" hidden="1">#REF!</definedName>
    <definedName name="BExKFYJC4EVEV54F82K6VKP7Q3OU" hidden="1">#REF!</definedName>
    <definedName name="BExKG4IYHBKQQ8J8FN10GB2IKO33" localSheetId="2" hidden="1">#REF!</definedName>
    <definedName name="BExKG4IYHBKQQ8J8FN10GB2IKO33" hidden="1">#REF!</definedName>
    <definedName name="BExKGBVDO2JNJUFOFQMF0RJG03ZK" localSheetId="2" hidden="1">#REF!</definedName>
    <definedName name="BExKGBVDO2JNJUFOFQMF0RJG03ZK" hidden="1">#REF!</definedName>
    <definedName name="BExKGF0L44S78D33WMQ1A75TRKB9" localSheetId="2" hidden="1">#REF!</definedName>
    <definedName name="BExKGF0L44S78D33WMQ1A75TRKB9" hidden="1">#REF!</definedName>
    <definedName name="BExKGFRN31B3G20LMQ4LRF879J68" localSheetId="2" hidden="1">#REF!</definedName>
    <definedName name="BExKGFRN31B3G20LMQ4LRF879J68" hidden="1">#REF!</definedName>
    <definedName name="BExKGJD3U3ADZILP20U3EURP0UQP" localSheetId="2" hidden="1">#REF!</definedName>
    <definedName name="BExKGJD3U3ADZILP20U3EURP0UQP" hidden="1">#REF!</definedName>
    <definedName name="BExKGNK5YGKP0YHHTAAOV17Z9EIM" localSheetId="2" hidden="1">#REF!</definedName>
    <definedName name="BExKGNK5YGKP0YHHTAAOV17Z9EIM" hidden="1">#REF!</definedName>
    <definedName name="BExKGQ3T3TWGZUSNVWJE1XWXHGRQ" localSheetId="2" hidden="1">#REF!</definedName>
    <definedName name="BExKGQ3T3TWGZUSNVWJE1XWXHGRQ" hidden="1">#REF!</definedName>
    <definedName name="BExKGV77YH9YXIQTRKK2331QGYKF" localSheetId="2" hidden="1">#REF!</definedName>
    <definedName name="BExKGV77YH9YXIQTRKK2331QGYKF" hidden="1">#REF!</definedName>
    <definedName name="BExKH3FTZ5VGTB86W9M4AB39R0G8" localSheetId="2" hidden="1">#REF!</definedName>
    <definedName name="BExKH3FTZ5VGTB86W9M4AB39R0G8" hidden="1">#REF!</definedName>
    <definedName name="BExKH3FV5U5O6XZM7STS3NZKQFGJ" localSheetId="2" hidden="1">#REF!</definedName>
    <definedName name="BExKH3FV5U5O6XZM7STS3NZKQFGJ" hidden="1">#REF!</definedName>
    <definedName name="BExKH3W5435VN8DZ68OCKI93SEO4" localSheetId="2" hidden="1">#REF!</definedName>
    <definedName name="BExKH3W5435VN8DZ68OCKI93SEO4" hidden="1">#REF!</definedName>
    <definedName name="BExKH9L4L5ZUAA98QAZ7DB7YH4QE" localSheetId="2" hidden="1">#REF!</definedName>
    <definedName name="BExKH9L4L5ZUAA98QAZ7DB7YH4QE" hidden="1">#REF!</definedName>
    <definedName name="BExKHAMUH8NR3HRV0V6FHJE3ROLN" localSheetId="2" hidden="1">#REF!</definedName>
    <definedName name="BExKHAMUH8NR3HRV0V6FHJE3ROLN" hidden="1">#REF!</definedName>
    <definedName name="BExKHCFKOWFHO2WW0N7Y5XDXEWAO" localSheetId="2" hidden="1">#REF!</definedName>
    <definedName name="BExKHCFKOWFHO2WW0N7Y5XDXEWAO" hidden="1">#REF!</definedName>
    <definedName name="BExKHIVLONZ46HLMR50DEXKEUNEP" localSheetId="2" hidden="1">#REF!</definedName>
    <definedName name="BExKHIVLONZ46HLMR50DEXKEUNEP" hidden="1">#REF!</definedName>
    <definedName name="BExKHPM9XA0ADDK7TUR0N38EXWEP" localSheetId="2" hidden="1">#REF!</definedName>
    <definedName name="BExKHPM9XA0ADDK7TUR0N38EXWEP" hidden="1">#REF!</definedName>
    <definedName name="BExKHQYXEM47TMIQRQVHE4T5LT8K" localSheetId="2" hidden="1">#REF!</definedName>
    <definedName name="BExKHQYXEM47TMIQRQVHE4T5LT8K" hidden="1">#REF!</definedName>
    <definedName name="BExKI4076KXCDE5KXL79KT36OKLO" localSheetId="2" hidden="1">#REF!</definedName>
    <definedName name="BExKI4076KXCDE5KXL79KT36OKLO" hidden="1">#REF!</definedName>
    <definedName name="BExKI7AUWXBP1WBLFRIYSNQZDWCY" localSheetId="2" hidden="1">#REF!</definedName>
    <definedName name="BExKI7AUWXBP1WBLFRIYSNQZDWCY" hidden="1">#REF!</definedName>
    <definedName name="BExKI7LO70WYISR7Q0Y1ZDWO9M3B" localSheetId="2" hidden="1">#REF!</definedName>
    <definedName name="BExKI7LO70WYISR7Q0Y1ZDWO9M3B" hidden="1">#REF!</definedName>
    <definedName name="BExKIF3EIT434ZQKMDXUBJCRLMK8" localSheetId="2" hidden="1">#REF!</definedName>
    <definedName name="BExKIF3EIT434ZQKMDXUBJCRLMK8" hidden="1">#REF!</definedName>
    <definedName name="BExKIGQV6TXIZG039HBOJU62WP2U" localSheetId="2" hidden="1">#REF!</definedName>
    <definedName name="BExKIGQV6TXIZG039HBOJU62WP2U" hidden="1">#REF!</definedName>
    <definedName name="BExKILE008SF3KTAN8WML3XKI1NZ" localSheetId="2" hidden="1">#REF!</definedName>
    <definedName name="BExKILE008SF3KTAN8WML3XKI1NZ" hidden="1">#REF!</definedName>
    <definedName name="BExKINSBB6RS7I489QHMCOMU4Z2X" localSheetId="2" hidden="1">#REF!</definedName>
    <definedName name="BExKINSBB6RS7I489QHMCOMU4Z2X" hidden="1">#REF!</definedName>
    <definedName name="BExKINXMPEA03CETGL1VOW1XRJIR" localSheetId="2" hidden="1">#REF!</definedName>
    <definedName name="BExKINXMPEA03CETGL1VOW1XRJIR" hidden="1">#REF!</definedName>
    <definedName name="BExKITBU5LXLZYDJS3D3BAVWEY3U" localSheetId="2" hidden="1">#REF!</definedName>
    <definedName name="BExKITBU5LXLZYDJS3D3BAVWEY3U" hidden="1">#REF!</definedName>
    <definedName name="BExKIU87ZKSOC2DYZWFK6SAK9I8E" localSheetId="2" hidden="1">#REF!</definedName>
    <definedName name="BExKIU87ZKSOC2DYZWFK6SAK9I8E" hidden="1">#REF!</definedName>
    <definedName name="BExKJ449HLYX2DJ9UF0H9GTPSQ73" localSheetId="2" hidden="1">#REF!</definedName>
    <definedName name="BExKJ449HLYX2DJ9UF0H9GTPSQ73" hidden="1">#REF!</definedName>
    <definedName name="BExKJ5649R9IC0GKQD6QI2G7C99Q" localSheetId="2" hidden="1">#REF!</definedName>
    <definedName name="BExKJ5649R9IC0GKQD6QI2G7C99Q" hidden="1">#REF!</definedName>
    <definedName name="BExKJEB4FXIMV2AAE9S3FCGRK1R0" localSheetId="2" hidden="1">#REF!</definedName>
    <definedName name="BExKJEB4FXIMV2AAE9S3FCGRK1R0" hidden="1">#REF!</definedName>
    <definedName name="BExKJELX2RUC8UEC56IZPYYZXHA7" localSheetId="2" hidden="1">#REF!</definedName>
    <definedName name="BExKJELX2RUC8UEC56IZPYYZXHA7" hidden="1">#REF!</definedName>
    <definedName name="BExKJI7CV9I6ILFIZ3SVO4DGK64J" localSheetId="2" hidden="1">#REF!</definedName>
    <definedName name="BExKJI7CV9I6ILFIZ3SVO4DGK64J" hidden="1">#REF!</definedName>
    <definedName name="BExKJINMXS61G2TZEXCJAWVV4F57" localSheetId="2" hidden="1">#REF!</definedName>
    <definedName name="BExKJINMXS61G2TZEXCJAWVV4F57" hidden="1">#REF!</definedName>
    <definedName name="BExKJK5ME8KB7HA0180L7OUZDDGV" localSheetId="2" hidden="1">#REF!</definedName>
    <definedName name="BExKJK5ME8KB7HA0180L7OUZDDGV" hidden="1">#REF!</definedName>
    <definedName name="BExKJLY652HI5GNEEWQXOB08K2C1" localSheetId="2" hidden="1">#REF!</definedName>
    <definedName name="BExKJLY652HI5GNEEWQXOB08K2C1" hidden="1">#REF!</definedName>
    <definedName name="BExKJN5IF0VMDILJ5K8ZENF2QYV1" localSheetId="2" hidden="1">#REF!</definedName>
    <definedName name="BExKJN5IF0VMDILJ5K8ZENF2QYV1" hidden="1">#REF!</definedName>
    <definedName name="BExKJUSJPFUIK20FTVAFJWR2OUYX" localSheetId="2" hidden="1">#REF!</definedName>
    <definedName name="BExKJUSJPFUIK20FTVAFJWR2OUYX" hidden="1">#REF!</definedName>
    <definedName name="BExKJXHNZTE5OMRQ1KTVM1DIQE9I" localSheetId="2" hidden="1">#REF!</definedName>
    <definedName name="BExKJXHNZTE5OMRQ1KTVM1DIQE9I" hidden="1">#REF!</definedName>
    <definedName name="BExKK8VP5RS3D0UXZVKA37C4SYBP" localSheetId="2" hidden="1">#REF!</definedName>
    <definedName name="BExKK8VP5RS3D0UXZVKA37C4SYBP" hidden="1">#REF!</definedName>
    <definedName name="BExKKIM9NPF6B3SPMPIQB27HQME4" localSheetId="2" hidden="1">#REF!</definedName>
    <definedName name="BExKKIM9NPF6B3SPMPIQB27HQME4" hidden="1">#REF!</definedName>
    <definedName name="BExKKIX1BCBQ4R3K41QD8NTV0OV0" localSheetId="2" hidden="1">#REF!</definedName>
    <definedName name="BExKKIX1BCBQ4R3K41QD8NTV0OV0" hidden="1">#REF!</definedName>
    <definedName name="BExKKJ2IHMOO66DQ0V2YABR4GV05" localSheetId="2" hidden="1">#REF!</definedName>
    <definedName name="BExKKJ2IHMOO66DQ0V2YABR4GV05" hidden="1">#REF!</definedName>
    <definedName name="BExKKQ3ZWADYV03YHMXDOAMU90EB" localSheetId="2" hidden="1">#REF!</definedName>
    <definedName name="BExKKQ3ZWADYV03YHMXDOAMU90EB" hidden="1">#REF!</definedName>
    <definedName name="BExKKUGD2HMJWQEYZ8H3X1BMXFS9" localSheetId="2" hidden="1">#REF!</definedName>
    <definedName name="BExKKUGD2HMJWQEYZ8H3X1BMXFS9" hidden="1">#REF!</definedName>
    <definedName name="BExKKX05KCZZZPKOR1NE5A8RGVT4" localSheetId="2" hidden="1">#REF!</definedName>
    <definedName name="BExKKX05KCZZZPKOR1NE5A8RGVT4" hidden="1">#REF!</definedName>
    <definedName name="BExKL3QUCLQLECGZM555PRF8EN56" localSheetId="2" hidden="1">#REF!</definedName>
    <definedName name="BExKL3QUCLQLECGZM555PRF8EN56" hidden="1">#REF!</definedName>
    <definedName name="BExKL7CGLA62V9UQH9ZDEHIK8W4O" localSheetId="2" hidden="1">#REF!</definedName>
    <definedName name="BExKL7CGLA62V9UQH9ZDEHIK8W4O" hidden="1">#REF!</definedName>
    <definedName name="BExKLD6S9L66QYREYHBE5J44OK7X" localSheetId="2" hidden="1">#REF!</definedName>
    <definedName name="BExKLD6S9L66QYREYHBE5J44OK7X" hidden="1">#REF!</definedName>
    <definedName name="BExKLEZK32L28GYJWVO63BZ5E1JD" localSheetId="2" hidden="1">#REF!</definedName>
    <definedName name="BExKLEZK32L28GYJWVO63BZ5E1JD" hidden="1">#REF!</definedName>
    <definedName name="BExKLLKVVHT06LA55JB2FC871DC5" localSheetId="2" hidden="1">#REF!</definedName>
    <definedName name="BExKLLKVVHT06LA55JB2FC871DC5" hidden="1">#REF!</definedName>
    <definedName name="BExKMKNALVJRCZS69GFJA4M1J08O" localSheetId="2" hidden="1">#REF!</definedName>
    <definedName name="BExKMKNALVJRCZS69GFJA4M1J08O" hidden="1">#REF!</definedName>
    <definedName name="BExKMMFZIDRFNSBCWVADJ4S2JE52" localSheetId="2" hidden="1">#REF!</definedName>
    <definedName name="BExKMMFZIDRFNSBCWVADJ4S2JE52" hidden="1">#REF!</definedName>
    <definedName name="BExKMRZJS845FERFW6HUXLFAOMYD" localSheetId="2" hidden="1">#REF!</definedName>
    <definedName name="BExKMRZJS845FERFW6HUXLFAOMYD" hidden="1">#REF!</definedName>
    <definedName name="BExKMS514WWPGUGRYGTH6XU97T8B" localSheetId="2" hidden="1">#REF!</definedName>
    <definedName name="BExKMS514WWPGUGRYGTH6XU97T8B" hidden="1">#REF!</definedName>
    <definedName name="BExKMUDV8AH8HQAD5HJVUW7GFDWU" localSheetId="2" hidden="1">#REF!</definedName>
    <definedName name="BExKMUDV8AH8HQAD5HJVUW7GFDWU" hidden="1">#REF!</definedName>
    <definedName name="BExKMWBX4EH3EYJ07UFEM08NB40Z" localSheetId="2" hidden="1">#REF!</definedName>
    <definedName name="BExKMWBX4EH3EYJ07UFEM08NB40Z" hidden="1">#REF!</definedName>
    <definedName name="BExKN4Q70IU9OY91QRUSK3044MQD" localSheetId="2" hidden="1">#REF!</definedName>
    <definedName name="BExKN4Q70IU9OY91QRUSK3044MQD" hidden="1">#REF!</definedName>
    <definedName name="BExKNBGV2IR3S7M0BX4810KZB4V3" localSheetId="2" hidden="1">#REF!</definedName>
    <definedName name="BExKNBGV2IR3S7M0BX4810KZB4V3" hidden="1">#REF!</definedName>
    <definedName name="BExKNCTBZTSY3MO42VU5PLV6YUHZ" localSheetId="2" hidden="1">#REF!</definedName>
    <definedName name="BExKNCTBZTSY3MO42VU5PLV6YUHZ" hidden="1">#REF!</definedName>
    <definedName name="BExKNGV2YY749C42AQ2T9QNIE5C3" localSheetId="2" hidden="1">#REF!</definedName>
    <definedName name="BExKNGV2YY749C42AQ2T9QNIE5C3" hidden="1">#REF!</definedName>
    <definedName name="BExKNH0F1WPNUEQITIUN5T4NDX9H" localSheetId="2" hidden="1">#REF!</definedName>
    <definedName name="BExKNH0F1WPNUEQITIUN5T4NDX9H" hidden="1">#REF!</definedName>
    <definedName name="BExKNV8UOHVWEHDJWI2WMJ9X6QHZ" localSheetId="2" hidden="1">#REF!</definedName>
    <definedName name="BExKNV8UOHVWEHDJWI2WMJ9X6QHZ" hidden="1">#REF!</definedName>
    <definedName name="BExKNZLD7UATC1MYRNJD8H2NH4KU" localSheetId="2" hidden="1">#REF!</definedName>
    <definedName name="BExKNZLD7UATC1MYRNJD8H2NH4KU" hidden="1">#REF!</definedName>
    <definedName name="BExKNZQUKQQG2Y97R74G4O4BJP1L" localSheetId="2" hidden="1">#REF!</definedName>
    <definedName name="BExKNZQUKQQG2Y97R74G4O4BJP1L" hidden="1">#REF!</definedName>
    <definedName name="BExKO06X0EAD3ABEG1E8PWLDWHBA" localSheetId="2" hidden="1">#REF!</definedName>
    <definedName name="BExKO06X0EAD3ABEG1E8PWLDWHBA" hidden="1">#REF!</definedName>
    <definedName name="BExKO2AHHSGNI1AZOIOW21KPXKPE" localSheetId="2" hidden="1">#REF!</definedName>
    <definedName name="BExKO2AHHSGNI1AZOIOW21KPXKPE" hidden="1">#REF!</definedName>
    <definedName name="BExKO2FXWJWC5IZLDN8JHYILQJ2N" localSheetId="2" hidden="1">#REF!</definedName>
    <definedName name="BExKO2FXWJWC5IZLDN8JHYILQJ2N" hidden="1">#REF!</definedName>
    <definedName name="BExKO438WZ8FKOU00NURGFMOYXWN" localSheetId="2" hidden="1">#REF!</definedName>
    <definedName name="BExKO438WZ8FKOU00NURGFMOYXWN" hidden="1">#REF!</definedName>
    <definedName name="BExKO551EZ73M80UFHBQE7BQVU4L" localSheetId="2" hidden="1">#REF!</definedName>
    <definedName name="BExKO551EZ73M80UFHBQE7BQVU4L" hidden="1">#REF!</definedName>
    <definedName name="BExKOBA4VTRV9YG31IM1PDDO3J9M" localSheetId="2" hidden="1">#REF!</definedName>
    <definedName name="BExKOBA4VTRV9YG31IM1PDDO3J9M" hidden="1">#REF!</definedName>
    <definedName name="BExKODIZGWW2EQD0FEYW6WK6XLCM" localSheetId="2" hidden="1">#REF!</definedName>
    <definedName name="BExKODIZGWW2EQD0FEYW6WK6XLCM" hidden="1">#REF!</definedName>
    <definedName name="BExKOPO2HPWVQGAKW8LOZMPIDEFG" localSheetId="2" hidden="1">#REF!</definedName>
    <definedName name="BExKOPO2HPWVQGAKW8LOZMPIDEFG" hidden="1">#REF!</definedName>
    <definedName name="BExKP7SRQ3MN5BDYXV2XMBQNUH23" localSheetId="2" hidden="1">#REF!</definedName>
    <definedName name="BExKP7SRQ3MN5BDYXV2XMBQNUH23" hidden="1">#REF!</definedName>
    <definedName name="BExKPEZP0QTKOTLIMMIFSVTHQEEK" localSheetId="2" hidden="1">#REF!</definedName>
    <definedName name="BExKPEZP0QTKOTLIMMIFSVTHQEEK" hidden="1">#REF!</definedName>
    <definedName name="BExKPFFSVTL757PNITV8R9RN4452" localSheetId="2" hidden="1">#REF!</definedName>
    <definedName name="BExKPFFSVTL757PNITV8R9RN4452" hidden="1">#REF!</definedName>
    <definedName name="BExKPIL5ZWOXQAENH3VP3ZHA2N7N" localSheetId="2" hidden="1">#REF!</definedName>
    <definedName name="BExKPIL5ZWOXQAENH3VP3ZHA2N7N" hidden="1">#REF!</definedName>
    <definedName name="BExKPJHKPVROP9QX9BMBZMU2HEZ1" localSheetId="2" hidden="1">#REF!</definedName>
    <definedName name="BExKPJHKPVROP9QX9BMBZMU2HEZ1" hidden="1">#REF!</definedName>
    <definedName name="BExKPLQJX0HJ8OTXBXH9IC9J2V0W" localSheetId="2" hidden="1">#REF!</definedName>
    <definedName name="BExKPLQJX0HJ8OTXBXH9IC9J2V0W" hidden="1">#REF!</definedName>
    <definedName name="BExKPN8C7GN36ZJZHLOB74LU6KT0" localSheetId="2" hidden="1">#REF!</definedName>
    <definedName name="BExKPN8C7GN36ZJZHLOB74LU6KT0" hidden="1">#REF!</definedName>
    <definedName name="BExKPX9VZ1J5021Q98K60HMPJU58" localSheetId="2" hidden="1">#REF!</definedName>
    <definedName name="BExKPX9VZ1J5021Q98K60HMPJU58" hidden="1">#REF!</definedName>
    <definedName name="BExKQGGEP203MUWSJVORTY7RFOFT" localSheetId="2" hidden="1">#REF!</definedName>
    <definedName name="BExKQGGEP203MUWSJVORTY7RFOFT" hidden="1">#REF!</definedName>
    <definedName name="BExKQJGAAWNM3NT19E9I0CQDBTU0" localSheetId="2" hidden="1">#REF!</definedName>
    <definedName name="BExKQJGAAWNM3NT19E9I0CQDBTU0" hidden="1">#REF!</definedName>
    <definedName name="BExKQM5GJ1ZN5REKFE7YVBQ0KXWF" localSheetId="2" hidden="1">#REF!</definedName>
    <definedName name="BExKQM5GJ1ZN5REKFE7YVBQ0KXWF" hidden="1">#REF!</definedName>
    <definedName name="BExKQQ71278061G7ZFYGPWOMOMY2" localSheetId="2" hidden="1">#REF!</definedName>
    <definedName name="BExKQQ71278061G7ZFYGPWOMOMY2" hidden="1">#REF!</definedName>
    <definedName name="BExKQTXRG3ECU8NT47UR7643LO5G" localSheetId="2" hidden="1">#REF!</definedName>
    <definedName name="BExKQTXRG3ECU8NT47UR7643LO5G" hidden="1">#REF!</definedName>
    <definedName name="BExKQVL7HPOIZ4FHANDFMVOJLEPR" localSheetId="2" hidden="1">#REF!</definedName>
    <definedName name="BExKQVL7HPOIZ4FHANDFMVOJLEPR" hidden="1">#REF!</definedName>
    <definedName name="BExKR3ZAJRYXZB4M7XZPK0I7E55W" localSheetId="2" hidden="1">#REF!</definedName>
    <definedName name="BExKR3ZAJRYXZB4M7XZPK0I7E55W" hidden="1">#REF!</definedName>
    <definedName name="BExKR8RZSEHW184G0Z56B4EGNU72" localSheetId="2" hidden="1">#REF!</definedName>
    <definedName name="BExKR8RZSEHW184G0Z56B4EGNU72" hidden="1">#REF!</definedName>
    <definedName name="BExKRHM60KUPM7RGAAFRSKX4TMS5" localSheetId="2" hidden="1">#REF!</definedName>
    <definedName name="BExKRHM60KUPM7RGAAFRSKX4TMS5" hidden="1">#REF!</definedName>
    <definedName name="BExKRQB2LX164R610N3VXJPD3C1W" localSheetId="2" hidden="1">#REF!</definedName>
    <definedName name="BExKRQB2LX164R610N3VXJPD3C1W" hidden="1">#REF!</definedName>
    <definedName name="BExKRVUSQ6PA7ZYQSTEQL3X7PB9P" localSheetId="2" hidden="1">#REF!</definedName>
    <definedName name="BExKRVUSQ6PA7ZYQSTEQL3X7PB9P" hidden="1">#REF!</definedName>
    <definedName name="BExKRY3KZ7F7RB2KH8HXSQ85IEQO" localSheetId="2" hidden="1">#REF!</definedName>
    <definedName name="BExKRY3KZ7F7RB2KH8HXSQ85IEQO" hidden="1">#REF!</definedName>
    <definedName name="BExKS91CCVW1YKNE1EQ4MCE1E9JX" localSheetId="2" hidden="1">#REF!</definedName>
    <definedName name="BExKS91CCVW1YKNE1EQ4MCE1E9JX" hidden="1">#REF!</definedName>
    <definedName name="BExKSA37DZTCK6H13HPIKR0ZFVL8" localSheetId="2" hidden="1">#REF!</definedName>
    <definedName name="BExKSA37DZTCK6H13HPIKR0ZFVL8" hidden="1">#REF!</definedName>
    <definedName name="BExKSB51O073JLM4PEU353GBBSMI" localSheetId="2" hidden="1">#REF!</definedName>
    <definedName name="BExKSB51O073JLM4PEU353GBBSMI" hidden="1">#REF!</definedName>
    <definedName name="BExKSC1EDUXA6RM44LZV6HMMHKLX" localSheetId="2" hidden="1">#REF!</definedName>
    <definedName name="BExKSC1EDUXA6RM44LZV6HMMHKLX" hidden="1">#REF!</definedName>
    <definedName name="BExKSFMOMSZYDE0WNC94F40S6636" localSheetId="2" hidden="1">#REF!</definedName>
    <definedName name="BExKSFMOMSZYDE0WNC94F40S6636" hidden="1">#REF!</definedName>
    <definedName name="BExKSHQ9K79S8KYUWIV5M5LAHHF1" localSheetId="2" hidden="1">#REF!</definedName>
    <definedName name="BExKSHQ9K79S8KYUWIV5M5LAHHF1" hidden="1">#REF!</definedName>
    <definedName name="BExKSJTWG9L3FCX8FLK4EMUJMF27" localSheetId="2" hidden="1">#REF!</definedName>
    <definedName name="BExKSJTWG9L3FCX8FLK4EMUJMF27" hidden="1">#REF!</definedName>
    <definedName name="BExKSU0MKNAVZYYPKCYTZDWQX4R8" localSheetId="2" hidden="1">#REF!</definedName>
    <definedName name="BExKSU0MKNAVZYYPKCYTZDWQX4R8" hidden="1">#REF!</definedName>
    <definedName name="BExKSX60G1MUS689FXIGYP2F7C62" localSheetId="2" hidden="1">#REF!</definedName>
    <definedName name="BExKSX60G1MUS689FXIGYP2F7C62" hidden="1">#REF!</definedName>
    <definedName name="BExKT2UZ7Y2VWF5NQE18SJRLD2RN" localSheetId="2" hidden="1">#REF!</definedName>
    <definedName name="BExKT2UZ7Y2VWF5NQE18SJRLD2RN" hidden="1">#REF!</definedName>
    <definedName name="BExKT3GJFNGAM09H5F615E36A38C" localSheetId="2" hidden="1">#REF!</definedName>
    <definedName name="BExKT3GJFNGAM09H5F615E36A38C" hidden="1">#REF!</definedName>
    <definedName name="BExKTD1UM9PTLYETG1RM502XDNC0" localSheetId="2" hidden="1">#REF!</definedName>
    <definedName name="BExKTD1UM9PTLYETG1RM502XDNC0" hidden="1">#REF!</definedName>
    <definedName name="BExKTJN26AY45CE6JUAX3OIL48F7" localSheetId="2" hidden="1">#REF!</definedName>
    <definedName name="BExKTJN26AY45CE6JUAX3OIL48F7" hidden="1">#REF!</definedName>
    <definedName name="BExKTQZGN8GI3XGSEXMPCCA3S19H" localSheetId="2" hidden="1">#REF!</definedName>
    <definedName name="BExKTQZGN8GI3XGSEXMPCCA3S19H" hidden="1">#REF!</definedName>
    <definedName name="BExKTUKYYU0F6TUW1RXV24LRAZFE" localSheetId="2" hidden="1">#REF!</definedName>
    <definedName name="BExKTUKYYU0F6TUW1RXV24LRAZFE" hidden="1">#REF!</definedName>
    <definedName name="BExKU3FBLHQBIUTN6XEZW5GC9OG1" localSheetId="2" hidden="1">#REF!</definedName>
    <definedName name="BExKU3FBLHQBIUTN6XEZW5GC9OG1" hidden="1">#REF!</definedName>
    <definedName name="BExKU82I99FEUIZLODXJDOJC96CQ" localSheetId="2" hidden="1">#REF!</definedName>
    <definedName name="BExKU82I99FEUIZLODXJDOJC96CQ" hidden="1">#REF!</definedName>
    <definedName name="BExKUDM0DFSCM3D91SH0XLXJSL18" localSheetId="2" hidden="1">#REF!</definedName>
    <definedName name="BExKUDM0DFSCM3D91SH0XLXJSL18" hidden="1">#REF!</definedName>
    <definedName name="BExKUHYKD9TJTMQOOBS4EX04FCEZ" localSheetId="2" hidden="1">#REF!</definedName>
    <definedName name="BExKUHYKD9TJTMQOOBS4EX04FCEZ" hidden="1">#REF!</definedName>
    <definedName name="BExKULEKJLA77AUQPDUHSM94Y76Z" localSheetId="2" hidden="1">#REF!</definedName>
    <definedName name="BExKULEKJLA77AUQPDUHSM94Y76Z" hidden="1">#REF!</definedName>
    <definedName name="BExKUXE506JSYMR4CV866RHRDYR9" localSheetId="2" hidden="1">#REF!</definedName>
    <definedName name="BExKUXE506JSYMR4CV866RHRDYR9" hidden="1">#REF!</definedName>
    <definedName name="BExKV08R85MKI3MAX9E2HERNQUNL" localSheetId="2" hidden="1">#REF!</definedName>
    <definedName name="BExKV08R85MKI3MAX9E2HERNQUNL" hidden="1">#REF!</definedName>
    <definedName name="BExKV4AAUNNJL5JWD7PX6BFKVS6O" localSheetId="2" hidden="1">#REF!</definedName>
    <definedName name="BExKV4AAUNNJL5JWD7PX6BFKVS6O" hidden="1">#REF!</definedName>
    <definedName name="BExKVDVK6HN74GQPTXICP9BFC8CF" localSheetId="2" hidden="1">#REF!</definedName>
    <definedName name="BExKVDVK6HN74GQPTXICP9BFC8CF" hidden="1">#REF!</definedName>
    <definedName name="BExKVFZ3ZZGIC1QI8XN6BYFWN0ZY" localSheetId="2" hidden="1">#REF!</definedName>
    <definedName name="BExKVFZ3ZZGIC1QI8XN6BYFWN0ZY" hidden="1">#REF!</definedName>
    <definedName name="BExKVG4KGO28KPGTAFL1R8TTZ10N" localSheetId="2" hidden="1">#REF!</definedName>
    <definedName name="BExKVG4KGO28KPGTAFL1R8TTZ10N" hidden="1">#REF!</definedName>
    <definedName name="BExKW0CSH7DA02YSNV64PSEIXB2P" localSheetId="2" hidden="1">#REF!</definedName>
    <definedName name="BExKW0CSH7DA02YSNV64PSEIXB2P" hidden="1">#REF!</definedName>
    <definedName name="BExM9NUG3Q31X01AI9ZJCZIX25CS" localSheetId="2" hidden="1">#REF!</definedName>
    <definedName name="BExM9NUG3Q31X01AI9ZJCZIX25CS" hidden="1">#REF!</definedName>
    <definedName name="BExM9OG182RP30MY23PG49LVPZ1C" localSheetId="2" hidden="1">#REF!</definedName>
    <definedName name="BExM9OG182RP30MY23PG49LVPZ1C" hidden="1">#REF!</definedName>
    <definedName name="BExMA64MW1S18NH8DCKPCCEI5KCB" localSheetId="2" hidden="1">#REF!</definedName>
    <definedName name="BExMA64MW1S18NH8DCKPCCEI5KCB" hidden="1">#REF!</definedName>
    <definedName name="BExMALEWFUEM8Y686IT03ECURUBR" localSheetId="2" hidden="1">#REF!</definedName>
    <definedName name="BExMALEWFUEM8Y686IT03ECURUBR" hidden="1">#REF!</definedName>
    <definedName name="BExMAS0AQY7KMMTBTBPK0SWWDITB" localSheetId="2" hidden="1">#REF!</definedName>
    <definedName name="BExMAS0AQY7KMMTBTBPK0SWWDITB" hidden="1">#REF!</definedName>
    <definedName name="BExMAXJS82ZJ8RS22VLE0V0LDUII" localSheetId="2" hidden="1">#REF!</definedName>
    <definedName name="BExMAXJS82ZJ8RS22VLE0V0LDUII" hidden="1">#REF!</definedName>
    <definedName name="BExMB4QRS0R3MTB4CMUHFZ84LNZQ" localSheetId="2" hidden="1">#REF!</definedName>
    <definedName name="BExMB4QRS0R3MTB4CMUHFZ84LNZQ" hidden="1">#REF!</definedName>
    <definedName name="BExMB7AICZ233JKSCEUSR9RQXRS0" localSheetId="2" hidden="1">#REF!</definedName>
    <definedName name="BExMB7AICZ233JKSCEUSR9RQXRS0" hidden="1">#REF!</definedName>
    <definedName name="BExMBC35WKQY5CWQJLV4D05O6971" localSheetId="2" hidden="1">#REF!</definedName>
    <definedName name="BExMBC35WKQY5CWQJLV4D05O6971" hidden="1">#REF!</definedName>
    <definedName name="BExMBFTZV4Q1A5KG25C1N9PHQNSW" localSheetId="2" hidden="1">#REF!</definedName>
    <definedName name="BExMBFTZV4Q1A5KG25C1N9PHQNSW" hidden="1">#REF!</definedName>
    <definedName name="BExMBFZFXQDH3H55R89930TFTU36" localSheetId="2" hidden="1">#REF!</definedName>
    <definedName name="BExMBFZFXQDH3H55R89930TFTU36" hidden="1">#REF!</definedName>
    <definedName name="BExMBK6ISK3U7KHZKUJXIDKGF6VW" localSheetId="2" hidden="1">#REF!</definedName>
    <definedName name="BExMBK6ISK3U7KHZKUJXIDKGF6VW" hidden="1">#REF!</definedName>
    <definedName name="BExMBYPQDG9AYDQ5E8IECVFREPO6" localSheetId="2" hidden="1">[29]ZZCOOM_M03_Q005!#REF!</definedName>
    <definedName name="BExMBYPQDG9AYDQ5E8IECVFREPO6" hidden="1">[29]ZZCOOM_M03_Q005!#REF!</definedName>
    <definedName name="BExMC7PESEESXVMDCGGIP5LPMUGY" localSheetId="2" hidden="1">#REF!</definedName>
    <definedName name="BExMC7PESEESXVMDCGGIP5LPMUGY" hidden="1">#REF!</definedName>
    <definedName name="BExMC8AZUTX8LG89K2JJR7ZG62XX" localSheetId="2" hidden="1">#REF!</definedName>
    <definedName name="BExMC8AZUTX8LG89K2JJR7ZG62XX" hidden="1">#REF!</definedName>
    <definedName name="BExMCA96YR10V72G2R0SCIKPZLIZ" localSheetId="2" hidden="1">#REF!</definedName>
    <definedName name="BExMCA96YR10V72G2R0SCIKPZLIZ" hidden="1">#REF!</definedName>
    <definedName name="BExMCB5JU5I2VQDUBS4O42BTEVKI" localSheetId="2" hidden="1">#REF!</definedName>
    <definedName name="BExMCB5JU5I2VQDUBS4O42BTEVKI" hidden="1">#REF!</definedName>
    <definedName name="BExMCFSQFSEMPY5IXDIRKZDASDBR" localSheetId="2" hidden="1">#REF!</definedName>
    <definedName name="BExMCFSQFSEMPY5IXDIRKZDASDBR" hidden="1">#REF!</definedName>
    <definedName name="BExMCH58I9XOLK7WEE6VSJGYPJGL" localSheetId="2" hidden="1">#REF!</definedName>
    <definedName name="BExMCH58I9XOLK7WEE6VSJGYPJGL" hidden="1">#REF!</definedName>
    <definedName name="BExMCMZOEYWVOOJ98TBHTTCS7XB8" localSheetId="2" hidden="1">#REF!</definedName>
    <definedName name="BExMCMZOEYWVOOJ98TBHTTCS7XB8" hidden="1">#REF!</definedName>
    <definedName name="BExMCS8EF2W3FS9QADNKREYSI8P0" localSheetId="2" hidden="1">#REF!</definedName>
    <definedName name="BExMCS8EF2W3FS9QADNKREYSI8P0" hidden="1">#REF!</definedName>
    <definedName name="BExMCSU0KZGHALEL7N5DJBVL94K7" localSheetId="2" hidden="1">#REF!</definedName>
    <definedName name="BExMCSU0KZGHALEL7N5DJBVL94K7" hidden="1">#REF!</definedName>
    <definedName name="BExMCUS7GSOM96J0HJ7EH0FFM2AC" localSheetId="2" hidden="1">#REF!</definedName>
    <definedName name="BExMCUS7GSOM96J0HJ7EH0FFM2AC" hidden="1">#REF!</definedName>
    <definedName name="BExMCYTT6TVDWMJXO1NZANRTVNAN" localSheetId="2" hidden="1">#REF!</definedName>
    <definedName name="BExMCYTT6TVDWMJXO1NZANRTVNAN" hidden="1">#REF!</definedName>
    <definedName name="BExMD54CT1VTE5YGBM90H90NF28M" localSheetId="2" hidden="1">#REF!</definedName>
    <definedName name="BExMD54CT1VTE5YGBM90H90NF28M" hidden="1">#REF!</definedName>
    <definedName name="BExMD5F6IAV108XYJLXUO9HD0IT6" localSheetId="2" hidden="1">#REF!</definedName>
    <definedName name="BExMD5F6IAV108XYJLXUO9HD0IT6" hidden="1">#REF!</definedName>
    <definedName name="BExMDANV66W9T3XAXID40XFJ0J93" localSheetId="2" hidden="1">#REF!</definedName>
    <definedName name="BExMDANV66W9T3XAXID40XFJ0J93" hidden="1">#REF!</definedName>
    <definedName name="BExMDGD1KQP7NNR78X2ZX4FCBQ1S" localSheetId="2" hidden="1">#REF!</definedName>
    <definedName name="BExMDGD1KQP7NNR78X2ZX4FCBQ1S" hidden="1">#REF!</definedName>
    <definedName name="BExMDIRDK0DI8P86HB7WPH8QWLSQ" localSheetId="2" hidden="1">#REF!</definedName>
    <definedName name="BExMDIRDK0DI8P86HB7WPH8QWLSQ" hidden="1">#REF!</definedName>
    <definedName name="BExMDOWGDLP3BZZB4ZPI31VS10FP" localSheetId="2" hidden="1">#REF!</definedName>
    <definedName name="BExMDOWGDLP3BZZB4ZPI31VS10FP" hidden="1">#REF!</definedName>
    <definedName name="BExMDPI2FVMORSWDDCVAJ85WYAYO" localSheetId="2" hidden="1">#REF!</definedName>
    <definedName name="BExMDPI2FVMORSWDDCVAJ85WYAYO" hidden="1">#REF!</definedName>
    <definedName name="BExMDUWB7VWHFFR266QXO46BNV2S" localSheetId="2" hidden="1">#REF!</definedName>
    <definedName name="BExMDUWB7VWHFFR266QXO46BNV2S" hidden="1">#REF!</definedName>
    <definedName name="BExME2U47N8LZG0BPJ49ANY5QVV2" localSheetId="2" hidden="1">#REF!</definedName>
    <definedName name="BExME2U47N8LZG0BPJ49ANY5QVV2" hidden="1">#REF!</definedName>
    <definedName name="BExME88DH5DUKMUFI9FNVECXFD2E" localSheetId="2" hidden="1">#REF!</definedName>
    <definedName name="BExME88DH5DUKMUFI9FNVECXFD2E" hidden="1">#REF!</definedName>
    <definedName name="BExME9A7MOGAK7YTTQYXP5DL6VYA" localSheetId="2" hidden="1">#REF!</definedName>
    <definedName name="BExME9A7MOGAK7YTTQYXP5DL6VYA" hidden="1">#REF!</definedName>
    <definedName name="BExMEOV9YFRY5C3GDLU60GIX10BY" localSheetId="2" hidden="1">#REF!</definedName>
    <definedName name="BExMEOV9YFRY5C3GDLU60GIX10BY" hidden="1">#REF!</definedName>
    <definedName name="BExMEUK2Q5GZGZFZ77Z2IYUKOOYW" localSheetId="2" hidden="1">#REF!</definedName>
    <definedName name="BExMEUK2Q5GZGZFZ77Z2IYUKOOYW" hidden="1">#REF!</definedName>
    <definedName name="BExMEWT36INWIP0VNS94NEP3WZ4U" localSheetId="2" hidden="1">#REF!</definedName>
    <definedName name="BExMEWT36INWIP0VNS94NEP3WZ4U" hidden="1">#REF!</definedName>
    <definedName name="BExMEY09ESM4H2YGKEQQRYUD114R" localSheetId="2" hidden="1">#REF!</definedName>
    <definedName name="BExMEY09ESM4H2YGKEQQRYUD114R" hidden="1">#REF!</definedName>
    <definedName name="BExMF0UU4SBJHOJ4SG09QMF1TC7H" localSheetId="2" hidden="1">#REF!</definedName>
    <definedName name="BExMF0UU4SBJHOJ4SG09QMF1TC7H" hidden="1">#REF!</definedName>
    <definedName name="BExMF2YDPQWGK3CSN8LJG16MLFQZ" localSheetId="2" hidden="1">#REF!</definedName>
    <definedName name="BExMF2YDPQWGK3CSN8LJG16MLFQZ" hidden="1">#REF!</definedName>
    <definedName name="BExMF4G4IUPQY1Y5GEY5N3E04CL6" localSheetId="2" hidden="1">#REF!</definedName>
    <definedName name="BExMF4G4IUPQY1Y5GEY5N3E04CL6" hidden="1">#REF!</definedName>
    <definedName name="BExMF9UIGYMOAQK0ELUWP0S0HZZY" localSheetId="2" hidden="1">#REF!</definedName>
    <definedName name="BExMF9UIGYMOAQK0ELUWP0S0HZZY" hidden="1">#REF!</definedName>
    <definedName name="BExMFDLBSWFMRDYJ2DZETI3EXKN2" localSheetId="2" hidden="1">#REF!</definedName>
    <definedName name="BExMFDLBSWFMRDYJ2DZETI3EXKN2" hidden="1">#REF!</definedName>
    <definedName name="BExMFLDTMRTCHKA37LQW67BG8D5C" localSheetId="2" hidden="1">#REF!</definedName>
    <definedName name="BExMFLDTMRTCHKA37LQW67BG8D5C" hidden="1">#REF!</definedName>
    <definedName name="BExMFTH63LTWA2JYJTJYMT5K2OF2" localSheetId="2" hidden="1">#REF!</definedName>
    <definedName name="BExMFTH63LTWA2JYJTJYMT5K2OF2" hidden="1">#REF!</definedName>
    <definedName name="BExMFY4AG5T27EVMCCNE00GOAR66" localSheetId="2" hidden="1">#REF!</definedName>
    <definedName name="BExMFY4AG5T27EVMCCNE00GOAR66" hidden="1">#REF!</definedName>
    <definedName name="BExMGQQNOFER1MEVQ961XARTRIOB" localSheetId="2" hidden="1">#REF!</definedName>
    <definedName name="BExMGQQNOFER1MEVQ961XARTRIOB" hidden="1">#REF!</definedName>
    <definedName name="BExMH189E60TZBQFN2UWVA1UZA7X" localSheetId="2" hidden="1">#REF!</definedName>
    <definedName name="BExMH189E60TZBQFN2UWVA1UZA7X" hidden="1">#REF!</definedName>
    <definedName name="BExMH3H9TW5TJCNU5Z1EWXP3BAEP" localSheetId="2" hidden="1">#REF!</definedName>
    <definedName name="BExMH3H9TW5TJCNU5Z1EWXP3BAEP" hidden="1">#REF!</definedName>
    <definedName name="BExMH5A1B01SYXROP70DOKTQ5D6Z" localSheetId="2" hidden="1">#REF!</definedName>
    <definedName name="BExMH5A1B01SYXROP70DOKTQ5D6Z" hidden="1">#REF!</definedName>
    <definedName name="BExMHCGUJ8A3L31NU0XU0FGXE4P3" localSheetId="2" hidden="1">#REF!</definedName>
    <definedName name="BExMHCGUJ8A3L31NU0XU0FGXE4P3" hidden="1">#REF!</definedName>
    <definedName name="BExMHOWPB34KPZ76M2KIX2C9R2VB" localSheetId="2" hidden="1">#REF!</definedName>
    <definedName name="BExMHOWPB34KPZ76M2KIX2C9R2VB" hidden="1">#REF!</definedName>
    <definedName name="BExMHSSYC6KVHA3QDTSYPN92TWMI" localSheetId="2" hidden="1">#REF!</definedName>
    <definedName name="BExMHSSYC6KVHA3QDTSYPN92TWMI" hidden="1">#REF!</definedName>
    <definedName name="BExMI3AJ9477KDL4T9DHET4LJJTW" localSheetId="2" hidden="1">#REF!</definedName>
    <definedName name="BExMI3AJ9477KDL4T9DHET4LJJTW" hidden="1">#REF!</definedName>
    <definedName name="BExMI6QQ20XHD0NWJUN741B37182" localSheetId="2" hidden="1">#REF!</definedName>
    <definedName name="BExMI6QQ20XHD0NWJUN741B37182" hidden="1">#REF!</definedName>
    <definedName name="BExMI7MYDIMC9K16SBAFUY33RHK6" localSheetId="2" hidden="1">#REF!</definedName>
    <definedName name="BExMI7MYDIMC9K16SBAFUY33RHK6" hidden="1">#REF!</definedName>
    <definedName name="BExMI8JB94SBD9EMNJEK7Y2T6GYU" localSheetId="2" hidden="1">#REF!</definedName>
    <definedName name="BExMI8JB94SBD9EMNJEK7Y2T6GYU" hidden="1">#REF!</definedName>
    <definedName name="BExMI8OS85YTW3KYVE4YD0R7Z6UV" localSheetId="2" hidden="1">#REF!</definedName>
    <definedName name="BExMI8OS85YTW3KYVE4YD0R7Z6UV" hidden="1">#REF!</definedName>
    <definedName name="BExMI9QNOMVZ44I3BFMGU1EL1RSY" localSheetId="2" hidden="1">#REF!</definedName>
    <definedName name="BExMI9QNOMVZ44I3BFMGU1EL1RSY" hidden="1">#REF!</definedName>
    <definedName name="BExMIBOOZU40JS3F89OMPSRCE9MM" localSheetId="2" hidden="1">#REF!</definedName>
    <definedName name="BExMIBOOZU40JS3F89OMPSRCE9MM" hidden="1">#REF!</definedName>
    <definedName name="BExMIIQ5MBWSIHTFWAQADXMZC22Q" localSheetId="2" hidden="1">#REF!</definedName>
    <definedName name="BExMIIQ5MBWSIHTFWAQADXMZC22Q" hidden="1">#REF!</definedName>
    <definedName name="BExMIL4I2GE866I25CR5JBLJWJ6A" localSheetId="2" hidden="1">#REF!</definedName>
    <definedName name="BExMIL4I2GE866I25CR5JBLJWJ6A" hidden="1">#REF!</definedName>
    <definedName name="BExMIRKIPF27SNO82SPFSB3T5U17" localSheetId="2" hidden="1">#REF!</definedName>
    <definedName name="BExMIRKIPF27SNO82SPFSB3T5U17" hidden="1">#REF!</definedName>
    <definedName name="BExMIV0KC8555D5E42ZGWG15Y0MO" localSheetId="2" hidden="1">#REF!</definedName>
    <definedName name="BExMIV0KC8555D5E42ZGWG15Y0MO" hidden="1">#REF!</definedName>
    <definedName name="BExMIZT6AN7E6YMW2S87CTCN2UXH" localSheetId="2" hidden="1">#REF!</definedName>
    <definedName name="BExMIZT6AN7E6YMW2S87CTCN2UXH" hidden="1">#REF!</definedName>
    <definedName name="BExMJB76UESLVRD81AJBOB78JDTT" localSheetId="2" hidden="1">#REF!</definedName>
    <definedName name="BExMJB76UESLVRD81AJBOB78JDTT" hidden="1">#REF!</definedName>
    <definedName name="BExMJI8OLFZQCGOW3F99ETW8A21E" localSheetId="2" hidden="1">#REF!</definedName>
    <definedName name="BExMJI8OLFZQCGOW3F99ETW8A21E" hidden="1">#REF!</definedName>
    <definedName name="BExMJNC8ZFB9DRFOJ961ZAJ8U3A8" localSheetId="2" hidden="1">#REF!</definedName>
    <definedName name="BExMJNC8ZFB9DRFOJ961ZAJ8U3A8" hidden="1">#REF!</definedName>
    <definedName name="BExMJTBV8A3D31W2IQHP9RDFPPHQ" localSheetId="2" hidden="1">#REF!</definedName>
    <definedName name="BExMJTBV8A3D31W2IQHP9RDFPPHQ" hidden="1">#REF!</definedName>
    <definedName name="BExMK2RTXN4QJWEUNX002XK8VQP8" localSheetId="2" hidden="1">#REF!</definedName>
    <definedName name="BExMK2RTXN4QJWEUNX002XK8VQP8" hidden="1">#REF!</definedName>
    <definedName name="BExMKBGQDUZ8AWXYHA3QVMSDVZ3D" localSheetId="2" hidden="1">#REF!</definedName>
    <definedName name="BExMKBGQDUZ8AWXYHA3QVMSDVZ3D" hidden="1">#REF!</definedName>
    <definedName name="BExMKBM1467553LDFZRRKVSHN374" localSheetId="2" hidden="1">#REF!</definedName>
    <definedName name="BExMKBM1467553LDFZRRKVSHN374" hidden="1">#REF!</definedName>
    <definedName name="BExMKGK5FJUC0AU8MABRGDC5ZM70" localSheetId="2" hidden="1">#REF!</definedName>
    <definedName name="BExMKGK5FJUC0AU8MABRGDC5ZM70" hidden="1">#REF!</definedName>
    <definedName name="BExMKP92JGBM5BJO174H9A4HQIB9" localSheetId="2" hidden="1">#REF!</definedName>
    <definedName name="BExMKP92JGBM5BJO174H9A4HQIB9" hidden="1">#REF!</definedName>
    <definedName name="BExMKPEDT6IOYLLC3KJKRZOETC3Y" localSheetId="2" hidden="1">#REF!</definedName>
    <definedName name="BExMKPEDT6IOYLLC3KJKRZOETC3Y" hidden="1">#REF!</definedName>
    <definedName name="BExMKTW7R5SOV4PHAFGHU3W73DYE" localSheetId="2" hidden="1">#REF!</definedName>
    <definedName name="BExMKTW7R5SOV4PHAFGHU3W73DYE" hidden="1">#REF!</definedName>
    <definedName name="BExMKU7051J2W1RQXGZGE62NBRUZ" localSheetId="2" hidden="1">#REF!</definedName>
    <definedName name="BExMKU7051J2W1RQXGZGE62NBRUZ" hidden="1">#REF!</definedName>
    <definedName name="BExMKUN3WPECJR2XRID2R7GZRGNX" localSheetId="2" hidden="1">#REF!</definedName>
    <definedName name="BExMKUN3WPECJR2XRID2R7GZRGNX" hidden="1">#REF!</definedName>
    <definedName name="BExMKZ535P011X4TNV16GCOH4H21" localSheetId="2" hidden="1">#REF!</definedName>
    <definedName name="BExMKZ535P011X4TNV16GCOH4H21" hidden="1">#REF!</definedName>
    <definedName name="BExML3XQNDIMX55ZCHHXKUV3D6E6" localSheetId="2" hidden="1">#REF!</definedName>
    <definedName name="BExML3XQNDIMX55ZCHHXKUV3D6E6" hidden="1">#REF!</definedName>
    <definedName name="BExML5QGSWHLI18BGY4CGOTD3UWH" localSheetId="2" hidden="1">#REF!</definedName>
    <definedName name="BExML5QGSWHLI18BGY4CGOTD3UWH" hidden="1">#REF!</definedName>
    <definedName name="BExML6BVFCV80776USR7X70HVRZT" localSheetId="2" hidden="1">#REF!</definedName>
    <definedName name="BExML6BVFCV80776USR7X70HVRZT" hidden="1">#REF!</definedName>
    <definedName name="BExMLO5Z61RE85X8HHX2G4IU3AZW" localSheetId="2" hidden="1">#REF!</definedName>
    <definedName name="BExMLO5Z61RE85X8HHX2G4IU3AZW" hidden="1">#REF!</definedName>
    <definedName name="BExMLVI7UORSHM9FMO8S2EI0TMTS" localSheetId="2" hidden="1">#REF!</definedName>
    <definedName name="BExMLVI7UORSHM9FMO8S2EI0TMTS" hidden="1">#REF!</definedName>
    <definedName name="BExMM5UCOT2HSSN0ZIPZW55GSOVO" localSheetId="2" hidden="1">#REF!</definedName>
    <definedName name="BExMM5UCOT2HSSN0ZIPZW55GSOVO" hidden="1">#REF!</definedName>
    <definedName name="BExMM8ZRS5RQ8H1H55RVPVTDL5NL" localSheetId="2" hidden="1">#REF!</definedName>
    <definedName name="BExMM8ZRS5RQ8H1H55RVPVTDL5NL" hidden="1">#REF!</definedName>
    <definedName name="BExMMH8EAZB09XXQ5X4LR0P4NHG9" localSheetId="2" hidden="1">#REF!</definedName>
    <definedName name="BExMMH8EAZB09XXQ5X4LR0P4NHG9" hidden="1">#REF!</definedName>
    <definedName name="BExMMIQH5BABNZVCIQ7TBCQ10AY5" localSheetId="2" hidden="1">#REF!</definedName>
    <definedName name="BExMMIQH5BABNZVCIQ7TBCQ10AY5" hidden="1">#REF!</definedName>
    <definedName name="BExMMNIZ2T7M22WECMUQXEF4NJ71" localSheetId="2" hidden="1">#REF!</definedName>
    <definedName name="BExMMNIZ2T7M22WECMUQXEF4NJ71" hidden="1">#REF!</definedName>
    <definedName name="BExMMPMIOU7BURTV0L1K6ACW9X73" localSheetId="2" hidden="1">#REF!</definedName>
    <definedName name="BExMMPMIOU7BURTV0L1K6ACW9X73" hidden="1">#REF!</definedName>
    <definedName name="BExMMQ835AJDHS4B419SS645P67Q" localSheetId="2" hidden="1">#REF!</definedName>
    <definedName name="BExMMQ835AJDHS4B419SS645P67Q" hidden="1">#REF!</definedName>
    <definedName name="BExMMQIUVPCOBISTEJJYNCCLUCPY" localSheetId="2" hidden="1">#REF!</definedName>
    <definedName name="BExMMQIUVPCOBISTEJJYNCCLUCPY" hidden="1">#REF!</definedName>
    <definedName name="BExMMTIXETA5VAKBSOFDD5SRU887" localSheetId="2" hidden="1">#REF!</definedName>
    <definedName name="BExMMTIXETA5VAKBSOFDD5SRU887" hidden="1">#REF!</definedName>
    <definedName name="BExMMV0P6P5YS3C35G0JYYHI7992" localSheetId="2" hidden="1">#REF!</definedName>
    <definedName name="BExMMV0P6P5YS3C35G0JYYHI7992" hidden="1">#REF!</definedName>
    <definedName name="BExMNJLFWZBRN9PZF1IO9CYWV1B2" localSheetId="2" hidden="1">#REF!</definedName>
    <definedName name="BExMNJLFWZBRN9PZF1IO9CYWV1B2" hidden="1">#REF!</definedName>
    <definedName name="BExMNKCJ0FA57YEUUAJE43U1QN5P" localSheetId="2" hidden="1">#REF!</definedName>
    <definedName name="BExMNKCJ0FA57YEUUAJE43U1QN5P" hidden="1">#REF!</definedName>
    <definedName name="BExMNKN5D1WEF2OOJVP6LZ6DLU3Y" localSheetId="2" hidden="1">#REF!</definedName>
    <definedName name="BExMNKN5D1WEF2OOJVP6LZ6DLU3Y" hidden="1">#REF!</definedName>
    <definedName name="BExMNR38HMPLWAJRQ9MMS3ZAZ9IU" localSheetId="2" hidden="1">#REF!</definedName>
    <definedName name="BExMNR38HMPLWAJRQ9MMS3ZAZ9IU" hidden="1">#REF!</definedName>
    <definedName name="BExMNRDZULKJMVY2VKIIRM2M5A1M" localSheetId="2" hidden="1">#REF!</definedName>
    <definedName name="BExMNRDZULKJMVY2VKIIRM2M5A1M" hidden="1">#REF!</definedName>
    <definedName name="BExMNVFKZIBQSCAH71DIF1CJG89T" localSheetId="2" hidden="1">#REF!</definedName>
    <definedName name="BExMNVFKZIBQSCAH71DIF1CJG89T" hidden="1">#REF!</definedName>
    <definedName name="BExMNVVUQAGQY9SA29FGI7D7R5MN" localSheetId="2" hidden="1">#REF!</definedName>
    <definedName name="BExMNVVUQAGQY9SA29FGI7D7R5MN" hidden="1">#REF!</definedName>
    <definedName name="BExMO9IOWKTWHO8LQJJQI5P3INWY" localSheetId="2" hidden="1">#REF!</definedName>
    <definedName name="BExMO9IOWKTWHO8LQJJQI5P3INWY" hidden="1">#REF!</definedName>
    <definedName name="BExMOI29DOEK5R1A5QZPUDKF7N6T" localSheetId="2" hidden="1">#REF!</definedName>
    <definedName name="BExMOI29DOEK5R1A5QZPUDKF7N6T" hidden="1">#REF!</definedName>
    <definedName name="BExMONRAU0S904NLJHPI47RVQDBH" localSheetId="2" hidden="1">#REF!</definedName>
    <definedName name="BExMONRAU0S904NLJHPI47RVQDBH" hidden="1">#REF!</definedName>
    <definedName name="BExMPAJ5AJAXGKGK3F6H3ODS6RF4" localSheetId="2" hidden="1">#REF!</definedName>
    <definedName name="BExMPAJ5AJAXGKGK3F6H3ODS6RF4" hidden="1">#REF!</definedName>
    <definedName name="BExMPD2X55FFBVJ6CBUKNPROIOEU" localSheetId="2" hidden="1">#REF!</definedName>
    <definedName name="BExMPD2X55FFBVJ6CBUKNPROIOEU" hidden="1">#REF!</definedName>
    <definedName name="BExMPGZ848E38FUH1JBQN97DGWAT" localSheetId="2" hidden="1">#REF!</definedName>
    <definedName name="BExMPGZ848E38FUH1JBQN97DGWAT" hidden="1">#REF!</definedName>
    <definedName name="BExMPMTICOSMQENOFKQ18K0ZT4S8" localSheetId="2" hidden="1">#REF!</definedName>
    <definedName name="BExMPMTICOSMQENOFKQ18K0ZT4S8" hidden="1">#REF!</definedName>
    <definedName name="BExMPMZ07II0R4KGWQQ7PGS3RZS4" localSheetId="2" hidden="1">#REF!</definedName>
    <definedName name="BExMPMZ07II0R4KGWQQ7PGS3RZS4" hidden="1">#REF!</definedName>
    <definedName name="BExMPOBH04JMDO6Z8DMSEJZM4ANN" localSheetId="2" hidden="1">#REF!</definedName>
    <definedName name="BExMPOBH04JMDO6Z8DMSEJZM4ANN" hidden="1">#REF!</definedName>
    <definedName name="BExMPSD77XQ3HA6A4FZOJK8G2JP3" localSheetId="2" hidden="1">#REF!</definedName>
    <definedName name="BExMPSD77XQ3HA6A4FZOJK8G2JP3" hidden="1">#REF!</definedName>
    <definedName name="BExMQ4I3Q7F0BMPHSFMFW9TZ87UD" localSheetId="2" hidden="1">#REF!</definedName>
    <definedName name="BExMQ4I3Q7F0BMPHSFMFW9TZ87UD" hidden="1">#REF!</definedName>
    <definedName name="BExMQ4SWDWI4N16AZ0T5CJ6HH8WC" localSheetId="2" hidden="1">#REF!</definedName>
    <definedName name="BExMQ4SWDWI4N16AZ0T5CJ6HH8WC" hidden="1">#REF!</definedName>
    <definedName name="BExMQ71WHW50GVX45JU951AGPLFQ" localSheetId="2" hidden="1">#REF!</definedName>
    <definedName name="BExMQ71WHW50GVX45JU951AGPLFQ" hidden="1">#REF!</definedName>
    <definedName name="BExMQGXSLPT4A6N47LE6FBVHWBOF" localSheetId="2" hidden="1">#REF!</definedName>
    <definedName name="BExMQGXSLPT4A6N47LE6FBVHWBOF" hidden="1">#REF!</definedName>
    <definedName name="BExMQNZGFHW75W9HWRCR0FEF0XF0" localSheetId="2" hidden="1">#REF!</definedName>
    <definedName name="BExMQNZGFHW75W9HWRCR0FEF0XF0" hidden="1">#REF!</definedName>
    <definedName name="BExMQRKVQPDFPD0WQUA9QND8OV7P" localSheetId="2" hidden="1">#REF!</definedName>
    <definedName name="BExMQRKVQPDFPD0WQUA9QND8OV7P" hidden="1">#REF!</definedName>
    <definedName name="BExMQSBR7PL4KLB1Q4961QO45Y4G" localSheetId="2" hidden="1">#REF!</definedName>
    <definedName name="BExMQSBR7PL4KLB1Q4961QO45Y4G" hidden="1">#REF!</definedName>
    <definedName name="BExMR1MA4I1X77714ZEPUVC8W398" localSheetId="2" hidden="1">#REF!</definedName>
    <definedName name="BExMR1MA4I1X77714ZEPUVC8W398" hidden="1">#REF!</definedName>
    <definedName name="BExMR8YQHA7N77HGHY4Y6R30I3XT" localSheetId="2" hidden="1">#REF!</definedName>
    <definedName name="BExMR8YQHA7N77HGHY4Y6R30I3XT" hidden="1">#REF!</definedName>
    <definedName name="BExMRENOIARWRYOIVPDIEBVNRDO7" localSheetId="2" hidden="1">#REF!</definedName>
    <definedName name="BExMRENOIARWRYOIVPDIEBVNRDO7" hidden="1">#REF!</definedName>
    <definedName name="BExMRF3SCIUZL945WMMDCT29MTLN" localSheetId="2" hidden="1">#REF!</definedName>
    <definedName name="BExMRF3SCIUZL945WMMDCT29MTLN" hidden="1">#REF!</definedName>
    <definedName name="BExMRRJNUMGRSDD5GGKKGEIZ6FTS" localSheetId="2" hidden="1">#REF!</definedName>
    <definedName name="BExMRRJNUMGRSDD5GGKKGEIZ6FTS" hidden="1">#REF!</definedName>
    <definedName name="BExMRU3ACIU0RD2BNWO55LH5U2BR" localSheetId="2" hidden="1">#REF!</definedName>
    <definedName name="BExMRU3ACIU0RD2BNWO55LH5U2BR" hidden="1">#REF!</definedName>
    <definedName name="BExMRWC9LD1LDAVIUQHQWIYMK129" localSheetId="2" hidden="1">#REF!</definedName>
    <definedName name="BExMRWC9LD1LDAVIUQHQWIYMK129" hidden="1">#REF!</definedName>
    <definedName name="BExMSBH3T898ERC4BT51ZURKDCH1" localSheetId="2" hidden="1">#REF!</definedName>
    <definedName name="BExMSBH3T898ERC4BT51ZURKDCH1" hidden="1">#REF!</definedName>
    <definedName name="BExMSQRCC40AP8BDUPL2I2DNC210" localSheetId="2" hidden="1">#REF!</definedName>
    <definedName name="BExMSQRCC40AP8BDUPL2I2DNC210" hidden="1">#REF!</definedName>
    <definedName name="BExO4J9LR712G00TVA82VNTG8O7H" localSheetId="2" hidden="1">#REF!</definedName>
    <definedName name="BExO4J9LR712G00TVA82VNTG8O7H" hidden="1">#REF!</definedName>
    <definedName name="BExO55G2KVZ7MIJ30N827CLH0I2A" localSheetId="2" hidden="1">#REF!</definedName>
    <definedName name="BExO55G2KVZ7MIJ30N827CLH0I2A" hidden="1">#REF!</definedName>
    <definedName name="BExO5A8PZD9EUHC5CMPU6N3SQ15L" localSheetId="2" hidden="1">#REF!</definedName>
    <definedName name="BExO5A8PZD9EUHC5CMPU6N3SQ15L" hidden="1">#REF!</definedName>
    <definedName name="BExO5XMAHL7CY3X0B1OPKZ28DCJ5" localSheetId="2" hidden="1">#REF!</definedName>
    <definedName name="BExO5XMAHL7CY3X0B1OPKZ28DCJ5" hidden="1">#REF!</definedName>
    <definedName name="BExO66LZJKY4PTQVREELI6POS4AY" localSheetId="2" hidden="1">#REF!</definedName>
    <definedName name="BExO66LZJKY4PTQVREELI6POS4AY" hidden="1">#REF!</definedName>
    <definedName name="BExO6LLHCYTF7CIVHKAO0NMET14Q" localSheetId="2" hidden="1">#REF!</definedName>
    <definedName name="BExO6LLHCYTF7CIVHKAO0NMET14Q" hidden="1">#REF!</definedName>
    <definedName name="BExO6NOZIPWELHV0XX25APL9UNOP" localSheetId="2" hidden="1">#REF!</definedName>
    <definedName name="BExO6NOZIPWELHV0XX25APL9UNOP" hidden="1">#REF!</definedName>
    <definedName name="BExO71MMHEBC11LG4HXDEQNHOII2" localSheetId="2" hidden="1">#REF!</definedName>
    <definedName name="BExO71MMHEBC11LG4HXDEQNHOII2" hidden="1">#REF!</definedName>
    <definedName name="BExO71S28H4XYOYYLAXOO93QV4TF" localSheetId="2" hidden="1">#REF!</definedName>
    <definedName name="BExO71S28H4XYOYYLAXOO93QV4TF" hidden="1">#REF!</definedName>
    <definedName name="BExO7BIP1737MIY7S6K4XYMTIO95" localSheetId="2" hidden="1">#REF!</definedName>
    <definedName name="BExO7BIP1737MIY7S6K4XYMTIO95" hidden="1">#REF!</definedName>
    <definedName name="BExO7OUQS3XTUQ2LDKGQ8AAQ3OJJ" localSheetId="2" hidden="1">#REF!</definedName>
    <definedName name="BExO7OUQS3XTUQ2LDKGQ8AAQ3OJJ" hidden="1">#REF!</definedName>
    <definedName name="BExO85HMYXZJ7SONWBKKIAXMCI3C" localSheetId="2" hidden="1">#REF!</definedName>
    <definedName name="BExO85HMYXZJ7SONWBKKIAXMCI3C" hidden="1">#REF!</definedName>
    <definedName name="BExO863922O4PBGQMUNEQKGN3K96" localSheetId="2" hidden="1">#REF!</definedName>
    <definedName name="BExO863922O4PBGQMUNEQKGN3K96" hidden="1">#REF!</definedName>
    <definedName name="BExO89ZIOXN0HOKHY24F7HDZ87UT" localSheetId="2" hidden="1">#REF!</definedName>
    <definedName name="BExO89ZIOXN0HOKHY24F7HDZ87UT" hidden="1">#REF!</definedName>
    <definedName name="BExO8A4SWOKD9WI5E6DITCL3LZZC" localSheetId="2" hidden="1">#REF!</definedName>
    <definedName name="BExO8A4SWOKD9WI5E6DITCL3LZZC" hidden="1">#REF!</definedName>
    <definedName name="BExO8CDTBCABLEUD6PE2UM2EZ6C4" localSheetId="2" hidden="1">#REF!</definedName>
    <definedName name="BExO8CDTBCABLEUD6PE2UM2EZ6C4" hidden="1">#REF!</definedName>
    <definedName name="BExO8UTAGQWDBQZEEF4HUNMLQCVU" localSheetId="2" hidden="1">#REF!</definedName>
    <definedName name="BExO8UTAGQWDBQZEEF4HUNMLQCVU" hidden="1">#REF!</definedName>
    <definedName name="BExO937E20IHMGQOZMECL3VZC7OX" localSheetId="2" hidden="1">#REF!</definedName>
    <definedName name="BExO937E20IHMGQOZMECL3VZC7OX" hidden="1">#REF!</definedName>
    <definedName name="BExO94UTJKQQ7TJTTJRTSR70YVJC" localSheetId="2" hidden="1">#REF!</definedName>
    <definedName name="BExO94UTJKQQ7TJTTJRTSR70YVJC" hidden="1">#REF!</definedName>
    <definedName name="BExO9EALFB2R8VULHML1AVRPHME0" localSheetId="2" hidden="1">#REF!</definedName>
    <definedName name="BExO9EALFB2R8VULHML1AVRPHME0" hidden="1">#REF!</definedName>
    <definedName name="BExO9J3A438976RXIUX5U9SU5T55" localSheetId="2" hidden="1">#REF!</definedName>
    <definedName name="BExO9J3A438976RXIUX5U9SU5T55" hidden="1">#REF!</definedName>
    <definedName name="BExO9RS5RXFJ1911HL3CCK6M74EP" localSheetId="2" hidden="1">#REF!</definedName>
    <definedName name="BExO9RS5RXFJ1911HL3CCK6M74EP" hidden="1">#REF!</definedName>
    <definedName name="BExO9SDRI1M6KMHXSG3AE5L0F2U3" localSheetId="2" hidden="1">#REF!</definedName>
    <definedName name="BExO9SDRI1M6KMHXSG3AE5L0F2U3" hidden="1">#REF!</definedName>
    <definedName name="BExO9US253B9UNAYT7DWLMK2BO44" localSheetId="2" hidden="1">#REF!</definedName>
    <definedName name="BExO9US253B9UNAYT7DWLMK2BO44" hidden="1">#REF!</definedName>
    <definedName name="BExO9V2U2YXAY904GYYGU6TD8Y7M" localSheetId="2" hidden="1">#REF!</definedName>
    <definedName name="BExO9V2U2YXAY904GYYGU6TD8Y7M" hidden="1">#REF!</definedName>
    <definedName name="BExOAAIG18X4V98C7122L5F65P5C" localSheetId="2" hidden="1">#REF!</definedName>
    <definedName name="BExOAAIG18X4V98C7122L5F65P5C" hidden="1">#REF!</definedName>
    <definedName name="BExOAQ3GKCT7YZW1EMVU3EILSZL2" localSheetId="2" hidden="1">#REF!</definedName>
    <definedName name="BExOAQ3GKCT7YZW1EMVU3EILSZL2" hidden="1">#REF!</definedName>
    <definedName name="BExOATZQ6SF8DASYLBQ0Z6D2WPSC" localSheetId="2" hidden="1">#REF!</definedName>
    <definedName name="BExOATZQ6SF8DASYLBQ0Z6D2WPSC" hidden="1">#REF!</definedName>
    <definedName name="BExOB9KT2THGV4SPLDVFTFXS4B14" localSheetId="2" hidden="1">#REF!</definedName>
    <definedName name="BExOB9KT2THGV4SPLDVFTFXS4B14" hidden="1">#REF!</definedName>
    <definedName name="BExOBEZ0IE2WBEYY3D3CMRI72N1K" localSheetId="2" hidden="1">#REF!</definedName>
    <definedName name="BExOBEZ0IE2WBEYY3D3CMRI72N1K" hidden="1">#REF!</definedName>
    <definedName name="BExOBF9TFH4NSBTR7JD2Q1165NIU" localSheetId="2" hidden="1">#REF!</definedName>
    <definedName name="BExOBF9TFH4NSBTR7JD2Q1165NIU" hidden="1">#REF!</definedName>
    <definedName name="BExOBIPU8760ITY0C8N27XZ3KWEF" localSheetId="2" hidden="1">#REF!</definedName>
    <definedName name="BExOBIPU8760ITY0C8N27XZ3KWEF" hidden="1">#REF!</definedName>
    <definedName name="BExOBM0I5L0MZ1G4H9MGMD87SBMZ" localSheetId="2" hidden="1">#REF!</definedName>
    <definedName name="BExOBM0I5L0MZ1G4H9MGMD87SBMZ" hidden="1">#REF!</definedName>
    <definedName name="BExOBOUXMP88KJY2BX2JLUJH5N0K" localSheetId="2" hidden="1">#REF!</definedName>
    <definedName name="BExOBOUXMP88KJY2BX2JLUJH5N0K" hidden="1">#REF!</definedName>
    <definedName name="BExOBP0FKQ4SVR59FB48UNLKCOR6" localSheetId="2" hidden="1">#REF!</definedName>
    <definedName name="BExOBP0FKQ4SVR59FB48UNLKCOR6" hidden="1">#REF!</definedName>
    <definedName name="BExOBTNR0XX9V82O76VVWUQABHT8" localSheetId="2" hidden="1">#REF!</definedName>
    <definedName name="BExOBTNR0XX9V82O76VVWUQABHT8" hidden="1">#REF!</definedName>
    <definedName name="BExOBYAVUCQ0IGM0Y6A75QHP0Q1A" localSheetId="2" hidden="1">#REF!</definedName>
    <definedName name="BExOBYAVUCQ0IGM0Y6A75QHP0Q1A" hidden="1">#REF!</definedName>
    <definedName name="BExOC3UEHB1CZNINSQHZANWJYKR8" localSheetId="2" hidden="1">#REF!</definedName>
    <definedName name="BExOC3UEHB1CZNINSQHZANWJYKR8" hidden="1">#REF!</definedName>
    <definedName name="BExOCBSF3XGO9YJ23LX2H78VOUR7" localSheetId="2" hidden="1">#REF!</definedName>
    <definedName name="BExOCBSF3XGO9YJ23LX2H78VOUR7" hidden="1">#REF!</definedName>
    <definedName name="BExOCEHJCLIUR23CB4TC9OEFJGFX" localSheetId="2" hidden="1">#REF!</definedName>
    <definedName name="BExOCEHJCLIUR23CB4TC9OEFJGFX" hidden="1">#REF!</definedName>
    <definedName name="BExOCKXFMOW6WPFEVX1I7R7FNDSS" localSheetId="2" hidden="1">#REF!</definedName>
    <definedName name="BExOCKXFMOW6WPFEVX1I7R7FNDSS" hidden="1">#REF!</definedName>
    <definedName name="BExOCM4L30L6FV3N2PR4O6X8WY2M" localSheetId="2" hidden="1">#REF!</definedName>
    <definedName name="BExOCM4L30L6FV3N2PR4O6X8WY2M" hidden="1">#REF!</definedName>
    <definedName name="BExOCYEXOB95DH5NOB0M5NOYX398" localSheetId="2" hidden="1">#REF!</definedName>
    <definedName name="BExOCYEXOB95DH5NOB0M5NOYX398" hidden="1">#REF!</definedName>
    <definedName name="BExOD4ERMDMFD8X1016N4EXOUR0S" localSheetId="2" hidden="1">#REF!</definedName>
    <definedName name="BExOD4ERMDMFD8X1016N4EXOUR0S" hidden="1">#REF!</definedName>
    <definedName name="BExOD55RS7BQUHRQ6H3USVGKR0P7" localSheetId="2" hidden="1">#REF!</definedName>
    <definedName name="BExOD55RS7BQUHRQ6H3USVGKR0P7" hidden="1">#REF!</definedName>
    <definedName name="BExODEWDDEABM4ZY3XREJIBZ8IVP" localSheetId="2" hidden="1">#REF!</definedName>
    <definedName name="BExODEWDDEABM4ZY3XREJIBZ8IVP" hidden="1">#REF!</definedName>
    <definedName name="BExODICDVVLFKWA22B3L0CKKTAZA" localSheetId="2" hidden="1">#REF!</definedName>
    <definedName name="BExODICDVVLFKWA22B3L0CKKTAZA" hidden="1">#REF!</definedName>
    <definedName name="BExODZFEIWV26E8RFU7XQYX1J458" localSheetId="2" hidden="1">#REF!</definedName>
    <definedName name="BExODZFEIWV26E8RFU7XQYX1J458" hidden="1">#REF!</definedName>
    <definedName name="BExOE0S111KPTELH26PPXE94J3GJ" localSheetId="2" hidden="1">#REF!</definedName>
    <definedName name="BExOE0S111KPTELH26PPXE94J3GJ" hidden="1">#REF!</definedName>
    <definedName name="BExOE5KH3JKKPZO401YAB3A11G1U" localSheetId="2" hidden="1">#REF!</definedName>
    <definedName name="BExOE5KH3JKKPZO401YAB3A11G1U" hidden="1">#REF!</definedName>
    <definedName name="BExOEBKG55EROA2VL360A06LKASE" localSheetId="2" hidden="1">#REF!</definedName>
    <definedName name="BExOEBKG55EROA2VL360A06LKASE" hidden="1">#REF!</definedName>
    <definedName name="BExOEFWUBETCPIYF89P9SBDOI3X5" localSheetId="2" hidden="1">#REF!</definedName>
    <definedName name="BExOEFWUBETCPIYF89P9SBDOI3X5" hidden="1">#REF!</definedName>
    <definedName name="BExOEL08MN74RQKVY0P43PFHPTVB" localSheetId="2" hidden="1">#REF!</definedName>
    <definedName name="BExOEL08MN74RQKVY0P43PFHPTVB" hidden="1">#REF!</definedName>
    <definedName name="BExOERG5LWXYYEN1DY1H2FWRJS9T" localSheetId="2" hidden="1">#REF!</definedName>
    <definedName name="BExOERG5LWXYYEN1DY1H2FWRJS9T" hidden="1">#REF!</definedName>
    <definedName name="BExOEV1S6JJVO5PP4BZ20SNGZR7D" localSheetId="2" hidden="1">#REF!</definedName>
    <definedName name="BExOEV1S6JJVO5PP4BZ20SNGZR7D" hidden="1">#REF!</definedName>
    <definedName name="BExOEVNDLRXW33RF3AMMCDLTLROJ" localSheetId="2" hidden="1">#REF!</definedName>
    <definedName name="BExOEVNDLRXW33RF3AMMCDLTLROJ" hidden="1">#REF!</definedName>
    <definedName name="BExOEZOXV3VXUB6VGSS85GXATYAC" localSheetId="2" hidden="1">#REF!</definedName>
    <definedName name="BExOEZOXV3VXUB6VGSS85GXATYAC" hidden="1">#REF!</definedName>
    <definedName name="BExOFDBSAZV60157PIDWCSSUN3MJ" localSheetId="2" hidden="1">#REF!</definedName>
    <definedName name="BExOFDBSAZV60157PIDWCSSUN3MJ" hidden="1">#REF!</definedName>
    <definedName name="BExOFEDNCYI2TPTMQ8SJN3AW4YMF" localSheetId="2" hidden="1">#REF!</definedName>
    <definedName name="BExOFEDNCYI2TPTMQ8SJN3AW4YMF" hidden="1">#REF!</definedName>
    <definedName name="BExOFVLXVD6RVHSQO8KZOOACSV24" localSheetId="2" hidden="1">#REF!</definedName>
    <definedName name="BExOFVLXVD6RVHSQO8KZOOACSV24" hidden="1">#REF!</definedName>
    <definedName name="BExOG2SW3XOGP9VAPQ3THV3VWV12" localSheetId="2" hidden="1">#REF!</definedName>
    <definedName name="BExOG2SW3XOGP9VAPQ3THV3VWV12" hidden="1">#REF!</definedName>
    <definedName name="BExOG45J81K4OPA40KW5VQU54KY3" localSheetId="2" hidden="1">#REF!</definedName>
    <definedName name="BExOG45J81K4OPA40KW5VQU54KY3" hidden="1">#REF!</definedName>
    <definedName name="BExOGFE2SCL8HHT4DFAXKLUTJZOG" localSheetId="2" hidden="1">#REF!</definedName>
    <definedName name="BExOGFE2SCL8HHT4DFAXKLUTJZOG" hidden="1">#REF!</definedName>
    <definedName name="BExOGH1IMADJCZMFDE6NMBBKO558" localSheetId="2" hidden="1">#REF!</definedName>
    <definedName name="BExOGH1IMADJCZMFDE6NMBBKO558" hidden="1">#REF!</definedName>
    <definedName name="BExOGT6D0LJ3C22RDW8COECKB1J5" localSheetId="2" hidden="1">#REF!</definedName>
    <definedName name="BExOGT6D0LJ3C22RDW8COECKB1J5" hidden="1">#REF!</definedName>
    <definedName name="BExOGTMI1HT31M1RGWVRAVHAK7DE" localSheetId="2" hidden="1">#REF!</definedName>
    <definedName name="BExOGTMI1HT31M1RGWVRAVHAK7DE" hidden="1">#REF!</definedName>
    <definedName name="BExOGXO9JE5XSE9GC3I6O21UEKAO" localSheetId="2" hidden="1">#REF!</definedName>
    <definedName name="BExOGXO9JE5XSE9GC3I6O21UEKAO" hidden="1">#REF!</definedName>
    <definedName name="BExOH9ICQA5WPLVJIKJVPWUPKSYO" localSheetId="2" hidden="1">#REF!</definedName>
    <definedName name="BExOH9ICQA5WPLVJIKJVPWUPKSYO" hidden="1">#REF!</definedName>
    <definedName name="BExOH9ICZ13C1LAW8OTYTR9S7ZP3" localSheetId="2" hidden="1">#REF!</definedName>
    <definedName name="BExOH9ICZ13C1LAW8OTYTR9S7ZP3" hidden="1">#REF!</definedName>
    <definedName name="BExOHGEJ8V8OXT32FSU173XLXBDH" localSheetId="2" hidden="1">#REF!</definedName>
    <definedName name="BExOHGEJ8V8OXT32FSU173XLXBDH" hidden="1">#REF!</definedName>
    <definedName name="BExOHL75H3OT4WAKKPUXIVXWFVDS" localSheetId="2" hidden="1">#REF!</definedName>
    <definedName name="BExOHL75H3OT4WAKKPUXIVXWFVDS" hidden="1">#REF!</definedName>
    <definedName name="BExOHLHXXJL6363CC082M9M5VVXQ" localSheetId="2" hidden="1">#REF!</definedName>
    <definedName name="BExOHLHXXJL6363CC082M9M5VVXQ" hidden="1">#REF!</definedName>
    <definedName name="BExOHNAO5UDXSO73BK2ARHWKS90Y" localSheetId="2" hidden="1">#REF!</definedName>
    <definedName name="BExOHNAO5UDXSO73BK2ARHWKS90Y" hidden="1">#REF!</definedName>
    <definedName name="BExOHR1G1I9A9CI1HG94EWBLWNM2" localSheetId="2" hidden="1">#REF!</definedName>
    <definedName name="BExOHR1G1I9A9CI1HG94EWBLWNM2" hidden="1">#REF!</definedName>
    <definedName name="BExOHTQPP8LQ98L6PYUI6QW08YID" localSheetId="2" hidden="1">#REF!</definedName>
    <definedName name="BExOHTQPP8LQ98L6PYUI6QW08YID" hidden="1">#REF!</definedName>
    <definedName name="BExOHUHN7UXHYAJFJJFU805UZ0NB" localSheetId="2" hidden="1">#REF!</definedName>
    <definedName name="BExOHUHN7UXHYAJFJJFU805UZ0NB" hidden="1">#REF!</definedName>
    <definedName name="BExOHX6Q6NJI793PGX59O5EKTP4G" localSheetId="2" hidden="1">#REF!</definedName>
    <definedName name="BExOHX6Q6NJI793PGX59O5EKTP4G" hidden="1">#REF!</definedName>
    <definedName name="BExOI5VMTHH7Y8MQQ1N635CHYI0P" localSheetId="2" hidden="1">#REF!</definedName>
    <definedName name="BExOI5VMTHH7Y8MQQ1N635CHYI0P" hidden="1">#REF!</definedName>
    <definedName name="BExOIEVCP4Y6VDS23AK84MCYYHRT" localSheetId="2" hidden="1">#REF!</definedName>
    <definedName name="BExOIEVCP4Y6VDS23AK84MCYYHRT" hidden="1">#REF!</definedName>
    <definedName name="BExOIFRP0HEHF5D7JSZ0X8ADJ79U" localSheetId="2" hidden="1">#REF!</definedName>
    <definedName name="BExOIFRP0HEHF5D7JSZ0X8ADJ79U" hidden="1">#REF!</definedName>
    <definedName name="BExOIHPQIXR0NDR5WD01BZKPKEO3" localSheetId="2" hidden="1">#REF!</definedName>
    <definedName name="BExOIHPQIXR0NDR5WD01BZKPKEO3" hidden="1">#REF!</definedName>
    <definedName name="BExOIM7L0Z3LSII9P7ZTV4KJ8RMA" localSheetId="2" hidden="1">#REF!</definedName>
    <definedName name="BExOIM7L0Z3LSII9P7ZTV4KJ8RMA" hidden="1">#REF!</definedName>
    <definedName name="BExOIWJVMJ6MG6JC4SPD1L00OHU1" localSheetId="2" hidden="1">#REF!</definedName>
    <definedName name="BExOIWJVMJ6MG6JC4SPD1L00OHU1" hidden="1">#REF!</definedName>
    <definedName name="BExOIYCN8Z4JK3OOG86KYUCV0ME8" localSheetId="2" hidden="1">#REF!</definedName>
    <definedName name="BExOIYCN8Z4JK3OOG86KYUCV0ME8" hidden="1">#REF!</definedName>
    <definedName name="BExOJ3AKZ9BCBZT3KD8WMSLK6MN2" localSheetId="2" hidden="1">#REF!</definedName>
    <definedName name="BExOJ3AKZ9BCBZT3KD8WMSLK6MN2" hidden="1">#REF!</definedName>
    <definedName name="BExOJ7XQK71I4YZDD29AKOOWZ47E" localSheetId="2" hidden="1">#REF!</definedName>
    <definedName name="BExOJ7XQK71I4YZDD29AKOOWZ47E" hidden="1">#REF!</definedName>
    <definedName name="BExOJAXS2THXXIJMV2F2LZKMI589" localSheetId="2" hidden="1">#REF!</definedName>
    <definedName name="BExOJAXS2THXXIJMV2F2LZKMI589" hidden="1">#REF!</definedName>
    <definedName name="BExOJDXKJ43BMD5CFWEMSU5R1BP9" localSheetId="2" hidden="1">#REF!</definedName>
    <definedName name="BExOJDXKJ43BMD5CFWEMSU5R1BP9" hidden="1">#REF!</definedName>
    <definedName name="BExOJHZ9KOD9LEP7ES426LHOCXEY" localSheetId="2" hidden="1">#REF!</definedName>
    <definedName name="BExOJHZ9KOD9LEP7ES426LHOCXEY" hidden="1">#REF!</definedName>
    <definedName name="BExOJM0W6XGSW5MXPTTX0GNF6SFT" localSheetId="2" hidden="1">#REF!</definedName>
    <definedName name="BExOJM0W6XGSW5MXPTTX0GNF6SFT" hidden="1">#REF!</definedName>
    <definedName name="BExOJQ7XL1X94G2GP88DSU6OTRKY" localSheetId="2" hidden="1">#REF!</definedName>
    <definedName name="BExOJQ7XL1X94G2GP88DSU6OTRKY" hidden="1">#REF!</definedName>
    <definedName name="BExOJXEUJJ9SYRJXKYYV2NCCDT2R" localSheetId="2" hidden="1">#REF!</definedName>
    <definedName name="BExOJXEUJJ9SYRJXKYYV2NCCDT2R" hidden="1">#REF!</definedName>
    <definedName name="BExOK0EQYM9JUMAGWOUN7QDH7VMZ" localSheetId="2" hidden="1">#REF!</definedName>
    <definedName name="BExOK0EQYM9JUMAGWOUN7QDH7VMZ" hidden="1">#REF!</definedName>
    <definedName name="BExOK10DBCM0O0CLRF8BB6EEWGB2" localSheetId="2" hidden="1">#REF!</definedName>
    <definedName name="BExOK10DBCM0O0CLRF8BB6EEWGB2" hidden="1">#REF!</definedName>
    <definedName name="BExOK45QZPFPJ08Z5BZOFLNGPHCZ" localSheetId="2" hidden="1">#REF!</definedName>
    <definedName name="BExOK45QZPFPJ08Z5BZOFLNGPHCZ" hidden="1">#REF!</definedName>
    <definedName name="BExOK4WM9O7QNG6O57FOASI5QSN1" localSheetId="2" hidden="1">#REF!</definedName>
    <definedName name="BExOK4WM9O7QNG6O57FOASI5QSN1" hidden="1">#REF!</definedName>
    <definedName name="BExOK57E3HXBUDOQB4M87JK9OPNE" localSheetId="2" hidden="1">#REF!</definedName>
    <definedName name="BExOK57E3HXBUDOQB4M87JK9OPNE" hidden="1">#REF!</definedName>
    <definedName name="BExOKJLBFD15HACQ01HQLY1U5SE2" localSheetId="2" hidden="1">#REF!</definedName>
    <definedName name="BExOKJLBFD15HACQ01HQLY1U5SE2" hidden="1">#REF!</definedName>
    <definedName name="BExOKTXMJP351VXKH8VT6SXUNIMF" localSheetId="2" hidden="1">#REF!</definedName>
    <definedName name="BExOKTXMJP351VXKH8VT6SXUNIMF" hidden="1">#REF!</definedName>
    <definedName name="BExOKU8GMLOCNVORDE329819XN67" localSheetId="2" hidden="1">#REF!</definedName>
    <definedName name="BExOKU8GMLOCNVORDE329819XN67" hidden="1">#REF!</definedName>
    <definedName name="BExOL0Z3Z7IAMHPB91EO2MF49U57" localSheetId="2" hidden="1">#REF!</definedName>
    <definedName name="BExOL0Z3Z7IAMHPB91EO2MF49U57" hidden="1">#REF!</definedName>
    <definedName name="BExOL7KH12VAR0LG741SIOJTLWFD" localSheetId="2" hidden="1">#REF!</definedName>
    <definedName name="BExOL7KH12VAR0LG741SIOJTLWFD" hidden="1">#REF!</definedName>
    <definedName name="BExOLGUYDBS2V3UOK4DVPUW5JZN7" localSheetId="2" hidden="1">#REF!</definedName>
    <definedName name="BExOLGUYDBS2V3UOK4DVPUW5JZN7" hidden="1">#REF!</definedName>
    <definedName name="BExOLICXFHJLILCJVFMJE5MGGWKR" localSheetId="2" hidden="1">#REF!</definedName>
    <definedName name="BExOLICXFHJLILCJVFMJE5MGGWKR" hidden="1">#REF!</definedName>
    <definedName name="BExOLOI0WJS3QC12I3ISL0D9AWOF" localSheetId="2" hidden="1">#REF!</definedName>
    <definedName name="BExOLOI0WJS3QC12I3ISL0D9AWOF" hidden="1">#REF!</definedName>
    <definedName name="BExOLQ5A7IWI0W12J7315E7LBI0O" localSheetId="2" hidden="1">#REF!</definedName>
    <definedName name="BExOLQ5A7IWI0W12J7315E7LBI0O" hidden="1">#REF!</definedName>
    <definedName name="BExOLYZNG5RBD0BTS1OEZJNU92Q5" localSheetId="2" hidden="1">#REF!</definedName>
    <definedName name="BExOLYZNG5RBD0BTS1OEZJNU92Q5" hidden="1">#REF!</definedName>
    <definedName name="BExOM136CSOYSV2NE3NAU04Z4414" localSheetId="2" hidden="1">#REF!</definedName>
    <definedName name="BExOM136CSOYSV2NE3NAU04Z4414" hidden="1">#REF!</definedName>
    <definedName name="BExOM3HIJ3UZPOKJI68KPBJAHPDC" localSheetId="2" hidden="1">#REF!</definedName>
    <definedName name="BExOM3HIJ3UZPOKJI68KPBJAHPDC" hidden="1">#REF!</definedName>
    <definedName name="BExOM5QC0I90GVJG1G7NFAIINKAQ" localSheetId="2" hidden="1">#REF!</definedName>
    <definedName name="BExOM5QC0I90GVJG1G7NFAIINKAQ" hidden="1">#REF!</definedName>
    <definedName name="BExOMKPURE33YQ3K1JG9NVQD4W49" localSheetId="2" hidden="1">#REF!</definedName>
    <definedName name="BExOMKPURE33YQ3K1JG9NVQD4W49" hidden="1">#REF!</definedName>
    <definedName name="BExOMP7NGCLUNFK50QD2LPKRG078" localSheetId="2" hidden="1">#REF!</definedName>
    <definedName name="BExOMP7NGCLUNFK50QD2LPKRG078" hidden="1">#REF!</definedName>
    <definedName name="BExOMPNX2853XA8AUM0BLA7CS86A" localSheetId="2" hidden="1">#REF!</definedName>
    <definedName name="BExOMPNX2853XA8AUM0BLA7CS86A" hidden="1">#REF!</definedName>
    <definedName name="BExOMU0A6XMY48SZRYL4WQZD13BI" localSheetId="2" hidden="1">#REF!</definedName>
    <definedName name="BExOMU0A6XMY48SZRYL4WQZD13BI" hidden="1">#REF!</definedName>
    <definedName name="BExOMVT0HSNC59DJP4CLISASGHKL" localSheetId="2" hidden="1">#REF!</definedName>
    <definedName name="BExOMVT0HSNC59DJP4CLISASGHKL" hidden="1">#REF!</definedName>
    <definedName name="BExON0AX35F2SI0UCVMGWGVIUNI3" localSheetId="2" hidden="1">#REF!</definedName>
    <definedName name="BExON0AX35F2SI0UCVMGWGVIUNI3" hidden="1">#REF!</definedName>
    <definedName name="BExON1I19LN0T10YIIYC5NE9UGMR" localSheetId="2" hidden="1">#REF!</definedName>
    <definedName name="BExON1I19LN0T10YIIYC5NE9UGMR" hidden="1">#REF!</definedName>
    <definedName name="BExON41U4296DV3DPG6I5EF3OEYF" localSheetId="2" hidden="1">#REF!</definedName>
    <definedName name="BExON41U4296DV3DPG6I5EF3OEYF" hidden="1">#REF!</definedName>
    <definedName name="BExONB3A7CO4YD8RB41PHC93BQ9M" localSheetId="2" hidden="1">#REF!</definedName>
    <definedName name="BExONB3A7CO4YD8RB41PHC93BQ9M" hidden="1">#REF!</definedName>
    <definedName name="BExONFQH6UUXF8V0GI4BRIST9RFO" localSheetId="2" hidden="1">#REF!</definedName>
    <definedName name="BExONFQH6UUXF8V0GI4BRIST9RFO" hidden="1">#REF!</definedName>
    <definedName name="BExONIL31DZWU7IFVN3VV0XTXJA1" localSheetId="2" hidden="1">#REF!</definedName>
    <definedName name="BExONIL31DZWU7IFVN3VV0XTXJA1" hidden="1">#REF!</definedName>
    <definedName name="BExONJ1BU17R0F5A2UP1UGJBOGKS" localSheetId="2" hidden="1">#REF!</definedName>
    <definedName name="BExONJ1BU17R0F5A2UP1UGJBOGKS" hidden="1">#REF!</definedName>
    <definedName name="BExONKZDHE8SS0P4YRLGEQR9KYHF" localSheetId="2" hidden="1">#REF!</definedName>
    <definedName name="BExONKZDHE8SS0P4YRLGEQR9KYHF" hidden="1">#REF!</definedName>
    <definedName name="BExONNZ9VMHVX3J6NLNJY7KZA61O" localSheetId="2" hidden="1">#REF!</definedName>
    <definedName name="BExONNZ9VMHVX3J6NLNJY7KZA61O" hidden="1">#REF!</definedName>
    <definedName name="BExONRQ1BAA4F3TXP2MYQ4YCZ09S" localSheetId="2" hidden="1">#REF!</definedName>
    <definedName name="BExONRQ1BAA4F3TXP2MYQ4YCZ09S" hidden="1">#REF!</definedName>
    <definedName name="BExONU4ENMND8RLZX0L5EHPYQQSB" localSheetId="2" hidden="1">#REF!</definedName>
    <definedName name="BExONU4ENMND8RLZX0L5EHPYQQSB" hidden="1">#REF!</definedName>
    <definedName name="BExONXPUEU6ZRSIX4PDJ1DXY679I" localSheetId="2" hidden="1">#REF!</definedName>
    <definedName name="BExONXPUEU6ZRSIX4PDJ1DXY679I" hidden="1">#REF!</definedName>
    <definedName name="BExOO0KEG2WL5WKKMHN0S2UTIUNG" localSheetId="2" hidden="1">#REF!</definedName>
    <definedName name="BExOO0KEG2WL5WKKMHN0S2UTIUNG" hidden="1">#REF!</definedName>
    <definedName name="BExOO1WWIZSGB0YTGKESB45TSVMZ" localSheetId="2" hidden="1">#REF!</definedName>
    <definedName name="BExOO1WWIZSGB0YTGKESB45TSVMZ" hidden="1">#REF!</definedName>
    <definedName name="BExOO4B8FPAFYPHCTYTX37P1TQM5" localSheetId="2" hidden="1">#REF!</definedName>
    <definedName name="BExOO4B8FPAFYPHCTYTX37P1TQM5" hidden="1">#REF!</definedName>
    <definedName name="BExOOIULUDOJRMYABWV5CCL906X6" localSheetId="2" hidden="1">#REF!</definedName>
    <definedName name="BExOOIULUDOJRMYABWV5CCL906X6" hidden="1">#REF!</definedName>
    <definedName name="BExOOJLIWKJW5S7XWJXD8TYV5HQ9" localSheetId="2" hidden="1">#REF!</definedName>
    <definedName name="BExOOJLIWKJW5S7XWJXD8TYV5HQ9" hidden="1">#REF!</definedName>
    <definedName name="BExOOQ1JVWQ9LYXD0V94BRXKTA1I" localSheetId="2" hidden="1">#REF!</definedName>
    <definedName name="BExOOQ1JVWQ9LYXD0V94BRXKTA1I" hidden="1">#REF!</definedName>
    <definedName name="BExOOTN0KTXJCL7E476XBN1CJ553" localSheetId="2" hidden="1">#REF!</definedName>
    <definedName name="BExOOTN0KTXJCL7E476XBN1CJ553" hidden="1">#REF!</definedName>
    <definedName name="BExOOVVUJIJNAYDICUUQQ9O7O3TW" localSheetId="2" hidden="1">#REF!</definedName>
    <definedName name="BExOOVVUJIJNAYDICUUQQ9O7O3TW" hidden="1">#REF!</definedName>
    <definedName name="BExOP9DDU5MZJKWGFT0MKL44YKIV" localSheetId="2" hidden="1">#REF!</definedName>
    <definedName name="BExOP9DDU5MZJKWGFT0MKL44YKIV" hidden="1">#REF!</definedName>
    <definedName name="BExOP9DEBV5W5P4Q25J3XCJBP5S9" localSheetId="2" hidden="1">#REF!</definedName>
    <definedName name="BExOP9DEBV5W5P4Q25J3XCJBP5S9" hidden="1">#REF!</definedName>
    <definedName name="BExOPFNYRBL0BFM23LZBJTADNOE4" localSheetId="2" hidden="1">#REF!</definedName>
    <definedName name="BExOPFNYRBL0BFM23LZBJTADNOE4" hidden="1">#REF!</definedName>
    <definedName name="BExOPINVFSIZMCVT9YGT2AODVCX3" localSheetId="2" hidden="1">#REF!</definedName>
    <definedName name="BExOPINVFSIZMCVT9YGT2AODVCX3" hidden="1">#REF!</definedName>
    <definedName name="BExOQ1JN4SAC44RTMZIGHSW023WA" localSheetId="2" hidden="1">#REF!</definedName>
    <definedName name="BExOQ1JN4SAC44RTMZIGHSW023WA" hidden="1">#REF!</definedName>
    <definedName name="BExOQ256YMF115DJL3KBPNKABJ90" localSheetId="2" hidden="1">#REF!</definedName>
    <definedName name="BExOQ256YMF115DJL3KBPNKABJ90" hidden="1">#REF!</definedName>
    <definedName name="BExQ19DEUOLC11IW32E2AMVZLFF1" localSheetId="2" hidden="1">#REF!</definedName>
    <definedName name="BExQ19DEUOLC11IW32E2AMVZLFF1" hidden="1">#REF!</definedName>
    <definedName name="BExQ1OCW3L24TN0BYVRE2NE3IK1O" localSheetId="2" hidden="1">#REF!</definedName>
    <definedName name="BExQ1OCW3L24TN0BYVRE2NE3IK1O" hidden="1">#REF!</definedName>
    <definedName name="BExQ29C73XR33S3668YYSYZAIHTG" localSheetId="2" hidden="1">#REF!</definedName>
    <definedName name="BExQ29C73XR33S3668YYSYZAIHTG" hidden="1">#REF!</definedName>
    <definedName name="BExQ2FS228IUDUP2023RA1D4AO4C" localSheetId="2" hidden="1">#REF!</definedName>
    <definedName name="BExQ2FS228IUDUP2023RA1D4AO4C" hidden="1">#REF!</definedName>
    <definedName name="BExQ2L0XYWLY9VPZWXYYFRIRQRJ1" localSheetId="2" hidden="1">#REF!</definedName>
    <definedName name="BExQ2L0XYWLY9VPZWXYYFRIRQRJ1" hidden="1">#REF!</definedName>
    <definedName name="BExQ2M841F5Z1BQYR8DG5FKK0LIU" localSheetId="2" hidden="1">#REF!</definedName>
    <definedName name="BExQ2M841F5Z1BQYR8DG5FKK0LIU" hidden="1">#REF!</definedName>
    <definedName name="BExQ2STHO7AXYTS1VPPHQMX1WT30" localSheetId="2" hidden="1">#REF!</definedName>
    <definedName name="BExQ2STHO7AXYTS1VPPHQMX1WT30" hidden="1">#REF!</definedName>
    <definedName name="BExQ2XWXHMQMQ99FF9293AEQHABB" localSheetId="2" hidden="1">#REF!</definedName>
    <definedName name="BExQ2XWXHMQMQ99FF9293AEQHABB" hidden="1">#REF!</definedName>
    <definedName name="BExQ300G8I8TK45A0MVHV15422EU" localSheetId="2" hidden="1">#REF!</definedName>
    <definedName name="BExQ300G8I8TK45A0MVHV15422EU" hidden="1">#REF!</definedName>
    <definedName name="BExQ305RBEODGNAETZ0EZQLLDZZD" localSheetId="2" hidden="1">#REF!</definedName>
    <definedName name="BExQ305RBEODGNAETZ0EZQLLDZZD" hidden="1">#REF!</definedName>
    <definedName name="BExQ37SZQJSC2C73FY2IJY852LVP" localSheetId="2" hidden="1">#REF!</definedName>
    <definedName name="BExQ37SZQJSC2C73FY2IJY852LVP" hidden="1">#REF!</definedName>
    <definedName name="BExQ39R28MXSG2SEV956F0KZ20AN" localSheetId="2" hidden="1">#REF!</definedName>
    <definedName name="BExQ39R28MXSG2SEV956F0KZ20AN" hidden="1">#REF!</definedName>
    <definedName name="BExQ3D1P3M5Z3HLMEZ17E0BLEE4U" localSheetId="2" hidden="1">#REF!</definedName>
    <definedName name="BExQ3D1P3M5Z3HLMEZ17E0BLEE4U" hidden="1">#REF!</definedName>
    <definedName name="BExQ3EZX6BA2WHKI84SG78UPRTSE" localSheetId="2" hidden="1">#REF!</definedName>
    <definedName name="BExQ3EZX6BA2WHKI84SG78UPRTSE" hidden="1">#REF!</definedName>
    <definedName name="BExQ3KOX6620WUSBG7PGACNC936P" localSheetId="2" hidden="1">#REF!</definedName>
    <definedName name="BExQ3KOX6620WUSBG7PGACNC936P" hidden="1">#REF!</definedName>
    <definedName name="BExQ3O4W7QF8BOXTUT4IOGF6YKUD" localSheetId="2" hidden="1">#REF!</definedName>
    <definedName name="BExQ3O4W7QF8BOXTUT4IOGF6YKUD" hidden="1">#REF!</definedName>
    <definedName name="BExQ3PXOWSN8561ZR8IEY8ZASI3B" localSheetId="2" hidden="1">#REF!</definedName>
    <definedName name="BExQ3PXOWSN8561ZR8IEY8ZASI3B" hidden="1">#REF!</definedName>
    <definedName name="BExQ3TZF04IPY0B0UG9CQQ5736UA" localSheetId="2" hidden="1">#REF!</definedName>
    <definedName name="BExQ3TZF04IPY0B0UG9CQQ5736UA" hidden="1">#REF!</definedName>
    <definedName name="BExQ42IU9MNDYLODP41DL6YTZMAR" localSheetId="2" hidden="1">#REF!</definedName>
    <definedName name="BExQ42IU9MNDYLODP41DL6YTZMAR" hidden="1">#REF!</definedName>
    <definedName name="BExQ42O4PHH156IHXSW0JAYAC0NJ" localSheetId="2" hidden="1">#REF!</definedName>
    <definedName name="BExQ42O4PHH156IHXSW0JAYAC0NJ" hidden="1">#REF!</definedName>
    <definedName name="BExQ452HF7N1HYPXJXQ8WD6SOWUV" localSheetId="2" hidden="1">#REF!</definedName>
    <definedName name="BExQ452HF7N1HYPXJXQ8WD6SOWUV" hidden="1">#REF!</definedName>
    <definedName name="BExQ4BTBSHPHVEDRCXC2ROW8PLFC" localSheetId="2" hidden="1">#REF!</definedName>
    <definedName name="BExQ4BTBSHPHVEDRCXC2ROW8PLFC" hidden="1">#REF!</definedName>
    <definedName name="BExQ4DGKF54SRKQUTUT4B1CZSS62" localSheetId="2" hidden="1">#REF!</definedName>
    <definedName name="BExQ4DGKF54SRKQUTUT4B1CZSS62" hidden="1">#REF!</definedName>
    <definedName name="BExQ4T74LQ5PYTV1MUQUW75A4BDY" localSheetId="2" hidden="1">#REF!</definedName>
    <definedName name="BExQ4T74LQ5PYTV1MUQUW75A4BDY" hidden="1">#REF!</definedName>
    <definedName name="BExQ4XJHD7EJCNH7S1MJDZJ2MNWG" localSheetId="2" hidden="1">#REF!</definedName>
    <definedName name="BExQ4XJHD7EJCNH7S1MJDZJ2MNWG" hidden="1">#REF!</definedName>
    <definedName name="BExQ5039ZCEWBUJHU682G4S89J03" localSheetId="2" hidden="1">#REF!</definedName>
    <definedName name="BExQ5039ZCEWBUJHU682G4S89J03" hidden="1">#REF!</definedName>
    <definedName name="BExQ56Z9W6YHZHRXOFFI8EFA7CDI" localSheetId="2" hidden="1">#REF!</definedName>
    <definedName name="BExQ56Z9W6YHZHRXOFFI8EFA7CDI" hidden="1">#REF!</definedName>
    <definedName name="BExQ58MP5FO5Q5CIXVMMYWWPEFW3" localSheetId="2" hidden="1">#REF!</definedName>
    <definedName name="BExQ58MP5FO5Q5CIXVMMYWWPEFW3" hidden="1">#REF!</definedName>
    <definedName name="BExQ5KX3Z668H1KUCKZ9J24HUQ1F" localSheetId="2" hidden="1">#REF!</definedName>
    <definedName name="BExQ5KX3Z668H1KUCKZ9J24HUQ1F" hidden="1">#REF!</definedName>
    <definedName name="BExQ5SPMSOCJYLAY20NB5A6O32RE" localSheetId="2" hidden="1">#REF!</definedName>
    <definedName name="BExQ5SPMSOCJYLAY20NB5A6O32RE" hidden="1">#REF!</definedName>
    <definedName name="BExQ5UICMGTMK790KTLK49MAGXRC" localSheetId="2" hidden="1">#REF!</definedName>
    <definedName name="BExQ5UICMGTMK790KTLK49MAGXRC" hidden="1">#REF!</definedName>
    <definedName name="BExQ5YUUK9FD0QGTY4WD0W90O7OL" localSheetId="2" hidden="1">#REF!</definedName>
    <definedName name="BExQ5YUUK9FD0QGTY4WD0W90O7OL" hidden="1">#REF!</definedName>
    <definedName name="BExQ62WGBSDPG7ZU34W0N8X45R3X" localSheetId="2" hidden="1">#REF!</definedName>
    <definedName name="BExQ62WGBSDPG7ZU34W0N8X45R3X" hidden="1">#REF!</definedName>
    <definedName name="BExQ63793YQ9BH7JLCNRIATIGTRG" localSheetId="2" hidden="1">#REF!</definedName>
    <definedName name="BExQ63793YQ9BH7JLCNRIATIGTRG" hidden="1">#REF!</definedName>
    <definedName name="BExQ6CN1EF2UPZ57ZYMGK8TUJQSS" localSheetId="2" hidden="1">#REF!</definedName>
    <definedName name="BExQ6CN1EF2UPZ57ZYMGK8TUJQSS" hidden="1">#REF!</definedName>
    <definedName name="BExQ6FSF8BMWVLJI7Y7MKPG9SU5O" localSheetId="2" hidden="1">#REF!</definedName>
    <definedName name="BExQ6FSF8BMWVLJI7Y7MKPG9SU5O" hidden="1">#REF!</definedName>
    <definedName name="BExQ6M2YXJ8AMRJF3QGHC40ADAHZ" localSheetId="2" hidden="1">#REF!</definedName>
    <definedName name="BExQ6M2YXJ8AMRJF3QGHC40ADAHZ" hidden="1">#REF!</definedName>
    <definedName name="BExQ6M8B0X44N9TV56ATUVHGDI00" localSheetId="2" hidden="1">#REF!</definedName>
    <definedName name="BExQ6M8B0X44N9TV56ATUVHGDI00" hidden="1">#REF!</definedName>
    <definedName name="BExQ6POH065GV0I74XXVD0VUPBJW" localSheetId="2" hidden="1">#REF!</definedName>
    <definedName name="BExQ6POH065GV0I74XXVD0VUPBJW" hidden="1">#REF!</definedName>
    <definedName name="BExQ6WV9KPSMXPPLGZ3KK4WNYTHU" localSheetId="2" hidden="1">#REF!</definedName>
    <definedName name="BExQ6WV9KPSMXPPLGZ3KK4WNYTHU" hidden="1">#REF!</definedName>
    <definedName name="BExQ7541G92R52ECOIYO6UXIWJJ4" localSheetId="2" hidden="1">#REF!</definedName>
    <definedName name="BExQ7541G92R52ECOIYO6UXIWJJ4" hidden="1">#REF!</definedName>
    <definedName name="BExQ783XTMM2A9I3UKCFWJH1PP2N" localSheetId="2" hidden="1">#REF!</definedName>
    <definedName name="BExQ783XTMM2A9I3UKCFWJH1PP2N" hidden="1">#REF!</definedName>
    <definedName name="BExQ79LX01ZPQB8EGD1ZHR2VK2H3" localSheetId="2" hidden="1">#REF!</definedName>
    <definedName name="BExQ79LX01ZPQB8EGD1ZHR2VK2H3" hidden="1">#REF!</definedName>
    <definedName name="BExQ7B3V9MGDK2OIJ61XXFBFLJFZ" localSheetId="2" hidden="1">#REF!</definedName>
    <definedName name="BExQ7B3V9MGDK2OIJ61XXFBFLJFZ" hidden="1">#REF!</definedName>
    <definedName name="BExQ7CB046NVPF9ZXDGA7OXOLSLX" localSheetId="2" hidden="1">#REF!</definedName>
    <definedName name="BExQ7CB046NVPF9ZXDGA7OXOLSLX" hidden="1">#REF!</definedName>
    <definedName name="BExQ7IWDCGGOO1HTJ97YGO1CK3R9" localSheetId="2" hidden="1">#REF!</definedName>
    <definedName name="BExQ7IWDCGGOO1HTJ97YGO1CK3R9" hidden="1">#REF!</definedName>
    <definedName name="BExQ7JNFIEGS2HKNBALH3Q2N5G7Z" localSheetId="2" hidden="1">#REF!</definedName>
    <definedName name="BExQ7JNFIEGS2HKNBALH3Q2N5G7Z" hidden="1">#REF!</definedName>
    <definedName name="BExQ7MY3U2Z1IZ71U5LJUD00VVB4" localSheetId="2" hidden="1">#REF!</definedName>
    <definedName name="BExQ7MY3U2Z1IZ71U5LJUD00VVB4" hidden="1">#REF!</definedName>
    <definedName name="BExQ7XL2Q1GVUFL1F9KK0K0EXMWG" localSheetId="2" hidden="1">#REF!</definedName>
    <definedName name="BExQ7XL2Q1GVUFL1F9KK0K0EXMWG" hidden="1">#REF!</definedName>
    <definedName name="BExQ8469L3ZRZ3KYZPYMSJIDL7Y5" localSheetId="2" hidden="1">#REF!</definedName>
    <definedName name="BExQ8469L3ZRZ3KYZPYMSJIDL7Y5" hidden="1">#REF!</definedName>
    <definedName name="BExQ84MJB94HL3BWRN50M4NCB6Z0" localSheetId="2" hidden="1">#REF!</definedName>
    <definedName name="BExQ84MJB94HL3BWRN50M4NCB6Z0" hidden="1">#REF!</definedName>
    <definedName name="BExQ8583ZE00NW7T9OF11OT9IA14" localSheetId="2" hidden="1">#REF!</definedName>
    <definedName name="BExQ8583ZE00NW7T9OF11OT9IA14" hidden="1">#REF!</definedName>
    <definedName name="BExQ8A0RPE3IMIFIZLUE7KD2N21W" localSheetId="2" hidden="1">#REF!</definedName>
    <definedName name="BExQ8A0RPE3IMIFIZLUE7KD2N21W" hidden="1">#REF!</definedName>
    <definedName name="BExQ8ABK6H1ADV2R2OYT8NFFYG2N" localSheetId="2" hidden="1">#REF!</definedName>
    <definedName name="BExQ8ABK6H1ADV2R2OYT8NFFYG2N" hidden="1">#REF!</definedName>
    <definedName name="BExQ8DM90XJ6GCJIK9LC5O82I2TJ" localSheetId="2" hidden="1">#REF!</definedName>
    <definedName name="BExQ8DM90XJ6GCJIK9LC5O82I2TJ" hidden="1">#REF!</definedName>
    <definedName name="BExQ8G0K46ZORA0QVQTDI7Z8LXGF" localSheetId="2" hidden="1">#REF!</definedName>
    <definedName name="BExQ8G0K46ZORA0QVQTDI7Z8LXGF" hidden="1">#REF!</definedName>
    <definedName name="BExQ8O3WEU8HNTTGKTW5T0QSKCLP" localSheetId="2" hidden="1">#REF!</definedName>
    <definedName name="BExQ8O3WEU8HNTTGKTW5T0QSKCLP" hidden="1">#REF!</definedName>
    <definedName name="BExQ8ZCEDBOBJA3D9LDP5TU2WYGR" localSheetId="2" hidden="1">#REF!</definedName>
    <definedName name="BExQ8ZCEDBOBJA3D9LDP5TU2WYGR" hidden="1">#REF!</definedName>
    <definedName name="BExQ94LAW6MAQBWY25WTBFV5PPZJ" localSheetId="2" hidden="1">#REF!</definedName>
    <definedName name="BExQ94LAW6MAQBWY25WTBFV5PPZJ" hidden="1">#REF!</definedName>
    <definedName name="BExQ968K8V66L55PCVI3B4VR4FW6" localSheetId="2" hidden="1">#REF!</definedName>
    <definedName name="BExQ968K8V66L55PCVI3B4VR4FW6" hidden="1">#REF!</definedName>
    <definedName name="BExQ97QIPOSSRK978N8P234Y1XA4" localSheetId="2" hidden="1">#REF!</definedName>
    <definedName name="BExQ97QIPOSSRK978N8P234Y1XA4" hidden="1">#REF!</definedName>
    <definedName name="BExQ9DFHXLBKBS9DWH05G83SL12Z" localSheetId="2" hidden="1">#REF!</definedName>
    <definedName name="BExQ9DFHXLBKBS9DWH05G83SL12Z" hidden="1">#REF!</definedName>
    <definedName name="BExQ9E6FBAXTHGF3RXANFIA77GXP" localSheetId="2" hidden="1">#REF!</definedName>
    <definedName name="BExQ9E6FBAXTHGF3RXANFIA77GXP" hidden="1">#REF!</definedName>
    <definedName name="BExQ9J4ID0TGFFFJSQ9PFAMXOYZ1" localSheetId="2" hidden="1">#REF!</definedName>
    <definedName name="BExQ9J4ID0TGFFFJSQ9PFAMXOYZ1" hidden="1">#REF!</definedName>
    <definedName name="BExQ9KX9734KIAK7IMRLHCPYDHO2" localSheetId="2" hidden="1">#REF!</definedName>
    <definedName name="BExQ9KX9734KIAK7IMRLHCPYDHO2" hidden="1">#REF!</definedName>
    <definedName name="BExQ9L81FF4I7816VTPFBDWVU4CW" localSheetId="2" hidden="1">#REF!</definedName>
    <definedName name="BExQ9L81FF4I7816VTPFBDWVU4CW" hidden="1">#REF!</definedName>
    <definedName name="BExQ9M4E2ACZOWWWP1JJIQO8AHUM" localSheetId="2" hidden="1">#REF!</definedName>
    <definedName name="BExQ9M4E2ACZOWWWP1JJIQO8AHUM" hidden="1">#REF!</definedName>
    <definedName name="BExQ9TBCP5IJKSQLYEBE6FQLF16I" localSheetId="2" hidden="1">#REF!</definedName>
    <definedName name="BExQ9TBCP5IJKSQLYEBE6FQLF16I" hidden="1">#REF!</definedName>
    <definedName name="BExQ9UTANMJCK7LJ4OQMD6F2Q01L" localSheetId="2" hidden="1">#REF!</definedName>
    <definedName name="BExQ9UTANMJCK7LJ4OQMD6F2Q01L" hidden="1">#REF!</definedName>
    <definedName name="BExQ9ZLYHWABXAA9NJDW8ZS0UQ9P" localSheetId="2" hidden="1">[29]ZZCOOM_M03_Q005!#REF!</definedName>
    <definedName name="BExQ9ZLYHWABXAA9NJDW8ZS0UQ9P" hidden="1">[29]ZZCOOM_M03_Q005!#REF!</definedName>
    <definedName name="BExQ9ZWQ19KSRZNZNPY6ZNWEST1J" localSheetId="2" hidden="1">#REF!</definedName>
    <definedName name="BExQ9ZWQ19KSRZNZNPY6ZNWEST1J" hidden="1">#REF!</definedName>
    <definedName name="BExQA324HSCK40ENJUT9CS9EC71B" localSheetId="2" hidden="1">#REF!</definedName>
    <definedName name="BExQA324HSCK40ENJUT9CS9EC71B" hidden="1">#REF!</definedName>
    <definedName name="BExQA55GY0STSNBWQCWN8E31ZXCS" localSheetId="2" hidden="1">#REF!</definedName>
    <definedName name="BExQA55GY0STSNBWQCWN8E31ZXCS" hidden="1">#REF!</definedName>
    <definedName name="BExQA7URC7M82I0T9RUF90GCS15S" localSheetId="2" hidden="1">#REF!</definedName>
    <definedName name="BExQA7URC7M82I0T9RUF90GCS15S" hidden="1">#REF!</definedName>
    <definedName name="BExQA9HZIN9XEMHEEVHT99UU9Z82" localSheetId="2" hidden="1">#REF!</definedName>
    <definedName name="BExQA9HZIN9XEMHEEVHT99UU9Z82" hidden="1">#REF!</definedName>
    <definedName name="BExQAELFYH92K8CJL155181UDORO" localSheetId="2" hidden="1">#REF!</definedName>
    <definedName name="BExQAELFYH92K8CJL155181UDORO" hidden="1">#REF!</definedName>
    <definedName name="BExQAG8PP8R5NJKNQD1U4QOSD6X5" localSheetId="2" hidden="1">#REF!</definedName>
    <definedName name="BExQAG8PP8R5NJKNQD1U4QOSD6X5" hidden="1">#REF!</definedName>
    <definedName name="BExQAVTR32SDHZQ69KNYF6UXXKS2" localSheetId="2" hidden="1">#REF!</definedName>
    <definedName name="BExQAVTR32SDHZQ69KNYF6UXXKS2" hidden="1">#REF!</definedName>
    <definedName name="BExQBBETZJ7LHJ9CLAL3GEKQFEGR" localSheetId="2" hidden="1">#REF!</definedName>
    <definedName name="BExQBBETZJ7LHJ9CLAL3GEKQFEGR" hidden="1">#REF!</definedName>
    <definedName name="BExQBDICMZTSA1X73TMHNO4JSFLN" localSheetId="2" hidden="1">#REF!</definedName>
    <definedName name="BExQBDICMZTSA1X73TMHNO4JSFLN" hidden="1">#REF!</definedName>
    <definedName name="BExQBEER6CRCRPSSL61S0OMH57ZA" localSheetId="2" hidden="1">#REF!</definedName>
    <definedName name="BExQBEER6CRCRPSSL61S0OMH57ZA" hidden="1">#REF!</definedName>
    <definedName name="BExQBFR753FNBMC27WEQJT8UKANJ" localSheetId="2" hidden="1">#REF!</definedName>
    <definedName name="BExQBFR753FNBMC27WEQJT8UKANJ" hidden="1">#REF!</definedName>
    <definedName name="BExQBIGGY5TXI2FJVVZSLZ0LTZYH" localSheetId="2" hidden="1">#REF!</definedName>
    <definedName name="BExQBIGGY5TXI2FJVVZSLZ0LTZYH" hidden="1">#REF!</definedName>
    <definedName name="BExQBM1RUSIQ85LLMM2159BYDPIP" localSheetId="2" hidden="1">#REF!</definedName>
    <definedName name="BExQBM1RUSIQ85LLMM2159BYDPIP" hidden="1">#REF!</definedName>
    <definedName name="BExQBOWE543K7PGA5S7SVU2QKPM3" localSheetId="2" hidden="1">#REF!</definedName>
    <definedName name="BExQBOWE543K7PGA5S7SVU2QKPM3" hidden="1">#REF!</definedName>
    <definedName name="BExQBPSOZ47V81YAEURP0NQJNTJH" localSheetId="2" hidden="1">#REF!</definedName>
    <definedName name="BExQBPSOZ47V81YAEURP0NQJNTJH" hidden="1">#REF!</definedName>
    <definedName name="BExQC5TWT21CGBKD0IHAXTIN2QB8" localSheetId="2" hidden="1">#REF!</definedName>
    <definedName name="BExQC5TWT21CGBKD0IHAXTIN2QB8" hidden="1">#REF!</definedName>
    <definedName name="BExQC94JL9F5GW4S8DQCAF4WB2DA" localSheetId="2" hidden="1">#REF!</definedName>
    <definedName name="BExQC94JL9F5GW4S8DQCAF4WB2DA" hidden="1">#REF!</definedName>
    <definedName name="BExQCKTD8AT0824LGWREXM1B5D1X" localSheetId="2" hidden="1">#REF!</definedName>
    <definedName name="BExQCKTD8AT0824LGWREXM1B5D1X" hidden="1">#REF!</definedName>
    <definedName name="BExQCQ7KF4HVXSD72FF3DJGNNO3M" localSheetId="2" hidden="1">#REF!</definedName>
    <definedName name="BExQCQ7KF4HVXSD72FF3DJGNNO3M" hidden="1">#REF!</definedName>
    <definedName name="BExQCRPJXI0WNJUFFAC39C0PFUFK" localSheetId="2" hidden="1">#REF!</definedName>
    <definedName name="BExQCRPJXI0WNJUFFAC39C0PFUFK" hidden="1">#REF!</definedName>
    <definedName name="BExQD571YWOXKR2SX85K5MKQ0AO2" localSheetId="2" hidden="1">#REF!</definedName>
    <definedName name="BExQD571YWOXKR2SX85K5MKQ0AO2" hidden="1">#REF!</definedName>
    <definedName name="BExQDB6VCHN8PNX8EA6JNIEQ2JC2" localSheetId="2" hidden="1">#REF!</definedName>
    <definedName name="BExQDB6VCHN8PNX8EA6JNIEQ2JC2" hidden="1">#REF!</definedName>
    <definedName name="BExQDE1B6U2Q9B73KBENABP71YM1" localSheetId="2" hidden="1">#REF!</definedName>
    <definedName name="BExQDE1B6U2Q9B73KBENABP71YM1" hidden="1">#REF!</definedName>
    <definedName name="BExQDGQCN7ZW41QDUHOBJUGQAX40" localSheetId="2" hidden="1">#REF!</definedName>
    <definedName name="BExQDGQCN7ZW41QDUHOBJUGQAX40" hidden="1">#REF!</definedName>
    <definedName name="BExQED8ZZUEH0WRNOHXI7V9TVC8K" localSheetId="2" hidden="1">#REF!</definedName>
    <definedName name="BExQED8ZZUEH0WRNOHXI7V9TVC8K" hidden="1">#REF!</definedName>
    <definedName name="BExQEF1PIJIB9J24OB0M4X1WLBB0" localSheetId="2" hidden="1">#REF!</definedName>
    <definedName name="BExQEF1PIJIB9J24OB0M4X1WLBB0" hidden="1">#REF!</definedName>
    <definedName name="BExQEMUA4HEFM4OVO8M8MA8PIAW1" localSheetId="2" hidden="1">#REF!</definedName>
    <definedName name="BExQEMUA4HEFM4OVO8M8MA8PIAW1" hidden="1">#REF!</definedName>
    <definedName name="BExQEP38QPDKB85WG2WOL17IMB5S" localSheetId="2" hidden="1">#REF!</definedName>
    <definedName name="BExQEP38QPDKB85WG2WOL17IMB5S" hidden="1">#REF!</definedName>
    <definedName name="BExQEQ4XZQFIKUXNU9H7WE7AMZ1U" localSheetId="2" hidden="1">#REF!</definedName>
    <definedName name="BExQEQ4XZQFIKUXNU9H7WE7AMZ1U" hidden="1">#REF!</definedName>
    <definedName name="BExQF1OEB07CRAP6ALNNMJNJ3P2D" localSheetId="2" hidden="1">#REF!</definedName>
    <definedName name="BExQF1OEB07CRAP6ALNNMJNJ3P2D" hidden="1">#REF!</definedName>
    <definedName name="BExQF8KKL224NYD20XYLLM2RE7EW" localSheetId="2" hidden="1">#REF!</definedName>
    <definedName name="BExQF8KKL224NYD20XYLLM2RE7EW" hidden="1">#REF!</definedName>
    <definedName name="BExQF9X2AQPFJZTCHTU5PTTR0JAH" localSheetId="2" hidden="1">#REF!</definedName>
    <definedName name="BExQF9X2AQPFJZTCHTU5PTTR0JAH" hidden="1">#REF!</definedName>
    <definedName name="BExQFAINO9ODQZX6NSM8EBTRD04E" localSheetId="2" hidden="1">#REF!</definedName>
    <definedName name="BExQFAINO9ODQZX6NSM8EBTRD04E" hidden="1">#REF!</definedName>
    <definedName name="BExQFC0M9KKFMQKPLPEO2RQDB7MM" localSheetId="2" hidden="1">#REF!</definedName>
    <definedName name="BExQFC0M9KKFMQKPLPEO2RQDB7MM" hidden="1">#REF!</definedName>
    <definedName name="BExQFEEV7627R8TYZCM28C6V6WHE" localSheetId="2" hidden="1">#REF!</definedName>
    <definedName name="BExQFEEV7627R8TYZCM28C6V6WHE" hidden="1">#REF!</definedName>
    <definedName name="BExQFEK8NUD04X2OBRA275ADPSDL" localSheetId="2" hidden="1">#REF!</definedName>
    <definedName name="BExQFEK8NUD04X2OBRA275ADPSDL" hidden="1">#REF!</definedName>
    <definedName name="BExQFGYIWDR4W0YF7XR6E4EWWJ02" localSheetId="2" hidden="1">#REF!</definedName>
    <definedName name="BExQFGYIWDR4W0YF7XR6E4EWWJ02" hidden="1">#REF!</definedName>
    <definedName name="BExQFPNFKA36IAPS22LAUMBDI4KE" localSheetId="2" hidden="1">#REF!</definedName>
    <definedName name="BExQFPNFKA36IAPS22LAUMBDI4KE" hidden="1">#REF!</definedName>
    <definedName name="BExQFPSWEMA8WBUZ4WK20LR13VSU" localSheetId="2" hidden="1">#REF!</definedName>
    <definedName name="BExQFPSWEMA8WBUZ4WK20LR13VSU" hidden="1">#REF!</definedName>
    <definedName name="BExQFVSPOSCCPF1TLJPIWYWYB8A9" localSheetId="2" hidden="1">#REF!</definedName>
    <definedName name="BExQFVSPOSCCPF1TLJPIWYWYB8A9" hidden="1">#REF!</definedName>
    <definedName name="BExQFWJQXNQAW6LUMOEDS6KMJMYL" localSheetId="2" hidden="1">#REF!</definedName>
    <definedName name="BExQFWJQXNQAW6LUMOEDS6KMJMYL" hidden="1">#REF!</definedName>
    <definedName name="BExQG8TYRD2G42UA5ZPCRLNKUDMX" localSheetId="2" hidden="1">#REF!</definedName>
    <definedName name="BExQG8TYRD2G42UA5ZPCRLNKUDMX" hidden="1">#REF!</definedName>
    <definedName name="BExQG9A8OZ31BDN5QEGQGWG59A43" localSheetId="2" hidden="1">#REF!</definedName>
    <definedName name="BExQG9A8OZ31BDN5QEGQGWG59A43" hidden="1">#REF!</definedName>
    <definedName name="BExQGGBQ2CMSPV4NV4RA7NMBQER6" localSheetId="2" hidden="1">#REF!</definedName>
    <definedName name="BExQGGBQ2CMSPV4NV4RA7NMBQER6" hidden="1">#REF!</definedName>
    <definedName name="BExQGO48J9MPCDQ96RBB9UN9AIGT" localSheetId="2" hidden="1">#REF!</definedName>
    <definedName name="BExQGO48J9MPCDQ96RBB9UN9AIGT" hidden="1">#REF!</definedName>
    <definedName name="BExQGSBB6MJWDW7AYWA0MSFTXKRR" localSheetId="2" hidden="1">#REF!</definedName>
    <definedName name="BExQGSBB6MJWDW7AYWA0MSFTXKRR" hidden="1">#REF!</definedName>
    <definedName name="BExQH0UURAJ13AVO5UI04HSRGVYW" localSheetId="2" hidden="1">#REF!</definedName>
    <definedName name="BExQH0UURAJ13AVO5UI04HSRGVYW" hidden="1">#REF!</definedName>
    <definedName name="BExQH5I0FUT0822E2ITR6M5724UF" localSheetId="2" hidden="1">#REF!</definedName>
    <definedName name="BExQH5I0FUT0822E2ITR6M5724UF" hidden="1">#REF!</definedName>
    <definedName name="BExQH6ZZY0NR8SE48PSI9D0CU1TC" localSheetId="2" hidden="1">#REF!</definedName>
    <definedName name="BExQH6ZZY0NR8SE48PSI9D0CU1TC" hidden="1">#REF!</definedName>
    <definedName name="BExQH9P2MCXAJOVEO4GFQT6MNW22" localSheetId="2" hidden="1">#REF!</definedName>
    <definedName name="BExQH9P2MCXAJOVEO4GFQT6MNW22" hidden="1">#REF!</definedName>
    <definedName name="BExQHCZSBYUY8OKKJXFYWKBBM6AH" localSheetId="2" hidden="1">#REF!</definedName>
    <definedName name="BExQHCZSBYUY8OKKJXFYWKBBM6AH" hidden="1">#REF!</definedName>
    <definedName name="BExQHML1J3V7M9VZ3S2S198637RP" localSheetId="2" hidden="1">#REF!</definedName>
    <definedName name="BExQHML1J3V7M9VZ3S2S198637RP" hidden="1">#REF!</definedName>
    <definedName name="BExQHPKXZ1K33V2F90NZIQRZYIAW" localSheetId="2" hidden="1">#REF!</definedName>
    <definedName name="BExQHPKXZ1K33V2F90NZIQRZYIAW" hidden="1">#REF!</definedName>
    <definedName name="BExQHRDNW8YFGT2B35K9CYSS1VAI" localSheetId="2" hidden="1">#REF!</definedName>
    <definedName name="BExQHRDNW8YFGT2B35K9CYSS1VAI" hidden="1">#REF!</definedName>
    <definedName name="BExQHRZ9FBLUG6G6CC88UZA6V39L" localSheetId="2" hidden="1">#REF!</definedName>
    <definedName name="BExQHRZ9FBLUG6G6CC88UZA6V39L" hidden="1">#REF!</definedName>
    <definedName name="BExQHVF9KD06AG2RXUQJ9X4PVGX4" localSheetId="2" hidden="1">#REF!</definedName>
    <definedName name="BExQHVF9KD06AG2RXUQJ9X4PVGX4" hidden="1">#REF!</definedName>
    <definedName name="BExQHZBHVN2L4HC7ACTR73T5OCV0" localSheetId="2" hidden="1">#REF!</definedName>
    <definedName name="BExQHZBHVN2L4HC7ACTR73T5OCV0" hidden="1">#REF!</definedName>
    <definedName name="BExQI3O3BBL6MXZNJD1S3UD8WBUU" localSheetId="2" hidden="1">#REF!</definedName>
    <definedName name="BExQI3O3BBL6MXZNJD1S3UD8WBUU" hidden="1">#REF!</definedName>
    <definedName name="BExQI7431UOEBYKYPVVMNXBZ2ZP2" localSheetId="2" hidden="1">#REF!</definedName>
    <definedName name="BExQI7431UOEBYKYPVVMNXBZ2ZP2" hidden="1">#REF!</definedName>
    <definedName name="BExQI85V9TNLDJT5LTRZS10Y26SG" localSheetId="2" hidden="1">#REF!</definedName>
    <definedName name="BExQI85V9TNLDJT5LTRZS10Y26SG" hidden="1">#REF!</definedName>
    <definedName name="BExQI9ICYVAAXE7L1BQSE1VWSQA9" localSheetId="2" hidden="1">#REF!</definedName>
    <definedName name="BExQI9ICYVAAXE7L1BQSE1VWSQA9" hidden="1">#REF!</definedName>
    <definedName name="BExQIAPKHVEV8CU1L3TTHJW67FJ5" localSheetId="2" hidden="1">#REF!</definedName>
    <definedName name="BExQIAPKHVEV8CU1L3TTHJW67FJ5" hidden="1">#REF!</definedName>
    <definedName name="BExQIAV02RGEQG6AF0CWXU3MS9BZ" localSheetId="2" hidden="1">#REF!</definedName>
    <definedName name="BExQIAV02RGEQG6AF0CWXU3MS9BZ" hidden="1">#REF!</definedName>
    <definedName name="BExQIBB4I3Z6AUU0HYV1DHRS13M4" localSheetId="2" hidden="1">#REF!</definedName>
    <definedName name="BExQIBB4I3Z6AUU0HYV1DHRS13M4" hidden="1">#REF!</definedName>
    <definedName name="BExQIBWPAXU7HJZLKGJZY3EB7MIS" localSheetId="2" hidden="1">#REF!</definedName>
    <definedName name="BExQIBWPAXU7HJZLKGJZY3EB7MIS" hidden="1">#REF!</definedName>
    <definedName name="BExQIHLP9AT969BKBF22IGW76GLI" localSheetId="2" hidden="1">#REF!</definedName>
    <definedName name="BExQIHLP9AT969BKBF22IGW76GLI" hidden="1">#REF!</definedName>
    <definedName name="BExQIS8O6R36CI01XRY9ISM99TW9" localSheetId="2" hidden="1">#REF!</definedName>
    <definedName name="BExQIS8O6R36CI01XRY9ISM99TW9" hidden="1">#REF!</definedName>
    <definedName name="BExQIVJB9MJ25NDUHTCVMSODJY2C" localSheetId="2" hidden="1">#REF!</definedName>
    <definedName name="BExQIVJB9MJ25NDUHTCVMSODJY2C" hidden="1">#REF!</definedName>
    <definedName name="BExQIWAEMVTWAU39DWIXT17K2A9Z" localSheetId="2" hidden="1">#REF!</definedName>
    <definedName name="BExQIWAEMVTWAU39DWIXT17K2A9Z" hidden="1">#REF!</definedName>
    <definedName name="BExQJ72T8UR0U461ZLEGOOEPCDIG" localSheetId="2" hidden="1">#REF!</definedName>
    <definedName name="BExQJ72T8UR0U461ZLEGOOEPCDIG" hidden="1">#REF!</definedName>
    <definedName name="BExQJAZ2QDORCR0K8PR9VHQZ4Y3P" localSheetId="2" hidden="1">#REF!</definedName>
    <definedName name="BExQJAZ2QDORCR0K8PR9VHQZ4Y3P" hidden="1">#REF!</definedName>
    <definedName name="BExQJBF7LAX128WR7VTMJC88ZLPG" localSheetId="2" hidden="1">#REF!</definedName>
    <definedName name="BExQJBF7LAX128WR7VTMJC88ZLPG" hidden="1">#REF!</definedName>
    <definedName name="BExQJEVCKX6KZHNCLYXY7D0MX5KN" localSheetId="2" hidden="1">#REF!</definedName>
    <definedName name="BExQJEVCKX6KZHNCLYXY7D0MX5KN" hidden="1">#REF!</definedName>
    <definedName name="BExQJJYSDX8B0J1QGF2HL071KKA3" localSheetId="2" hidden="1">#REF!</definedName>
    <definedName name="BExQJJYSDX8B0J1QGF2HL071KKA3" hidden="1">#REF!</definedName>
    <definedName name="BExQK1HV6SQQ7CP8H8IUKI9TYXTD" localSheetId="2" hidden="1">#REF!</definedName>
    <definedName name="BExQK1HV6SQQ7CP8H8IUKI9TYXTD" hidden="1">#REF!</definedName>
    <definedName name="BExQK3LE5CSBW1E4H4KHW548FL2R" localSheetId="2" hidden="1">#REF!</definedName>
    <definedName name="BExQK3LE5CSBW1E4H4KHW548FL2R" hidden="1">#REF!</definedName>
    <definedName name="BExQKG6LD6PLNDGNGO9DJXY865BR" localSheetId="2" hidden="1">#REF!</definedName>
    <definedName name="BExQKG6LD6PLNDGNGO9DJXY865BR" hidden="1">#REF!</definedName>
    <definedName name="BExQKUKG8I4CGS9QYSD0H7NHP4JN" localSheetId="2" hidden="1">#REF!</definedName>
    <definedName name="BExQKUKG8I4CGS9QYSD0H7NHP4JN" hidden="1">#REF!</definedName>
    <definedName name="BExQL2NSE8OYZFXQH8A23RMVMFW7" localSheetId="2" hidden="1">#REF!</definedName>
    <definedName name="BExQL2NSE8OYZFXQH8A23RMVMFW7" hidden="1">#REF!</definedName>
    <definedName name="BExQL4GJ3LZJL6JDEHT7UDXW90TV" localSheetId="2" hidden="1">#REF!</definedName>
    <definedName name="BExQL4GJ3LZJL6JDEHT7UDXW90TV" hidden="1">#REF!</definedName>
    <definedName name="BExQLE1TOW3A287TQB0AVWENT8O1" localSheetId="2" hidden="1">#REF!</definedName>
    <definedName name="BExQLE1TOW3A287TQB0AVWENT8O1" hidden="1">#REF!</definedName>
    <definedName name="BExRYOYB4A3E5F6MTROY69LR0PMG" localSheetId="2" hidden="1">#REF!</definedName>
    <definedName name="BExRYOYB4A3E5F6MTROY69LR0PMG" hidden="1">#REF!</definedName>
    <definedName name="BExRYZLA9EW71H4SXQR525S72LLP" localSheetId="2" hidden="1">#REF!</definedName>
    <definedName name="BExRYZLA9EW71H4SXQR525S72LLP" hidden="1">#REF!</definedName>
    <definedName name="BExRZ66M8G9FQ0VFP077QSZBSOA5" localSheetId="2" hidden="1">#REF!</definedName>
    <definedName name="BExRZ66M8G9FQ0VFP077QSZBSOA5" hidden="1">#REF!</definedName>
    <definedName name="BExRZ8FMQQL46I8AQWU17LRNZD5T" localSheetId="2" hidden="1">#REF!</definedName>
    <definedName name="BExRZ8FMQQL46I8AQWU17LRNZD5T" hidden="1">#REF!</definedName>
    <definedName name="BExRZIRRIXRUMZ5GOO95S7460BMP" localSheetId="2" hidden="1">#REF!</definedName>
    <definedName name="BExRZIRRIXRUMZ5GOO95S7460BMP" hidden="1">#REF!</definedName>
    <definedName name="BExRZJTNBKKPK7SB4LA31O3OH6PO" localSheetId="2" hidden="1">#REF!</definedName>
    <definedName name="BExRZJTNBKKPK7SB4LA31O3OH6PO" hidden="1">#REF!</definedName>
    <definedName name="BExRZK9RAHMM0ZLTNSK7A4LDC42D" localSheetId="2" hidden="1">#REF!</definedName>
    <definedName name="BExRZK9RAHMM0ZLTNSK7A4LDC42D" hidden="1">#REF!</definedName>
    <definedName name="BExRZNF461H0WDF36L3U0UQSJGZB" localSheetId="2" hidden="1">#REF!</definedName>
    <definedName name="BExRZNF461H0WDF36L3U0UQSJGZB" hidden="1">#REF!</definedName>
    <definedName name="BExRZOGSR69INI6GAEPHDWSNK5Q4" localSheetId="2" hidden="1">#REF!</definedName>
    <definedName name="BExRZOGSR69INI6GAEPHDWSNK5Q4" hidden="1">#REF!</definedName>
    <definedName name="BExS0ASQBKRTPDWFK0KUDFOS9LE5" localSheetId="2" hidden="1">#REF!</definedName>
    <definedName name="BExS0ASQBKRTPDWFK0KUDFOS9LE5" hidden="1">#REF!</definedName>
    <definedName name="BExS0GHQUF6YT0RU3TKDEO8CSJYB" localSheetId="2" hidden="1">#REF!</definedName>
    <definedName name="BExS0GHQUF6YT0RU3TKDEO8CSJYB" hidden="1">#REF!</definedName>
    <definedName name="BExS0K8IHC45I78DMZBOJ1P13KQA" localSheetId="2" hidden="1">#REF!</definedName>
    <definedName name="BExS0K8IHC45I78DMZBOJ1P13KQA" hidden="1">#REF!</definedName>
    <definedName name="BExS0L4WP69XXUFHED98XIEPB593" localSheetId="2" hidden="1">#REF!</definedName>
    <definedName name="BExS0L4WP69XXUFHED98XIEPB593" hidden="1">#REF!</definedName>
    <definedName name="BExS0Z2O2N4AJXFEPN87NU9ZGAHG" localSheetId="2" hidden="1">#REF!</definedName>
    <definedName name="BExS0Z2O2N4AJXFEPN87NU9ZGAHG" hidden="1">#REF!</definedName>
    <definedName name="BExS15IJV0WW662NXQUVT3FGP4ST" localSheetId="2" hidden="1">#REF!</definedName>
    <definedName name="BExS15IJV0WW662NXQUVT3FGP4ST" hidden="1">#REF!</definedName>
    <definedName name="BExS18T8TBNEPF4AU1VJ268XLF3L" localSheetId="2" hidden="1">#REF!</definedName>
    <definedName name="BExS18T8TBNEPF4AU1VJ268XLF3L" hidden="1">#REF!</definedName>
    <definedName name="BExS194110MR25BYJI3CJ2EGZ8XT" localSheetId="2" hidden="1">#REF!</definedName>
    <definedName name="BExS194110MR25BYJI3CJ2EGZ8XT" hidden="1">#REF!</definedName>
    <definedName name="BExS1BNVGNSGD4EP90QL8WXYWZ66" localSheetId="2" hidden="1">#REF!</definedName>
    <definedName name="BExS1BNVGNSGD4EP90QL8WXYWZ66" hidden="1">#REF!</definedName>
    <definedName name="BExS1UE39N6NCND7MAARSBWXS6HU" localSheetId="2" hidden="1">#REF!</definedName>
    <definedName name="BExS1UE39N6NCND7MAARSBWXS6HU" hidden="1">#REF!</definedName>
    <definedName name="BExS226HTWL5WVC76MP5A1IBI8WD" localSheetId="2" hidden="1">#REF!</definedName>
    <definedName name="BExS226HTWL5WVC76MP5A1IBI8WD" hidden="1">#REF!</definedName>
    <definedName name="BExS26OI2QNNAH2WMDD95Z400048" localSheetId="2" hidden="1">#REF!</definedName>
    <definedName name="BExS26OI2QNNAH2WMDD95Z400048" hidden="1">#REF!</definedName>
    <definedName name="BExS2D4EI622QRKZKVDPRE66M4XA" localSheetId="2" hidden="1">#REF!</definedName>
    <definedName name="BExS2D4EI622QRKZKVDPRE66M4XA" hidden="1">#REF!</definedName>
    <definedName name="BExS2DF6B4ZUF3VZLI4G6LJ3BF38" localSheetId="2" hidden="1">#REF!</definedName>
    <definedName name="BExS2DF6B4ZUF3VZLI4G6LJ3BF38" hidden="1">#REF!</definedName>
    <definedName name="BExS2GKEA6VM3PDWKD7XI0KRUHTW" localSheetId="2" hidden="1">#REF!</definedName>
    <definedName name="BExS2GKEA6VM3PDWKD7XI0KRUHTW" hidden="1">#REF!</definedName>
    <definedName name="BExS2I2HVU314TXI2DYFRY8XV913" localSheetId="2" hidden="1">#REF!</definedName>
    <definedName name="BExS2I2HVU314TXI2DYFRY8XV913" hidden="1">#REF!</definedName>
    <definedName name="BExS2QB5FS5LYTFYO4BROTWG3OV5" localSheetId="2" hidden="1">#REF!</definedName>
    <definedName name="BExS2QB5FS5LYTFYO4BROTWG3OV5" hidden="1">#REF!</definedName>
    <definedName name="BExS2TLU1HONYV6S3ZD9T12D7CIG" localSheetId="2" hidden="1">#REF!</definedName>
    <definedName name="BExS2TLU1HONYV6S3ZD9T12D7CIG" hidden="1">#REF!</definedName>
    <definedName name="BExS2WLQUVBRZJWQTWUU4CYDY4IN" localSheetId="2" hidden="1">#REF!</definedName>
    <definedName name="BExS2WLQUVBRZJWQTWUU4CYDY4IN" hidden="1">#REF!</definedName>
    <definedName name="BExS2YJQV4NUX6135T90Z1Y5R26Q" localSheetId="2" hidden="1">#REF!</definedName>
    <definedName name="BExS2YJQV4NUX6135T90Z1Y5R26Q" hidden="1">#REF!</definedName>
    <definedName name="BExS318UV9I2FXPQQWUKKX00QLPJ" localSheetId="2" hidden="1">#REF!</definedName>
    <definedName name="BExS318UV9I2FXPQQWUKKX00QLPJ" hidden="1">#REF!</definedName>
    <definedName name="BExS3LBS0SMTHALVM4NRI1BAV1NP" localSheetId="2" hidden="1">#REF!</definedName>
    <definedName name="BExS3LBS0SMTHALVM4NRI1BAV1NP" hidden="1">#REF!</definedName>
    <definedName name="BExS3MTQ75VBXDGEBURP6YT8RROE" localSheetId="2" hidden="1">#REF!</definedName>
    <definedName name="BExS3MTQ75VBXDGEBURP6YT8RROE" hidden="1">#REF!</definedName>
    <definedName name="BExS3OMGYO0DFN5186UFKEXZ2RX3" localSheetId="2" hidden="1">#REF!</definedName>
    <definedName name="BExS3OMGYO0DFN5186UFKEXZ2RX3" hidden="1">#REF!</definedName>
    <definedName name="BExS3SDERJ27OER67TIGOVZU13A2" localSheetId="2" hidden="1">#REF!</definedName>
    <definedName name="BExS3SDERJ27OER67TIGOVZU13A2" hidden="1">#REF!</definedName>
    <definedName name="BExS3STIH9SFG0R6H30P191QZE98" localSheetId="2" hidden="1">#REF!</definedName>
    <definedName name="BExS3STIH9SFG0R6H30P191QZE98" hidden="1">#REF!</definedName>
    <definedName name="BExS46R5WDNU5KL04FKY5LHJUCB8" localSheetId="2" hidden="1">#REF!</definedName>
    <definedName name="BExS46R5WDNU5KL04FKY5LHJUCB8" hidden="1">#REF!</definedName>
    <definedName name="BExS4ASWKM93XA275AXHYP8AG6SU" localSheetId="2" hidden="1">#REF!</definedName>
    <definedName name="BExS4ASWKM93XA275AXHYP8AG6SU" hidden="1">#REF!</definedName>
    <definedName name="BExS4IANBC4RO7HIK0MZZ2RPQU78" localSheetId="2" hidden="1">#REF!</definedName>
    <definedName name="BExS4IANBC4RO7HIK0MZZ2RPQU78" hidden="1">#REF!</definedName>
    <definedName name="BExS4JN3Y6SVBKILQK0R9HS45Y52" localSheetId="2" hidden="1">#REF!</definedName>
    <definedName name="BExS4JN3Y6SVBKILQK0R9HS45Y52" hidden="1">#REF!</definedName>
    <definedName name="BExS4P6S41O6Z6BED77U3GD9PNH1" localSheetId="2" hidden="1">#REF!</definedName>
    <definedName name="BExS4P6S41O6Z6BED77U3GD9PNH1" hidden="1">#REF!</definedName>
    <definedName name="BExS4PXPURUHFBOKYFJD5J1J2RXC" localSheetId="2" hidden="1">#REF!</definedName>
    <definedName name="BExS4PXPURUHFBOKYFJD5J1J2RXC" hidden="1">#REF!</definedName>
    <definedName name="BExS4T32HD3YGJ91HTJ2IGVX6V4O" localSheetId="2" hidden="1">#REF!</definedName>
    <definedName name="BExS4T32HD3YGJ91HTJ2IGVX6V4O" hidden="1">#REF!</definedName>
    <definedName name="BExS51H0N51UT0FZOPZRCF1GU063" localSheetId="2" hidden="1">#REF!</definedName>
    <definedName name="BExS51H0N51UT0FZOPZRCF1GU063" hidden="1">#REF!</definedName>
    <definedName name="BExS54X72TJFC41FJK72MLRR2OO7" localSheetId="2" hidden="1">#REF!</definedName>
    <definedName name="BExS54X72TJFC41FJK72MLRR2OO7" hidden="1">#REF!</definedName>
    <definedName name="BExS59F0PA1V2ZC7S5TN6IT41SXP" localSheetId="2" hidden="1">#REF!</definedName>
    <definedName name="BExS59F0PA1V2ZC7S5TN6IT41SXP" hidden="1">#REF!</definedName>
    <definedName name="BExS5L3TGB8JVW9ROYWTKYTUPW27" localSheetId="2" hidden="1">#REF!</definedName>
    <definedName name="BExS5L3TGB8JVW9ROYWTKYTUPW27" hidden="1">#REF!</definedName>
    <definedName name="BExS6GKQ96EHVLYWNJDWXZXUZW90" localSheetId="2" hidden="1">#REF!</definedName>
    <definedName name="BExS6GKQ96EHVLYWNJDWXZXUZW90" hidden="1">#REF!</definedName>
    <definedName name="BExS6ITKSZFRR01YD5B0F676SYN7" localSheetId="2" hidden="1">#REF!</definedName>
    <definedName name="BExS6ITKSZFRR01YD5B0F676SYN7" hidden="1">#REF!</definedName>
    <definedName name="BExS6N0LI574IAC89EFW6CLTCQ33" localSheetId="2" hidden="1">#REF!</definedName>
    <definedName name="BExS6N0LI574IAC89EFW6CLTCQ33" hidden="1">#REF!</definedName>
    <definedName name="BExS6N0NEF7XCTT5R600QZ71A44O" localSheetId="2" hidden="1">#REF!</definedName>
    <definedName name="BExS6N0NEF7XCTT5R600QZ71A44O" hidden="1">#REF!</definedName>
    <definedName name="BExS6WRDBF3ST86ZOBBUL3GTCR11" localSheetId="2" hidden="1">#REF!</definedName>
    <definedName name="BExS6WRDBF3ST86ZOBBUL3GTCR11" hidden="1">#REF!</definedName>
    <definedName name="BExS6XNRKR0C3MTA0LV5B60UB908" localSheetId="2" hidden="1">#REF!</definedName>
    <definedName name="BExS6XNRKR0C3MTA0LV5B60UB908" hidden="1">#REF!</definedName>
    <definedName name="BExS73NELZEK2MDOLXO2Q7H3EG71" localSheetId="2" hidden="1">#REF!</definedName>
    <definedName name="BExS73NELZEK2MDOLXO2Q7H3EG71" hidden="1">#REF!</definedName>
    <definedName name="BExS7DJF6AXTWAJD7K4ZCD7L6BHV" localSheetId="2" hidden="1">#REF!</definedName>
    <definedName name="BExS7DJF6AXTWAJD7K4ZCD7L6BHV" hidden="1">#REF!</definedName>
    <definedName name="BExS7GOTHHOK287MX2RC853NWQAL" localSheetId="2" hidden="1">#REF!</definedName>
    <definedName name="BExS7GOTHHOK287MX2RC853NWQAL" hidden="1">#REF!</definedName>
    <definedName name="BExS7TKQYLRZGM93UY3ZJZJBQNFJ" localSheetId="2" hidden="1">#REF!</definedName>
    <definedName name="BExS7TKQYLRZGM93UY3ZJZJBQNFJ" hidden="1">#REF!</definedName>
    <definedName name="BExS7Y2LNGVHSIBKC7C3R6X4LDR6" localSheetId="2" hidden="1">#REF!</definedName>
    <definedName name="BExS7Y2LNGVHSIBKC7C3R6X4LDR6" hidden="1">#REF!</definedName>
    <definedName name="BExS81TE0EY44Y3W2M4Z4MGNP5OM" localSheetId="2" hidden="1">#REF!</definedName>
    <definedName name="BExS81TE0EY44Y3W2M4Z4MGNP5OM" hidden="1">#REF!</definedName>
    <definedName name="BExS81YPDZDVJJVS15HV2HDXAC3Y" localSheetId="2" hidden="1">#REF!</definedName>
    <definedName name="BExS81YPDZDVJJVS15HV2HDXAC3Y" hidden="1">#REF!</definedName>
    <definedName name="BExS82PRVNUTEKQZS56YT2DVF6C2" localSheetId="2" hidden="1">#REF!</definedName>
    <definedName name="BExS82PRVNUTEKQZS56YT2DVF6C2" hidden="1">#REF!</definedName>
    <definedName name="BExS83BCNFAV6DRCB1VTUF96491J" localSheetId="2" hidden="1">#REF!</definedName>
    <definedName name="BExS83BCNFAV6DRCB1VTUF96491J" hidden="1">#REF!</definedName>
    <definedName name="BExS86GKM9ISCSNZD15BQ5E5L6A5" localSheetId="2" hidden="1">#REF!</definedName>
    <definedName name="BExS86GKM9ISCSNZD15BQ5E5L6A5" hidden="1">#REF!</definedName>
    <definedName name="BExS89GGRJ55EK546SM31UGE2K8T" localSheetId="2" hidden="1">#REF!</definedName>
    <definedName name="BExS89GGRJ55EK546SM31UGE2K8T" hidden="1">#REF!</definedName>
    <definedName name="BExS8BPG5A0GR5AO1U951NDGGR0L" localSheetId="2" hidden="1">#REF!</definedName>
    <definedName name="BExS8BPG5A0GR5AO1U951NDGGR0L" hidden="1">#REF!</definedName>
    <definedName name="BExS8CGI0JXFUBD41VFLI0SZSV8F" localSheetId="2" hidden="1">#REF!</definedName>
    <definedName name="BExS8CGI0JXFUBD41VFLI0SZSV8F" hidden="1">#REF!</definedName>
    <definedName name="BExS8D22FXVQKOEJP01LT0CDI3PS" localSheetId="2" hidden="1">#REF!</definedName>
    <definedName name="BExS8D22FXVQKOEJP01LT0CDI3PS" hidden="1">#REF!</definedName>
    <definedName name="BExS8EEJOZFBUWZDOM3O25AJRUVU" localSheetId="2" hidden="1">#REF!</definedName>
    <definedName name="BExS8EEJOZFBUWZDOM3O25AJRUVU" hidden="1">#REF!</definedName>
    <definedName name="BExS8GSUS17UY50TEM2AWF36BR9Z" localSheetId="2" hidden="1">#REF!</definedName>
    <definedName name="BExS8GSUS17UY50TEM2AWF36BR9Z" hidden="1">#REF!</definedName>
    <definedName name="BExS8HJRBVG0XI6PWA9KTMJZMQXK" localSheetId="2" hidden="1">#REF!</definedName>
    <definedName name="BExS8HJRBVG0XI6PWA9KTMJZMQXK" hidden="1">#REF!</definedName>
    <definedName name="BExS8NE9HUZJH13OXLREOV1BX0OZ" localSheetId="2" hidden="1">#REF!</definedName>
    <definedName name="BExS8NE9HUZJH13OXLREOV1BX0OZ" hidden="1">#REF!</definedName>
    <definedName name="BExS8R51C8RM2FS6V6IRTYO9GA4A" localSheetId="2" hidden="1">#REF!</definedName>
    <definedName name="BExS8R51C8RM2FS6V6IRTYO9GA4A" hidden="1">#REF!</definedName>
    <definedName name="BExS8WDX408F60MH1X9B9UZ2H4R7" localSheetId="2" hidden="1">#REF!</definedName>
    <definedName name="BExS8WDX408F60MH1X9B9UZ2H4R7" hidden="1">#REF!</definedName>
    <definedName name="BExS8X4UTVOFE2YEVLO8LTKMSI3A" localSheetId="2" hidden="1">#REF!</definedName>
    <definedName name="BExS8X4UTVOFE2YEVLO8LTKMSI3A" hidden="1">#REF!</definedName>
    <definedName name="BExS8Z2W2QEC3MH0BZIYLDFQNUIP" localSheetId="2" hidden="1">#REF!</definedName>
    <definedName name="BExS8Z2W2QEC3MH0BZIYLDFQNUIP" hidden="1">#REF!</definedName>
    <definedName name="BExS92DKGRFFCIA9C0IXDOLO57EP" localSheetId="2" hidden="1">#REF!</definedName>
    <definedName name="BExS92DKGRFFCIA9C0IXDOLO57EP" hidden="1">#REF!</definedName>
    <definedName name="BExS98OB4321YCHLCQ022PXKTT2W" localSheetId="2" hidden="1">#REF!</definedName>
    <definedName name="BExS98OB4321YCHLCQ022PXKTT2W" hidden="1">#REF!</definedName>
    <definedName name="BExS9C9N8GFISC6HUERJ0EI06GB2" localSheetId="2" hidden="1">#REF!</definedName>
    <definedName name="BExS9C9N8GFISC6HUERJ0EI06GB2" hidden="1">#REF!</definedName>
    <definedName name="BExS9D6619QNINF06KHZHYUAH0S9" localSheetId="2" hidden="1">#REF!</definedName>
    <definedName name="BExS9D6619QNINF06KHZHYUAH0S9" hidden="1">#REF!</definedName>
    <definedName name="BExS9DX13CACP3J8JDREK30JB1SQ" localSheetId="2" hidden="1">#REF!</definedName>
    <definedName name="BExS9DX13CACP3J8JDREK30JB1SQ" hidden="1">#REF!</definedName>
    <definedName name="BExS9FPRS2KRRCS33SE6WFNF5GYL" localSheetId="2" hidden="1">#REF!</definedName>
    <definedName name="BExS9FPRS2KRRCS33SE6WFNF5GYL" hidden="1">#REF!</definedName>
    <definedName name="BExS9M5VN3VE822UH6TLACVY24CJ" localSheetId="2" hidden="1">#REF!</definedName>
    <definedName name="BExS9M5VN3VE822UH6TLACVY24CJ" hidden="1">#REF!</definedName>
    <definedName name="BExS9WI0A6PSEB8N9GPXF2Z7MWHM" localSheetId="2" hidden="1">#REF!</definedName>
    <definedName name="BExS9WI0A6PSEB8N9GPXF2Z7MWHM" hidden="1">#REF!</definedName>
    <definedName name="BExS9XJPZ07ND34OHX60QD382FV6" localSheetId="2" hidden="1">#REF!</definedName>
    <definedName name="BExS9XJPZ07ND34OHX60QD382FV6" hidden="1">#REF!</definedName>
    <definedName name="BExSA4AJLEEN4R7HU4FRSMYR17TR" localSheetId="2" hidden="1">#REF!</definedName>
    <definedName name="BExSA4AJLEEN4R7HU4FRSMYR17TR" hidden="1">#REF!</definedName>
    <definedName name="BExSA5HP306TN9XJS0TU619DLRR7" localSheetId="2" hidden="1">#REF!</definedName>
    <definedName name="BExSA5HP306TN9XJS0TU619DLRR7" hidden="1">#REF!</definedName>
    <definedName name="BExSAAVWQOOIA6B3JHQVGP08HFEM" localSheetId="2" hidden="1">#REF!</definedName>
    <definedName name="BExSAAVWQOOIA6B3JHQVGP08HFEM" hidden="1">#REF!</definedName>
    <definedName name="BExSAFJ3IICU2M7QPVE4ARYMXZKX" localSheetId="2" hidden="1">#REF!</definedName>
    <definedName name="BExSAFJ3IICU2M7QPVE4ARYMXZKX" hidden="1">#REF!</definedName>
    <definedName name="BExSAH6ID8OHX379UXVNGFO8J6KQ" localSheetId="2" hidden="1">#REF!</definedName>
    <definedName name="BExSAH6ID8OHX379UXVNGFO8J6KQ" hidden="1">#REF!</definedName>
    <definedName name="BExSAQBHIXGQRNIRGCJMBXUPCZQA" localSheetId="2" hidden="1">#REF!</definedName>
    <definedName name="BExSAQBHIXGQRNIRGCJMBXUPCZQA" hidden="1">#REF!</definedName>
    <definedName name="BExSAUTCT4P7JP57NOR9MTX33QJZ" localSheetId="2" hidden="1">#REF!</definedName>
    <definedName name="BExSAUTCT4P7JP57NOR9MTX33QJZ" hidden="1">#REF!</definedName>
    <definedName name="BExSAY9CA9TFXQ9M9FBJRGJO9T9E" localSheetId="2" hidden="1">#REF!</definedName>
    <definedName name="BExSAY9CA9TFXQ9M9FBJRGJO9T9E" hidden="1">#REF!</definedName>
    <definedName name="BExSB4JYKQ3MINI7RAYK5M8BLJDC" localSheetId="2" hidden="1">#REF!</definedName>
    <definedName name="BExSB4JYKQ3MINI7RAYK5M8BLJDC" hidden="1">#REF!</definedName>
    <definedName name="BExSBCY73CG3Q15P5BDLDT994XRL" localSheetId="2" hidden="1">#REF!</definedName>
    <definedName name="BExSBCY73CG3Q15P5BDLDT994XRL" hidden="1">#REF!</definedName>
    <definedName name="BExSBMOS41ZRLWYLOU29V6Y7YORR" localSheetId="2" hidden="1">#REF!</definedName>
    <definedName name="BExSBMOS41ZRLWYLOU29V6Y7YORR" hidden="1">#REF!</definedName>
    <definedName name="BExSBPZG22WAMZYIF7CZ686E8X80" localSheetId="2" hidden="1">#REF!</definedName>
    <definedName name="BExSBPZG22WAMZYIF7CZ686E8X80" hidden="1">#REF!</definedName>
    <definedName name="BExSBRBXXQMBU1TYDW1BXTEVEPRU" localSheetId="2" hidden="1">#REF!</definedName>
    <definedName name="BExSBRBXXQMBU1TYDW1BXTEVEPRU" hidden="1">#REF!</definedName>
    <definedName name="BExSC54998WTZ21DSL0R8UN0Y9JH" localSheetId="2" hidden="1">#REF!</definedName>
    <definedName name="BExSC54998WTZ21DSL0R8UN0Y9JH" hidden="1">#REF!</definedName>
    <definedName name="BExSC60N7WR9PJSNC9B7ORCX9NGY" localSheetId="2" hidden="1">#REF!</definedName>
    <definedName name="BExSC60N7WR9PJSNC9B7ORCX9NGY" hidden="1">#REF!</definedName>
    <definedName name="BExSCE99EZTILTTCE4NJJF96OYYM" localSheetId="2" hidden="1">#REF!</definedName>
    <definedName name="BExSCE99EZTILTTCE4NJJF96OYYM" hidden="1">#REF!</definedName>
    <definedName name="BExSCFWOMYELUEPWVJIRGIQZH5BV" localSheetId="2" hidden="1">#REF!</definedName>
    <definedName name="BExSCFWOMYELUEPWVJIRGIQZH5BV" hidden="1">#REF!</definedName>
    <definedName name="BExSCHUQZ2HFEWS54X67DIS8OSXZ" localSheetId="2" hidden="1">#REF!</definedName>
    <definedName name="BExSCHUQZ2HFEWS54X67DIS8OSXZ" hidden="1">#REF!</definedName>
    <definedName name="BExSCOG41SKKG4GYU76WRWW1CTE6" localSheetId="2" hidden="1">#REF!</definedName>
    <definedName name="BExSCOG41SKKG4GYU76WRWW1CTE6" hidden="1">#REF!</definedName>
    <definedName name="BExSCVC9P86YVFMRKKUVRV29MZXZ" localSheetId="2" hidden="1">#REF!</definedName>
    <definedName name="BExSCVC9P86YVFMRKKUVRV29MZXZ" hidden="1">#REF!</definedName>
    <definedName name="BExSD233CH4MU9ZMGNRF97ZV7KWU" localSheetId="2" hidden="1">#REF!</definedName>
    <definedName name="BExSD233CH4MU9ZMGNRF97ZV7KWU" hidden="1">#REF!</definedName>
    <definedName name="BExSD2U0F3BN6IN9N4R2DTTJG15H" localSheetId="2" hidden="1">#REF!</definedName>
    <definedName name="BExSD2U0F3BN6IN9N4R2DTTJG15H" hidden="1">#REF!</definedName>
    <definedName name="BExSD6A6NY15YSMFH51ST6XJY429" localSheetId="2" hidden="1">#REF!</definedName>
    <definedName name="BExSD6A6NY15YSMFH51ST6XJY429" hidden="1">#REF!</definedName>
    <definedName name="BExSD9VH6PF6RQ135VOEE08YXPAW" localSheetId="2" hidden="1">#REF!</definedName>
    <definedName name="BExSD9VH6PF6RQ135VOEE08YXPAW" hidden="1">#REF!</definedName>
    <definedName name="BExSDI9QWFD49GEZWZ3KOGM27XRB" localSheetId="2" hidden="1">#REF!</definedName>
    <definedName name="BExSDI9QWFD49GEZWZ3KOGM27XRB" hidden="1">#REF!</definedName>
    <definedName name="BExSDP5Y04WWMX2WWRITWOX8R5I9" localSheetId="2" hidden="1">#REF!</definedName>
    <definedName name="BExSDP5Y04WWMX2WWRITWOX8R5I9" hidden="1">#REF!</definedName>
    <definedName name="BExSDSGM203BJTNS9MKCBX453HMD" localSheetId="2" hidden="1">#REF!</definedName>
    <definedName name="BExSDSGM203BJTNS9MKCBX453HMD" hidden="1">#REF!</definedName>
    <definedName name="BExSDT20XUFXTDM37M148AXAP7HN" localSheetId="2" hidden="1">#REF!</definedName>
    <definedName name="BExSDT20XUFXTDM37M148AXAP7HN" hidden="1">#REF!</definedName>
    <definedName name="BExSDYLOWNTKCY92LFEDAV8LO7D3" localSheetId="2" hidden="1">#REF!</definedName>
    <definedName name="BExSDYLOWNTKCY92LFEDAV8LO7D3" hidden="1">#REF!</definedName>
    <definedName name="BExSE277VXZ807WBUB6A1UGQ1SF9" localSheetId="2" hidden="1">#REF!</definedName>
    <definedName name="BExSE277VXZ807WBUB6A1UGQ1SF9" hidden="1">#REF!</definedName>
    <definedName name="BExSE3EDSP4UL6G0I3DZ5SBHMUBU" localSheetId="2" hidden="1">#REF!</definedName>
    <definedName name="BExSE3EDSP4UL6G0I3DZ5SBHMUBU" hidden="1">#REF!</definedName>
    <definedName name="BExSEEHK1VLWD7JBV9SVVVIKQZ3I" localSheetId="2" hidden="1">#REF!</definedName>
    <definedName name="BExSEEHK1VLWD7JBV9SVVVIKQZ3I" hidden="1">#REF!</definedName>
    <definedName name="BExSEITYG8XAMWJ1C8VKU1MB4TEO" localSheetId="2" hidden="1">#REF!</definedName>
    <definedName name="BExSEITYG8XAMWJ1C8VKU1MB4TEO" hidden="1">#REF!</definedName>
    <definedName name="BExSEJKZLX37P3V33TRTFJ30BFRK" localSheetId="2" hidden="1">#REF!</definedName>
    <definedName name="BExSEJKZLX37P3V33TRTFJ30BFRK" hidden="1">#REF!</definedName>
    <definedName name="BExSEKXG1AW54E28IG5EODEM0JJV" localSheetId="2" hidden="1">#REF!</definedName>
    <definedName name="BExSEKXG1AW54E28IG5EODEM0JJV" hidden="1">#REF!</definedName>
    <definedName name="BExSEO84KVM8R2IV5MFH0XI3IZSN" localSheetId="2" hidden="1">#REF!</definedName>
    <definedName name="BExSEO84KVM8R2IV5MFH0XI3IZSN" hidden="1">#REF!</definedName>
    <definedName name="BExSEP9UVOAI6TMXKNK587PQ3328" localSheetId="2" hidden="1">#REF!</definedName>
    <definedName name="BExSEP9UVOAI6TMXKNK587PQ3328" hidden="1">#REF!</definedName>
    <definedName name="BExSERIU9MUGR4NPZAUJCVXUZ74I" localSheetId="2" hidden="1">#REF!</definedName>
    <definedName name="BExSERIU9MUGR4NPZAUJCVXUZ74I" hidden="1">#REF!</definedName>
    <definedName name="BExSF07QFLZCO4P6K6QF05XG7PH1" localSheetId="2" hidden="1">#REF!</definedName>
    <definedName name="BExSF07QFLZCO4P6K6QF05XG7PH1" hidden="1">#REF!</definedName>
    <definedName name="BExSFJ8ZAGQ63A4MVMZRQWLVRGQ5" localSheetId="2" hidden="1">#REF!</definedName>
    <definedName name="BExSFJ8ZAGQ63A4MVMZRQWLVRGQ5" hidden="1">#REF!</definedName>
    <definedName name="BExSFKQRST2S9KXWWLCXYLKSF4G1" localSheetId="2" hidden="1">#REF!</definedName>
    <definedName name="BExSFKQRST2S9KXWWLCXYLKSF4G1" hidden="1">#REF!</definedName>
    <definedName name="BExSFOHO6VZ5Y463KL3XYTZBVE3P" localSheetId="2" hidden="1">#REF!</definedName>
    <definedName name="BExSFOHO6VZ5Y463KL3XYTZBVE3P" hidden="1">#REF!</definedName>
    <definedName name="BExSFY2ZJOYUEYBX21QZ7AMN2WK1" localSheetId="2" hidden="1">#REF!</definedName>
    <definedName name="BExSFY2ZJOYUEYBX21QZ7AMN2WK1" hidden="1">#REF!</definedName>
    <definedName name="BExSFYDRRTAZVPXRWUF5PDQ97WFF" localSheetId="2" hidden="1">#REF!</definedName>
    <definedName name="BExSFYDRRTAZVPXRWUF5PDQ97WFF" hidden="1">#REF!</definedName>
    <definedName name="BExSFZVPFTXA3F0IJ2NGH1GXX9R7" localSheetId="2" hidden="1">#REF!</definedName>
    <definedName name="BExSFZVPFTXA3F0IJ2NGH1GXX9R7" hidden="1">#REF!</definedName>
    <definedName name="BExSG2Q34XRC1K28H4XG6PQM3FTW" localSheetId="2" hidden="1">#REF!</definedName>
    <definedName name="BExSG2Q34XRC1K28H4XG6PQM3FTW" hidden="1">#REF!</definedName>
    <definedName name="BExSG90Q4ZUU2IPGDYOM169NJV9S" localSheetId="2" hidden="1">#REF!</definedName>
    <definedName name="BExSG90Q4ZUU2IPGDYOM169NJV9S" hidden="1">#REF!</definedName>
    <definedName name="BExSG9X3DU845PNXYJGGLBQY2UHG" localSheetId="2" hidden="1">#REF!</definedName>
    <definedName name="BExSG9X3DU845PNXYJGGLBQY2UHG" hidden="1">#REF!</definedName>
    <definedName name="BExSGE45J27MDUUNXW7Z8Q33UAON" localSheetId="2" hidden="1">#REF!</definedName>
    <definedName name="BExSGE45J27MDUUNXW7Z8Q33UAON" hidden="1">#REF!</definedName>
    <definedName name="BExSGE9LY91Q0URHB4YAMX0UAMYI" localSheetId="2" hidden="1">#REF!</definedName>
    <definedName name="BExSGE9LY91Q0URHB4YAMX0UAMYI" hidden="1">#REF!</definedName>
    <definedName name="BExSGLB2URTLBCKBB4Y885W925F2" localSheetId="2" hidden="1">#REF!</definedName>
    <definedName name="BExSGLB2URTLBCKBB4Y885W925F2" hidden="1">#REF!</definedName>
    <definedName name="BExSGNEL2G0PC04ATVS20W5179EK" localSheetId="2" hidden="1">#REF!</definedName>
    <definedName name="BExSGNEL2G0PC04ATVS20W5179EK" hidden="1">#REF!</definedName>
    <definedName name="BExSGOAYG73SFWOPAQV80P710GID" localSheetId="2" hidden="1">#REF!</definedName>
    <definedName name="BExSGOAYG73SFWOPAQV80P710GID" hidden="1">#REF!</definedName>
    <definedName name="BExSGOWJHRW7FWKLO2EHUOOGHNAF" localSheetId="2" hidden="1">#REF!</definedName>
    <definedName name="BExSGOWJHRW7FWKLO2EHUOOGHNAF" hidden="1">#REF!</definedName>
    <definedName name="BExSGOWJTAP41ZV5Q23H7MI9C76W" localSheetId="2" hidden="1">#REF!</definedName>
    <definedName name="BExSGOWJTAP41ZV5Q23H7MI9C76W" hidden="1">#REF!</definedName>
    <definedName name="BExSGR5JQVX2HQ0PKCGZNSSUM1RV" localSheetId="2" hidden="1">#REF!</definedName>
    <definedName name="BExSGR5JQVX2HQ0PKCGZNSSUM1RV" hidden="1">#REF!</definedName>
    <definedName name="BExSGT3MKX7YVLVP6YLL6KVO8UGV" localSheetId="2" hidden="1">#REF!</definedName>
    <definedName name="BExSGT3MKX7YVLVP6YLL6KVO8UGV" hidden="1">#REF!</definedName>
    <definedName name="BExSGVHX69GJZHD99DKE4RZ042B1" localSheetId="2" hidden="1">#REF!</definedName>
    <definedName name="BExSGVHX69GJZHD99DKE4RZ042B1" hidden="1">#REF!</definedName>
    <definedName name="BExSGZJO4J4ZO04E2N2ECVYS9DEZ" localSheetId="2" hidden="1">#REF!</definedName>
    <definedName name="BExSGZJO4J4ZO04E2N2ECVYS9DEZ" hidden="1">#REF!</definedName>
    <definedName name="BExSHAHFHS7MMNJR8JPVABRGBVIT" localSheetId="2" hidden="1">#REF!</definedName>
    <definedName name="BExSHAHFHS7MMNJR8JPVABRGBVIT" hidden="1">#REF!</definedName>
    <definedName name="BExSHGH88QZWW4RNAX4YKAZ5JEBL" localSheetId="2" hidden="1">#REF!</definedName>
    <definedName name="BExSHGH88QZWW4RNAX4YKAZ5JEBL" hidden="1">#REF!</definedName>
    <definedName name="BExSHOKK1OO3CX9Z28C58E5J1D9W" localSheetId="2" hidden="1">#REF!</definedName>
    <definedName name="BExSHOKK1OO3CX9Z28C58E5J1D9W" hidden="1">#REF!</definedName>
    <definedName name="BExSHQD8KYLTQGDXIRKCHQQ7MKIH" localSheetId="2" hidden="1">#REF!</definedName>
    <definedName name="BExSHQD8KYLTQGDXIRKCHQQ7MKIH" hidden="1">#REF!</definedName>
    <definedName name="BExSHVGPIAHXI97UBLI9G4I4M29F" localSheetId="2" hidden="1">#REF!</definedName>
    <definedName name="BExSHVGPIAHXI97UBLI9G4I4M29F" hidden="1">#REF!</definedName>
    <definedName name="BExSI0K2YL3HTCQAD8A7TR4QCUR6" localSheetId="2" hidden="1">#REF!</definedName>
    <definedName name="BExSI0K2YL3HTCQAD8A7TR4QCUR6" hidden="1">#REF!</definedName>
    <definedName name="BExSIFUDNRWXWIWNGCCFOOD8WIAZ" localSheetId="2" hidden="1">#REF!</definedName>
    <definedName name="BExSIFUDNRWXWIWNGCCFOOD8WIAZ" hidden="1">#REF!</definedName>
    <definedName name="BExTTZNS2PBCR93C9IUW49UZ4I6T" localSheetId="2" hidden="1">#REF!</definedName>
    <definedName name="BExTTZNS2PBCR93C9IUW49UZ4I6T" hidden="1">#REF!</definedName>
    <definedName name="BExTU2YFQ25JQ6MEMRHHN66VLTPJ" localSheetId="2" hidden="1">#REF!</definedName>
    <definedName name="BExTU2YFQ25JQ6MEMRHHN66VLTPJ" hidden="1">#REF!</definedName>
    <definedName name="BExTU75IOII1V5O0C9X2VAYYVJUG" localSheetId="2" hidden="1">#REF!</definedName>
    <definedName name="BExTU75IOII1V5O0C9X2VAYYVJUG" hidden="1">#REF!</definedName>
    <definedName name="BExTUA5F7V4LUIIAM17J3A8XF3JE" localSheetId="2" hidden="1">#REF!</definedName>
    <definedName name="BExTUA5F7V4LUIIAM17J3A8XF3JE" hidden="1">#REF!</definedName>
    <definedName name="BExTUBY3AA9B91YRRWFOT21LUL8Q" localSheetId="2" hidden="1">#REF!</definedName>
    <definedName name="BExTUBY3AA9B91YRRWFOT21LUL8Q" hidden="1">#REF!</definedName>
    <definedName name="BExTUJ53ANGZ3H1KDK4CR4Q0OD6P" localSheetId="2" hidden="1">#REF!</definedName>
    <definedName name="BExTUJ53ANGZ3H1KDK4CR4Q0OD6P" hidden="1">#REF!</definedName>
    <definedName name="BExTUKXSZBM7C57G6NGLWGU4WOHY" localSheetId="2" hidden="1">#REF!</definedName>
    <definedName name="BExTUKXSZBM7C57G6NGLWGU4WOHY" hidden="1">#REF!</definedName>
    <definedName name="BExTUNC5INBE8Y5OA5GQUTXX6QJW" localSheetId="2" hidden="1">#REF!</definedName>
    <definedName name="BExTUNC5INBE8Y5OA5GQUTXX6QJW" hidden="1">#REF!</definedName>
    <definedName name="BExTUSQCFFYZCDNHWHADBC2E1ZP1" localSheetId="2" hidden="1">#REF!</definedName>
    <definedName name="BExTUSQCFFYZCDNHWHADBC2E1ZP1" hidden="1">#REF!</definedName>
    <definedName name="BExTUV4NQDZVAENZPSZGF7A3DDFN" localSheetId="2" hidden="1">#REF!</definedName>
    <definedName name="BExTUV4NQDZVAENZPSZGF7A3DDFN" hidden="1">#REF!</definedName>
    <definedName name="BExTUVFGOJEYS28JURA5KHQFDU5J" localSheetId="2" hidden="1">#REF!</definedName>
    <definedName name="BExTUVFGOJEYS28JURA5KHQFDU5J" hidden="1">#REF!</definedName>
    <definedName name="BExTUW10U40QCYGHM5NJ3YR1O5SP" localSheetId="2" hidden="1">#REF!</definedName>
    <definedName name="BExTUW10U40QCYGHM5NJ3YR1O5SP" hidden="1">#REF!</definedName>
    <definedName name="BExTUWXFQHINU66YG82BI20ATMB5" localSheetId="2" hidden="1">#REF!</definedName>
    <definedName name="BExTUWXFQHINU66YG82BI20ATMB5" hidden="1">#REF!</definedName>
    <definedName name="BExTUY9WNSJ91GV8CP0SKJTEIV82" localSheetId="2" hidden="1">[29]ZZCOOM_M03_Q005!#REF!</definedName>
    <definedName name="BExTUY9WNSJ91GV8CP0SKJTEIV82" hidden="1">[29]ZZCOOM_M03_Q005!#REF!</definedName>
    <definedName name="BExTV67VIM8PV6KO253M4DUBJQLC" localSheetId="2" hidden="1">#REF!</definedName>
    <definedName name="BExTV67VIM8PV6KO253M4DUBJQLC" hidden="1">#REF!</definedName>
    <definedName name="BExTVELZCF2YA5L6F23BYZZR6WHF" localSheetId="2" hidden="1">#REF!</definedName>
    <definedName name="BExTVELZCF2YA5L6F23BYZZR6WHF" hidden="1">#REF!</definedName>
    <definedName name="BExTVGPIQZ99YFXUC8OONUX5BD42" localSheetId="2" hidden="1">#REF!</definedName>
    <definedName name="BExTVGPIQZ99YFXUC8OONUX5BD42" hidden="1">#REF!</definedName>
    <definedName name="BExTVQG4F5RF0LZXG06AZ6EU1GQ3" localSheetId="2" hidden="1">#REF!</definedName>
    <definedName name="BExTVQG4F5RF0LZXG06AZ6EU1GQ3" hidden="1">#REF!</definedName>
    <definedName name="BExTVZQLP9VFLEYQ9280W13X7E8K" localSheetId="2" hidden="1">#REF!</definedName>
    <definedName name="BExTVZQLP9VFLEYQ9280W13X7E8K" hidden="1">#REF!</definedName>
    <definedName name="BExTWB4LA1PODQOH4LDTHQKBN16K" localSheetId="2" hidden="1">#REF!</definedName>
    <definedName name="BExTWB4LA1PODQOH4LDTHQKBN16K" hidden="1">#REF!</definedName>
    <definedName name="BExTWI0Q8AWXUA3ZN7I5V3QK2KM1" localSheetId="2" hidden="1">#REF!</definedName>
    <definedName name="BExTWI0Q8AWXUA3ZN7I5V3QK2KM1" hidden="1">#REF!</definedName>
    <definedName name="BExTWJTIA3WUW1PUWXAOP9O8NKLZ" localSheetId="2" hidden="1">#REF!</definedName>
    <definedName name="BExTWJTIA3WUW1PUWXAOP9O8NKLZ" hidden="1">#REF!</definedName>
    <definedName name="BExTWW95OX07FNA01WF5MSSSFQLX" localSheetId="2" hidden="1">#REF!</definedName>
    <definedName name="BExTWW95OX07FNA01WF5MSSSFQLX" hidden="1">#REF!</definedName>
    <definedName name="BExTX005F4GLW03J0PLPRPMI1SEG" localSheetId="2" hidden="1">#REF!</definedName>
    <definedName name="BExTX005F4GLW03J0PLPRPMI1SEG" hidden="1">#REF!</definedName>
    <definedName name="BExTX476KI0RNB71XI5TYMANSGBG" localSheetId="2" hidden="1">#REF!</definedName>
    <definedName name="BExTX476KI0RNB71XI5TYMANSGBG" hidden="1">#REF!</definedName>
    <definedName name="BExTXBJFKNSCUO7IOL6CSKERP06D" localSheetId="2" hidden="1">#REF!</definedName>
    <definedName name="BExTXBJFKNSCUO7IOL6CSKERP06D" hidden="1">#REF!</definedName>
    <definedName name="BExTXDMZDQ9U1FD9T7F79J29SYYN" localSheetId="2" hidden="1">#REF!</definedName>
    <definedName name="BExTXDMZDQ9U1FD9T7F79J29SYYN" hidden="1">#REF!</definedName>
    <definedName name="BExTXJ6HBAIXMMWKZTJNFDYVZCAY" localSheetId="2" hidden="1">#REF!</definedName>
    <definedName name="BExTXJ6HBAIXMMWKZTJNFDYVZCAY" hidden="1">#REF!</definedName>
    <definedName name="BExTXT812NQT8GAEGH738U29BI0D" localSheetId="2" hidden="1">#REF!</definedName>
    <definedName name="BExTXT812NQT8GAEGH738U29BI0D" hidden="1">#REF!</definedName>
    <definedName name="BExTXWIP2TFPTQ76NHFOB72NICRZ" localSheetId="2" hidden="1">#REF!</definedName>
    <definedName name="BExTXWIP2TFPTQ76NHFOB72NICRZ" hidden="1">#REF!</definedName>
    <definedName name="BExTY5T62H651VC86QM4X7E28JVA" localSheetId="2" hidden="1">#REF!</definedName>
    <definedName name="BExTY5T62H651VC86QM4X7E28JVA" hidden="1">#REF!</definedName>
    <definedName name="BExTYB7EHGVTJ4RSYOXWSG87U5WI" localSheetId="2" hidden="1">#REF!</definedName>
    <definedName name="BExTYB7EHGVTJ4RSYOXWSG87U5WI" hidden="1">#REF!</definedName>
    <definedName name="BExTYC93RS0KNKFOD35WG37LS9LY" localSheetId="2" hidden="1">#REF!</definedName>
    <definedName name="BExTYC93RS0KNKFOD35WG37LS9LY" hidden="1">#REF!</definedName>
    <definedName name="BExTYKCEFJ83LZM95M1V7CSFQVEA" localSheetId="2" hidden="1">#REF!</definedName>
    <definedName name="BExTYKCEFJ83LZM95M1V7CSFQVEA" hidden="1">#REF!</definedName>
    <definedName name="BExTYPLA9N640MFRJJQPKXT7P88M" localSheetId="2" hidden="1">#REF!</definedName>
    <definedName name="BExTYPLA9N640MFRJJQPKXT7P88M" hidden="1">#REF!</definedName>
    <definedName name="BExTYW1794M1TLJ2QQQCEEUZN18F" localSheetId="2" hidden="1">#REF!</definedName>
    <definedName name="BExTYW1794M1TLJ2QQQCEEUZN18F" hidden="1">#REF!</definedName>
    <definedName name="BExTZ7F71SNTOX4LLZCK5R9VUMIJ" localSheetId="2" hidden="1">#REF!</definedName>
    <definedName name="BExTZ7F71SNTOX4LLZCK5R9VUMIJ" hidden="1">#REF!</definedName>
    <definedName name="BExTZ80SWE36T1QSIIPJU7NJ65JL" localSheetId="2" hidden="1">#REF!</definedName>
    <definedName name="BExTZ80SWE36T1QSIIPJU7NJ65JL" hidden="1">#REF!</definedName>
    <definedName name="BExTZ869RSO739T4Q78JLOVO7G0C" localSheetId="2" hidden="1">#REF!</definedName>
    <definedName name="BExTZ869RSO739T4Q78JLOVO7G0C" hidden="1">#REF!</definedName>
    <definedName name="BExTZ8X5G9S3PA4FPSNK7T69W7QT" localSheetId="2" hidden="1">#REF!</definedName>
    <definedName name="BExTZ8X5G9S3PA4FPSNK7T69W7QT" hidden="1">#REF!</definedName>
    <definedName name="BExTZ97Y0RMR8V5BI9F2H4MFB77O" localSheetId="2" hidden="1">#REF!</definedName>
    <definedName name="BExTZ97Y0RMR8V5BI9F2H4MFB77O" hidden="1">#REF!</definedName>
    <definedName name="BExTZK5PMCAXJL4DUIGL6H9Y8U4C" localSheetId="2" hidden="1">#REF!</definedName>
    <definedName name="BExTZK5PMCAXJL4DUIGL6H9Y8U4C" hidden="1">#REF!</definedName>
    <definedName name="BExTZKB6L5SXV5UN71YVTCBEIGWY" localSheetId="2" hidden="1">#REF!</definedName>
    <definedName name="BExTZKB6L5SXV5UN71YVTCBEIGWY" hidden="1">#REF!</definedName>
    <definedName name="BExTZLICVKK4NBJFEGL270GJ2VQO" localSheetId="2" hidden="1">#REF!</definedName>
    <definedName name="BExTZLICVKK4NBJFEGL270GJ2VQO" hidden="1">#REF!</definedName>
    <definedName name="BExTZO2596CBZKPI7YNA1QQNPAIJ" localSheetId="2" hidden="1">#REF!</definedName>
    <definedName name="BExTZO2596CBZKPI7YNA1QQNPAIJ" hidden="1">#REF!</definedName>
    <definedName name="BExTZY8TDV4U7FQL7O10G6VKWKPJ" localSheetId="2" hidden="1">#REF!</definedName>
    <definedName name="BExTZY8TDV4U7FQL7O10G6VKWKPJ" hidden="1">#REF!</definedName>
    <definedName name="BExU02QNT4LT7H9JPUC4FXTLVGZT" localSheetId="2" hidden="1">#REF!</definedName>
    <definedName name="BExU02QNT4LT7H9JPUC4FXTLVGZT" hidden="1">#REF!</definedName>
    <definedName name="BExU0BFJJQO1HJZKI14QGOQ6JROO" localSheetId="2" hidden="1">#REF!</definedName>
    <definedName name="BExU0BFJJQO1HJZKI14QGOQ6JROO" hidden="1">#REF!</definedName>
    <definedName name="BExU0FH5WTGW8MRFUFMDDSMJ6YQ5" localSheetId="2" hidden="1">#REF!</definedName>
    <definedName name="BExU0FH5WTGW8MRFUFMDDSMJ6YQ5" hidden="1">#REF!</definedName>
    <definedName name="BExU0GDOIL9U33QGU9ZU3YX3V1I4" localSheetId="2" hidden="1">#REF!</definedName>
    <definedName name="BExU0GDOIL9U33QGU9ZU3YX3V1I4" hidden="1">#REF!</definedName>
    <definedName name="BExU0HKTO8WJDQDWRTUK5TETM3HS" localSheetId="2" hidden="1">#REF!</definedName>
    <definedName name="BExU0HKTO8WJDQDWRTUK5TETM3HS" hidden="1">#REF!</definedName>
    <definedName name="BExU0MTJQPE041ZN7H8UKGV6MZT7" localSheetId="2" hidden="1">#REF!</definedName>
    <definedName name="BExU0MTJQPE041ZN7H8UKGV6MZT7" hidden="1">#REF!</definedName>
    <definedName name="BExU0ZUUFYHLUK4M4E8GLGIBBNT0" localSheetId="2" hidden="1">#REF!</definedName>
    <definedName name="BExU0ZUUFYHLUK4M4E8GLGIBBNT0" hidden="1">#REF!</definedName>
    <definedName name="BExU147D6RPG6ZVTSXRKFSVRHSBG" localSheetId="2" hidden="1">#REF!</definedName>
    <definedName name="BExU147D6RPG6ZVTSXRKFSVRHSBG" hidden="1">#REF!</definedName>
    <definedName name="BExU16R10W1SOAPNG4CDJ01T7JRE" localSheetId="2" hidden="1">#REF!</definedName>
    <definedName name="BExU16R10W1SOAPNG4CDJ01T7JRE" hidden="1">#REF!</definedName>
    <definedName name="BExU17CKOR3GNIHDNVLH9L1IOJS9" localSheetId="2" hidden="1">#REF!</definedName>
    <definedName name="BExU17CKOR3GNIHDNVLH9L1IOJS9" hidden="1">#REF!</definedName>
    <definedName name="BExU1DXYI5DAD9DSFIEAUOB5XFZ9" localSheetId="2" hidden="1">#REF!</definedName>
    <definedName name="BExU1DXYI5DAD9DSFIEAUOB5XFZ9" hidden="1">#REF!</definedName>
    <definedName name="BExU1GXUTLRPJN4MRINLAPHSZQFG" localSheetId="2" hidden="1">#REF!</definedName>
    <definedName name="BExU1GXUTLRPJN4MRINLAPHSZQFG" hidden="1">#REF!</definedName>
    <definedName name="BExU1IL9AOHFO85BZB6S60DK3N8H" localSheetId="2" hidden="1">#REF!</definedName>
    <definedName name="BExU1IL9AOHFO85BZB6S60DK3N8H" hidden="1">#REF!</definedName>
    <definedName name="BExU1LAEKWJ0U6NP9G2AC9CTBYH6" localSheetId="2" hidden="1">#REF!</definedName>
    <definedName name="BExU1LAEKWJ0U6NP9G2AC9CTBYH6" hidden="1">#REF!</definedName>
    <definedName name="BExU1NOPS09CLFZL1O31RAF9BQNQ" localSheetId="2" hidden="1">#REF!</definedName>
    <definedName name="BExU1NOPS09CLFZL1O31RAF9BQNQ" hidden="1">#REF!</definedName>
    <definedName name="BExU1PH9MOEX1JZVZ3D5M9DXB191" localSheetId="2" hidden="1">#REF!</definedName>
    <definedName name="BExU1PH9MOEX1JZVZ3D5M9DXB191" hidden="1">#REF!</definedName>
    <definedName name="BExU1QZEEKJA35IMEOLOJ3ODX0ZA" localSheetId="2" hidden="1">#REF!</definedName>
    <definedName name="BExU1QZEEKJA35IMEOLOJ3ODX0ZA" hidden="1">#REF!</definedName>
    <definedName name="BExU1VRURIWWVJ95O40WA23LMTJD" localSheetId="2" hidden="1">#REF!</definedName>
    <definedName name="BExU1VRURIWWVJ95O40WA23LMTJD" hidden="1">#REF!</definedName>
    <definedName name="BExU2A0FXVBDX9LO3VWEXB4TLFT0" localSheetId="2" hidden="1">#REF!</definedName>
    <definedName name="BExU2A0FXVBDX9LO3VWEXB4TLFT0" hidden="1">#REF!</definedName>
    <definedName name="BExU2LEH667H33V81XVEZUP2O0UQ" localSheetId="2" hidden="1">#REF!</definedName>
    <definedName name="BExU2LEH667H33V81XVEZUP2O0UQ" hidden="1">#REF!</definedName>
    <definedName name="BExU2M5CK6XK55UIHDVYRXJJJRI4" localSheetId="2" hidden="1">#REF!</definedName>
    <definedName name="BExU2M5CK6XK55UIHDVYRXJJJRI4" hidden="1">#REF!</definedName>
    <definedName name="BExU2TXVT25ZTOFQAF6CM53Z1RLF" localSheetId="2" hidden="1">#REF!</definedName>
    <definedName name="BExU2TXVT25ZTOFQAF6CM53Z1RLF" hidden="1">#REF!</definedName>
    <definedName name="BExU2XZLYIU19G7358W5T9E87AFR" localSheetId="2" hidden="1">#REF!</definedName>
    <definedName name="BExU2XZLYIU19G7358W5T9E87AFR" hidden="1">#REF!</definedName>
    <definedName name="BExU2ZXMKRBQEX0CT3ZPZ3UFZP1G" localSheetId="2" hidden="1">#REF!</definedName>
    <definedName name="BExU2ZXMKRBQEX0CT3ZPZ3UFZP1G" hidden="1">#REF!</definedName>
    <definedName name="BExU35XHF1K1XEQUSZ292S5T61YA" localSheetId="2" hidden="1">#REF!</definedName>
    <definedName name="BExU35XHF1K1XEQUSZ292S5T61YA" hidden="1">#REF!</definedName>
    <definedName name="BExU38S1U5IC1T5A3P2TZU5OV0LN" localSheetId="2" hidden="1">#REF!</definedName>
    <definedName name="BExU38S1U5IC1T5A3P2TZU5OV0LN" hidden="1">#REF!</definedName>
    <definedName name="BExU3B66MCKJFSKT3HL8B5EJGVX0" localSheetId="2" hidden="1">#REF!</definedName>
    <definedName name="BExU3B66MCKJFSKT3HL8B5EJGVX0" hidden="1">#REF!</definedName>
    <definedName name="BExU3FDFDB2NVPYUR5V7OA3HF474" localSheetId="2" hidden="1">#REF!</definedName>
    <definedName name="BExU3FDFDB2NVPYUR5V7OA3HF474" hidden="1">#REF!</definedName>
    <definedName name="BExU3R7J076KUCCEUGKAYMANTUT5" localSheetId="2" hidden="1">#REF!</definedName>
    <definedName name="BExU3R7J076KUCCEUGKAYMANTUT5" hidden="1">#REF!</definedName>
    <definedName name="BExU3UNI9NR1RNZR07NSLSZMDOQQ" localSheetId="2" hidden="1">#REF!</definedName>
    <definedName name="BExU3UNI9NR1RNZR07NSLSZMDOQQ" hidden="1">#REF!</definedName>
    <definedName name="BExU401R18N6XKZKL7CNFOZQCM14" localSheetId="2" hidden="1">#REF!</definedName>
    <definedName name="BExU401R18N6XKZKL7CNFOZQCM14" hidden="1">#REF!</definedName>
    <definedName name="BExU42QVGY7TK39W1BIN6CDRG2OE" localSheetId="2" hidden="1">#REF!</definedName>
    <definedName name="BExU42QVGY7TK39W1BIN6CDRG2OE" hidden="1">#REF!</definedName>
    <definedName name="BExU431LXP7LIUNGJB9OSXEANFGX" localSheetId="2" hidden="1">#REF!</definedName>
    <definedName name="BExU431LXP7LIUNGJB9OSXEANFGX" hidden="1">#REF!</definedName>
    <definedName name="BExU47OZMS6TCWMEHHF0UCSFLLPI" localSheetId="2" hidden="1">#REF!</definedName>
    <definedName name="BExU47OZMS6TCWMEHHF0UCSFLLPI" hidden="1">#REF!</definedName>
    <definedName name="BExU4D36E8TXN0M8KSNGEAFYP4DQ" localSheetId="2" hidden="1">#REF!</definedName>
    <definedName name="BExU4D36E8TXN0M8KSNGEAFYP4DQ" hidden="1">#REF!</definedName>
    <definedName name="BExU4G31RRVLJ3AC6E1FNEFMXM3O" localSheetId="2" hidden="1">#REF!</definedName>
    <definedName name="BExU4G31RRVLJ3AC6E1FNEFMXM3O" hidden="1">#REF!</definedName>
    <definedName name="BExU4GDVLPUEWBA4MRYRTQAUNO7B" localSheetId="2" hidden="1">#REF!</definedName>
    <definedName name="BExU4GDVLPUEWBA4MRYRTQAUNO7B" hidden="1">#REF!</definedName>
    <definedName name="BExU4H4RAMAX0XVAWT5WFYQNPAL3" localSheetId="2" hidden="1">#REF!</definedName>
    <definedName name="BExU4H4RAMAX0XVAWT5WFYQNPAL3" hidden="1">#REF!</definedName>
    <definedName name="BExU4I148DA7PRCCISLWQ6ABXFK6" localSheetId="2" hidden="1">#REF!</definedName>
    <definedName name="BExU4I148DA7PRCCISLWQ6ABXFK6" hidden="1">#REF!</definedName>
    <definedName name="BExU4L101H2KQHVKCKQ4PBAWZV6K" localSheetId="2" hidden="1">#REF!</definedName>
    <definedName name="BExU4L101H2KQHVKCKQ4PBAWZV6K" hidden="1">#REF!</definedName>
    <definedName name="BExU4LML14Q7KDTYIKJWXF68W7X1" localSheetId="2" hidden="1">#REF!</definedName>
    <definedName name="BExU4LML14Q7KDTYIKJWXF68W7X1" hidden="1">#REF!</definedName>
    <definedName name="BExU4NA00RRRBGRT6TOB0MXZRCRZ" localSheetId="2" hidden="1">#REF!</definedName>
    <definedName name="BExU4NA00RRRBGRT6TOB0MXZRCRZ" hidden="1">#REF!</definedName>
    <definedName name="BExU529I6YHVOG83TJHWSILIQU1S" localSheetId="2" hidden="1">#REF!</definedName>
    <definedName name="BExU529I6YHVOG83TJHWSILIQU1S" hidden="1">#REF!</definedName>
    <definedName name="BExU57YCIKPRD8QWL6EU0YR3NG3J" localSheetId="2" hidden="1">#REF!</definedName>
    <definedName name="BExU57YCIKPRD8QWL6EU0YR3NG3J" hidden="1">#REF!</definedName>
    <definedName name="BExU5DSTBWXLN6E59B757KRWRI6E" localSheetId="2" hidden="1">#REF!</definedName>
    <definedName name="BExU5DSTBWXLN6E59B757KRWRI6E" hidden="1">#REF!</definedName>
    <definedName name="BExU5JSMO03X9M4WIRPP8JPSMQKJ" localSheetId="2" hidden="1">#REF!</definedName>
    <definedName name="BExU5JSMO03X9M4WIRPP8JPSMQKJ" hidden="1">#REF!</definedName>
    <definedName name="BExU5TDWM8NNDHYPQ7OQODTQ368A" localSheetId="2" hidden="1">#REF!</definedName>
    <definedName name="BExU5TDWM8NNDHYPQ7OQODTQ368A" hidden="1">#REF!</definedName>
    <definedName name="BExU5X4OX1V1XHS6WSSORVQPP6Z3" localSheetId="2" hidden="1">#REF!</definedName>
    <definedName name="BExU5X4OX1V1XHS6WSSORVQPP6Z3" hidden="1">#REF!</definedName>
    <definedName name="BExU5XVPARTFMRYHNUTBKDIL4UJN" localSheetId="2" hidden="1">#REF!</definedName>
    <definedName name="BExU5XVPARTFMRYHNUTBKDIL4UJN" hidden="1">#REF!</definedName>
    <definedName name="BExU66KMFBAP8JCVG9VM1RD1TNFF" localSheetId="2" hidden="1">#REF!</definedName>
    <definedName name="BExU66KMFBAP8JCVG9VM1RD1TNFF" hidden="1">#REF!</definedName>
    <definedName name="BExU68IOM3CB3TACNAE9565TW7SH" localSheetId="2" hidden="1">#REF!</definedName>
    <definedName name="BExU68IOM3CB3TACNAE9565TW7SH" hidden="1">#REF!</definedName>
    <definedName name="BExU6AM82KN21E82HMWVP3LWP9IL" localSheetId="2" hidden="1">#REF!</definedName>
    <definedName name="BExU6AM82KN21E82HMWVP3LWP9IL" hidden="1">#REF!</definedName>
    <definedName name="BExU6FEU1MRHU98R9YOJC5OKUJ6L" localSheetId="2" hidden="1">#REF!</definedName>
    <definedName name="BExU6FEU1MRHU98R9YOJC5OKUJ6L" hidden="1">#REF!</definedName>
    <definedName name="BExU6KIAJ663Y8W8QMU4HCF183DF" localSheetId="2" hidden="1">#REF!</definedName>
    <definedName name="BExU6KIAJ663Y8W8QMU4HCF183DF" hidden="1">#REF!</definedName>
    <definedName name="BExU6KT19B4PG6SHXFBGBPLM66KT" localSheetId="2" hidden="1">#REF!</definedName>
    <definedName name="BExU6KT19B4PG6SHXFBGBPLM66KT" hidden="1">#REF!</definedName>
    <definedName name="BExU6PAVKIOAIMQ9XQIHHF1SUAGO" localSheetId="2" hidden="1">#REF!</definedName>
    <definedName name="BExU6PAVKIOAIMQ9XQIHHF1SUAGO" hidden="1">#REF!</definedName>
    <definedName name="BExU6SLKTWV0YINVLTI6BCG9ANZM" localSheetId="2" hidden="1">#REF!</definedName>
    <definedName name="BExU6SLKTWV0YINVLTI6BCG9ANZM" hidden="1">#REF!</definedName>
    <definedName name="BExU6WXXC7SSQDMHSLUN5C2V4IYX" localSheetId="2" hidden="1">#REF!</definedName>
    <definedName name="BExU6WXXC7SSQDMHSLUN5C2V4IYX" hidden="1">#REF!</definedName>
    <definedName name="BExU73387E74XE8A9UKZLZNJYY65" localSheetId="2" hidden="1">#REF!</definedName>
    <definedName name="BExU73387E74XE8A9UKZLZNJYY65" hidden="1">#REF!</definedName>
    <definedName name="BExU76ZHCJM8I7VSICCMSTC33O6U" localSheetId="2" hidden="1">#REF!</definedName>
    <definedName name="BExU76ZHCJM8I7VSICCMSTC33O6U" hidden="1">#REF!</definedName>
    <definedName name="BExU7BBTUF8BQ42DSGM94X5TG5GF" localSheetId="2" hidden="1">#REF!</definedName>
    <definedName name="BExU7BBTUF8BQ42DSGM94X5TG5GF" hidden="1">#REF!</definedName>
    <definedName name="BExU7HH4EAHFQHT4AXKGWAWZP3I0" localSheetId="2" hidden="1">#REF!</definedName>
    <definedName name="BExU7HH4EAHFQHT4AXKGWAWZP3I0" hidden="1">#REF!</definedName>
    <definedName name="BExU7L7WPQSA0ELXZ0I86V33QCCJ" localSheetId="2" hidden="1">#REF!</definedName>
    <definedName name="BExU7L7WPQSA0ELXZ0I86V33QCCJ" hidden="1">#REF!</definedName>
    <definedName name="BExU7MF1ZVPDHOSMCAXOSYICHZ4I" localSheetId="2" hidden="1">#REF!</definedName>
    <definedName name="BExU7MF1ZVPDHOSMCAXOSYICHZ4I" hidden="1">#REF!</definedName>
    <definedName name="BExU7O2BJ6D5YCKEL6FD2EFCWYRX" localSheetId="2" hidden="1">#REF!</definedName>
    <definedName name="BExU7O2BJ6D5YCKEL6FD2EFCWYRX" hidden="1">#REF!</definedName>
    <definedName name="BExU7Q0JS9YIUKUPNSSAIDK2KJAV" localSheetId="2" hidden="1">#REF!</definedName>
    <definedName name="BExU7Q0JS9YIUKUPNSSAIDK2KJAV" hidden="1">#REF!</definedName>
    <definedName name="BExU80I6AE5OU7P7F5V7HWIZBJ4P" localSheetId="2" hidden="1">#REF!</definedName>
    <definedName name="BExU80I6AE5OU7P7F5V7HWIZBJ4P" hidden="1">#REF!</definedName>
    <definedName name="BExU86NB26MCPYIISZ36HADONGT2" localSheetId="2" hidden="1">#REF!</definedName>
    <definedName name="BExU86NB26MCPYIISZ36HADONGT2" hidden="1">#REF!</definedName>
    <definedName name="BExU885EZZNSZV3GP298UJ8LB7OL" localSheetId="2" hidden="1">#REF!</definedName>
    <definedName name="BExU885EZZNSZV3GP298UJ8LB7OL" hidden="1">#REF!</definedName>
    <definedName name="BExU8FSAUP9TUZ1NO9WXK80QPHWV" localSheetId="2" hidden="1">#REF!</definedName>
    <definedName name="BExU8FSAUP9TUZ1NO9WXK80QPHWV" hidden="1">#REF!</definedName>
    <definedName name="BExU8KFLAN778MBN93NYZB0FV30G" localSheetId="2" hidden="1">#REF!</definedName>
    <definedName name="BExU8KFLAN778MBN93NYZB0FV30G" hidden="1">#REF!</definedName>
    <definedName name="BExU8PZC6845UUDFG9M8FTC3P3DK" localSheetId="2" hidden="1">#REF!</definedName>
    <definedName name="BExU8PZC6845UUDFG9M8FTC3P3DK" hidden="1">#REF!</definedName>
    <definedName name="BExU8UX9JX3XLB47YZ8GFXE0V7R2" localSheetId="2" hidden="1">#REF!</definedName>
    <definedName name="BExU8UX9JX3XLB47YZ8GFXE0V7R2" hidden="1">#REF!</definedName>
    <definedName name="BExU8WVGMRSFNWCNHODQ9JQCMZB0" localSheetId="2" hidden="1">#REF!</definedName>
    <definedName name="BExU8WVGMRSFNWCNHODQ9JQCMZB0" hidden="1">#REF!</definedName>
    <definedName name="BExU96M1J7P9DZQ3S9H0C12KGYTW" localSheetId="2" hidden="1">#REF!</definedName>
    <definedName name="BExU96M1J7P9DZQ3S9H0C12KGYTW" hidden="1">#REF!</definedName>
    <definedName name="BExU9F05OR1GZ3057R6UL3WPEIYI" localSheetId="2" hidden="1">#REF!</definedName>
    <definedName name="BExU9F05OR1GZ3057R6UL3WPEIYI" hidden="1">#REF!</definedName>
    <definedName name="BExU9GCSO5YILIKG6VAHN13DL75K" localSheetId="2" hidden="1">#REF!</definedName>
    <definedName name="BExU9GCSO5YILIKG6VAHN13DL75K" hidden="1">#REF!</definedName>
    <definedName name="BExU9KJOZLO15N11MJVN782NFGJ0" localSheetId="2" hidden="1">#REF!</definedName>
    <definedName name="BExU9KJOZLO15N11MJVN782NFGJ0" hidden="1">#REF!</definedName>
    <definedName name="BExU9LG29XU2K1GNKRO4438JYQZE" localSheetId="2" hidden="1">#REF!</definedName>
    <definedName name="BExU9LG29XU2K1GNKRO4438JYQZE" hidden="1">#REF!</definedName>
    <definedName name="BExU9RW36I5Z6JIXUIUB3PJH86LT" localSheetId="2" hidden="1">#REF!</definedName>
    <definedName name="BExU9RW36I5Z6JIXUIUB3PJH86LT" hidden="1">#REF!</definedName>
    <definedName name="BExU9WU19DJ2VAGISPFEGDWWOO4V" localSheetId="2" hidden="1">#REF!</definedName>
    <definedName name="BExU9WU19DJ2VAGISPFEGDWWOO4V" hidden="1">#REF!</definedName>
    <definedName name="BExUA28AO7OWDG3H23Q0CL4B7BHW" localSheetId="2" hidden="1">#REF!</definedName>
    <definedName name="BExUA28AO7OWDG3H23Q0CL4B7BHW" hidden="1">#REF!</definedName>
    <definedName name="BExUA34N2C083NSTAHQGZZ3BCYGK" localSheetId="2" hidden="1">#REF!</definedName>
    <definedName name="BExUA34N2C083NSTAHQGZZ3BCYGK" hidden="1">#REF!</definedName>
    <definedName name="BExUA5O923FFNEBY8BPO1TU3QGBM" localSheetId="2" hidden="1">#REF!</definedName>
    <definedName name="BExUA5O923FFNEBY8BPO1TU3QGBM" hidden="1">#REF!</definedName>
    <definedName name="BExUA6Q4K25VH452AQ3ZIRBCMS61" localSheetId="2" hidden="1">#REF!</definedName>
    <definedName name="BExUA6Q4K25VH452AQ3ZIRBCMS61" hidden="1">#REF!</definedName>
    <definedName name="BExUAFV4JMBSM2SKBQL9NHL0NIBS" localSheetId="2" hidden="1">#REF!</definedName>
    <definedName name="BExUAFV4JMBSM2SKBQL9NHL0NIBS" hidden="1">#REF!</definedName>
    <definedName name="BExUAMWQODKBXMRH1QCMJLJBF8M7" localSheetId="2" hidden="1">#REF!</definedName>
    <definedName name="BExUAMWQODKBXMRH1QCMJLJBF8M7" hidden="1">#REF!</definedName>
    <definedName name="BExUAPR6Y32097JKJCTGC4C6EGE9" localSheetId="2" hidden="1">#REF!</definedName>
    <definedName name="BExUAPR6Y32097JKJCTGC4C6EGE9" hidden="1">#REF!</definedName>
    <definedName name="BExUARUP0MX710TNZSAA01HUEAVC" localSheetId="2" hidden="1">#REF!</definedName>
    <definedName name="BExUARUP0MX710TNZSAA01HUEAVC" hidden="1">#REF!</definedName>
    <definedName name="BExUAX8WS5OPVLCDXRGKTU2QMTFO" localSheetId="2" hidden="1">#REF!</definedName>
    <definedName name="BExUAX8WS5OPVLCDXRGKTU2QMTFO" hidden="1">#REF!</definedName>
    <definedName name="BExUB1FYAZ433NX9GD7WGACX5IZD" localSheetId="2" hidden="1">#REF!</definedName>
    <definedName name="BExUB1FYAZ433NX9GD7WGACX5IZD" hidden="1">#REF!</definedName>
    <definedName name="BExUB8HLEXSBVPZ5AXNQEK96F1N4" localSheetId="2" hidden="1">#REF!</definedName>
    <definedName name="BExUB8HLEXSBVPZ5AXNQEK96F1N4" hidden="1">#REF!</definedName>
    <definedName name="BExUBCDVZIEA7YT0LPSMHL5ZSERQ" localSheetId="2" hidden="1">#REF!</definedName>
    <definedName name="BExUBCDVZIEA7YT0LPSMHL5ZSERQ" hidden="1">#REF!</definedName>
    <definedName name="BExUBDA8WU087BUIMXC1U1CKA2RA" localSheetId="2" hidden="1">#REF!</definedName>
    <definedName name="BExUBDA8WU087BUIMXC1U1CKA2RA" hidden="1">#REF!</definedName>
    <definedName name="BExUBKXBUCN760QYU7Q8GESBWOQH" localSheetId="2" hidden="1">#REF!</definedName>
    <definedName name="BExUBKXBUCN760QYU7Q8GESBWOQH" hidden="1">#REF!</definedName>
    <definedName name="BExUBL83ED0P076RN9RJ8P1MZ299" localSheetId="2" hidden="1">#REF!</definedName>
    <definedName name="BExUBL83ED0P076RN9RJ8P1MZ299" hidden="1">#REF!</definedName>
    <definedName name="BExUC1EPS2CZ5CKFA0AQRIVRSHS8" localSheetId="2" hidden="1">#REF!</definedName>
    <definedName name="BExUC1EPS2CZ5CKFA0AQRIVRSHS8" hidden="1">#REF!</definedName>
    <definedName name="BExUC623BDYEODBN0N4DO6PJQ7NU" localSheetId="2" hidden="1">#REF!</definedName>
    <definedName name="BExUC623BDYEODBN0N4DO6PJQ7NU" hidden="1">#REF!</definedName>
    <definedName name="BExUC8WH8TCKBB5313JGYYQ1WFLT" localSheetId="2" hidden="1">#REF!</definedName>
    <definedName name="BExUC8WH8TCKBB5313JGYYQ1WFLT" hidden="1">#REF!</definedName>
    <definedName name="BExUCAP7GOSYPHMQKK6719YLSDIQ" localSheetId="2" hidden="1">#REF!</definedName>
    <definedName name="BExUCAP7GOSYPHMQKK6719YLSDIQ" hidden="1">#REF!</definedName>
    <definedName name="BExUCFCDK6SPH86I6STXX8X3WMC4" localSheetId="2" hidden="1">#REF!</definedName>
    <definedName name="BExUCFCDK6SPH86I6STXX8X3WMC4" hidden="1">#REF!</definedName>
    <definedName name="BExUCKL98JB87L3I6T6IFSWJNYAB" localSheetId="2" hidden="1">#REF!</definedName>
    <definedName name="BExUCKL98JB87L3I6T6IFSWJNYAB" hidden="1">#REF!</definedName>
    <definedName name="BExUCLC6AQ5KR6LXSAXV4QQ8ASVG" localSheetId="2" hidden="1">#REF!</definedName>
    <definedName name="BExUCLC6AQ5KR6LXSAXV4QQ8ASVG" hidden="1">#REF!</definedName>
    <definedName name="BExUD4IOJ12X3PJG5WXNNGDRCKAP" localSheetId="2" hidden="1">#REF!</definedName>
    <definedName name="BExUD4IOJ12X3PJG5WXNNGDRCKAP" hidden="1">#REF!</definedName>
    <definedName name="BExUD9WX9BWK72UWVSLYZJLAY5VY" localSheetId="2" hidden="1">#REF!</definedName>
    <definedName name="BExUD9WX9BWK72UWVSLYZJLAY5VY" hidden="1">#REF!</definedName>
    <definedName name="BExUDEV0CYVO7Y5IQQBEJ6FUY9S6" localSheetId="2" hidden="1">#REF!</definedName>
    <definedName name="BExUDEV0CYVO7Y5IQQBEJ6FUY9S6" hidden="1">#REF!</definedName>
    <definedName name="BExUDWOXQGIZW0EAIIYLQUPXF8YV" localSheetId="2" hidden="1">#REF!</definedName>
    <definedName name="BExUDWOXQGIZW0EAIIYLQUPXF8YV" hidden="1">#REF!</definedName>
    <definedName name="BExUDXAIC17W1FUU8Z10XUAVB7CS" localSheetId="2" hidden="1">#REF!</definedName>
    <definedName name="BExUDXAIC17W1FUU8Z10XUAVB7CS" hidden="1">#REF!</definedName>
    <definedName name="BExUE5OMY7OAJQ9WR8C8HG311ORP" localSheetId="2" hidden="1">#REF!</definedName>
    <definedName name="BExUE5OMY7OAJQ9WR8C8HG311ORP" hidden="1">#REF!</definedName>
    <definedName name="BExUEFKOQWXXGRNLAOJV2BJ66UB8" localSheetId="2" hidden="1">#REF!</definedName>
    <definedName name="BExUEFKOQWXXGRNLAOJV2BJ66UB8" hidden="1">#REF!</definedName>
    <definedName name="BExUEJGX3OQQP5KFRJSRCZ70EI9V" localSheetId="2" hidden="1">#REF!</definedName>
    <definedName name="BExUEJGX3OQQP5KFRJSRCZ70EI9V" hidden="1">#REF!</definedName>
    <definedName name="BExUEKDB2RWXF3WMTZ6JSBCHNSDT" localSheetId="2" hidden="1">#REF!</definedName>
    <definedName name="BExUEKDB2RWXF3WMTZ6JSBCHNSDT" hidden="1">#REF!</definedName>
    <definedName name="BExUEYR71COFS2X8PDNU21IPMQEU" localSheetId="2" hidden="1">#REF!</definedName>
    <definedName name="BExUEYR71COFS2X8PDNU21IPMQEU" hidden="1">#REF!</definedName>
    <definedName name="BExVPRLJ9I6RX45EDVFSQGCPJSOK" localSheetId="2" hidden="1">#REF!</definedName>
    <definedName name="BExVPRLJ9I6RX45EDVFSQGCPJSOK" hidden="1">#REF!</definedName>
    <definedName name="BExVRFU8RWFT8A80ZVAW185SG2G6" localSheetId="2" hidden="1">#REF!</definedName>
    <definedName name="BExVRFU8RWFT8A80ZVAW185SG2G6" hidden="1">#REF!</definedName>
    <definedName name="BExVSJ3NHETBAIZTZQSM8LAVT76V" localSheetId="2" hidden="1">#REF!</definedName>
    <definedName name="BExVSJ3NHETBAIZTZQSM8LAVT76V" hidden="1">#REF!</definedName>
    <definedName name="BExVSL787C8E4HFQZ2NVLT35I2XV" localSheetId="2" hidden="1">#REF!</definedName>
    <definedName name="BExVSL787C8E4HFQZ2NVLT35I2XV" hidden="1">#REF!</definedName>
    <definedName name="BExVSTFTVV14SFGHQUOJL5SQ5TX9" localSheetId="2" hidden="1">#REF!</definedName>
    <definedName name="BExVSTFTVV14SFGHQUOJL5SQ5TX9" hidden="1">#REF!</definedName>
    <definedName name="BExVT017S14M5X928ARKQ2GNUFE0" localSheetId="2" hidden="1">#REF!</definedName>
    <definedName name="BExVT017S14M5X928ARKQ2GNUFE0" hidden="1">#REF!</definedName>
    <definedName name="BExVT3MPE8LQ5JFN3HQIFKSQ80U4" localSheetId="2" hidden="1">#REF!</definedName>
    <definedName name="BExVT3MPE8LQ5JFN3HQIFKSQ80U4" hidden="1">#REF!</definedName>
    <definedName name="BExVT7TRK3NZHPME2TFBXOF1WBR9" localSheetId="2" hidden="1">#REF!</definedName>
    <definedName name="BExVT7TRK3NZHPME2TFBXOF1WBR9" hidden="1">#REF!</definedName>
    <definedName name="BExVT9H0R0T7WGQAAC0HABMG54YM" localSheetId="2" hidden="1">#REF!</definedName>
    <definedName name="BExVT9H0R0T7WGQAAC0HABMG54YM" hidden="1">#REF!</definedName>
    <definedName name="BExVTAO57POUXSZQJQ6MABMZQA13" localSheetId="2" hidden="1">#REF!</definedName>
    <definedName name="BExVTAO57POUXSZQJQ6MABMZQA13" hidden="1">#REF!</definedName>
    <definedName name="BExVTCMDDEDGLUIMUU6BSFHEWTOP" localSheetId="2" hidden="1">#REF!</definedName>
    <definedName name="BExVTCMDDEDGLUIMUU6BSFHEWTOP" hidden="1">#REF!</definedName>
    <definedName name="BExVTCMDQMLKRA2NQR72XU6Y54IK" localSheetId="2" hidden="1">#REF!</definedName>
    <definedName name="BExVTCMDQMLKRA2NQR72XU6Y54IK" hidden="1">#REF!</definedName>
    <definedName name="BExVTCRV8FQ5U9OYWWL44N6KFNHU" localSheetId="2" hidden="1">#REF!</definedName>
    <definedName name="BExVTCRV8FQ5U9OYWWL44N6KFNHU" hidden="1">#REF!</definedName>
    <definedName name="BExVTNESHPVG0A0KZ7BRX26MS0PF" localSheetId="2" hidden="1">#REF!</definedName>
    <definedName name="BExVTNESHPVG0A0KZ7BRX26MS0PF" hidden="1">#REF!</definedName>
    <definedName name="BExVTTJVTNRSBHBTUZ78WG2JM5MK" localSheetId="2" hidden="1">#REF!</definedName>
    <definedName name="BExVTTJVTNRSBHBTUZ78WG2JM5MK" hidden="1">#REF!</definedName>
    <definedName name="BExVTXLMYR87BC04D1ERALPUFVPG" localSheetId="2" hidden="1">#REF!</definedName>
    <definedName name="BExVTXLMYR87BC04D1ERALPUFVPG" hidden="1">#REF!</definedName>
    <definedName name="BExVUL9V3H8ZF6Y72LQBBN639YAA" localSheetId="2" hidden="1">#REF!</definedName>
    <definedName name="BExVUL9V3H8ZF6Y72LQBBN639YAA" hidden="1">#REF!</definedName>
    <definedName name="BExVUZT95UAU8XG5X9XSE25CHQGA" localSheetId="2" hidden="1">#REF!</definedName>
    <definedName name="BExVUZT95UAU8XG5X9XSE25CHQGA" hidden="1">#REF!</definedName>
    <definedName name="BExVV5T14N2HZIK7HQ4P2KG09U0J" localSheetId="2" hidden="1">#REF!</definedName>
    <definedName name="BExVV5T14N2HZIK7HQ4P2KG09U0J" hidden="1">#REF!</definedName>
    <definedName name="BExVV7R410VYLADLX9LNG63ID6H1" localSheetId="2" hidden="1">#REF!</definedName>
    <definedName name="BExVV7R410VYLADLX9LNG63ID6H1" hidden="1">#REF!</definedName>
    <definedName name="BExVVAAVDXGWAVI6J2W0BCU58MBM" localSheetId="2" hidden="1">#REF!</definedName>
    <definedName name="BExVVAAVDXGWAVI6J2W0BCU58MBM" hidden="1">#REF!</definedName>
    <definedName name="BExVVCEED4JEKF59OV0G3T4XFMFO" localSheetId="2" hidden="1">#REF!</definedName>
    <definedName name="BExVVCEED4JEKF59OV0G3T4XFMFO" hidden="1">#REF!</definedName>
    <definedName name="BExVVPFO2J7FMSRPD36909HN4BZJ" localSheetId="2" hidden="1">#REF!</definedName>
    <definedName name="BExVVPFO2J7FMSRPD36909HN4BZJ" hidden="1">#REF!</definedName>
    <definedName name="BExVVQ19AQ3VCARJOC38SF7OYE9Y" localSheetId="2" hidden="1">#REF!</definedName>
    <definedName name="BExVVQ19AQ3VCARJOC38SF7OYE9Y" hidden="1">#REF!</definedName>
    <definedName name="BExVVQ19TAECID45CS4HXT1RD3AQ" localSheetId="2" hidden="1">#REF!</definedName>
    <definedName name="BExVVQ19TAECID45CS4HXT1RD3AQ" hidden="1">#REF!</definedName>
    <definedName name="BExVVYKOYB7OX8Y0B4UIUF79PVDO" localSheetId="2" hidden="1">#REF!</definedName>
    <definedName name="BExVVYKOYB7OX8Y0B4UIUF79PVDO" hidden="1">#REF!</definedName>
    <definedName name="BExVW3YV5XGIVJ97UUPDJGJ2P15B" localSheetId="2" hidden="1">#REF!</definedName>
    <definedName name="BExVW3YV5XGIVJ97UUPDJGJ2P15B" hidden="1">#REF!</definedName>
    <definedName name="BExVW5X571GEYR5SCU1Z2DHKWM79" localSheetId="2" hidden="1">#REF!</definedName>
    <definedName name="BExVW5X571GEYR5SCU1Z2DHKWM79" hidden="1">#REF!</definedName>
    <definedName name="BExVW6YTKA098AF57M4PHNQ54XMH" localSheetId="2" hidden="1">#REF!</definedName>
    <definedName name="BExVW6YTKA098AF57M4PHNQ54XMH" hidden="1">#REF!</definedName>
    <definedName name="BExVWHRDIJBRFANMKJFY05BHP7RS" localSheetId="2" hidden="1">#REF!</definedName>
    <definedName name="BExVWHRDIJBRFANMKJFY05BHP7RS" hidden="1">#REF!</definedName>
    <definedName name="BExVWINKCH0V0NUWH363SMXAZE62" localSheetId="2" hidden="1">#REF!</definedName>
    <definedName name="BExVWINKCH0V0NUWH363SMXAZE62" hidden="1">#REF!</definedName>
    <definedName name="BExVWYU8EK669NP172GEIGCTVPPA" localSheetId="2" hidden="1">#REF!</definedName>
    <definedName name="BExVWYU8EK669NP172GEIGCTVPPA" hidden="1">#REF!</definedName>
    <definedName name="BExVX3XN2DRJKL8EDBIG58RYQ36R" localSheetId="2" hidden="1">#REF!</definedName>
    <definedName name="BExVX3XN2DRJKL8EDBIG58RYQ36R" hidden="1">#REF!</definedName>
    <definedName name="BExVXBA38Z5WNQUH39HHZ2SAMC1T" localSheetId="2" hidden="1">#REF!</definedName>
    <definedName name="BExVXBA38Z5WNQUH39HHZ2SAMC1T" hidden="1">#REF!</definedName>
    <definedName name="BExVXDZ63PUART77BBR5SI63TPC6" localSheetId="2" hidden="1">#REF!</definedName>
    <definedName name="BExVXDZ63PUART77BBR5SI63TPC6" hidden="1">#REF!</definedName>
    <definedName name="BExVXHKI6LFYMGWISMPACMO247HL" localSheetId="2" hidden="1">#REF!</definedName>
    <definedName name="BExVXHKI6LFYMGWISMPACMO247HL" hidden="1">#REF!</definedName>
    <definedName name="BExVXK9SK580O7MYHVNJ3V911ALP" localSheetId="2" hidden="1">#REF!</definedName>
    <definedName name="BExVXK9SK580O7MYHVNJ3V911ALP" hidden="1">#REF!</definedName>
    <definedName name="BExVXLX2BZ5EF2X6R41BTKRJR1NM" localSheetId="2" hidden="1">#REF!</definedName>
    <definedName name="BExVXLX2BZ5EF2X6R41BTKRJR1NM" hidden="1">#REF!</definedName>
    <definedName name="BExVXYT01U5IPYA7E44FWS6KCEFC" localSheetId="2" hidden="1">#REF!</definedName>
    <definedName name="BExVXYT01U5IPYA7E44FWS6KCEFC" hidden="1">#REF!</definedName>
    <definedName name="BExVY11V7U1SAY4QKYE0PBSPD7LW" localSheetId="2" hidden="1">#REF!</definedName>
    <definedName name="BExVY11V7U1SAY4QKYE0PBSPD7LW" hidden="1">#REF!</definedName>
    <definedName name="BExVY1SV37DL5YU59HS4IG3VBCP4" localSheetId="2" hidden="1">#REF!</definedName>
    <definedName name="BExVY1SV37DL5YU59HS4IG3VBCP4" hidden="1">#REF!</definedName>
    <definedName name="BExVY3WFGJKSQA08UF9NCMST928Y" localSheetId="2" hidden="1">#REF!</definedName>
    <definedName name="BExVY3WFGJKSQA08UF9NCMST928Y" hidden="1">#REF!</definedName>
    <definedName name="BExVY954UOEVQEIC5OFO4NEWVKAQ" localSheetId="2" hidden="1">#REF!</definedName>
    <definedName name="BExVY954UOEVQEIC5OFO4NEWVKAQ" hidden="1">#REF!</definedName>
    <definedName name="BExVYHDYIV5397LC02V4FEP8VD6W" localSheetId="2" hidden="1">#REF!</definedName>
    <definedName name="BExVYHDYIV5397LC02V4FEP8VD6W" hidden="1">#REF!</definedName>
    <definedName name="BExVYO4NFDGC4ZOGHANQWX5CH4BT" localSheetId="2" hidden="1">#REF!</definedName>
    <definedName name="BExVYO4NFDGC4ZOGHANQWX5CH4BT" hidden="1">#REF!</definedName>
    <definedName name="BExVYOVIZDA18YIQ0A30Q052PCAK" localSheetId="2" hidden="1">#REF!</definedName>
    <definedName name="BExVYOVIZDA18YIQ0A30Q052PCAK" hidden="1">#REF!</definedName>
    <definedName name="BExVYPS2R6B75R1EFIUJ6G5TE4Q4" localSheetId="2" hidden="1">#REF!</definedName>
    <definedName name="BExVYPS2R6B75R1EFIUJ6G5TE4Q4" hidden="1">#REF!</definedName>
    <definedName name="BExVYQIXPEM6J4JVP78BRHIC05PV" localSheetId="2" hidden="1">#REF!</definedName>
    <definedName name="BExVYQIXPEM6J4JVP78BRHIC05PV" hidden="1">#REF!</definedName>
    <definedName name="BExVYVGWN7SONLVDH9WJ2F1JS264" localSheetId="2" hidden="1">#REF!</definedName>
    <definedName name="BExVYVGWN7SONLVDH9WJ2F1JS264" hidden="1">#REF!</definedName>
    <definedName name="BExVZ40HNAZRM8JHYYNQ7F6A4GU0" localSheetId="2" hidden="1">#REF!</definedName>
    <definedName name="BExVZ40HNAZRM8JHYYNQ7F6A4GU0" hidden="1">#REF!</definedName>
    <definedName name="BExVZ7WRO17PYILJEJGPQCO5IL66" localSheetId="2" hidden="1">#REF!</definedName>
    <definedName name="BExVZ7WRO17PYILJEJGPQCO5IL66" hidden="1">#REF!</definedName>
    <definedName name="BExVZ9EO732IK6MNMG17Y1EFTJQC" localSheetId="2" hidden="1">#REF!</definedName>
    <definedName name="BExVZ9EO732IK6MNMG17Y1EFTJQC" hidden="1">#REF!</definedName>
    <definedName name="BExVZB1Y5J4UL2LKK0363EU7GIJ1" localSheetId="2" hidden="1">#REF!</definedName>
    <definedName name="BExVZB1Y5J4UL2LKK0363EU7GIJ1" hidden="1">#REF!</definedName>
    <definedName name="BExVZGQXYK2ICC9JSNFPRHBD5KNU" localSheetId="2" hidden="1">#REF!</definedName>
    <definedName name="BExVZGQXYK2ICC9JSNFPRHBD5KNU" hidden="1">#REF!</definedName>
    <definedName name="BExVZJQVO5LQ0BJH5JEN5NOBIAF6" localSheetId="2" hidden="1">#REF!</definedName>
    <definedName name="BExVZJQVO5LQ0BJH5JEN5NOBIAF6" hidden="1">#REF!</definedName>
    <definedName name="BExVZNXWS91RD7NXV5NE2R3C8WW7" localSheetId="2" hidden="1">#REF!</definedName>
    <definedName name="BExVZNXWS91RD7NXV5NE2R3C8WW7" hidden="1">#REF!</definedName>
    <definedName name="BExW008AGT1ZRN5DFG4YOH5F7G47" localSheetId="2" hidden="1">#REF!</definedName>
    <definedName name="BExW008AGT1ZRN5DFG4YOH5F7G47" hidden="1">#REF!</definedName>
    <definedName name="BExW0386REQRCQCVT9BCX80UPTRY" localSheetId="2" hidden="1">#REF!</definedName>
    <definedName name="BExW0386REQRCQCVT9BCX80UPTRY" hidden="1">#REF!</definedName>
    <definedName name="BExW0FYP4WXY71CYUG40SUBG9UWU" localSheetId="2" hidden="1">#REF!</definedName>
    <definedName name="BExW0FYP4WXY71CYUG40SUBG9UWU" hidden="1">#REF!</definedName>
    <definedName name="BExW0MPJNQOJ7D6U780WU5XBL97X" localSheetId="2" hidden="1">#REF!</definedName>
    <definedName name="BExW0MPJNQOJ7D6U780WU5XBL97X" hidden="1">#REF!</definedName>
    <definedName name="BExW0RI61B4VV0ARXTFVBAWRA1C5" localSheetId="2" hidden="1">#REF!</definedName>
    <definedName name="BExW0RI61B4VV0ARXTFVBAWRA1C5" hidden="1">#REF!</definedName>
    <definedName name="BExW0Y8T85LBE0WS6FPX6ILTX9ON" localSheetId="2" hidden="1">#REF!</definedName>
    <definedName name="BExW0Y8T85LBE0WS6FPX6ILTX9ON" hidden="1">#REF!</definedName>
    <definedName name="BExW1BVUYQTKMOR56MW7RVRX4L1L" localSheetId="2" hidden="1">#REF!</definedName>
    <definedName name="BExW1BVUYQTKMOR56MW7RVRX4L1L" hidden="1">#REF!</definedName>
    <definedName name="BExW1F1220628FOMTW5UAATHRJHK" localSheetId="2" hidden="1">#REF!</definedName>
    <definedName name="BExW1F1220628FOMTW5UAATHRJHK" hidden="1">#REF!</definedName>
    <definedName name="BExW1PTHB0NZUF0GTD2J1UUL693E" localSheetId="2" hidden="1">#REF!</definedName>
    <definedName name="BExW1PTHB0NZUF0GTD2J1UUL693E" hidden="1">#REF!</definedName>
    <definedName name="BExW1TKA0Z9OP2DTG50GZR5EG8C7" localSheetId="2" hidden="1">#REF!</definedName>
    <definedName name="BExW1TKA0Z9OP2DTG50GZR5EG8C7" hidden="1">#REF!</definedName>
    <definedName name="BExW1U0JLKQ094DW5MMOI8UHO09V" localSheetId="2" hidden="1">#REF!</definedName>
    <definedName name="BExW1U0JLKQ094DW5MMOI8UHO09V" hidden="1">#REF!</definedName>
    <definedName name="BExW1VNZHNB5P9V6232N0DQCE0WE" localSheetId="2" hidden="1">#REF!</definedName>
    <definedName name="BExW1VNZHNB5P9V6232N0DQCE0WE" hidden="1">#REF!</definedName>
    <definedName name="BExW1WK6J1TDP29S3QDPTYZJBLIW" localSheetId="2" hidden="1">#REF!</definedName>
    <definedName name="BExW1WK6J1TDP29S3QDPTYZJBLIW" hidden="1">#REF!</definedName>
    <definedName name="BExW283NP9D366XFPXLGSCI5UB0L" localSheetId="2" hidden="1">#REF!</definedName>
    <definedName name="BExW283NP9D366XFPXLGSCI5UB0L" hidden="1">#REF!</definedName>
    <definedName name="BExW2H3C8WJSBW5FGTFKVDVJC4CL" localSheetId="2" hidden="1">#REF!</definedName>
    <definedName name="BExW2H3C8WJSBW5FGTFKVDVJC4CL" hidden="1">#REF!</definedName>
    <definedName name="BExW2MSCKPGF5K3I7TL4KF5ISUOL" localSheetId="2" hidden="1">#REF!</definedName>
    <definedName name="BExW2MSCKPGF5K3I7TL4KF5ISUOL" hidden="1">#REF!</definedName>
    <definedName name="BExW2SMO90FU9W8DVVES6Q4E6BZR" localSheetId="2" hidden="1">#REF!</definedName>
    <definedName name="BExW2SMO90FU9W8DVVES6Q4E6BZR" hidden="1">#REF!</definedName>
    <definedName name="BExW36V9N91OHCUMGWJQL3I5P4JK" localSheetId="2" hidden="1">#REF!</definedName>
    <definedName name="BExW36V9N91OHCUMGWJQL3I5P4JK" hidden="1">#REF!</definedName>
    <definedName name="BExW39V04HTFFQE7DAW9MAJT0NNF" localSheetId="2" hidden="1">#REF!</definedName>
    <definedName name="BExW39V04HTFFQE7DAW9MAJT0NNF" hidden="1">#REF!</definedName>
    <definedName name="BExW3ECU6QPMV99AITCPHAG0CGYK" localSheetId="2" hidden="1">#REF!</definedName>
    <definedName name="BExW3ECU6QPMV99AITCPHAG0CGYK" hidden="1">#REF!</definedName>
    <definedName name="BExW3EIBA1J9Q9NA9VCGZGRS8WV7" localSheetId="2" hidden="1">#REF!</definedName>
    <definedName name="BExW3EIBA1J9Q9NA9VCGZGRS8WV7" hidden="1">#REF!</definedName>
    <definedName name="BExW3FEO8FI8N6AGQKYEG4SQVJWB" localSheetId="2" hidden="1">#REF!</definedName>
    <definedName name="BExW3FEO8FI8N6AGQKYEG4SQVJWB" hidden="1">#REF!</definedName>
    <definedName name="BExW3GB28STOMJUSZEIA7YKYNS4Y" localSheetId="2" hidden="1">#REF!</definedName>
    <definedName name="BExW3GB28STOMJUSZEIA7YKYNS4Y" hidden="1">#REF!</definedName>
    <definedName name="BExW3T1K638HT5E0Y8MMK108P5JT" localSheetId="2" hidden="1">#REF!</definedName>
    <definedName name="BExW3T1K638HT5E0Y8MMK108P5JT" hidden="1">#REF!</definedName>
    <definedName name="BExW3U3D6FTAFTK3Q7DSA9FY454Q" localSheetId="2" hidden="1">#REF!</definedName>
    <definedName name="BExW3U3D6FTAFTK3Q7DSA9FY454Q" hidden="1">#REF!</definedName>
    <definedName name="BExW4217ZHL9VO39POSTJOD090WU" localSheetId="2" hidden="1">#REF!</definedName>
    <definedName name="BExW4217ZHL9VO39POSTJOD090WU" hidden="1">#REF!</definedName>
    <definedName name="BExW4GPW71EBF8XPS2QGVQHBCDX3" localSheetId="2" hidden="1">#REF!</definedName>
    <definedName name="BExW4GPW71EBF8XPS2QGVQHBCDX3" hidden="1">#REF!</definedName>
    <definedName name="BExW4JKC5837JBPCOJV337ZVYYY3" localSheetId="2" hidden="1">#REF!</definedName>
    <definedName name="BExW4JKC5837JBPCOJV337ZVYYY3" hidden="1">#REF!</definedName>
    <definedName name="BExW4O2DBZGV8KGBO9EB4BAXIH4Y" localSheetId="2" hidden="1">#REF!</definedName>
    <definedName name="BExW4O2DBZGV8KGBO9EB4BAXIH4Y" hidden="1">#REF!</definedName>
    <definedName name="BExW4QR9FV9MP5K610THBSM51RYO" localSheetId="2" hidden="1">#REF!</definedName>
    <definedName name="BExW4QR9FV9MP5K610THBSM51RYO" hidden="1">#REF!</definedName>
    <definedName name="BExW4Z029R9E19ZENN3WEA3VDAD1" localSheetId="2" hidden="1">#REF!</definedName>
    <definedName name="BExW4Z029R9E19ZENN3WEA3VDAD1" hidden="1">#REF!</definedName>
    <definedName name="BExW53SPLW3K0Y0ZVTM4NYF1B2YH" localSheetId="2" hidden="1">#REF!</definedName>
    <definedName name="BExW53SPLW3K0Y0ZVTM4NYF1B2YH" hidden="1">#REF!</definedName>
    <definedName name="BExW591F7X34FVKJ2OUT09PFUW1B" localSheetId="2" hidden="1">#REF!</definedName>
    <definedName name="BExW591F7X34FVKJ2OUT09PFUW1B" hidden="1">#REF!</definedName>
    <definedName name="BExW5AZNT6IAZGNF2C879ODHY1B8" localSheetId="2" hidden="1">#REF!</definedName>
    <definedName name="BExW5AZNT6IAZGNF2C879ODHY1B8" hidden="1">#REF!</definedName>
    <definedName name="BExW5F6OUXHEWQU5VYE7W7P8DD78" localSheetId="2" hidden="1">#REF!</definedName>
    <definedName name="BExW5F6OUXHEWQU5VYE7W7P8DD78" hidden="1">#REF!</definedName>
    <definedName name="BExW5WPU27WD4NWZOT0ZEJIDLX5J" localSheetId="2" hidden="1">#REF!</definedName>
    <definedName name="BExW5WPU27WD4NWZOT0ZEJIDLX5J" hidden="1">#REF!</definedName>
    <definedName name="BExW5YD97EMSUYC4KDEFH1FB4FY3" localSheetId="2" hidden="1">#REF!</definedName>
    <definedName name="BExW5YD97EMSUYC4KDEFH1FB4FY3" hidden="1">#REF!</definedName>
    <definedName name="BExW5Z469DSRWTA6T0KVLA7SMIPL" localSheetId="2" hidden="1">#REF!</definedName>
    <definedName name="BExW5Z469DSRWTA6T0KVLA7SMIPL" hidden="1">#REF!</definedName>
    <definedName name="BExW62ETJAPBX5X53FTGUCHZXI2K" localSheetId="2" hidden="1">#REF!</definedName>
    <definedName name="BExW62ETJAPBX5X53FTGUCHZXI2K" hidden="1">#REF!</definedName>
    <definedName name="BExW660AV1TUV2XNUPD65RZR3QOO" localSheetId="2" hidden="1">#REF!</definedName>
    <definedName name="BExW660AV1TUV2XNUPD65RZR3QOO" hidden="1">#REF!</definedName>
    <definedName name="BExW66LVVZK656PQY1257QMHP2AY" localSheetId="2" hidden="1">#REF!</definedName>
    <definedName name="BExW66LVVZK656PQY1257QMHP2AY" hidden="1">#REF!</definedName>
    <definedName name="BExW6EJPHAP1TWT380AZLXNHR22P" localSheetId="2" hidden="1">#REF!</definedName>
    <definedName name="BExW6EJPHAP1TWT380AZLXNHR22P" hidden="1">#REF!</definedName>
    <definedName name="BExW6G1PJ38H10DVLL8WPQ736OEB" localSheetId="2" hidden="1">#REF!</definedName>
    <definedName name="BExW6G1PJ38H10DVLL8WPQ736OEB" hidden="1">#REF!</definedName>
    <definedName name="BExW794A74Z5F2K8LVQLD6VSKXUE" localSheetId="2" hidden="1">#REF!</definedName>
    <definedName name="BExW794A74Z5F2K8LVQLD6VSKXUE" hidden="1">#REF!</definedName>
    <definedName name="BExW7Q1TQ8E6G4WYYNSOMV43S95R" localSheetId="2" hidden="1">#REF!</definedName>
    <definedName name="BExW7Q1TQ8E6G4WYYNSOMV43S95R" hidden="1">#REF!</definedName>
    <definedName name="BExW7XZTFZV0N9YM9S4PM74A5X2O" localSheetId="2" hidden="1">#REF!</definedName>
    <definedName name="BExW7XZTFZV0N9YM9S4PM74A5X2O" hidden="1">#REF!</definedName>
    <definedName name="BExW8K0SSIPSKBVP06IJ71600HJZ" localSheetId="2" hidden="1">#REF!</definedName>
    <definedName name="BExW8K0SSIPSKBVP06IJ71600HJZ" hidden="1">#REF!</definedName>
    <definedName name="BExW8T0GVY3ZYO4ACSBLHS8SH895" localSheetId="2" hidden="1">#REF!</definedName>
    <definedName name="BExW8T0GVY3ZYO4ACSBLHS8SH895" hidden="1">#REF!</definedName>
    <definedName name="BExW8YEP73JMMU9HZ08PM4WHJQZ4" localSheetId="2" hidden="1">#REF!</definedName>
    <definedName name="BExW8YEP73JMMU9HZ08PM4WHJQZ4" hidden="1">#REF!</definedName>
    <definedName name="BExW937AT53OZQRHNWQZ5BVH24IE" localSheetId="2" hidden="1">#REF!</definedName>
    <definedName name="BExW937AT53OZQRHNWQZ5BVH24IE" hidden="1">#REF!</definedName>
    <definedName name="BExW95LN5N0LYFFVP7GJEGDVDLF0" localSheetId="2" hidden="1">#REF!</definedName>
    <definedName name="BExW95LN5N0LYFFVP7GJEGDVDLF0" hidden="1">#REF!</definedName>
    <definedName name="BExW967733Q8RAJOHR2GJ3HO8JIW" localSheetId="2" hidden="1">#REF!</definedName>
    <definedName name="BExW967733Q8RAJOHR2GJ3HO8JIW" hidden="1">#REF!</definedName>
    <definedName name="BExW9POK1KIOI0ALS5MZIKTDIYMA" localSheetId="2" hidden="1">#REF!</definedName>
    <definedName name="BExW9POK1KIOI0ALS5MZIKTDIYMA" hidden="1">#REF!</definedName>
    <definedName name="BExXLDE6PN4ESWT3LXJNQCY94NE4" localSheetId="2" hidden="1">#REF!</definedName>
    <definedName name="BExXLDE6PN4ESWT3LXJNQCY94NE4" hidden="1">#REF!</definedName>
    <definedName name="BExXLQVPK2H3IF0NDDA5CT612EUK" localSheetId="2" hidden="1">#REF!</definedName>
    <definedName name="BExXLQVPK2H3IF0NDDA5CT612EUK" hidden="1">#REF!</definedName>
    <definedName name="BExXLR6IO70TYTACKQH9M5PGV24J" localSheetId="2" hidden="1">#REF!</definedName>
    <definedName name="BExXLR6IO70TYTACKQH9M5PGV24J" hidden="1">#REF!</definedName>
    <definedName name="BExXM065WOLYRYHGHOJE0OOFXA4M" localSheetId="2" hidden="1">#REF!</definedName>
    <definedName name="BExXM065WOLYRYHGHOJE0OOFXA4M" hidden="1">#REF!</definedName>
    <definedName name="BExXM3GUNXVDM82KUR17NNUMQCNI" localSheetId="2" hidden="1">#REF!</definedName>
    <definedName name="BExXM3GUNXVDM82KUR17NNUMQCNI" hidden="1">#REF!</definedName>
    <definedName name="BExXMA28M8SH7MKIGETSDA72WUIZ" localSheetId="2" hidden="1">#REF!</definedName>
    <definedName name="BExXMA28M8SH7MKIGETSDA72WUIZ" hidden="1">#REF!</definedName>
    <definedName name="BExXMOLHIAHDLFSA31PUB36SC3I9" localSheetId="2" hidden="1">#REF!</definedName>
    <definedName name="BExXMOLHIAHDLFSA31PUB36SC3I9" hidden="1">#REF!</definedName>
    <definedName name="BExXMT8T5Z3M2JBQN65X2LKH0YQI" localSheetId="2" hidden="1">#REF!</definedName>
    <definedName name="BExXMT8T5Z3M2JBQN65X2LKH0YQI" hidden="1">#REF!</definedName>
    <definedName name="BExXN1XNO7H60M9X1E7EVWFJDM5N" localSheetId="2" hidden="1">#REF!</definedName>
    <definedName name="BExXN1XNO7H60M9X1E7EVWFJDM5N" hidden="1">#REF!</definedName>
    <definedName name="BExXN1XOOOY51EZQ6II0LWEU2OYT" localSheetId="2" hidden="1">#REF!</definedName>
    <definedName name="BExXN1XOOOY51EZQ6II0LWEU2OYT" hidden="1">#REF!</definedName>
    <definedName name="BExXN22ZOTIW49GPLWFYKVM90FNZ" localSheetId="2" hidden="1">#REF!</definedName>
    <definedName name="BExXN22ZOTIW49GPLWFYKVM90FNZ" hidden="1">#REF!</definedName>
    <definedName name="BExXN6QAP8UJQVN4R4BQKPP4QK35" localSheetId="2" hidden="1">#REF!</definedName>
    <definedName name="BExXN6QAP8UJQVN4R4BQKPP4QK35" hidden="1">#REF!</definedName>
    <definedName name="BExXNBOA39T2X6Y5Y5GZ5DDNA1AX" localSheetId="2" hidden="1">#REF!</definedName>
    <definedName name="BExXNBOA39T2X6Y5Y5GZ5DDNA1AX" hidden="1">#REF!</definedName>
    <definedName name="BExXNBZ1BRDK73S9XPRR1645KLVB" localSheetId="2" hidden="1">#REF!</definedName>
    <definedName name="BExXNBZ1BRDK73S9XPRR1645KLVB" hidden="1">#REF!</definedName>
    <definedName name="BExXND6872VJ3M2PGT056WQMWBHD" localSheetId="2" hidden="1">#REF!</definedName>
    <definedName name="BExXND6872VJ3M2PGT056WQMWBHD" hidden="1">#REF!</definedName>
    <definedName name="BExXNPM24UN2PGVL9D1TUBFRIKR4" localSheetId="2" hidden="1">#REF!</definedName>
    <definedName name="BExXNPM24UN2PGVL9D1TUBFRIKR4" hidden="1">#REF!</definedName>
    <definedName name="BExXNWCR6WOY5G3VTC96QCIFQE0E" localSheetId="2" hidden="1">#REF!</definedName>
    <definedName name="BExXNWCR6WOY5G3VTC96QCIFQE0E" hidden="1">#REF!</definedName>
    <definedName name="BExXNWYB165VO9MHARCL5WLCHWS0" localSheetId="2" hidden="1">#REF!</definedName>
    <definedName name="BExXNWYB165VO9MHARCL5WLCHWS0" hidden="1">#REF!</definedName>
    <definedName name="BExXO278QHQN8JDK5425EJ615ECC" localSheetId="2" hidden="1">#REF!</definedName>
    <definedName name="BExXO278QHQN8JDK5425EJ615ECC" hidden="1">#REF!</definedName>
    <definedName name="BExXO4QVV7YZ6L5A7WZEMIA5AZOV" localSheetId="2" hidden="1">#REF!</definedName>
    <definedName name="BExXO4QVV7YZ6L5A7WZEMIA5AZOV" hidden="1">#REF!</definedName>
    <definedName name="BExXOBHOP0WGFHI2Y9AO4L440UVQ" localSheetId="2" hidden="1">#REF!</definedName>
    <definedName name="BExXOBHOP0WGFHI2Y9AO4L440UVQ" hidden="1">#REF!</definedName>
    <definedName name="BExXOHHHX25B8F97636QMXFUDZQK" localSheetId="2" hidden="1">#REF!</definedName>
    <definedName name="BExXOHHHX25B8F97636QMXFUDZQK" hidden="1">#REF!</definedName>
    <definedName name="BExXOHSAD2NSHOLLMZ2JWA4I3I1R" localSheetId="2" hidden="1">#REF!</definedName>
    <definedName name="BExXOHSAD2NSHOLLMZ2JWA4I3I1R" hidden="1">#REF!</definedName>
    <definedName name="BExXOJKWIJ6IFTV1RHIWHR91EZMW" localSheetId="2" hidden="1">#REF!</definedName>
    <definedName name="BExXOJKWIJ6IFTV1RHIWHR91EZMW" hidden="1">#REF!</definedName>
    <definedName name="BExXP80B5FGA00JCM7UXKPI3PB7Y" localSheetId="2" hidden="1">#REF!</definedName>
    <definedName name="BExXP80B5FGA00JCM7UXKPI3PB7Y" hidden="1">#REF!</definedName>
    <definedName name="BExXP85M4WXYVN1UVHUTOEKEG5XS" localSheetId="2" hidden="1">#REF!</definedName>
    <definedName name="BExXP85M4WXYVN1UVHUTOEKEG5XS" hidden="1">#REF!</definedName>
    <definedName name="BExXPELOTHOAG0OWILLAH94OZV5J" localSheetId="2" hidden="1">#REF!</definedName>
    <definedName name="BExXPELOTHOAG0OWILLAH94OZV5J" hidden="1">#REF!</definedName>
    <definedName name="BExXPOSJRLJNYPU01QNNQ5URXP2U" localSheetId="2" hidden="1">#REF!</definedName>
    <definedName name="BExXPOSJRLJNYPU01QNNQ5URXP2U" hidden="1">#REF!</definedName>
    <definedName name="BExXPS31W1VD2NMIE4E37LHVDF0L" localSheetId="2" hidden="1">#REF!</definedName>
    <definedName name="BExXPS31W1VD2NMIE4E37LHVDF0L" hidden="1">#REF!</definedName>
    <definedName name="BExXPZKYEMVF5JOC14HYOOYQK6JK" localSheetId="2" hidden="1">#REF!</definedName>
    <definedName name="BExXPZKYEMVF5JOC14HYOOYQK6JK" hidden="1">#REF!</definedName>
    <definedName name="BExXQ89PA10X79WBWOEP1AJX1OQM" localSheetId="2" hidden="1">#REF!</definedName>
    <definedName name="BExXQ89PA10X79WBWOEP1AJX1OQM" hidden="1">#REF!</definedName>
    <definedName name="BExXQCGQGGYSI0LTRVR73MUO50AW" localSheetId="2" hidden="1">#REF!</definedName>
    <definedName name="BExXQCGQGGYSI0LTRVR73MUO50AW" hidden="1">#REF!</definedName>
    <definedName name="BExXQEEXFHDQ8DSRAJSB5ET6J004" localSheetId="2" hidden="1">#REF!</definedName>
    <definedName name="BExXQEEXFHDQ8DSRAJSB5ET6J004" hidden="1">#REF!</definedName>
    <definedName name="BExXQH41O5HZAH8BO6HCFY8YC3TU" localSheetId="2" hidden="1">#REF!</definedName>
    <definedName name="BExXQH41O5HZAH8BO6HCFY8YC3TU" hidden="1">#REF!</definedName>
    <definedName name="BExXQJIEF5R3QQ6D8HO3NGPU0IQC" localSheetId="2" hidden="1">#REF!</definedName>
    <definedName name="BExXQJIEF5R3QQ6D8HO3NGPU0IQC" hidden="1">#REF!</definedName>
    <definedName name="BExXQRAVW0KPQXIJ59NG6UGTZB59" localSheetId="2" hidden="1">#REF!</definedName>
    <definedName name="BExXQRAVW0KPQXIJ59NG6UGTZB59" hidden="1">#REF!</definedName>
    <definedName name="BExXQU00K9ER4I1WM7T9J0W1E7ZC" localSheetId="2" hidden="1">#REF!</definedName>
    <definedName name="BExXQU00K9ER4I1WM7T9J0W1E7ZC" hidden="1">#REF!</definedName>
    <definedName name="BExXQU00KOR7XLM8B13DGJ1MIQDY" localSheetId="2" hidden="1">#REF!</definedName>
    <definedName name="BExXQU00KOR7XLM8B13DGJ1MIQDY" hidden="1">#REF!</definedName>
    <definedName name="BExXQUG48Q1ISN53FE4MRROM0HSJ" localSheetId="2" hidden="1">#REF!</definedName>
    <definedName name="BExXQUG48Q1ISN53FE4MRROM0HSJ" hidden="1">#REF!</definedName>
    <definedName name="BExXQXG18PS8HGBOS03OSTQ0KEYC" localSheetId="2" hidden="1">#REF!</definedName>
    <definedName name="BExXQXG18PS8HGBOS03OSTQ0KEYC" hidden="1">#REF!</definedName>
    <definedName name="BExXQXQT4OAFQT5B0YB3USDJOJOB" localSheetId="2" hidden="1">#REF!</definedName>
    <definedName name="BExXQXQT4OAFQT5B0YB3USDJOJOB" hidden="1">#REF!</definedName>
    <definedName name="BExXR3FSEXAHSXEQNJORWFCPX86N" localSheetId="2" hidden="1">#REF!</definedName>
    <definedName name="BExXR3FSEXAHSXEQNJORWFCPX86N" hidden="1">#REF!</definedName>
    <definedName name="BExXR3W3FKYQBLR299HO9RZ70C43" localSheetId="2" hidden="1">#REF!</definedName>
    <definedName name="BExXR3W3FKYQBLR299HO9RZ70C43" hidden="1">#REF!</definedName>
    <definedName name="BExXR46U23CRRBV6IZT982MAEQKI" localSheetId="2" hidden="1">#REF!</definedName>
    <definedName name="BExXR46U23CRRBV6IZT982MAEQKI" hidden="1">#REF!</definedName>
    <definedName name="BExXR6A8W3ND3XDZXBMQZ1VCAXHG" localSheetId="2" hidden="1">#REF!</definedName>
    <definedName name="BExXR6A8W3ND3XDZXBMQZ1VCAXHG" hidden="1">#REF!</definedName>
    <definedName name="BExXR7HKNHT37B4OOA9K9191PP22" localSheetId="2" hidden="1">#REF!</definedName>
    <definedName name="BExXR7HKNHT37B4OOA9K9191PP22" hidden="1">#REF!</definedName>
    <definedName name="BExXR8OKAVX7O70V5IYG2PRKXSTI" localSheetId="2" hidden="1">#REF!</definedName>
    <definedName name="BExXR8OKAVX7O70V5IYG2PRKXSTI" hidden="1">#REF!</definedName>
    <definedName name="BExXRA6N6XCLQM6XDV724ZIH6G93" localSheetId="2" hidden="1">#REF!</definedName>
    <definedName name="BExXRA6N6XCLQM6XDV724ZIH6G93" hidden="1">#REF!</definedName>
    <definedName name="BExXRABZ1CNKCG6K1MR6OUFHF7J9" localSheetId="2" hidden="1">#REF!</definedName>
    <definedName name="BExXRABZ1CNKCG6K1MR6OUFHF7J9" hidden="1">#REF!</definedName>
    <definedName name="BExXRBOFETC0OTJ6WY3VPMFH03VB" localSheetId="2" hidden="1">#REF!</definedName>
    <definedName name="BExXRBOFETC0OTJ6WY3VPMFH03VB" hidden="1">#REF!</definedName>
    <definedName name="BExXRD13K1S9Y3JGR7CXSONT7RJZ" localSheetId="2" hidden="1">#REF!</definedName>
    <definedName name="BExXRD13K1S9Y3JGR7CXSONT7RJZ" hidden="1">#REF!</definedName>
    <definedName name="BExXRIFB4QQ87QIGA9AG0NXP577K" localSheetId="2" hidden="1">#REF!</definedName>
    <definedName name="BExXRIFB4QQ87QIGA9AG0NXP577K" hidden="1">#REF!</definedName>
    <definedName name="BExXRIQ2JF2CVTRDQX2D9SPH7FTN" localSheetId="2" hidden="1">#REF!</definedName>
    <definedName name="BExXRIQ2JF2CVTRDQX2D9SPH7FTN" hidden="1">#REF!</definedName>
    <definedName name="BExXRO4A6VUH1F4XV8N1BRJ4896W" localSheetId="2" hidden="1">#REF!</definedName>
    <definedName name="BExXRO4A6VUH1F4XV8N1BRJ4896W" hidden="1">#REF!</definedName>
    <definedName name="BExXRO9N1SNJZGKD90P4K7FU1J0P" localSheetId="2" hidden="1">#REF!</definedName>
    <definedName name="BExXRO9N1SNJZGKD90P4K7FU1J0P" hidden="1">#REF!</definedName>
    <definedName name="BExXROF2MWDZ7IFXX27XOJ79Q86E" localSheetId="2" hidden="1">#REF!</definedName>
    <definedName name="BExXROF2MWDZ7IFXX27XOJ79Q86E" hidden="1">#REF!</definedName>
    <definedName name="BExXRV5QP3Z0KAQ1EQT9JYT2FV0L" localSheetId="2" hidden="1">#REF!</definedName>
    <definedName name="BExXRV5QP3Z0KAQ1EQT9JYT2FV0L" hidden="1">#REF!</definedName>
    <definedName name="BExXRZ20LZZCW8LVGDK0XETOTSAI" localSheetId="2" hidden="1">#REF!</definedName>
    <definedName name="BExXRZ20LZZCW8LVGDK0XETOTSAI" hidden="1">#REF!</definedName>
    <definedName name="BExXS4R1GKUJQX6MHUIUN4S3SCAS" localSheetId="2" hidden="1">#REF!</definedName>
    <definedName name="BExXS4R1GKUJQX6MHUIUN4S3SCAS" hidden="1">#REF!</definedName>
    <definedName name="BExXS63O4OMWMNXXAODZQFSDG33N" localSheetId="2" hidden="1">#REF!</definedName>
    <definedName name="BExXS63O4OMWMNXXAODZQFSDG33N" hidden="1">#REF!</definedName>
    <definedName name="BExXSBSP1TOY051HSPEPM0AEIO2M" localSheetId="2" hidden="1">#REF!</definedName>
    <definedName name="BExXSBSP1TOY051HSPEPM0AEIO2M" hidden="1">#REF!</definedName>
    <definedName name="BExXSC8RFK5D68FJD2HI4K66SA6I" localSheetId="2" hidden="1">#REF!</definedName>
    <definedName name="BExXSC8RFK5D68FJD2HI4K66SA6I" hidden="1">#REF!</definedName>
    <definedName name="BExXSCP0AZ5MYCC2UFG2GLBCV1CC" localSheetId="2" hidden="1">#REF!</definedName>
    <definedName name="BExXSCP0AZ5MYCC2UFG2GLBCV1CC" hidden="1">#REF!</definedName>
    <definedName name="BExXSNHC88W4UMXEOIOOATJAIKZO" localSheetId="2" hidden="1">#REF!</definedName>
    <definedName name="BExXSNHC88W4UMXEOIOOATJAIKZO" hidden="1">#REF!</definedName>
    <definedName name="BExXSTBS08WIA9TLALV3UQ2Z3MRG" localSheetId="2" hidden="1">#REF!</definedName>
    <definedName name="BExXSTBS08WIA9TLALV3UQ2Z3MRG" hidden="1">#REF!</definedName>
    <definedName name="BExXSVQ2WOJJ73YEO8Q2FK60V4G8" localSheetId="2" hidden="1">#REF!</definedName>
    <definedName name="BExXSVQ2WOJJ73YEO8Q2FK60V4G8" hidden="1">#REF!</definedName>
    <definedName name="BExXTER5A2EQ14KN6J0MVATIHVKN" localSheetId="2" hidden="1">#REF!</definedName>
    <definedName name="BExXTER5A2EQ14KN6J0MVATIHVKN" hidden="1">#REF!</definedName>
    <definedName name="BExXTHLRNL82GN7KZY3TOLO508N7" localSheetId="2" hidden="1">#REF!</definedName>
    <definedName name="BExXTHLRNL82GN7KZY3TOLO508N7" hidden="1">#REF!</definedName>
    <definedName name="BExXTL72MKEQSQH9L2OTFLU8DM2B" localSheetId="2" hidden="1">#REF!</definedName>
    <definedName name="BExXTL72MKEQSQH9L2OTFLU8DM2B" hidden="1">#REF!</definedName>
    <definedName name="BExXTM3M4RTCRSX7VGAXGQNPP668" localSheetId="2" hidden="1">#REF!</definedName>
    <definedName name="BExXTM3M4RTCRSX7VGAXGQNPP668" hidden="1">#REF!</definedName>
    <definedName name="BExXTOCF78J7WY6FOVBRY1N2RBBR" localSheetId="2" hidden="1">#REF!</definedName>
    <definedName name="BExXTOCF78J7WY6FOVBRY1N2RBBR" hidden="1">#REF!</definedName>
    <definedName name="BExXTP3GYO6Z9RTKKT10XA0UTV3T" localSheetId="2" hidden="1">#REF!</definedName>
    <definedName name="BExXTP3GYO6Z9RTKKT10XA0UTV3T" hidden="1">#REF!</definedName>
    <definedName name="BExXTRN4AFX9QW6YC4HNGBBD5R08" localSheetId="2" hidden="1">#REF!</definedName>
    <definedName name="BExXTRN4AFX9QW6YC4HNGBBD5R08" hidden="1">#REF!</definedName>
    <definedName name="BExXTV8M7YIG5C64O046DN613ZRO" localSheetId="2" hidden="1">#REF!</definedName>
    <definedName name="BExXTV8M7YIG5C64O046DN613ZRO" hidden="1">#REF!</definedName>
    <definedName name="BExXTVDXQ7ZX3THNLFJXFAONW0AI" localSheetId="2" hidden="1">#REF!</definedName>
    <definedName name="BExXTVDXQ7ZX3THNLFJXFAONW0AI" hidden="1">#REF!</definedName>
    <definedName name="BExXTZKZ4CG92ZQLIRKEXXH9BFIR" localSheetId="2" hidden="1">#REF!</definedName>
    <definedName name="BExXTZKZ4CG92ZQLIRKEXXH9BFIR" hidden="1">#REF!</definedName>
    <definedName name="BExXU4J2BM2964GD5UZHM752Q4NS" localSheetId="2" hidden="1">#REF!</definedName>
    <definedName name="BExXU4J2BM2964GD5UZHM752Q4NS" hidden="1">#REF!</definedName>
    <definedName name="BExXU6XDTT7RM93KILIDEYPA9XKF" localSheetId="2" hidden="1">#REF!</definedName>
    <definedName name="BExXU6XDTT7RM93KILIDEYPA9XKF" hidden="1">#REF!</definedName>
    <definedName name="BExXU8VLZA7WLPZ3RAQZGNERUD26" localSheetId="2" hidden="1">#REF!</definedName>
    <definedName name="BExXU8VLZA7WLPZ3RAQZGNERUD26" hidden="1">#REF!</definedName>
    <definedName name="BExXUB9RSLSCNN5ETLXY72DAPZZM" localSheetId="2" hidden="1">#REF!</definedName>
    <definedName name="BExXUB9RSLSCNN5ETLXY72DAPZZM" hidden="1">#REF!</definedName>
    <definedName name="BExXUFRM82XQIN2T8KGLDQL1IBQW" localSheetId="2" hidden="1">#REF!</definedName>
    <definedName name="BExXUFRM82XQIN2T8KGLDQL1IBQW" hidden="1">#REF!</definedName>
    <definedName name="BExXUQEQBF6FI240ZGIF9YXZSRAU" localSheetId="2" hidden="1">#REF!</definedName>
    <definedName name="BExXUQEQBF6FI240ZGIF9YXZSRAU" hidden="1">#REF!</definedName>
    <definedName name="BExXUX02UQ8LJPBZ4YBORILFR0W0" localSheetId="2" hidden="1">#REF!</definedName>
    <definedName name="BExXUX02UQ8LJPBZ4YBORILFR0W0" hidden="1">#REF!</definedName>
    <definedName name="BExXUYND6EJO7CJ5KRICV4O1JNWK" localSheetId="2" hidden="1">#REF!</definedName>
    <definedName name="BExXUYND6EJO7CJ5KRICV4O1JNWK" hidden="1">#REF!</definedName>
    <definedName name="BExXV6FWG4H3S2QEUJZYIXILNGJ7" localSheetId="2" hidden="1">#REF!</definedName>
    <definedName name="BExXV6FWG4H3S2QEUJZYIXILNGJ7" hidden="1">#REF!</definedName>
    <definedName name="BExXVK87BMMO6LHKV0CFDNIQVIBS" localSheetId="2" hidden="1">#REF!</definedName>
    <definedName name="BExXVK87BMMO6LHKV0CFDNIQVIBS" hidden="1">#REF!</definedName>
    <definedName name="BExXVKZ9WXPGL6IVY6T61IDD771I" localSheetId="2" hidden="1">#REF!</definedName>
    <definedName name="BExXVKZ9WXPGL6IVY6T61IDD771I" hidden="1">#REF!</definedName>
    <definedName name="BExXVLA319WCSEOVHB05KDUSU054" localSheetId="2" hidden="1">#REF!</definedName>
    <definedName name="BExXVLA319WCSEOVHB05KDUSU054" hidden="1">#REF!</definedName>
    <definedName name="BExXVTTG5YRCSTI0UL141BKR36SU" localSheetId="2" hidden="1">#REF!</definedName>
    <definedName name="BExXVTTG5YRCSTI0UL141BKR36SU" hidden="1">#REF!</definedName>
    <definedName name="BExXVYWX74VKI8BDDSX9U85460MB" localSheetId="2" hidden="1">#REF!</definedName>
    <definedName name="BExXVYWX74VKI8BDDSX9U85460MB" hidden="1">#REF!</definedName>
    <definedName name="BExXW27MMXHXUXX78SDTBE1JYTHT" localSheetId="2" hidden="1">#REF!</definedName>
    <definedName name="BExXW27MMXHXUXX78SDTBE1JYTHT" hidden="1">#REF!</definedName>
    <definedName name="BExXW2YIM2MYBSHRIX0RP9D4PRMN" localSheetId="2" hidden="1">#REF!</definedName>
    <definedName name="BExXW2YIM2MYBSHRIX0RP9D4PRMN" hidden="1">#REF!</definedName>
    <definedName name="BExXWBNE4KTFSXKVSRF6WX039WPB" localSheetId="2" hidden="1">#REF!</definedName>
    <definedName name="BExXWBNE4KTFSXKVSRF6WX039WPB" hidden="1">#REF!</definedName>
    <definedName name="BExXWFP5AYE7EHYTJWBZSQ8PQ0YX" localSheetId="2" hidden="1">#REF!</definedName>
    <definedName name="BExXWFP5AYE7EHYTJWBZSQ8PQ0YX" hidden="1">#REF!</definedName>
    <definedName name="BExXWIUCR0LXM58OVKZT2APLVTIA" localSheetId="2" hidden="1">#REF!</definedName>
    <definedName name="BExXWIUCR0LXM58OVKZT2APLVTIA" hidden="1">#REF!</definedName>
    <definedName name="BExXWTXJEA32DLC6QKN10QB955JT" localSheetId="2" hidden="1">#REF!</definedName>
    <definedName name="BExXWTXJEA32DLC6QKN10QB955JT" hidden="1">#REF!</definedName>
    <definedName name="BExXWVFIBQT8OY1O41FRFPFGXQHK" localSheetId="2" hidden="1">#REF!</definedName>
    <definedName name="BExXWVFIBQT8OY1O41FRFPFGXQHK" hidden="1">#REF!</definedName>
    <definedName name="BExXWWXHBZHA9J3N8K47F84X0M0L" localSheetId="2" hidden="1">#REF!</definedName>
    <definedName name="BExXWWXHBZHA9J3N8K47F84X0M0L" hidden="1">#REF!</definedName>
    <definedName name="BExXXBM521DL8R4ZX7NZ3DBCUOR5" localSheetId="2" hidden="1">#REF!</definedName>
    <definedName name="BExXXBM521DL8R4ZX7NZ3DBCUOR5" hidden="1">#REF!</definedName>
    <definedName name="BExXXC7OZI33XZ03NRMEP7VRLQK4" localSheetId="2" hidden="1">#REF!</definedName>
    <definedName name="BExXXC7OZI33XZ03NRMEP7VRLQK4" hidden="1">#REF!</definedName>
    <definedName name="BExXXH5N3NKBQ7BCJPJTBF8CYM2Q" localSheetId="2" hidden="1">#REF!</definedName>
    <definedName name="BExXXH5N3NKBQ7BCJPJTBF8CYM2Q" hidden="1">#REF!</definedName>
    <definedName name="BExXXI7HHXLBLUEW7EQ73TALJF48" localSheetId="2" hidden="1">#REF!</definedName>
    <definedName name="BExXXI7HHXLBLUEW7EQ73TALJF48" hidden="1">#REF!</definedName>
    <definedName name="BExXXKWLM4D541BH6O8GOJMHFHMW" localSheetId="2" hidden="1">#REF!</definedName>
    <definedName name="BExXXKWLM4D541BH6O8GOJMHFHMW" hidden="1">#REF!</definedName>
    <definedName name="BExXXNR17I6P4FQZPQF2ZXDFYB6C" localSheetId="2" hidden="1">#REF!</definedName>
    <definedName name="BExXXNR17I6P4FQZPQF2ZXDFYB6C" hidden="1">#REF!</definedName>
    <definedName name="BExXXPPA1Q87XPI97X0OXCPBPDON" localSheetId="2" hidden="1">#REF!</definedName>
    <definedName name="BExXXPPA1Q87XPI97X0OXCPBPDON" hidden="1">#REF!</definedName>
    <definedName name="BExXXVUDA98IZTQ6MANKU4MTTDVR" localSheetId="2" hidden="1">#REF!</definedName>
    <definedName name="BExXXVUDA98IZTQ6MANKU4MTTDVR" hidden="1">#REF!</definedName>
    <definedName name="BExXXZQNZY6IZI45DJXJK0MQZWA7" localSheetId="2" hidden="1">#REF!</definedName>
    <definedName name="BExXXZQNZY6IZI45DJXJK0MQZWA7" hidden="1">#REF!</definedName>
    <definedName name="BExXY5QFG6QP94SFT3935OBM8Y4K" localSheetId="2" hidden="1">#REF!</definedName>
    <definedName name="BExXY5QFG6QP94SFT3935OBM8Y4K" hidden="1">#REF!</definedName>
    <definedName name="BExXY7TYEBFXRYUYIFHTN65RJ8EW" localSheetId="2" hidden="1">#REF!</definedName>
    <definedName name="BExXY7TYEBFXRYUYIFHTN65RJ8EW" hidden="1">#REF!</definedName>
    <definedName name="BExXYLBHANUXC5FCTDDTGOVD3GQS" localSheetId="2" hidden="1">#REF!</definedName>
    <definedName name="BExXYLBHANUXC5FCTDDTGOVD3GQS" hidden="1">#REF!</definedName>
    <definedName name="BExXYMNYAYH3WA2ZCFAYKZID9ZCI" localSheetId="2" hidden="1">#REF!</definedName>
    <definedName name="BExXYMNYAYH3WA2ZCFAYKZID9ZCI" hidden="1">#REF!</definedName>
    <definedName name="BExXYYT12SVN2VDMLVNV4P3ISD8T" localSheetId="2" hidden="1">#REF!</definedName>
    <definedName name="BExXYYT12SVN2VDMLVNV4P3ISD8T" hidden="1">#REF!</definedName>
    <definedName name="BExXYZ3SPSRCWM4YHTPZDCOLZPHR" localSheetId="2" hidden="1">#REF!</definedName>
    <definedName name="BExXYZ3SPSRCWM4YHTPZDCOLZPHR" hidden="1">#REF!</definedName>
    <definedName name="BExXZFVV4YB42AZ3H1I40YG3JAPU" localSheetId="2" hidden="1">#REF!</definedName>
    <definedName name="BExXZFVV4YB42AZ3H1I40YG3JAPU" hidden="1">#REF!</definedName>
    <definedName name="BExXZG1CQE1M9TDJ99253H6JVGIH" localSheetId="2" hidden="1">#REF!</definedName>
    <definedName name="BExXZG1CQE1M9TDJ99253H6JVGIH" hidden="1">#REF!</definedName>
    <definedName name="BExXZHJ9T2JELF12CHHGD54J1B0C" localSheetId="2" hidden="1">#REF!</definedName>
    <definedName name="BExXZHJ9T2JELF12CHHGD54J1B0C" hidden="1">#REF!</definedName>
    <definedName name="BExXZNJ2X1TK2LRK5ZY3MX49H5T7" localSheetId="2" hidden="1">#REF!</definedName>
    <definedName name="BExXZNJ2X1TK2LRK5ZY3MX49H5T7" hidden="1">#REF!</definedName>
    <definedName name="BExXZOVPCEP495TQSON6PSRQ8XCY" localSheetId="2" hidden="1">#REF!</definedName>
    <definedName name="BExXZOVPCEP495TQSON6PSRQ8XCY" hidden="1">#REF!</definedName>
    <definedName name="BExXZXKH7NBARQQAZM69Z57IH1MM" localSheetId="2" hidden="1">#REF!</definedName>
    <definedName name="BExXZXKH7NBARQQAZM69Z57IH1MM" hidden="1">#REF!</definedName>
    <definedName name="BExY07WSDH5QEVM7BJXJK2ZRAI1O" localSheetId="2" hidden="1">#REF!</definedName>
    <definedName name="BExY07WSDH5QEVM7BJXJK2ZRAI1O" hidden="1">#REF!</definedName>
    <definedName name="BExY09PJJWYWGWWLX3YT8EVK0YV4" localSheetId="2" hidden="1">#REF!</definedName>
    <definedName name="BExY09PJJWYWGWWLX3YT8EVK0YV4" hidden="1">#REF!</definedName>
    <definedName name="BExY0C3UBVC4M59JIRXVQ8OWAJC1" localSheetId="2" hidden="1">#REF!</definedName>
    <definedName name="BExY0C3UBVC4M59JIRXVQ8OWAJC1" hidden="1">#REF!</definedName>
    <definedName name="BExY0ENH6ZXHW155XIGS0F46T43M" localSheetId="2" hidden="1">#REF!</definedName>
    <definedName name="BExY0ENH6ZXHW155XIGS0F46T43M" hidden="1">#REF!</definedName>
    <definedName name="BExY0IEEUB9SRGD9I14IDCPO5GV4" localSheetId="2" hidden="1">#REF!</definedName>
    <definedName name="BExY0IEEUB9SRGD9I14IDCPO5GV4" hidden="1">#REF!</definedName>
    <definedName name="BExY0LEAAM7MUGBRLXD6KXBOHZ6S" localSheetId="2" hidden="1">#REF!</definedName>
    <definedName name="BExY0LEAAM7MUGBRLXD6KXBOHZ6S" hidden="1">#REF!</definedName>
    <definedName name="BExY0OE8GFHMLLTEAFIOQTOPEVPB" localSheetId="2" hidden="1">#REF!</definedName>
    <definedName name="BExY0OE8GFHMLLTEAFIOQTOPEVPB" hidden="1">#REF!</definedName>
    <definedName name="BExY0OJHW85S0VKBA8T4HTYPYBOS" localSheetId="2" hidden="1">#REF!</definedName>
    <definedName name="BExY0OJHW85S0VKBA8T4HTYPYBOS" hidden="1">#REF!</definedName>
    <definedName name="BExY0T1E034D7XAXNC6F7540LLIE" localSheetId="2" hidden="1">#REF!</definedName>
    <definedName name="BExY0T1E034D7XAXNC6F7540LLIE" hidden="1">#REF!</definedName>
    <definedName name="BExY0XTZLHN49J2JH94BYTKBJLT3" localSheetId="2" hidden="1">#REF!</definedName>
    <definedName name="BExY0XTZLHN49J2JH94BYTKBJLT3" hidden="1">#REF!</definedName>
    <definedName name="BExY11FH9TXHERUYGG8FE50U7H7J" localSheetId="2" hidden="1">#REF!</definedName>
    <definedName name="BExY11FH9TXHERUYGG8FE50U7H7J" hidden="1">#REF!</definedName>
    <definedName name="BExY180UKNW5NIAWD6ZUYTFEH8QS" localSheetId="2" hidden="1">#REF!</definedName>
    <definedName name="BExY180UKNW5NIAWD6ZUYTFEH8QS" hidden="1">#REF!</definedName>
    <definedName name="BExY1DPTV4LSY9MEOUGXF8X052NA" localSheetId="2" hidden="1">#REF!</definedName>
    <definedName name="BExY1DPTV4LSY9MEOUGXF8X052NA" hidden="1">#REF!</definedName>
    <definedName name="BExY1GK9ELBEKDD7O6HR6DUO8YGO" localSheetId="2" hidden="1">#REF!</definedName>
    <definedName name="BExY1GK9ELBEKDD7O6HR6DUO8YGO" hidden="1">#REF!</definedName>
    <definedName name="BExY1NWOXXFV9GGZ3PX444LZ8TVX" localSheetId="2" hidden="1">#REF!</definedName>
    <definedName name="BExY1NWOXXFV9GGZ3PX444LZ8TVX" hidden="1">#REF!</definedName>
    <definedName name="BExY1UCL0RND63LLSM9X5SFRG117" localSheetId="2" hidden="1">#REF!</definedName>
    <definedName name="BExY1UCL0RND63LLSM9X5SFRG117" hidden="1">#REF!</definedName>
    <definedName name="BExY1WAT3937L08HLHIRQHMP2A3H" localSheetId="2" hidden="1">#REF!</definedName>
    <definedName name="BExY1WAT3937L08HLHIRQHMP2A3H" hidden="1">#REF!</definedName>
    <definedName name="BExY1YEBOSLMID7LURP8QB46AI91" localSheetId="2" hidden="1">#REF!</definedName>
    <definedName name="BExY1YEBOSLMID7LURP8QB46AI91" hidden="1">#REF!</definedName>
    <definedName name="BExY236UB98PA9PNCHMCSZYCHJBD" localSheetId="2" hidden="1">#REF!</definedName>
    <definedName name="BExY236UB98PA9PNCHMCSZYCHJBD" hidden="1">#REF!</definedName>
    <definedName name="BExY2FS4LFX9OHOTQT7SJ2PXAC25" localSheetId="2" hidden="1">#REF!</definedName>
    <definedName name="BExY2FS4LFX9OHOTQT7SJ2PXAC25" hidden="1">#REF!</definedName>
    <definedName name="BExY2GDPCZPVU0IQ6IJIB1YQQRQ6" localSheetId="2" hidden="1">#REF!</definedName>
    <definedName name="BExY2GDPCZPVU0IQ6IJIB1YQQRQ6" hidden="1">#REF!</definedName>
    <definedName name="BExY2GTSZ3VA9TXLY7KW1LIAKJ61" localSheetId="2" hidden="1">#REF!</definedName>
    <definedName name="BExY2GTSZ3VA9TXLY7KW1LIAKJ61" hidden="1">#REF!</definedName>
    <definedName name="BExY2IXBR1SGYZH08T7QHKEFS8HA" localSheetId="2" hidden="1">#REF!</definedName>
    <definedName name="BExY2IXBR1SGYZH08T7QHKEFS8HA" hidden="1">#REF!</definedName>
    <definedName name="BExY2Q4B5FUDA5VU4VRUHX327QN0" localSheetId="2" hidden="1">#REF!</definedName>
    <definedName name="BExY2Q4B5FUDA5VU4VRUHX327QN0" hidden="1">#REF!</definedName>
    <definedName name="BExY2S7TM2NG7A1NFYPWIFAIKUCO" localSheetId="2" hidden="1">#REF!</definedName>
    <definedName name="BExY2S7TM2NG7A1NFYPWIFAIKUCO" hidden="1">#REF!</definedName>
    <definedName name="BExY2Z3ZGRGD12RWANJZ8DFQO776" localSheetId="2" hidden="1">#REF!</definedName>
    <definedName name="BExY2Z3ZGRGD12RWANJZ8DFQO776" hidden="1">#REF!</definedName>
    <definedName name="BExY30WPXLJ01P42XKBSUF8KNOOK" localSheetId="2" hidden="1">#REF!</definedName>
    <definedName name="BExY30WPXLJ01P42XKBSUF8KNOOK" hidden="1">#REF!</definedName>
    <definedName name="BExY3297KIB0C8Z1G99OS1MCEGTO" localSheetId="2" hidden="1">#REF!</definedName>
    <definedName name="BExY3297KIB0C8Z1G99OS1MCEGTO" hidden="1">#REF!</definedName>
    <definedName name="BExY3HOSK7YI364K15OX70AVR6F1" localSheetId="2" hidden="1">#REF!</definedName>
    <definedName name="BExY3HOSK7YI364K15OX70AVR6F1" hidden="1">#REF!</definedName>
    <definedName name="BExY3I526B4VA8JBTKXWE3FGVT0D" localSheetId="2" hidden="1">#REF!</definedName>
    <definedName name="BExY3I526B4VA8JBTKXWE3FGVT0D" hidden="1">#REF!</definedName>
    <definedName name="BExY3I52TZR3GXQ9HDVDNIYLIGEH" localSheetId="2" hidden="1">#REF!</definedName>
    <definedName name="BExY3I52TZR3GXQ9HDVDNIYLIGEH" hidden="1">#REF!</definedName>
    <definedName name="BExY3T89AUR83SOAZZ3OMDEJDQ39" localSheetId="2" hidden="1">#REF!</definedName>
    <definedName name="BExY3T89AUR83SOAZZ3OMDEJDQ39" hidden="1">#REF!</definedName>
    <definedName name="BExY3WZ7VO2K6TYCHDY754FY24AA" localSheetId="2" hidden="1">#REF!</definedName>
    <definedName name="BExY3WZ7VO2K6TYCHDY754FY24AA" hidden="1">#REF!</definedName>
    <definedName name="BExY4BIG95HDDO6MY6WBUSWJIOLR" localSheetId="2" hidden="1">#REF!</definedName>
    <definedName name="BExY4BIG95HDDO6MY6WBUSWJIOLR" hidden="1">#REF!</definedName>
    <definedName name="BExY4MG771JQ84EMIVB6HQGGHZY7" localSheetId="2" hidden="1">#REF!</definedName>
    <definedName name="BExY4MG771JQ84EMIVB6HQGGHZY7" hidden="1">#REF!</definedName>
    <definedName name="BExY4PWCSFB8P3J3TBQB2MD67263" localSheetId="2" hidden="1">#REF!</definedName>
    <definedName name="BExY4PWCSFB8P3J3TBQB2MD67263" hidden="1">#REF!</definedName>
    <definedName name="BExY4RP3BE6KYZDIKQZO4U4DIT33" localSheetId="2" hidden="1">#REF!</definedName>
    <definedName name="BExY4RP3BE6KYZDIKQZO4U4DIT33" hidden="1">#REF!</definedName>
    <definedName name="BExY4RZW3KK11JLYBA4DWZ92M6LQ" localSheetId="2" hidden="1">#REF!</definedName>
    <definedName name="BExY4RZW3KK11JLYBA4DWZ92M6LQ" hidden="1">#REF!</definedName>
    <definedName name="BExY4XOVTTNVZ577RLIEC7NZQFIX" localSheetId="2" hidden="1">#REF!</definedName>
    <definedName name="BExY4XOVTTNVZ577RLIEC7NZQFIX" hidden="1">#REF!</definedName>
    <definedName name="BExY50JAF5CG01GTHAUS7I4ZLUDC" localSheetId="2" hidden="1">#REF!</definedName>
    <definedName name="BExY50JAF5CG01GTHAUS7I4ZLUDC" hidden="1">#REF!</definedName>
    <definedName name="BExY53J7EXFEOFTRNAHLK7IH3ACB" localSheetId="2" hidden="1">#REF!</definedName>
    <definedName name="BExY53J7EXFEOFTRNAHLK7IH3ACB" hidden="1">#REF!</definedName>
    <definedName name="BExY5515SJTJS3VM80M3YYR0WF37" localSheetId="2" hidden="1">#REF!</definedName>
    <definedName name="BExY5515SJTJS3VM80M3YYR0WF37" hidden="1">#REF!</definedName>
    <definedName name="BExY5515WE39FQ3EG5QHG67V9C0O" localSheetId="2" hidden="1">#REF!</definedName>
    <definedName name="BExY5515WE39FQ3EG5QHG67V9C0O" hidden="1">#REF!</definedName>
    <definedName name="BExY5986WNAD8NFCPXC9TVLBU4FG" localSheetId="2" hidden="1">#REF!</definedName>
    <definedName name="BExY5986WNAD8NFCPXC9TVLBU4FG" hidden="1">#REF!</definedName>
    <definedName name="BExY5DF9MS25IFNWGJ1YAS5MDN8R" localSheetId="2" hidden="1">#REF!</definedName>
    <definedName name="BExY5DF9MS25IFNWGJ1YAS5MDN8R" hidden="1">#REF!</definedName>
    <definedName name="BExY5ERVGL3UM2MGT8LJ0XPKTZEK" localSheetId="2" hidden="1">#REF!</definedName>
    <definedName name="BExY5ERVGL3UM2MGT8LJ0XPKTZEK" hidden="1">#REF!</definedName>
    <definedName name="BExY5EX6NJFK8W754ZVZDN5DS04K" localSheetId="2" hidden="1">#REF!</definedName>
    <definedName name="BExY5EX6NJFK8W754ZVZDN5DS04K" hidden="1">#REF!</definedName>
    <definedName name="BExY5S3XD1NJT109CV54IFOHVLQ6" localSheetId="2" hidden="1">#REF!</definedName>
    <definedName name="BExY5S3XD1NJT109CV54IFOHVLQ6" hidden="1">#REF!</definedName>
    <definedName name="BExY5W088PPAPLSMR2P7FV2CRDCT" localSheetId="2" hidden="1">#REF!</definedName>
    <definedName name="BExY5W088PPAPLSMR2P7FV2CRDCT" hidden="1">#REF!</definedName>
    <definedName name="BExY6KA6BQ6H4SH5EMJBVF8UR4ZY" localSheetId="2" hidden="1">#REF!</definedName>
    <definedName name="BExY6KA6BQ6H4SH5EMJBVF8UR4ZY" hidden="1">#REF!</definedName>
    <definedName name="BExY6KVS1MMZ2R34PGEFR2BMTU9W" localSheetId="2" hidden="1">#REF!</definedName>
    <definedName name="BExY6KVS1MMZ2R34PGEFR2BMTU9W" hidden="1">#REF!</definedName>
    <definedName name="BExY6Q9YY7LW745GP7CYOGGSPHGE" localSheetId="2" hidden="1">#REF!</definedName>
    <definedName name="BExY6Q9YY7LW745GP7CYOGGSPHGE" hidden="1">#REF!</definedName>
    <definedName name="BExY6R6BYIQZ4OR1E7YI0OVOC08W" localSheetId="2" hidden="1">#REF!</definedName>
    <definedName name="BExY6R6BYIQZ4OR1E7YI0OVOC08W" hidden="1">#REF!</definedName>
    <definedName name="BExZIA3C8LKJTEH3MKQ57KJH5TA2" localSheetId="2" hidden="1">#REF!</definedName>
    <definedName name="BExZIA3C8LKJTEH3MKQ57KJH5TA2" hidden="1">#REF!</definedName>
    <definedName name="BExZIGDWFIOPMMVCRWX45OIJ5AP3" localSheetId="2" hidden="1">#REF!</definedName>
    <definedName name="BExZIGDWFIOPMMVCRWX45OIJ5AP3" hidden="1">#REF!</definedName>
    <definedName name="BExZIIHH3QNQE3GFMHEE4UMHY6WQ" localSheetId="2" hidden="1">#REF!</definedName>
    <definedName name="BExZIIHH3QNQE3GFMHEE4UMHY6WQ" hidden="1">#REF!</definedName>
    <definedName name="BExZIYO22G5UXOB42GDLYGVRJ6U7" localSheetId="2" hidden="1">#REF!</definedName>
    <definedName name="BExZIYO22G5UXOB42GDLYGVRJ6U7" hidden="1">#REF!</definedName>
    <definedName name="BExZJ7I9T8XU4MZRKJ1VVU76V2LZ" localSheetId="2" hidden="1">#REF!</definedName>
    <definedName name="BExZJ7I9T8XU4MZRKJ1VVU76V2LZ" hidden="1">#REF!</definedName>
    <definedName name="BExZJMY170JCUU1RWASNZ1HJPRTA" localSheetId="2" hidden="1">#REF!</definedName>
    <definedName name="BExZJMY170JCUU1RWASNZ1HJPRTA" hidden="1">#REF!</definedName>
    <definedName name="BExZJOQR77H0P4SUKVYACDCFBBXO" localSheetId="2" hidden="1">#REF!</definedName>
    <definedName name="BExZJOQR77H0P4SUKVYACDCFBBXO" hidden="1">#REF!</definedName>
    <definedName name="BExZJS6RG34ODDY9HMZ0O34MEMSB" localSheetId="2" hidden="1">#REF!</definedName>
    <definedName name="BExZJS6RG34ODDY9HMZ0O34MEMSB" hidden="1">#REF!</definedName>
    <definedName name="BExZK34NR4BAD7HJAP7SQ926UQP3" localSheetId="2" hidden="1">#REF!</definedName>
    <definedName name="BExZK34NR4BAD7HJAP7SQ926UQP3" hidden="1">#REF!</definedName>
    <definedName name="BExZK3FGPHH5H771U7D5XY7XBS6E" localSheetId="2" hidden="1">#REF!</definedName>
    <definedName name="BExZK3FGPHH5H771U7D5XY7XBS6E" hidden="1">#REF!</definedName>
    <definedName name="BExZK46CVVS9X1BZ6LLL71016ENT" localSheetId="2" hidden="1">#REF!</definedName>
    <definedName name="BExZK46CVVS9X1BZ6LLL71016ENT" hidden="1">#REF!</definedName>
    <definedName name="BExZK52PZLTP1F04T09MP30BVT7H" localSheetId="2" hidden="1">#REF!</definedName>
    <definedName name="BExZK52PZLTP1F04T09MP30BVT7H" hidden="1">#REF!</definedName>
    <definedName name="BExZKHYORG3O8C772XPFHM1N8T80" localSheetId="2" hidden="1">#REF!</definedName>
    <definedName name="BExZKHYORG3O8C772XPFHM1N8T80" hidden="1">#REF!</definedName>
    <definedName name="BExZKJRF2IRR57DG9CLC7MSHWNNN" localSheetId="2" hidden="1">#REF!</definedName>
    <definedName name="BExZKJRF2IRR57DG9CLC7MSHWNNN" hidden="1">#REF!</definedName>
    <definedName name="BExZKV5GYXO0X760SBD9TWTIQHGI" localSheetId="2" hidden="1">#REF!</definedName>
    <definedName name="BExZKV5GYXO0X760SBD9TWTIQHGI" hidden="1">#REF!</definedName>
    <definedName name="BExZKZCGNEA9IPON37A91L4H4H17" localSheetId="2" hidden="1">#REF!</definedName>
    <definedName name="BExZKZCGNEA9IPON37A91L4H4H17" hidden="1">#REF!</definedName>
    <definedName name="BExZL6E4YVXRUN7ZGF2BIGIXFR8K" localSheetId="2" hidden="1">#REF!</definedName>
    <definedName name="BExZL6E4YVXRUN7ZGF2BIGIXFR8K" hidden="1">#REF!</definedName>
    <definedName name="BExZLF2ZTA4EPN0GHO7C5O8DZ1SN" localSheetId="2" hidden="1">#REF!</definedName>
    <definedName name="BExZLF2ZTA4EPN0GHO7C5O8DZ1SN" hidden="1">#REF!</definedName>
    <definedName name="BExZLGVLMKTPFXG42QYT0PO81G7F" localSheetId="2" hidden="1">#REF!</definedName>
    <definedName name="BExZLGVLMKTPFXG42QYT0PO81G7F" hidden="1">#REF!</definedName>
    <definedName name="BExZLHRYQQ7BYD3VQWHVTZGYGRCT" localSheetId="2" hidden="1">#REF!</definedName>
    <definedName name="BExZLHRYQQ7BYD3VQWHVTZGYGRCT" hidden="1">#REF!</definedName>
    <definedName name="BExZLKMK7LRK14S09WLMH7MXSQXM" localSheetId="2" hidden="1">#REF!</definedName>
    <definedName name="BExZLKMK7LRK14S09WLMH7MXSQXM" hidden="1">#REF!</definedName>
    <definedName name="BExZM503X0NZBS0FF22LK2RGG6GP" localSheetId="2" hidden="1">#REF!</definedName>
    <definedName name="BExZM503X0NZBS0FF22LK2RGG6GP" hidden="1">#REF!</definedName>
    <definedName name="BExZM7JVLG0W8EG5RBU915U3SKBY" localSheetId="2" hidden="1">#REF!</definedName>
    <definedName name="BExZM7JVLG0W8EG5RBU915U3SKBY" hidden="1">#REF!</definedName>
    <definedName name="BExZM85FOVUFF110XMQ9O2ODSJUK" localSheetId="2" hidden="1">#REF!</definedName>
    <definedName name="BExZM85FOVUFF110XMQ9O2ODSJUK" hidden="1">#REF!</definedName>
    <definedName name="BExZMF1MMTZ1TA14PZ8ASSU2CBSP" localSheetId="2" hidden="1">#REF!</definedName>
    <definedName name="BExZMF1MMTZ1TA14PZ8ASSU2CBSP" hidden="1">#REF!</definedName>
    <definedName name="BExZMH54ZU6X4KM0375X9K5VJDZN" localSheetId="2" hidden="1">#REF!</definedName>
    <definedName name="BExZMH54ZU6X4KM0375X9K5VJDZN" hidden="1">#REF!</definedName>
    <definedName name="BExZMKL5YQZD7F0FUCSVFGLPFK52" localSheetId="2" hidden="1">#REF!</definedName>
    <definedName name="BExZMKL5YQZD7F0FUCSVFGLPFK52" hidden="1">#REF!</definedName>
    <definedName name="BExZMOC3VNZALJM71X2T6FV91GTB" localSheetId="2" hidden="1">#REF!</definedName>
    <definedName name="BExZMOC3VNZALJM71X2T6FV91GTB" hidden="1">#REF!</definedName>
    <definedName name="BExZMRHA7TTR9QKJOMONHRVY3YOF" localSheetId="2" hidden="1">#REF!</definedName>
    <definedName name="BExZMRHA7TTR9QKJOMONHRVY3YOF" hidden="1">#REF!</definedName>
    <definedName name="BExZMXH39OB0I43XEL3K11U3G9PM" localSheetId="2" hidden="1">#REF!</definedName>
    <definedName name="BExZMXH39OB0I43XEL3K11U3G9PM" hidden="1">#REF!</definedName>
    <definedName name="BExZMZQ3RBKDHT5GLFNLS52OSJA0" localSheetId="2" hidden="1">#REF!</definedName>
    <definedName name="BExZMZQ3RBKDHT5GLFNLS52OSJA0" hidden="1">#REF!</definedName>
    <definedName name="BExZN2F7Y2J2L2LN5WZRG949MS4A" localSheetId="2" hidden="1">#REF!</definedName>
    <definedName name="BExZN2F7Y2J2L2LN5WZRG949MS4A" hidden="1">#REF!</definedName>
    <definedName name="BExZN847WUWKRYTZWG9TCQZJS3OL" localSheetId="2" hidden="1">#REF!</definedName>
    <definedName name="BExZN847WUWKRYTZWG9TCQZJS3OL" hidden="1">#REF!</definedName>
    <definedName name="BExZNA2ALK6RDWFAXZQCL9TWRDCF" localSheetId="2" hidden="1">#REF!</definedName>
    <definedName name="BExZNA2ALK6RDWFAXZQCL9TWRDCF" hidden="1">#REF!</definedName>
    <definedName name="BExZNH3VISFF4NQI11BZDP5IQ7VG" localSheetId="2" hidden="1">#REF!</definedName>
    <definedName name="BExZNH3VISFF4NQI11BZDP5IQ7VG" hidden="1">#REF!</definedName>
    <definedName name="BExZNJYCFYVMAOI62GB2BABK1ELE" localSheetId="2" hidden="1">#REF!</definedName>
    <definedName name="BExZNJYCFYVMAOI62GB2BABK1ELE" hidden="1">#REF!</definedName>
    <definedName name="BExZNLGAA6ATMJW0Y28J4OI5W27I" localSheetId="2" hidden="1">#REF!</definedName>
    <definedName name="BExZNLGAA6ATMJW0Y28J4OI5W27I" hidden="1">#REF!</definedName>
    <definedName name="BExZNP7916CH3QP4VCZEULUIKKS5" localSheetId="2" hidden="1">#REF!</definedName>
    <definedName name="BExZNP7916CH3QP4VCZEULUIKKS5" hidden="1">#REF!</definedName>
    <definedName name="BExZNV707LIU6Z5H6QI6H67LHTI1" localSheetId="2" hidden="1">#REF!</definedName>
    <definedName name="BExZNV707LIU6Z5H6QI6H67LHTI1" hidden="1">#REF!</definedName>
    <definedName name="BExZNVCBKB930QQ9QW7KSGOZ0V1M" localSheetId="2" hidden="1">#REF!</definedName>
    <definedName name="BExZNVCBKB930QQ9QW7KSGOZ0V1M" hidden="1">#REF!</definedName>
    <definedName name="BExZNW8QJ18X0RSGFDWAE9ZSDX39" localSheetId="2" hidden="1">#REF!</definedName>
    <definedName name="BExZNW8QJ18X0RSGFDWAE9ZSDX39" hidden="1">#REF!</definedName>
    <definedName name="BExZNZDWRS6Q40L8OCWFEIVI0A1O" localSheetId="2" hidden="1">#REF!</definedName>
    <definedName name="BExZNZDWRS6Q40L8OCWFEIVI0A1O" hidden="1">#REF!</definedName>
    <definedName name="BExZOBO9NYLGVJQ31LVQ9XS2ZT4N" localSheetId="2" hidden="1">#REF!</definedName>
    <definedName name="BExZOBO9NYLGVJQ31LVQ9XS2ZT4N" hidden="1">#REF!</definedName>
    <definedName name="BExZOETNB1CJ3Y2RKLI1ZK0S8Z6H" localSheetId="2" hidden="1">#REF!</definedName>
    <definedName name="BExZOETNB1CJ3Y2RKLI1ZK0S8Z6H" hidden="1">#REF!</definedName>
    <definedName name="BExZOREMVSK4E5VSWM838KHUB8AI" localSheetId="2" hidden="1">#REF!</definedName>
    <definedName name="BExZOREMVSK4E5VSWM838KHUB8AI" hidden="1">#REF!</definedName>
    <definedName name="BExZOVR745T5P1KS9NV2PXZPZVRG" localSheetId="2" hidden="1">#REF!</definedName>
    <definedName name="BExZOVR745T5P1KS9NV2PXZPZVRG" hidden="1">#REF!</definedName>
    <definedName name="BExZOZSWGLSY2XYVRIS6VSNJDSGD" localSheetId="2" hidden="1">#REF!</definedName>
    <definedName name="BExZOZSWGLSY2XYVRIS6VSNJDSGD" hidden="1">#REF!</definedName>
    <definedName name="BExZP7AIJKLM6C6CSUIIFAHFBNX2" localSheetId="2" hidden="1">#REF!</definedName>
    <definedName name="BExZP7AIJKLM6C6CSUIIFAHFBNX2" hidden="1">#REF!</definedName>
    <definedName name="BExZPALCPOH27L4MUPX2RFT3F8OM" localSheetId="2" hidden="1">#REF!</definedName>
    <definedName name="BExZPALCPOH27L4MUPX2RFT3F8OM" hidden="1">#REF!</definedName>
    <definedName name="BExZPQ0XY507N8FJMVPKCTK8HC9H" localSheetId="2" hidden="1">#REF!</definedName>
    <definedName name="BExZPQ0XY507N8FJMVPKCTK8HC9H" hidden="1">#REF!</definedName>
    <definedName name="BExZPXTHEWEN48J9E5ARSA8IGRBI" localSheetId="2" hidden="1">#REF!</definedName>
    <definedName name="BExZPXTHEWEN48J9E5ARSA8IGRBI" hidden="1">#REF!</definedName>
    <definedName name="BExZQ37OVBR25U32CO2YYVPZOMR5" localSheetId="2" hidden="1">#REF!</definedName>
    <definedName name="BExZQ37OVBR25U32CO2YYVPZOMR5" hidden="1">#REF!</definedName>
    <definedName name="BExZQ3NT7H06VO0AR48WHZULZB93" localSheetId="2" hidden="1">#REF!</definedName>
    <definedName name="BExZQ3NT7H06VO0AR48WHZULZB93" hidden="1">#REF!</definedName>
    <definedName name="BExZQ5RCYU1R0DUT1MFN99S1C408" localSheetId="2" hidden="1">#REF!</definedName>
    <definedName name="BExZQ5RCYU1R0DUT1MFN99S1C408" hidden="1">#REF!</definedName>
    <definedName name="BExZQ7PJU07SEJMDX18U9YVDC2GU" localSheetId="2" hidden="1">#REF!</definedName>
    <definedName name="BExZQ7PJU07SEJMDX18U9YVDC2GU" hidden="1">#REF!</definedName>
    <definedName name="BExZQAJXQ5IJ5RB71EDSPGTRO5HC" localSheetId="2" hidden="1">#REF!</definedName>
    <definedName name="BExZQAJXQ5IJ5RB71EDSPGTRO5HC" hidden="1">#REF!</definedName>
    <definedName name="BExZQBLTKPF3O4MCH6L4LE544FQB" localSheetId="2" hidden="1">#REF!</definedName>
    <definedName name="BExZQBLTKPF3O4MCH6L4LE544FQB" hidden="1">#REF!</definedName>
    <definedName name="BExZQIHTGHK7OOI2Y2PN3JYBY82I" localSheetId="2" hidden="1">#REF!</definedName>
    <definedName name="BExZQIHTGHK7OOI2Y2PN3JYBY82I" hidden="1">#REF!</definedName>
    <definedName name="BExZQJJMGU5MHQOILGXGJPAQI5XI" localSheetId="2" hidden="1">#REF!</definedName>
    <definedName name="BExZQJJMGU5MHQOILGXGJPAQI5XI" hidden="1">#REF!</definedName>
    <definedName name="BExZQL1M2EX5YEQBMNQKVD747N3I" localSheetId="2" hidden="1">#REF!</definedName>
    <definedName name="BExZQL1M2EX5YEQBMNQKVD747N3I" hidden="1">#REF!</definedName>
    <definedName name="BExZQPDYUBJL0C1OME996KHU23N5" localSheetId="2" hidden="1">#REF!</definedName>
    <definedName name="BExZQPDYUBJL0C1OME996KHU23N5" hidden="1">#REF!</definedName>
    <definedName name="BExZQXBYEBN28QUH1KOVW6KKA5UM" localSheetId="2" hidden="1">#REF!</definedName>
    <definedName name="BExZQXBYEBN28QUH1KOVW6KKA5UM" hidden="1">#REF!</definedName>
    <definedName name="BExZQZKT146WEN8FTVZ7Y5TSB8L5" localSheetId="2" hidden="1">#REF!</definedName>
    <definedName name="BExZQZKT146WEN8FTVZ7Y5TSB8L5" hidden="1">#REF!</definedName>
    <definedName name="BExZR485AKBH93YZ08CMUC3WROED" localSheetId="2" hidden="1">#REF!</definedName>
    <definedName name="BExZR485AKBH93YZ08CMUC3WROED" hidden="1">#REF!</definedName>
    <definedName name="BExZR7TL98P2PPUVGIZYR5873DWW" localSheetId="2" hidden="1">#REF!</definedName>
    <definedName name="BExZR7TL98P2PPUVGIZYR5873DWW" hidden="1">#REF!</definedName>
    <definedName name="BExZRAYSYOXAM1PBW1EF6YAZ9RU3" localSheetId="2" hidden="1">#REF!</definedName>
    <definedName name="BExZRAYSYOXAM1PBW1EF6YAZ9RU3" hidden="1">#REF!</definedName>
    <definedName name="BExZRGD1603X5ACFALUUDKCD7X48" localSheetId="2" hidden="1">#REF!</definedName>
    <definedName name="BExZRGD1603X5ACFALUUDKCD7X48" hidden="1">#REF!</definedName>
    <definedName name="BExZRMSYHFOP8FFWKKUSBHU85J81" localSheetId="2" hidden="1">#REF!</definedName>
    <definedName name="BExZRMSYHFOP8FFWKKUSBHU85J81" hidden="1">#REF!</definedName>
    <definedName name="BExZRP1X6UVLN1UOLHH5VF4STP1O" localSheetId="2" hidden="1">#REF!</definedName>
    <definedName name="BExZRP1X6UVLN1UOLHH5VF4STP1O" hidden="1">#REF!</definedName>
    <definedName name="BExZRQ930U6OCYNV00CH5I0Q4LPE" localSheetId="2" hidden="1">#REF!</definedName>
    <definedName name="BExZRQ930U6OCYNV00CH5I0Q4LPE" hidden="1">#REF!</definedName>
    <definedName name="BExZRQP7JLKS45QOGATXS7MK5GUZ" localSheetId="2" hidden="1">#REF!</definedName>
    <definedName name="BExZRQP7JLKS45QOGATXS7MK5GUZ" hidden="1">#REF!</definedName>
    <definedName name="BExZRW8W514W8OZ72YBONYJ64GXF" localSheetId="2" hidden="1">#REF!</definedName>
    <definedName name="BExZRW8W514W8OZ72YBONYJ64GXF" hidden="1">#REF!</definedName>
    <definedName name="BExZRWJP2BUVFJPO8U8ATQEP0LZU" localSheetId="2" hidden="1">#REF!</definedName>
    <definedName name="BExZRWJP2BUVFJPO8U8ATQEP0LZU" hidden="1">#REF!</definedName>
    <definedName name="BExZSI9USDLZAN8LI8M4YYQL24GZ" localSheetId="2" hidden="1">#REF!</definedName>
    <definedName name="BExZSI9USDLZAN8LI8M4YYQL24GZ" hidden="1">#REF!</definedName>
    <definedName name="BExZSLKO175YAM0RMMZH1FPXL4V2" localSheetId="2" hidden="1">#REF!</definedName>
    <definedName name="BExZSLKO175YAM0RMMZH1FPXL4V2" hidden="1">#REF!</definedName>
    <definedName name="BExZSS0LA2JY4ZLJ1Z5YCMLJJZCH" localSheetId="2" hidden="1">#REF!</definedName>
    <definedName name="BExZSS0LA2JY4ZLJ1Z5YCMLJJZCH" hidden="1">#REF!</definedName>
    <definedName name="BExZSTNUWCRNCL22SMKXKFSLCJ0O" localSheetId="2" hidden="1">#REF!</definedName>
    <definedName name="BExZSTNUWCRNCL22SMKXKFSLCJ0O" hidden="1">#REF!</definedName>
    <definedName name="BExZSYRA4NR7K6RLC3I81QSG5SQR" localSheetId="2" hidden="1">#REF!</definedName>
    <definedName name="BExZSYRA4NR7K6RLC3I81QSG5SQR" hidden="1">#REF!</definedName>
    <definedName name="BExZT6JSZ8CBS0SB3T07N3LMAX7M" localSheetId="2" hidden="1">#REF!</definedName>
    <definedName name="BExZT6JSZ8CBS0SB3T07N3LMAX7M" hidden="1">#REF!</definedName>
    <definedName name="BExZTAQV2QVSZY5Y3VCCWUBSBW9P" localSheetId="2" hidden="1">#REF!</definedName>
    <definedName name="BExZTAQV2QVSZY5Y3VCCWUBSBW9P" hidden="1">#REF!</definedName>
    <definedName name="BExZTHSI2FX56PWRSNX9H5EWTZFO" localSheetId="2" hidden="1">#REF!</definedName>
    <definedName name="BExZTHSI2FX56PWRSNX9H5EWTZFO" hidden="1">#REF!</definedName>
    <definedName name="BExZTJL3HVBFY139H6CJHEQCT1EL" localSheetId="2" hidden="1">#REF!</definedName>
    <definedName name="BExZTJL3HVBFY139H6CJHEQCT1EL" hidden="1">#REF!</definedName>
    <definedName name="BExZTLOL8OPABZI453E0KVNA1GJS" localSheetId="2" hidden="1">#REF!</definedName>
    <definedName name="BExZTLOL8OPABZI453E0KVNA1GJS" hidden="1">#REF!</definedName>
    <definedName name="BExZTOTZ9F2ZI18DZM8GW39VDF1N" localSheetId="2" hidden="1">#REF!</definedName>
    <definedName name="BExZTOTZ9F2ZI18DZM8GW39VDF1N" hidden="1">#REF!</definedName>
    <definedName name="BExZTT6J3X0TOX0ZY6YPLUVMCW9X" localSheetId="2" hidden="1">#REF!</definedName>
    <definedName name="BExZTT6J3X0TOX0ZY6YPLUVMCW9X" hidden="1">#REF!</definedName>
    <definedName name="BExZTW6ECBRA0BBITWBQ8R93RMCL" localSheetId="2" hidden="1">#REF!</definedName>
    <definedName name="BExZTW6ECBRA0BBITWBQ8R93RMCL" hidden="1">#REF!</definedName>
    <definedName name="BExZU2BHYAOKSCBM3C5014ZF6IXS" localSheetId="2" hidden="1">#REF!</definedName>
    <definedName name="BExZU2BHYAOKSCBM3C5014ZF6IXS" hidden="1">#REF!</definedName>
    <definedName name="BExZU2RMJTXOCS0ROPMYPE6WTD87" localSheetId="2" hidden="1">#REF!</definedName>
    <definedName name="BExZU2RMJTXOCS0ROPMYPE6WTD87" hidden="1">#REF!</definedName>
    <definedName name="BExZUBRAHA9DNEGONEZEB2TDVFC2" localSheetId="2" hidden="1">#REF!</definedName>
    <definedName name="BExZUBRAHA9DNEGONEZEB2TDVFC2" hidden="1">#REF!</definedName>
    <definedName name="BExZUF7G8FENTJKH9R1XUWXM6CWD" localSheetId="2" hidden="1">#REF!</definedName>
    <definedName name="BExZUF7G8FENTJKH9R1XUWXM6CWD" hidden="1">#REF!</definedName>
    <definedName name="BExZUNARUJBIZ08VCAV3GEVBIR3D" localSheetId="2" hidden="1">#REF!</definedName>
    <definedName name="BExZUNARUJBIZ08VCAV3GEVBIR3D" hidden="1">#REF!</definedName>
    <definedName name="BExZUSZT5496UMBP4LFSLTR1GVEW" localSheetId="2" hidden="1">#REF!</definedName>
    <definedName name="BExZUSZT5496UMBP4LFSLTR1GVEW" hidden="1">#REF!</definedName>
    <definedName name="BExZUT54340I38GVCV79EL116WR0" localSheetId="2" hidden="1">#REF!</definedName>
    <definedName name="BExZUT54340I38GVCV79EL116WR0" hidden="1">#REF!</definedName>
    <definedName name="BExZUXC66MK2SXPXCLD8ZSU0BMTY" localSheetId="2" hidden="1">#REF!</definedName>
    <definedName name="BExZUXC66MK2SXPXCLD8ZSU0BMTY" hidden="1">#REF!</definedName>
    <definedName name="BExZUYDULCX65H9OZ9JHPBNKF3MI" localSheetId="2" hidden="1">#REF!</definedName>
    <definedName name="BExZUYDULCX65H9OZ9JHPBNKF3MI" hidden="1">#REF!</definedName>
    <definedName name="BExZV2QD5ZDK3AGDRULLA7JB46C3" localSheetId="2" hidden="1">#REF!</definedName>
    <definedName name="BExZV2QD5ZDK3AGDRULLA7JB46C3" hidden="1">#REF!</definedName>
    <definedName name="BExZVBQ29OM0V8XAL3HL0JIM0MMU" localSheetId="2" hidden="1">#REF!</definedName>
    <definedName name="BExZVBQ29OM0V8XAL3HL0JIM0MMU" hidden="1">#REF!</definedName>
    <definedName name="BExZVKV2XCPCINW1KP8Q1FI6KDNG" localSheetId="2" hidden="1">#REF!</definedName>
    <definedName name="BExZVKV2XCPCINW1KP8Q1FI6KDNG" hidden="1">#REF!</definedName>
    <definedName name="BExZVLM4T9ORS4ZWHME46U4Q103C" localSheetId="2" hidden="1">#REF!</definedName>
    <definedName name="BExZVLM4T9ORS4ZWHME46U4Q103C" hidden="1">#REF!</definedName>
    <definedName name="BExZVM7OZWPPRH5YQW50EYMMIW1A" localSheetId="2" hidden="1">#REF!</definedName>
    <definedName name="BExZVM7OZWPPRH5YQW50EYMMIW1A" hidden="1">#REF!</definedName>
    <definedName name="BExZVMYK7BAH6AGIAEXBE1NXDZ5Z" localSheetId="2" hidden="1">#REF!</definedName>
    <definedName name="BExZVMYK7BAH6AGIAEXBE1NXDZ5Z" hidden="1">#REF!</definedName>
    <definedName name="BExZVPYGX2C5OSHMZ6F0KBKZ6B1S" localSheetId="2" hidden="1">#REF!</definedName>
    <definedName name="BExZVPYGX2C5OSHMZ6F0KBKZ6B1S" hidden="1">#REF!</definedName>
    <definedName name="BExZW3LHTS7PFBNTYM95N8J5AFYQ" localSheetId="2" hidden="1">#REF!</definedName>
    <definedName name="BExZW3LHTS7PFBNTYM95N8J5AFYQ" hidden="1">#REF!</definedName>
    <definedName name="BExZW472V5ADKCFHIKAJ6D4R8MU4" localSheetId="2" hidden="1">#REF!</definedName>
    <definedName name="BExZW472V5ADKCFHIKAJ6D4R8MU4" hidden="1">#REF!</definedName>
    <definedName name="BExZW5UARC8W9AQNLJX2I5WQWS5F" localSheetId="2" hidden="1">#REF!</definedName>
    <definedName name="BExZW5UARC8W9AQNLJX2I5WQWS5F" hidden="1">#REF!</definedName>
    <definedName name="BExZW7HRGN6A9YS41KI2B2UUMJ7X" localSheetId="2" hidden="1">#REF!</definedName>
    <definedName name="BExZW7HRGN6A9YS41KI2B2UUMJ7X" hidden="1">#REF!</definedName>
    <definedName name="BExZW8ZPNV43UXGOT98FDNIBQHZY" localSheetId="2" hidden="1">#REF!</definedName>
    <definedName name="BExZW8ZPNV43UXGOT98FDNIBQHZY" hidden="1">#REF!</definedName>
    <definedName name="BExZWKZ5N3RDXU8MZ8HQVYYD8O0F" localSheetId="2" hidden="1">#REF!</definedName>
    <definedName name="BExZWKZ5N3RDXU8MZ8HQVYYD8O0F" hidden="1">#REF!</definedName>
    <definedName name="BExZWMBRUCPO6F4QT5FNX8JRFL7V" localSheetId="2" hidden="1">#REF!</definedName>
    <definedName name="BExZWMBRUCPO6F4QT5FNX8JRFL7V" hidden="1">#REF!</definedName>
    <definedName name="BExZWQO5171HT1OZ6D6JZBHEW4JG" localSheetId="2" hidden="1">#REF!</definedName>
    <definedName name="BExZWQO5171HT1OZ6D6JZBHEW4JG" hidden="1">#REF!</definedName>
    <definedName name="BExZWSMC9T48W74GFGQCIUJ8ZPP3" localSheetId="2" hidden="1">#REF!</definedName>
    <definedName name="BExZWSMC9T48W74GFGQCIUJ8ZPP3" hidden="1">#REF!</definedName>
    <definedName name="BExZWUF2V4HY3HI8JN9ZVPRWK1H3" localSheetId="2" hidden="1">#REF!</definedName>
    <definedName name="BExZWUF2V4HY3HI8JN9ZVPRWK1H3" hidden="1">#REF!</definedName>
    <definedName name="BExZWX45URTK9KYDJHEXL1OTZ833" localSheetId="2" hidden="1">#REF!</definedName>
    <definedName name="BExZWX45URTK9KYDJHEXL1OTZ833" hidden="1">#REF!</definedName>
    <definedName name="BExZX0EWQEZO86WDAD9A4EAEZ012" localSheetId="2" hidden="1">#REF!</definedName>
    <definedName name="BExZX0EWQEZO86WDAD9A4EAEZ012" hidden="1">#REF!</definedName>
    <definedName name="BExZX2T6ZT2DZLYSDJJBPVIT5OK2" localSheetId="2" hidden="1">#REF!</definedName>
    <definedName name="BExZX2T6ZT2DZLYSDJJBPVIT5OK2" hidden="1">#REF!</definedName>
    <definedName name="BExZXOJDELULNLEH7WG0OYJT0NJ4" localSheetId="2" hidden="1">#REF!</definedName>
    <definedName name="BExZXOJDELULNLEH7WG0OYJT0NJ4" hidden="1">#REF!</definedName>
    <definedName name="BExZXOOTRNUK8LGEAZ8ZCFW9KXQ1" localSheetId="2" hidden="1">#REF!</definedName>
    <definedName name="BExZXOOTRNUK8LGEAZ8ZCFW9KXQ1" hidden="1">#REF!</definedName>
    <definedName name="BExZXT6JOXNKEDU23DKL8XZAJZIH" localSheetId="2" hidden="1">#REF!</definedName>
    <definedName name="BExZXT6JOXNKEDU23DKL8XZAJZIH" hidden="1">#REF!</definedName>
    <definedName name="BExZXUTYW1HWEEZ1LIX4OQWC7HL1" localSheetId="2" hidden="1">#REF!</definedName>
    <definedName name="BExZXUTYW1HWEEZ1LIX4OQWC7HL1" hidden="1">#REF!</definedName>
    <definedName name="BExZXY4NKQL9QD76YMQJ15U1C2G8" localSheetId="2" hidden="1">#REF!</definedName>
    <definedName name="BExZXY4NKQL9QD76YMQJ15U1C2G8" hidden="1">#REF!</definedName>
    <definedName name="BExZXYQ7U5G08FQGUIGYT14QCBOF" localSheetId="2" hidden="1">#REF!</definedName>
    <definedName name="BExZXYQ7U5G08FQGUIGYT14QCBOF" hidden="1">#REF!</definedName>
    <definedName name="BExZY02V77YJBMODJSWZOYCMPS5X" localSheetId="2" hidden="1">#REF!</definedName>
    <definedName name="BExZY02V77YJBMODJSWZOYCMPS5X" hidden="1">#REF!</definedName>
    <definedName name="BExZY3DEOYNIHRV56IY5LJXZK8RU" localSheetId="2" hidden="1">#REF!</definedName>
    <definedName name="BExZY3DEOYNIHRV56IY5LJXZK8RU" hidden="1">#REF!</definedName>
    <definedName name="BExZY49QRZIR6CA41LFA9LM6EULU" localSheetId="2" hidden="1">#REF!</definedName>
    <definedName name="BExZY49QRZIR6CA41LFA9LM6EULU" hidden="1">#REF!</definedName>
    <definedName name="BExZYTG2G7W27YATTETFDDCZ0C4U" localSheetId="2" hidden="1">#REF!</definedName>
    <definedName name="BExZYTG2G7W27YATTETFDDCZ0C4U" hidden="1">#REF!</definedName>
    <definedName name="BExZYYOZMC36ROQDWLR5Z17WKHCR" localSheetId="2" hidden="1">#REF!</definedName>
    <definedName name="BExZYYOZMC36ROQDWLR5Z17WKHCR" hidden="1">#REF!</definedName>
    <definedName name="BExZZ2FQA9A8C7CJKMEFQ9VPSLCE" localSheetId="2" hidden="1">#REF!</definedName>
    <definedName name="BExZZ2FQA9A8C7CJKMEFQ9VPSLCE" hidden="1">#REF!</definedName>
    <definedName name="BExZZ7ZGXIMA3OVYAWY3YQSK64LF" localSheetId="2" hidden="1">#REF!</definedName>
    <definedName name="BExZZ7ZGXIMA3OVYAWY3YQSK64LF" hidden="1">#REF!</definedName>
    <definedName name="BExZZ8FKEIFG203MU6SEJ69MINCD" localSheetId="2" hidden="1">#REF!</definedName>
    <definedName name="BExZZ8FKEIFG203MU6SEJ69MINCD" hidden="1">#REF!</definedName>
    <definedName name="BExZZCHAVHW8C2H649KRGVQ0WVRT" localSheetId="2" hidden="1">#REF!</definedName>
    <definedName name="BExZZCHAVHW8C2H649KRGVQ0WVRT" hidden="1">#REF!</definedName>
    <definedName name="BExZZTK54OTLF2YB68BHGOS27GEN" localSheetId="2" hidden="1">#REF!</definedName>
    <definedName name="BExZZTK54OTLF2YB68BHGOS27GEN" hidden="1">#REF!</definedName>
    <definedName name="BExZZXB3JQQG4SIZS4MRU6NNW7HI" localSheetId="2" hidden="1">#REF!</definedName>
    <definedName name="BExZZXB3JQQG4SIZS4MRU6NNW7HI" hidden="1">#REF!</definedName>
    <definedName name="BExZZZEMIIFKMLLV4DJKX5TB9R5V" localSheetId="2" hidden="1">#REF!</definedName>
    <definedName name="BExZZZEMIIFKMLLV4DJKX5TB9R5V" hidden="1">#REF!</definedName>
    <definedName name="BIO_FOM">[20]Assumptions!$M$10</definedName>
    <definedName name="Bio_RECcredit">[20]Assumptions!$M$9</definedName>
    <definedName name="BioPTCLoss">[20]Assumptions!$G$19</definedName>
    <definedName name="BL" localSheetId="2" hidden="1">{#N/A,#N/A,FALSE,"Cover Sheet";"Use of Equipment",#N/A,FALSE,"Area C";"Equipment Hours",#N/A,FALSE,"All";"Summary",#N/A,FALSE,"All"}</definedName>
    <definedName name="BL" hidden="1">{#N/A,#N/A,FALSE,"Cover Sheet";"Use of Equipment",#N/A,FALSE,"Area C";"Equipment Hours",#N/A,FALSE,"All";"Summary",#N/A,FALSE,"All"}</definedName>
    <definedName name="blet" localSheetId="2" hidden="1">{#N/A,#N/A,FALSE,"Cover Sheet";"Use of Equipment",#N/A,FALSE,"Area C";"Equipment Hours",#N/A,FALSE,"All";"Summary",#N/A,FALSE,"All"}</definedName>
    <definedName name="blet" hidden="1">{#N/A,#N/A,FALSE,"Cover Sheet";"Use of Equipment",#N/A,FALSE,"Area C";"Equipment Hours",#N/A,FALSE,"All";"Summary",#N/A,FALSE,"All"}</definedName>
    <definedName name="bleth" localSheetId="2" hidden="1">{#N/A,#N/A,FALSE,"Cover Sheet";"Use of Equipment",#N/A,FALSE,"Area C";"Equipment Hours",#N/A,FALSE,"All";"Summary",#N/A,FALSE,"All"}</definedName>
    <definedName name="bleth" hidden="1">{#N/A,#N/A,FALSE,"Cover Sheet";"Use of Equipment",#N/A,FALSE,"Area C";"Equipment Hours",#N/A,FALSE,"All";"Summary",#N/A,FALSE,"All"}</definedName>
    <definedName name="boo" localSheetId="2">#REF!</definedName>
    <definedName name="boo">#REF!</definedName>
    <definedName name="BOPCosts">'[30]Assumptions Project XYZ'!$C$5</definedName>
    <definedName name="bpatoggle" localSheetId="2">'[31]Ppd Transm'!#REF!</definedName>
    <definedName name="bpatoggle">'[31]Ppd Transm'!#REF!</definedName>
    <definedName name="brdepr" localSheetId="2">#REF!</definedName>
    <definedName name="brdepr">#REF!</definedName>
    <definedName name="breval" localSheetId="2">#REF!</definedName>
    <definedName name="breval">#REF!</definedName>
    <definedName name="brfin" localSheetId="2">#REF!</definedName>
    <definedName name="brfin">#REF!</definedName>
    <definedName name="BRI" localSheetId="2">#REF!</definedName>
    <definedName name="BRI">#REF!</definedName>
    <definedName name="briacst" localSheetId="2">#REF!</definedName>
    <definedName name="briacst">#REF!</definedName>
    <definedName name="briact" localSheetId="2">#REF!</definedName>
    <definedName name="briact">#REF!</definedName>
    <definedName name="briash" localSheetId="2">#REF!</definedName>
    <definedName name="briash">#REF!</definedName>
    <definedName name="bricum" localSheetId="2">#REF!</definedName>
    <definedName name="bricum">#REF!</definedName>
    <definedName name="brimo" localSheetId="2">#REF!</definedName>
    <definedName name="brimo">#REF!</definedName>
    <definedName name="brimw" localSheetId="2">#REF!</definedName>
    <definedName name="brimw">#REF!</definedName>
    <definedName name="brirev" localSheetId="2">#REF!</definedName>
    <definedName name="brirev">#REF!</definedName>
    <definedName name="brisust" localSheetId="2">#REF!</definedName>
    <definedName name="brisust">#REF!</definedName>
    <definedName name="briytd" localSheetId="2">#REF!</definedName>
    <definedName name="briytd">#REF!</definedName>
    <definedName name="broinc" localSheetId="2">#REF!</definedName>
    <definedName name="broinc">#REF!</definedName>
    <definedName name="bromfuel" localSheetId="2">#REF!</definedName>
    <definedName name="bromfuel">#REF!</definedName>
    <definedName name="brshex" localSheetId="2">#REF!</definedName>
    <definedName name="brshex">#REF!</definedName>
    <definedName name="BS_Accounts" localSheetId="2">#REF!</definedName>
    <definedName name="BS_Accounts">#REF!</definedName>
    <definedName name="BUDGET_YEAR">[10]Distributors!$G$2</definedName>
    <definedName name="Budget1997">#N/A</definedName>
    <definedName name="Bum" localSheetId="2" hidden="1">#REF!</definedName>
    <definedName name="Bum" hidden="1">#REF!</definedName>
    <definedName name="bun" localSheetId="2">#REF!</definedName>
    <definedName name="bun">#REF!</definedName>
    <definedName name="BusiLineexp">#N/A</definedName>
    <definedName name="Button_1">"TradeSummary_Ken_Finicle_List"</definedName>
    <definedName name="BUV" localSheetId="2">#REF!</definedName>
    <definedName name="BUV">#REF!</definedName>
    <definedName name="CAP_MW" localSheetId="2">#REF!</definedName>
    <definedName name="CAP_MW">#REF!</definedName>
    <definedName name="Capacity" localSheetId="2">#REF!</definedName>
    <definedName name="Capacity">#REF!</definedName>
    <definedName name="CapacityFactor" localSheetId="2">[32]Assumptions!#REF!</definedName>
    <definedName name="CapacityFactor">[32]Assumptions!#REF!</definedName>
    <definedName name="capandrates">#N/A</definedName>
    <definedName name="CapEx_AFUDC" localSheetId="2">[24]CapEx!#REF!</definedName>
    <definedName name="CapEx_AFUDC">[24]CapEx!#REF!</definedName>
    <definedName name="CapEx_Contingency" localSheetId="2">[24]CapEx!#REF!</definedName>
    <definedName name="CapEx_Contingency">[24]CapEx!#REF!</definedName>
    <definedName name="CapEx_Facility">[24]CapEx!$B$2</definedName>
    <definedName name="CapEx_Improvements">[24]CapEx!$B$7</definedName>
    <definedName name="CapEx_ITC">[20]Assumptions!$G$21</definedName>
    <definedName name="CapEx_ITC_Wind1">'[20]Wind Acq Inputs'!$J$39</definedName>
    <definedName name="CapEx_ITC_Wind2">'[20]Wind Acq Inputs'!$J$81</definedName>
    <definedName name="CapEx_ITC_Wind3">'[20]Wind Acq Inputs'!$J$122</definedName>
    <definedName name="CapEx_ITC_Wind4">'[20]Wind Acq Inputs'!$J$162</definedName>
    <definedName name="CapEx_ITC_Wind5">'[20]Wind Acq Inputs'!$J$203</definedName>
    <definedName name="CapEx_Land" localSheetId="2">[24]CapEx!#REF!</definedName>
    <definedName name="CapEx_Land">[24]CapEx!#REF!</definedName>
    <definedName name="CapEx_NetWorkCap" localSheetId="2">[24]CapEx!#REF!</definedName>
    <definedName name="CapEx_NetWorkCap">[24]CapEx!#REF!</definedName>
    <definedName name="CapEx_PropertyTax" localSheetId="2">[24]CapEx!#REF!</definedName>
    <definedName name="CapEx_PropertyTax">[24]CapEx!#REF!</definedName>
    <definedName name="CapEx_REET">[24]CapEx!$B$6</definedName>
    <definedName name="CapEx_Sensitivity" localSheetId="2">[24]CapEx!#REF!</definedName>
    <definedName name="CapEx_Sensitivity">[24]CapEx!#REF!</definedName>
    <definedName name="CapEx_Spares" localSheetId="2">[24]CapEx!#REF!</definedName>
    <definedName name="CapEx_Spares">[24]CapEx!#REF!</definedName>
    <definedName name="CapEx_Total">'[33]Budget-Updated'!$B$44</definedName>
    <definedName name="CapEx_TransAndDD">[24]CapEx!$B$16</definedName>
    <definedName name="capfact" localSheetId="2">#REF!</definedName>
    <definedName name="capfact">#REF!</definedName>
    <definedName name="CaseDescription">'[21]Dispatch Cases'!$C$11</definedName>
    <definedName name="CashFlowBackup" localSheetId="2">#REF!</definedName>
    <definedName name="CashFlowBackup">#REF!</definedName>
    <definedName name="CASHFLOWS" localSheetId="2">'[17]CST STD!'!#REF!</definedName>
    <definedName name="CASHFLOWS">'[17]CST STD!'!#REF!</definedName>
    <definedName name="catalog">[34]PartsDataTable!$A$15</definedName>
    <definedName name="Category" localSheetId="2">#REF!</definedName>
    <definedName name="Category">#REF!</definedName>
    <definedName name="CATEGORY_HEADER">[10]Distributors!$B$3</definedName>
    <definedName name="CBWorkbookPriority" hidden="1">-2060790043</definedName>
    <definedName name="CCGT_FOM">[20]Assumptions!$G$10</definedName>
    <definedName name="CCGT_HeatRate">[21]Assumptions!$H$23</definedName>
    <definedName name="CCGTPrice">[21]Assumptions!$H$22</definedName>
    <definedName name="CERAArray" localSheetId="2">'[24]General Inputs'!#REF!</definedName>
    <definedName name="CERAArray">'[24]General Inputs'!#REF!</definedName>
    <definedName name="cerarvm" localSheetId="2">#REF!</definedName>
    <definedName name="cerarvm">#REF!</definedName>
    <definedName name="change_made">[34]PartsFlow!$A$318</definedName>
    <definedName name="change_schedule">[34]PartsFlow!$A$319</definedName>
    <definedName name="Choices_Wrapper">#N/A</definedName>
    <definedName name="CIPrice">'[34]Customer Data'!$F$243</definedName>
    <definedName name="clawback" localSheetId="2">#REF!</definedName>
    <definedName name="clawback">#REF!</definedName>
    <definedName name="close" localSheetId="2">#REF!</definedName>
    <definedName name="close">#REF!</definedName>
    <definedName name="ClosingDate">'[33]General Inputs'!$E$4</definedName>
    <definedName name="Coal_Prices">[35]Summary!$A$49</definedName>
    <definedName name="cod" localSheetId="2">#REF!</definedName>
    <definedName name="cod">#REF!</definedName>
    <definedName name="cofa">'[36]Acct Codes'!$A$1:$B$186</definedName>
    <definedName name="COLHOUSE" localSheetId="2">#REF!</definedName>
    <definedName name="COLHOUSE">#REF!</definedName>
    <definedName name="COLXFER" localSheetId="2">#REF!</definedName>
    <definedName name="COLXFER">#REF!</definedName>
    <definedName name="CombWC_LineItem">[37]BS!$U$7:$U$3349</definedName>
    <definedName name="COMGENLIAB">'[38]15'!$B$24</definedName>
    <definedName name="COMM_L_MONTHS">[10]Distributors!$A$3</definedName>
    <definedName name="common" localSheetId="2">#REF!</definedName>
    <definedName name="common">#REF!</definedName>
    <definedName name="COMMON_ADMIN_ALLOCATED" localSheetId="2">#REF!</definedName>
    <definedName name="COMMON_ADMIN_ALLOCATED">#REF!</definedName>
    <definedName name="Common_Lbr12" localSheetId="2">#REF!</definedName>
    <definedName name="Common_Lbr12">#REF!</definedName>
    <definedName name="Common_Lbr34" localSheetId="2">#REF!</definedName>
    <definedName name="Common_Lbr34">#REF!</definedName>
    <definedName name="Common_TB12" localSheetId="2">#REF!</definedName>
    <definedName name="Common_TB12">#REF!</definedName>
    <definedName name="Common_TB34" localSheetId="2">#REF!</definedName>
    <definedName name="Common_TB34">#REF!</definedName>
    <definedName name="Common12">'[39]1-4 Capital Index'!$J$33</definedName>
    <definedName name="Common34" localSheetId="2">#REF!</definedName>
    <definedName name="Common34">#REF!</definedName>
    <definedName name="Commoncost">[40]Sheet2!$B$12</definedName>
    <definedName name="Commoncost1">[40]Sheet2!$C$12</definedName>
    <definedName name="COMPINSR" localSheetId="2">#REF!</definedName>
    <definedName name="COMPINSR">#REF!</definedName>
    <definedName name="CON" localSheetId="2">#REF!</definedName>
    <definedName name="CON">#REF!</definedName>
    <definedName name="cono_yes" localSheetId="2">[23]Sheet1!#REF!</definedName>
    <definedName name="cono_yes">[23]Sheet1!#REF!</definedName>
    <definedName name="CONSERV" localSheetId="2">#REF!</definedName>
    <definedName name="CONSERV">#REF!</definedName>
    <definedName name="constructcont" localSheetId="2">#REF!</definedName>
    <definedName name="constructcont">#REF!</definedName>
    <definedName name="ConsummableCost">'[34]Customer Data'!$I$88</definedName>
    <definedName name="cont" localSheetId="2">[19]Sheet2!#REF!</definedName>
    <definedName name="cont">[19]Sheet2!#REF!</definedName>
    <definedName name="ContractDate" localSheetId="2">'[41]Dispatch Cases'!#REF!</definedName>
    <definedName name="ContractDate">'[41]Dispatch Cases'!#REF!</definedName>
    <definedName name="ConversionFactor">[42]Assumptions!$I$65</definedName>
    <definedName name="CONVFACT" localSheetId="2">#REF!</definedName>
    <definedName name="CONVFACT">#REF!</definedName>
    <definedName name="CopyPaste_Formula_for_Power" localSheetId="2">#REF!</definedName>
    <definedName name="CopyPaste_Formula_for_Power">#REF!</definedName>
    <definedName name="CopyPaste_Value_Gas" localSheetId="2">#REF!</definedName>
    <definedName name="CopyPaste_Value_Gas">#REF!</definedName>
    <definedName name="COST" localSheetId="2">#REF!</definedName>
    <definedName name="COST">#REF!</definedName>
    <definedName name="Costdebt" localSheetId="2">#REF!</definedName>
    <definedName name="Costdebt">#REF!</definedName>
    <definedName name="costeq" localSheetId="2">#REF!</definedName>
    <definedName name="costeq">#REF!</definedName>
    <definedName name="costofequit" localSheetId="2">#REF!</definedName>
    <definedName name="costofequit">#REF!</definedName>
    <definedName name="costpref" localSheetId="2">#REF!</definedName>
    <definedName name="costpref">#REF!</definedName>
    <definedName name="CostSwitch">[20]Assumptions!$B$43</definedName>
    <definedName name="CPI">'[43]Maint Schedule and Costs'!$B$3</definedName>
    <definedName name="Create_Easton_Cost_Report">[35]!Create_Easton_Cost_Report</definedName>
    <definedName name="Credit_Toggle" localSheetId="2">#REF!</definedName>
    <definedName name="Credit_Toggle">#REF!</definedName>
    <definedName name="CreditTable" localSheetId="2">#REF!</definedName>
    <definedName name="CreditTable">#REF!</definedName>
    <definedName name="crit" localSheetId="2">#REF!</definedName>
    <definedName name="crit">#REF!</definedName>
    <definedName name="_xlnm.Criteria" localSheetId="2">#REF!</definedName>
    <definedName name="_xlnm.Criteria">#REF!</definedName>
    <definedName name="CSIssue" localSheetId="2">#REF!</definedName>
    <definedName name="CSIssue">#REF!</definedName>
    <definedName name="cspe_wkly_vect_input" localSheetId="2">#REF!</definedName>
    <definedName name="cspe_wkly_vect_input">#REF!</definedName>
    <definedName name="CSTAGE" localSheetId="2">#REF!</definedName>
    <definedName name="CSTAGE">#REF!</definedName>
    <definedName name="ctacst" localSheetId="2">#REF!</definedName>
    <definedName name="ctacst">#REF!</definedName>
    <definedName name="ctact" localSheetId="2">#REF!</definedName>
    <definedName name="ctact">#REF!</definedName>
    <definedName name="ctash" localSheetId="2">#REF!</definedName>
    <definedName name="ctash">#REF!</definedName>
    <definedName name="ctgcum" localSheetId="2">#REF!</definedName>
    <definedName name="ctgcum">#REF!</definedName>
    <definedName name="ctgmo" localSheetId="2">#REF!</definedName>
    <definedName name="ctgmo">#REF!</definedName>
    <definedName name="ctgmw" localSheetId="2">#REF!</definedName>
    <definedName name="ctgmw">#REF!</definedName>
    <definedName name="ctrev" localSheetId="2">#REF!</definedName>
    <definedName name="ctrev">#REF!</definedName>
    <definedName name="ctsust" localSheetId="2">#REF!</definedName>
    <definedName name="ctsust">#REF!</definedName>
    <definedName name="ctypedropdown">[6]PartsDataTable!$F$2:$F$9</definedName>
    <definedName name="ctypeselect">[6]PartsDataTable!$H$1</definedName>
    <definedName name="ctypestart">[6]PartsDataTable!$G$1</definedName>
    <definedName name="ctytd" localSheetId="2">#REF!</definedName>
    <definedName name="ctytd">#REF!</definedName>
    <definedName name="Currency">[44]Tech!$D$47</definedName>
    <definedName name="Current_OM" localSheetId="2">#REF!</definedName>
    <definedName name="Current_OM">#REF!</definedName>
    <definedName name="CurrPlan" localSheetId="2">[45]Graph!#REF!</definedName>
    <definedName name="CurrPlan">[45]Graph!#REF!</definedName>
    <definedName name="CurrQtr">'[46]Inc Stmt'!$AJ$222</definedName>
    <definedName name="CurveNumbers" localSheetId="2">'[47]Forward Curves'!#REF!</definedName>
    <definedName name="CurveNumbers">'[47]Forward Curves'!#REF!</definedName>
    <definedName name="CUSTDEP" localSheetId="2">#REF!</definedName>
    <definedName name="CUSTDEP">#REF!</definedName>
    <definedName name="CustomerData">'[6]Customer Data'!$A$1</definedName>
    <definedName name="D" localSheetId="2">#REF!</definedName>
    <definedName name="D">#REF!</definedName>
    <definedName name="data" localSheetId="2">#REF!</definedName>
    <definedName name="data">#REF!</definedName>
    <definedName name="Data.Avg">'[46]Avg Amts'!$A$5:$BP$34</definedName>
    <definedName name="Data.Qtrs.Avg">'[46]Avg Amts'!$A$5:$IV$5</definedName>
    <definedName name="DATA___ADJP1" localSheetId="2">#REF!</definedName>
    <definedName name="DATA___ADJP1">#REF!</definedName>
    <definedName name="data12" localSheetId="2">#REF!</definedName>
    <definedName name="data12">#REF!</definedName>
    <definedName name="DATA13" localSheetId="2">'[48]557 Orders Reclassified'!#REF!</definedName>
    <definedName name="DATA13">'[48]557 Orders Reclassified'!#REF!</definedName>
    <definedName name="DATA14" localSheetId="2">'[48]557 Orders Reclassified'!#REF!</definedName>
    <definedName name="DATA14">'[48]557 Orders Reclassified'!#REF!</definedName>
    <definedName name="DATA15" localSheetId="2">'[48]557 Orders Reclassified'!#REF!</definedName>
    <definedName name="DATA15">'[48]557 Orders Reclassified'!#REF!</definedName>
    <definedName name="DATA16" localSheetId="2">'[48]557 Orders Reclassified'!#REF!</definedName>
    <definedName name="DATA16">'[48]557 Orders Reclassified'!#REF!</definedName>
    <definedName name="DATA17" localSheetId="2">'[48]557 Orders Reclassified'!#REF!</definedName>
    <definedName name="DATA17">'[48]557 Orders Reclassified'!#REF!</definedName>
    <definedName name="DATA18" localSheetId="2">'[48]557 Orders Reclassified'!#REF!</definedName>
    <definedName name="DATA18">'[48]557 Orders Reclassified'!#REF!</definedName>
    <definedName name="DATA19" localSheetId="2">'[48]557 Orders Reclassified'!#REF!</definedName>
    <definedName name="DATA19">'[48]557 Orders Reclassified'!#REF!</definedName>
    <definedName name="DATA2" localSheetId="2">'[48]557 Orders Reclassified'!#REF!</definedName>
    <definedName name="DATA2">'[48]557 Orders Reclassified'!#REF!</definedName>
    <definedName name="DATA20" localSheetId="2">'[48]557 Orders Reclassified'!#REF!</definedName>
    <definedName name="DATA20">'[48]557 Orders Reclassified'!#REF!</definedName>
    <definedName name="DATA21" localSheetId="2">'[48]557 Orders Reclassified'!#REF!</definedName>
    <definedName name="DATA21">'[48]557 Orders Reclassified'!#REF!</definedName>
    <definedName name="DATA22" localSheetId="2">'[48]557 Orders Reclassified'!#REF!</definedName>
    <definedName name="DATA22">'[48]557 Orders Reclassified'!#REF!</definedName>
    <definedName name="DATA23" localSheetId="2">'[48]557 Orders Reclassified'!#REF!</definedName>
    <definedName name="DATA23">'[48]557 Orders Reclassified'!#REF!</definedName>
    <definedName name="DATA24" localSheetId="2">'[48]557 Orders Reclassified'!#REF!</definedName>
    <definedName name="DATA24">'[48]557 Orders Reclassified'!#REF!</definedName>
    <definedName name="DATA25" localSheetId="2">'[48]557 Orders Reclassified'!#REF!</definedName>
    <definedName name="DATA25">'[48]557 Orders Reclassified'!#REF!</definedName>
    <definedName name="DATA26" localSheetId="2">'[48]557 Orders Reclassified'!#REF!</definedName>
    <definedName name="DATA26">'[48]557 Orders Reclassified'!#REF!</definedName>
    <definedName name="DATA27" localSheetId="2">'[48]557 Orders Reclassified'!#REF!</definedName>
    <definedName name="DATA27">'[48]557 Orders Reclassified'!#REF!</definedName>
    <definedName name="DATA28" localSheetId="2">'[48]557 Orders Reclassified'!#REF!</definedName>
    <definedName name="DATA28">'[48]557 Orders Reclassified'!#REF!</definedName>
    <definedName name="DATA29" localSheetId="2">'[48]557 Orders Reclassified'!#REF!</definedName>
    <definedName name="DATA29">'[48]557 Orders Reclassified'!#REF!</definedName>
    <definedName name="DATA3" localSheetId="2">'[48]557 Orders Reclassified'!#REF!</definedName>
    <definedName name="DATA3">'[48]557 Orders Reclassified'!#REF!</definedName>
    <definedName name="DATA30" localSheetId="2">'[48]557 Orders Reclassified'!#REF!</definedName>
    <definedName name="DATA30">'[48]557 Orders Reclassified'!#REF!</definedName>
    <definedName name="DATA31" localSheetId="2">'[48]557 Orders Reclassified'!#REF!</definedName>
    <definedName name="DATA31">'[48]557 Orders Reclassified'!#REF!</definedName>
    <definedName name="DATA32" localSheetId="2">'[48]557 Orders Reclassified'!#REF!</definedName>
    <definedName name="DATA32">'[48]557 Orders Reclassified'!#REF!</definedName>
    <definedName name="DATA33" localSheetId="2">'[48]557 Orders Reclassified'!#REF!</definedName>
    <definedName name="DATA33">'[48]557 Orders Reclassified'!#REF!</definedName>
    <definedName name="DATA34" localSheetId="2">'[48]557 Orders Reclassified'!#REF!</definedName>
    <definedName name="DATA34">'[48]557 Orders Reclassified'!#REF!</definedName>
    <definedName name="DATA35" localSheetId="2">'[48]557 Orders Reclassified'!#REF!</definedName>
    <definedName name="DATA35">'[48]557 Orders Reclassified'!#REF!</definedName>
    <definedName name="DATA36" localSheetId="2">'[48]557 Orders Reclassified'!#REF!</definedName>
    <definedName name="DATA36">'[48]557 Orders Reclassified'!#REF!</definedName>
    <definedName name="DATA37" localSheetId="2">'[48]557 Orders Reclassified'!#REF!</definedName>
    <definedName name="DATA37">'[48]557 Orders Reclassified'!#REF!</definedName>
    <definedName name="DATA38" localSheetId="2">'[48]557 Orders Reclassified'!#REF!</definedName>
    <definedName name="DATA38">'[48]557 Orders Reclassified'!#REF!</definedName>
    <definedName name="DATA39" localSheetId="2">'[48]557 Orders Reclassified'!#REF!</definedName>
    <definedName name="DATA39">'[48]557 Orders Reclassified'!#REF!</definedName>
    <definedName name="DATA4" localSheetId="2">'[48]557 Orders Reclassified'!#REF!</definedName>
    <definedName name="DATA4">'[48]557 Orders Reclassified'!#REF!</definedName>
    <definedName name="DATA40" localSheetId="2">'[48]557 Orders Reclassified'!#REF!</definedName>
    <definedName name="DATA40">'[48]557 Orders Reclassified'!#REF!</definedName>
    <definedName name="DATA41" localSheetId="2">'[48]557 Orders Reclassified'!#REF!</definedName>
    <definedName name="DATA41">'[48]557 Orders Reclassified'!#REF!</definedName>
    <definedName name="DATA42" localSheetId="2">'[48]557 Orders Reclassified'!#REF!</definedName>
    <definedName name="DATA42">'[48]557 Orders Reclassified'!#REF!</definedName>
    <definedName name="DATA43" localSheetId="2">'[48]557 Orders Reclassified'!#REF!</definedName>
    <definedName name="DATA43">'[48]557 Orders Reclassified'!#REF!</definedName>
    <definedName name="DATA44" localSheetId="2">'[48]557 Orders Reclassified'!#REF!</definedName>
    <definedName name="DATA44">'[48]557 Orders Reclassified'!#REF!</definedName>
    <definedName name="DATA45" localSheetId="2">'[48]557 Orders Reclassified'!#REF!</definedName>
    <definedName name="DATA45">'[48]557 Orders Reclassified'!#REF!</definedName>
    <definedName name="DATA46" localSheetId="2">'[48]557 Orders Reclassified'!#REF!</definedName>
    <definedName name="DATA46">'[48]557 Orders Reclassified'!#REF!</definedName>
    <definedName name="DATA47" localSheetId="2">'[48]557 Orders Reclassified'!#REF!</definedName>
    <definedName name="DATA47">'[48]557 Orders Reclassified'!#REF!</definedName>
    <definedName name="DATA48" localSheetId="2">'[48]557 Orders Reclassified'!#REF!</definedName>
    <definedName name="DATA48">'[48]557 Orders Reclassified'!#REF!</definedName>
    <definedName name="DATA49" localSheetId="2">'[48]557 Orders Reclassified'!#REF!</definedName>
    <definedName name="DATA49">'[48]557 Orders Reclassified'!#REF!</definedName>
    <definedName name="DATA5" localSheetId="2">'[48]557 Orders Reclassified'!#REF!</definedName>
    <definedName name="DATA5">'[48]557 Orders Reclassified'!#REF!</definedName>
    <definedName name="DATA50" localSheetId="2">'[48]557 Orders Reclassified'!#REF!</definedName>
    <definedName name="DATA50">'[48]557 Orders Reclassified'!#REF!</definedName>
    <definedName name="DATA51" localSheetId="2">'[48]557 Orders Reclassified'!#REF!</definedName>
    <definedName name="DATA51">'[48]557 Orders Reclassified'!#REF!</definedName>
    <definedName name="DATA52" localSheetId="2">'[48]557 Orders Reclassified'!#REF!</definedName>
    <definedName name="DATA52">'[48]557 Orders Reclassified'!#REF!</definedName>
    <definedName name="DATA53" localSheetId="2">'[48]557 Orders Reclassified'!#REF!</definedName>
    <definedName name="DATA53">'[48]557 Orders Reclassified'!#REF!</definedName>
    <definedName name="DATA54" localSheetId="2">'[48]557 Orders Reclassified'!#REF!</definedName>
    <definedName name="DATA54">'[48]557 Orders Reclassified'!#REF!</definedName>
    <definedName name="DATA55" localSheetId="2">'[48]557 Orders Reclassified'!#REF!</definedName>
    <definedName name="DATA55">'[48]557 Orders Reclassified'!#REF!</definedName>
    <definedName name="DATA56" localSheetId="2">'[48]557 Orders Reclassified'!#REF!</definedName>
    <definedName name="DATA56">'[48]557 Orders Reclassified'!#REF!</definedName>
    <definedName name="DATA57" localSheetId="2">'[48]557 Orders Reclassified'!#REF!</definedName>
    <definedName name="DATA57">'[48]557 Orders Reclassified'!#REF!</definedName>
    <definedName name="DATA58" localSheetId="2">'[48]557 Orders Reclassified'!#REF!</definedName>
    <definedName name="DATA58">'[48]557 Orders Reclassified'!#REF!</definedName>
    <definedName name="DATA59" localSheetId="2">'[48]557 Orders Reclassified'!#REF!</definedName>
    <definedName name="DATA59">'[48]557 Orders Reclassified'!#REF!</definedName>
    <definedName name="DATA6" localSheetId="2">'[48]557 Orders Reclassified'!#REF!</definedName>
    <definedName name="DATA6">'[48]557 Orders Reclassified'!#REF!</definedName>
    <definedName name="DATA60" localSheetId="2">'[48]557 Orders Reclassified'!#REF!</definedName>
    <definedName name="DATA60">'[48]557 Orders Reclassified'!#REF!</definedName>
    <definedName name="DATA61" localSheetId="2">'[48]557 Orders Reclassified'!#REF!</definedName>
    <definedName name="DATA61">'[48]557 Orders Reclassified'!#REF!</definedName>
    <definedName name="DATA62" localSheetId="2">'[48]557 Orders Reclassified'!#REF!</definedName>
    <definedName name="DATA62">'[48]557 Orders Reclassified'!#REF!</definedName>
    <definedName name="DATA63" localSheetId="2">'[48]557 Orders Reclassified'!#REF!</definedName>
    <definedName name="DATA63">'[48]557 Orders Reclassified'!#REF!</definedName>
    <definedName name="DATA64" localSheetId="2">'[48]557 Orders Reclassified'!#REF!</definedName>
    <definedName name="DATA64">'[48]557 Orders Reclassified'!#REF!</definedName>
    <definedName name="DATA65" localSheetId="2">'[48]557 Orders Reclassified'!#REF!</definedName>
    <definedName name="DATA65">'[48]557 Orders Reclassified'!#REF!</definedName>
    <definedName name="DATA66" localSheetId="2">'[48]557 Orders Reclassified'!#REF!</definedName>
    <definedName name="DATA66">'[48]557 Orders Reclassified'!#REF!</definedName>
    <definedName name="DATA67" localSheetId="2">'[48]557 Orders Reclassified'!#REF!</definedName>
    <definedName name="DATA67">'[48]557 Orders Reclassified'!#REF!</definedName>
    <definedName name="DATA68" localSheetId="2">'[48]557 Orders Reclassified'!#REF!</definedName>
    <definedName name="DATA68">'[48]557 Orders Reclassified'!#REF!</definedName>
    <definedName name="DATA69" localSheetId="2">'[48]557 Orders Reclassified'!#REF!</definedName>
    <definedName name="DATA69">'[48]557 Orders Reclassified'!#REF!</definedName>
    <definedName name="DATA70" localSheetId="2">'[48]557 Orders Reclassified'!#REF!</definedName>
    <definedName name="DATA70">'[48]557 Orders Reclassified'!#REF!</definedName>
    <definedName name="DATA71" localSheetId="2">'[48]557 Orders Reclassified'!#REF!</definedName>
    <definedName name="DATA71">'[48]557 Orders Reclassified'!#REF!</definedName>
    <definedName name="DATA72" localSheetId="2">'[48]557 Orders Reclassified'!#REF!</definedName>
    <definedName name="DATA72">'[48]557 Orders Reclassified'!#REF!</definedName>
    <definedName name="DATA73" localSheetId="2">'[48]557 Orders Reclassified'!#REF!</definedName>
    <definedName name="DATA73">'[48]557 Orders Reclassified'!#REF!</definedName>
    <definedName name="DATA74" localSheetId="2">'[48]557 Orders Reclassified'!#REF!</definedName>
    <definedName name="DATA74">'[48]557 Orders Reclassified'!#REF!</definedName>
    <definedName name="DATA75" localSheetId="2">'[48]557 Orders Reclassified'!#REF!</definedName>
    <definedName name="DATA75">'[48]557 Orders Reclassified'!#REF!</definedName>
    <definedName name="DATA76" localSheetId="2">'[48]557 Orders Reclassified'!#REF!</definedName>
    <definedName name="DATA76">'[48]557 Orders Reclassified'!#REF!</definedName>
    <definedName name="DATA77" localSheetId="2">'[48]557 Orders Reclassified'!#REF!</definedName>
    <definedName name="DATA77">'[48]557 Orders Reclassified'!#REF!</definedName>
    <definedName name="DATA78" localSheetId="2">'[48]557 Orders Reclassified'!#REF!</definedName>
    <definedName name="DATA78">'[48]557 Orders Reclassified'!#REF!</definedName>
    <definedName name="DATA79" localSheetId="2">'[48]557 Orders Reclassified'!#REF!</definedName>
    <definedName name="DATA79">'[48]557 Orders Reclassified'!#REF!</definedName>
    <definedName name="DATA8" localSheetId="2">'[48]557 Orders Reclassified'!#REF!</definedName>
    <definedName name="DATA8">'[48]557 Orders Reclassified'!#REF!</definedName>
    <definedName name="DATA80" localSheetId="2">'[48]557 Orders Reclassified'!#REF!</definedName>
    <definedName name="DATA80">'[48]557 Orders Reclassified'!#REF!</definedName>
    <definedName name="DATA81" localSheetId="2">'[48]557 Orders Reclassified'!#REF!</definedName>
    <definedName name="DATA81">'[48]557 Orders Reclassified'!#REF!</definedName>
    <definedName name="DATA82" localSheetId="2">'[48]557 Orders Reclassified'!#REF!</definedName>
    <definedName name="DATA82">'[48]557 Orders Reclassified'!#REF!</definedName>
    <definedName name="DATA83" localSheetId="2">'[48]557 Orders Reclassified'!#REF!</definedName>
    <definedName name="DATA83">'[48]557 Orders Reclassified'!#REF!</definedName>
    <definedName name="DATA84" localSheetId="2">'[48]557 Orders Reclassified'!#REF!</definedName>
    <definedName name="DATA84">'[48]557 Orders Reclassified'!#REF!</definedName>
    <definedName name="DATA85" localSheetId="2">'[48]557 Orders Reclassified'!#REF!</definedName>
    <definedName name="DATA85">'[48]557 Orders Reclassified'!#REF!</definedName>
    <definedName name="DATA86" localSheetId="2">'[48]557 Orders Reclassified'!#REF!</definedName>
    <definedName name="DATA86">'[48]557 Orders Reclassified'!#REF!</definedName>
    <definedName name="DATA87" localSheetId="2">'[48]557 Orders Reclassified'!#REF!</definedName>
    <definedName name="DATA87">'[48]557 Orders Reclassified'!#REF!</definedName>
    <definedName name="DATA88" localSheetId="2">'[48]557 Orders Reclassified'!#REF!</definedName>
    <definedName name="DATA88">'[48]557 Orders Reclassified'!#REF!</definedName>
    <definedName name="DATA89" localSheetId="2">'[48]557 Orders Reclassified'!#REF!</definedName>
    <definedName name="DATA89">'[48]557 Orders Reclassified'!#REF!</definedName>
    <definedName name="DATA9" localSheetId="2">'[48]557 Orders Reclassified'!#REF!</definedName>
    <definedName name="DATA9">'[48]557 Orders Reclassified'!#REF!</definedName>
    <definedName name="DATA90" localSheetId="2">'[48]557 Orders Reclassified'!#REF!</definedName>
    <definedName name="DATA90">'[48]557 Orders Reclassified'!#REF!</definedName>
    <definedName name="DATA91" localSheetId="2">'[48]557 Orders Reclassified'!#REF!</definedName>
    <definedName name="DATA91">'[48]557 Orders Reclassified'!#REF!</definedName>
    <definedName name="DATA92" localSheetId="2">'[48]557 Orders Reclassified'!#REF!</definedName>
    <definedName name="DATA92">'[48]557 Orders Reclassified'!#REF!</definedName>
    <definedName name="DATA93" localSheetId="2">'[48]557 Orders Reclassified'!#REF!</definedName>
    <definedName name="DATA93">'[48]557 Orders Reclassified'!#REF!</definedName>
    <definedName name="DATA94" localSheetId="2">'[48]557 Orders Reclassified'!#REF!</definedName>
    <definedName name="DATA94">'[48]557 Orders Reclassified'!#REF!</definedName>
    <definedName name="DATAB" localSheetId="2">#REF!</definedName>
    <definedName name="DATAB">#REF!</definedName>
    <definedName name="_xlnm.Database" localSheetId="2">#REF!</definedName>
    <definedName name="_xlnm.Database">#REF!</definedName>
    <definedName name="database2" localSheetId="2">#REF!</definedName>
    <definedName name="database2">#REF!</definedName>
    <definedName name="DataEntry_for_Power" localSheetId="2">#REF!</definedName>
    <definedName name="DataEntry_for_Power">#REF!</definedName>
    <definedName name="datastart">[6]PartsDataTable!$P$1</definedName>
    <definedName name="Date" localSheetId="2">#REF!</definedName>
    <definedName name="Date">#REF!</definedName>
    <definedName name="date_lookup">[49]Sheet1!$B$3:$C$182</definedName>
    <definedName name="daveisroyescal" localSheetId="2">#REF!</definedName>
    <definedName name="daveisroyescal">#REF!</definedName>
    <definedName name="daviesroyprice" localSheetId="2">#REF!</definedName>
    <definedName name="daviesroyprice">#REF!</definedName>
    <definedName name="day_to_day_change" localSheetId="2">#REF!</definedName>
    <definedName name="day_to_day_change">#REF!</definedName>
    <definedName name="de" localSheetId="2" hidden="1">#REF!</definedName>
    <definedName name="de" hidden="1">#REF!</definedName>
    <definedName name="Debt">[40]Sheet3!$B$2</definedName>
    <definedName name="Debtcost">[40]Sheet2!$B$10</definedName>
    <definedName name="Debtcost1">[40]Sheet2!$C$10</definedName>
    <definedName name="debtforce" localSheetId="2">#REF!</definedName>
    <definedName name="debtforce">#REF!</definedName>
    <definedName name="DebtPerc" localSheetId="2">#REF!</definedName>
    <definedName name="DebtPerc">#REF!</definedName>
    <definedName name="Dec_94" localSheetId="2">#REF!</definedName>
    <definedName name="Dec_94">#REF!</definedName>
    <definedName name="Dec_95" localSheetId="2">#REF!</definedName>
    <definedName name="Dec_95">#REF!</definedName>
    <definedName name="Dec_96" localSheetId="2">#REF!</definedName>
    <definedName name="Dec_96">#REF!</definedName>
    <definedName name="Dec_97" localSheetId="2">#REF!</definedName>
    <definedName name="Dec_97">#REF!</definedName>
    <definedName name="Dec03AMA">[2]BS!$AJ$7:$AJ$3582</definedName>
    <definedName name="Dec04AMA">[3]BS!$AO$7:$AO$3582</definedName>
    <definedName name="Dec11AMA">[37]BS!$R$7:$R$1882</definedName>
    <definedName name="DECDATA?" localSheetId="2">#REF!</definedName>
    <definedName name="DECDATA?">#REF!</definedName>
    <definedName name="decomm_a" localSheetId="2">[23]Sheet1!#REF!</definedName>
    <definedName name="decomm_a">[23]Sheet1!#REF!</definedName>
    <definedName name="decomm_b" localSheetId="2">[23]Sheet1!#REF!</definedName>
    <definedName name="decomm_b">[23]Sheet1!#REF!</definedName>
    <definedName name="def_tax_adder" localSheetId="2">[23]Sheet1!#REF!</definedName>
    <definedName name="def_tax_adder">[23]Sheet1!#REF!</definedName>
    <definedName name="DELETE01" localSheetId="2" hidden="1">{#N/A,#N/A,FALSE,"Coversheet";#N/A,#N/A,FALSE,"QA"}</definedName>
    <definedName name="DELETE01" hidden="1">{#N/A,#N/A,FALSE,"Coversheet";#N/A,#N/A,FALSE,"QA"}</definedName>
    <definedName name="DELETE02" localSheetId="2" hidden="1">{#N/A,#N/A,FALSE,"Schedule F";#N/A,#N/A,FALSE,"Schedule G"}</definedName>
    <definedName name="DELETE02" hidden="1">{#N/A,#N/A,FALSE,"Schedule F";#N/A,#N/A,FALSE,"Schedule G"}</definedName>
    <definedName name="Delete06" localSheetId="2" hidden="1">{#N/A,#N/A,FALSE,"Coversheet";#N/A,#N/A,FALSE,"QA"}</definedName>
    <definedName name="Delete06" hidden="1">{#N/A,#N/A,FALSE,"Coversheet";#N/A,#N/A,FALSE,"QA"}</definedName>
    <definedName name="Delete09" localSheetId="2" hidden="1">{#N/A,#N/A,FALSE,"Coversheet";#N/A,#N/A,FALSE,"QA"}</definedName>
    <definedName name="Delete09" hidden="1">{#N/A,#N/A,FALSE,"Coversheet";#N/A,#N/A,FALSE,"QA"}</definedName>
    <definedName name="Delete1" localSheetId="2" hidden="1">{#N/A,#N/A,FALSE,"Coversheet";#N/A,#N/A,FALSE,"QA"}</definedName>
    <definedName name="Delete1" hidden="1">{#N/A,#N/A,FALSE,"Coversheet";#N/A,#N/A,FALSE,"QA"}</definedName>
    <definedName name="Delete10" localSheetId="2" hidden="1">{#N/A,#N/A,FALSE,"Schedule F";#N/A,#N/A,FALSE,"Schedule G"}</definedName>
    <definedName name="Delete10" hidden="1">{#N/A,#N/A,FALSE,"Schedule F";#N/A,#N/A,FALSE,"Schedule G"}</definedName>
    <definedName name="Delete21" localSheetId="2" hidden="1">{#N/A,#N/A,FALSE,"Coversheet";#N/A,#N/A,FALSE,"QA"}</definedName>
    <definedName name="Delete21" hidden="1">{#N/A,#N/A,FALSE,"Coversheet";#N/A,#N/A,FALSE,"QA"}</definedName>
    <definedName name="Depreciation" localSheetId="2">#REF!</definedName>
    <definedName name="Depreciation">#REF!</definedName>
    <definedName name="DetailData" localSheetId="2">#REF!</definedName>
    <definedName name="DetailData">#REF!</definedName>
    <definedName name="devfee" localSheetId="2">#REF!</definedName>
    <definedName name="devfee">#REF!</definedName>
    <definedName name="df" localSheetId="2" hidden="1">{#N/A,#N/A,FALSE,"CESTSUM";#N/A,#N/A,FALSE,"est sum A";#N/A,#N/A,FALSE,"est detail A"}</definedName>
    <definedName name="df" hidden="1">{#N/A,#N/A,FALSE,"CESTSUM";#N/A,#N/A,FALSE,"est sum A";#N/A,#N/A,FALSE,"est detail A"}</definedName>
    <definedName name="DF_HeatRate">[42]Assumptions!$L$23</definedName>
    <definedName name="DFCap">'[50]Ferndale Aurora Operating Data'!$F$3</definedName>
    <definedName name="DFIT" localSheetId="2" hidden="1">{#N/A,#N/A,FALSE,"Coversheet";#N/A,#N/A,FALSE,"QA"}</definedName>
    <definedName name="DFIT" hidden="1">{#N/A,#N/A,FALSE,"Coversheet";#N/A,#N/A,FALSE,"QA"}</definedName>
    <definedName name="Disc" localSheetId="2">'[41]Debt Amortization'!#REF!</definedName>
    <definedName name="Disc">'[41]Debt Amortization'!#REF!</definedName>
    <definedName name="Discount_for_Revenue_Reqmt">'[51]Assumptions of Purchase'!$B$45</definedName>
    <definedName name="Disp_Dol" localSheetId="2">#REF!</definedName>
    <definedName name="Disp_Dol">#REF!</definedName>
    <definedName name="Disp_MWH" localSheetId="2">#REF!</definedName>
    <definedName name="Disp_MWH">#REF!</definedName>
    <definedName name="Display_Order">[52]tables!$F$61:$H$87</definedName>
    <definedName name="DISTRIBUTORS" localSheetId="2">#REF!</definedName>
    <definedName name="DISTRIBUTORS">#REF!</definedName>
    <definedName name="DivRate" localSheetId="2">#REF!</definedName>
    <definedName name="DivRate">#REF!</definedName>
    <definedName name="DJE" localSheetId="2">#REF!</definedName>
    <definedName name="DJE">#REF!</definedName>
    <definedName name="Docket">'[28]June 2013 CBR'!$A$7</definedName>
    <definedName name="DocketNumber">'[53]JHS-4'!$AP$2</definedName>
    <definedName name="dollars" localSheetId="2">#REF!</definedName>
    <definedName name="dollars">#REF!</definedName>
    <definedName name="drate_nuc" localSheetId="2">[23]Sheet1!#REF!</definedName>
    <definedName name="drate_nuc">[23]Sheet1!#REF!</definedName>
    <definedName name="drate_oth_new" localSheetId="2">[23]Sheet1!#REF!</definedName>
    <definedName name="drate_oth_new">[23]Sheet1!#REF!</definedName>
    <definedName name="DSR">[20]LPProblem!$R$19:$R$26</definedName>
    <definedName name="duration">'[6]Customer Data'!$F$12</definedName>
    <definedName name="DurPTC" localSheetId="2">#REF!</definedName>
    <definedName name="DurPTC">#REF!</definedName>
    <definedName name="ee" localSheetId="2" hidden="1">{#N/A,#N/A,FALSE,"Month ";#N/A,#N/A,FALSE,"YTD";#N/A,#N/A,FALSE,"12 mo ended"}</definedName>
    <definedName name="ee" hidden="1">{#N/A,#N/A,FALSE,"Month ";#N/A,#N/A,FALSE,"YTD";#N/A,#N/A,FALSE,"12 mo ended"}</definedName>
    <definedName name="EffTaxRate">[20]Assumptions!$C$26</definedName>
    <definedName name="eighteenth" localSheetId="2">#REF!</definedName>
    <definedName name="eighteenth">#REF!</definedName>
    <definedName name="eighth" localSheetId="2">#REF!</definedName>
    <definedName name="eighth">#REF!</definedName>
    <definedName name="ELBR" localSheetId="2">'[54]Estimate Detail'!#REF!</definedName>
    <definedName name="ELBR">'[54]Estimate Detail'!#REF!</definedName>
    <definedName name="Electp1" localSheetId="2">#REF!</definedName>
    <definedName name="Electp1">#REF!</definedName>
    <definedName name="Electp2" localSheetId="2">#REF!</definedName>
    <definedName name="Electp2">#REF!</definedName>
    <definedName name="Electric_Prices">'[55]Monthly Price Summary'!$B$4:$E$27</definedName>
    <definedName name="ElecWC_LineItems" localSheetId="2">[15]BS!#REF!</definedName>
    <definedName name="ElecWC_LineItems">[15]BS!#REF!</definedName>
    <definedName name="eleventh" localSheetId="2">#REF!</definedName>
    <definedName name="eleventh">#REF!</definedName>
    <definedName name="ELEVETH" localSheetId="2">#REF!</definedName>
    <definedName name="ELEVETH">#REF!</definedName>
    <definedName name="ElRBLine">[3]BS!$AQ$7:$AQ$3303</definedName>
    <definedName name="EMAT" localSheetId="2">'[54]Estimate Detail'!#REF!</definedName>
    <definedName name="EMAT">'[54]Estimate Detail'!#REF!</definedName>
    <definedName name="emc797act">#N/A</definedName>
    <definedName name="EMC797sum">#N/A</definedName>
    <definedName name="EMC97budget">#N/A</definedName>
    <definedName name="EMCeva2ndqtr">#N/A</definedName>
    <definedName name="EMH" localSheetId="2">'[54]Estimate Detail'!#REF!</definedName>
    <definedName name="EMH">'[54]Estimate Detail'!#REF!</definedName>
    <definedName name="emissallo">#N/A</definedName>
    <definedName name="emp_ann_pct" localSheetId="2">[23]Sheet1!#REF!</definedName>
    <definedName name="emp_ann_pct">[23]Sheet1!#REF!</definedName>
    <definedName name="EMPLBENE" localSheetId="2">#REF!</definedName>
    <definedName name="EMPLBENE">#REF!</definedName>
    <definedName name="EndDate">[56]Assumptions!$C$11</definedName>
    <definedName name="endptcyr" localSheetId="2">#REF!</definedName>
    <definedName name="endptcyr">#REF!</definedName>
    <definedName name="ener_lp4" localSheetId="2">[23]Sheet1!#REF!</definedName>
    <definedName name="ener_lp4">[23]Sheet1!#REF!</definedName>
    <definedName name="ener_lp5" localSheetId="2">[23]Sheet1!#REF!</definedName>
    <definedName name="ener_lp5">[23]Sheet1!#REF!</definedName>
    <definedName name="ener_oth" localSheetId="2">[23]Sheet1!#REF!</definedName>
    <definedName name="ener_oth">[23]Sheet1!#REF!</definedName>
    <definedName name="ener_res" localSheetId="2">[23]Sheet1!#REF!</definedName>
    <definedName name="ener_res">[23]Sheet1!#REF!</definedName>
    <definedName name="enercost" localSheetId="2">[23]Sheet1!#REF!</definedName>
    <definedName name="enercost">[23]Sheet1!#REF!</definedName>
    <definedName name="EnforceLeadTime">'[6]Customer Data'!$I$127</definedName>
    <definedName name="enxco2005" localSheetId="2">#REF!</definedName>
    <definedName name="enxco2005">#REF!</definedName>
    <definedName name="enxcoescal" localSheetId="2">#REF!</definedName>
    <definedName name="enxcoescal">#REF!</definedName>
    <definedName name="enxcoownperc" localSheetId="2">#REF!</definedName>
    <definedName name="enxcoownperc">#REF!</definedName>
    <definedName name="epcfee" localSheetId="2">#REF!</definedName>
    <definedName name="epcfee">#REF!</definedName>
    <definedName name="eq_employees" localSheetId="2">[23]Sheet1!#REF!</definedName>
    <definedName name="eq_employees">[23]Sheet1!#REF!</definedName>
    <definedName name="Equipment.delta" localSheetId="2">[57]GraphDollars!#REF!</definedName>
    <definedName name="Equipment.delta">[57]GraphDollars!#REF!</definedName>
    <definedName name="equitperc" localSheetId="2">#REF!</definedName>
    <definedName name="equitperc">#REF!</definedName>
    <definedName name="EquityCost">[20]Assumptions!$O$19</definedName>
    <definedName name="EquityPerc" localSheetId="2">#REF!</definedName>
    <definedName name="EquityPerc">#REF!</definedName>
    <definedName name="error" localSheetId="2" hidden="1">{#N/A,#N/A,FALSE,"Coversheet";#N/A,#N/A,FALSE,"QA"}</definedName>
    <definedName name="error" hidden="1">{#N/A,#N/A,FALSE,"Coversheet";#N/A,#N/A,FALSE,"QA"}</definedName>
    <definedName name="Escalator">1.025</definedName>
    <definedName name="est_sum" localSheetId="2">#REF!</definedName>
    <definedName name="est_sum">#REF!</definedName>
    <definedName name="Estimate" localSheetId="2" hidden="1">{#N/A,#N/A,FALSE,"Summ";#N/A,#N/A,FALSE,"General"}</definedName>
    <definedName name="Estimate" hidden="1">{#N/A,#N/A,FALSE,"Summ";#N/A,#N/A,FALSE,"General"}</definedName>
    <definedName name="ESTOT" localSheetId="2">'[54]Estimate Detail'!#REF!</definedName>
    <definedName name="ESTOT">'[54]Estimate Detail'!#REF!</definedName>
    <definedName name="estrateRES" localSheetId="2">#REF!</definedName>
    <definedName name="estrateRES">#REF!</definedName>
    <definedName name="Event_Listing">'[58]Maj Maint Schedule'!$C$4:$P$74</definedName>
    <definedName name="ex" localSheetId="2" hidden="1">{#N/A,#N/A,FALSE,"Summ";#N/A,#N/A,FALSE,"General"}</definedName>
    <definedName name="ex" hidden="1">{#N/A,#N/A,FALSE,"Summ";#N/A,#N/A,FALSE,"General"}</definedName>
    <definedName name="Exhibit_No.______JHS_06">'[53]JHS-6'!$G$3</definedName>
    <definedName name="Exhibit_No.______JHS_09">'[53]JHS-9 Ex A-2'!$I$2</definedName>
    <definedName name="Exhibit_No.______JHS_4">'[53]JHS-4'!$AP$3</definedName>
    <definedName name="Exhibit_No.______MJS_4">'[59]MJS-11'!$O$3</definedName>
    <definedName name="Exhibit_No.______MJS_5">'[59]MJS-12'!$E$3</definedName>
    <definedName name="Exhibit_No.______MJS_6">'[59]MJS-13'!$F$3</definedName>
    <definedName name="Exhibit_No._____JHS_05">'[53]JHS-5'!$E$3</definedName>
    <definedName name="Exhibit_No._____JHS_07">'[53]JHS-7'!$M$3</definedName>
    <definedName name="ExpectedCost_20yr">[20]LPProblem!$A$5</definedName>
    <definedName name="ExpirationDate">[6]PartsDataTable!$E$14</definedName>
    <definedName name="ext_funds" localSheetId="2">[23]Sheet1!#REF!</definedName>
    <definedName name="ext_funds">[23]Sheet1!#REF!</definedName>
    <definedName name="_xlnm.Extract" localSheetId="2">#REF!</definedName>
    <definedName name="_xlnm.Extract">#REF!</definedName>
    <definedName name="f" localSheetId="2">#REF!</definedName>
    <definedName name="f">#REF!</definedName>
    <definedName name="f_needs" localSheetId="2">[23]Sheet1!#REF!</definedName>
    <definedName name="f_needs">[23]Sheet1!#REF!</definedName>
    <definedName name="f_sources" localSheetId="2">[23]Sheet1!#REF!</definedName>
    <definedName name="f_sources">[23]Sheet1!#REF!</definedName>
    <definedName name="FACTORS" localSheetId="2">#REF!</definedName>
    <definedName name="FACTORS">#REF!</definedName>
    <definedName name="fas_106_ret" localSheetId="2">[23]Sheet1!#REF!</definedName>
    <definedName name="fas_106_ret">[23]Sheet1!#REF!</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2" hidden="1">{#N/A,#N/A,FALSE,"Month ";#N/A,#N/A,FALSE,"YTD";#N/A,#N/A,FALSE,"12 mo ended"}</definedName>
    <definedName name="fdsafdasfdsa" hidden="1">{#N/A,#N/A,FALSE,"Month ";#N/A,#N/A,FALSE,"YTD";#N/A,#N/A,FALSE,"12 mo ended"}</definedName>
    <definedName name="Feb_94" localSheetId="2">#REF!</definedName>
    <definedName name="Feb_94">#REF!</definedName>
    <definedName name="Feb_95" localSheetId="2">#REF!</definedName>
    <definedName name="Feb_95">#REF!</definedName>
    <definedName name="Feb_96" localSheetId="2">#REF!</definedName>
    <definedName name="Feb_96">#REF!</definedName>
    <definedName name="Feb_97" localSheetId="2">#REF!</definedName>
    <definedName name="Feb_97">#REF!</definedName>
    <definedName name="Feb03AMA" localSheetId="2">'[25]BS C&amp;L'!#REF!</definedName>
    <definedName name="Feb03AMA">'[25]BS C&amp;L'!#REF!</definedName>
    <definedName name="Feb04AMA">[3]BS!$AE$7:$AE$3582</definedName>
    <definedName name="Feb05AMA" localSheetId="2">[15]BS!#REF!</definedName>
    <definedName name="Feb05AMA">[15]BS!#REF!</definedName>
    <definedName name="FEBDATA?" localSheetId="2">#REF!</definedName>
    <definedName name="FEBDATA?">#REF!</definedName>
    <definedName name="Fed_Cap_Tax">[60]Inputs!$E$112</definedName>
    <definedName name="FedTaxRate">[61]Assumptions!$C$33</definedName>
    <definedName name="FEE">[62]Cash_Flow!$F$50:$V$51</definedName>
    <definedName name="FERC_Classification_Order">[63]Tables!$B$37:$C$40</definedName>
    <definedName name="FERC_Grouping">[63]Tables!$A$44:$D$71</definedName>
    <definedName name="FERC_Lookup">'[64]Map Table'!$E$4:$F$72</definedName>
    <definedName name="FERC_Lookup2">'[64]Map Table'!$C$4:$D$94</definedName>
    <definedName name="FERCRATE">'[65]General Inputs'!$P$46</definedName>
    <definedName name="FF">'[28]June 2013 CBR'!$CW$13</definedName>
    <definedName name="FFE">[62]Cash_Flow!$F$50:$V$51</definedName>
    <definedName name="ffff" localSheetId="2" hidden="1">{#N/A,#N/A,FALSE,"Coversheet";#N/A,#N/A,FALSE,"QA"}</definedName>
    <definedName name="ffff" hidden="1">{#N/A,#N/A,FALSE,"Coversheet";#N/A,#N/A,FALSE,"QA"}</definedName>
    <definedName name="fffgf" localSheetId="2" hidden="1">{#N/A,#N/A,FALSE,"Coversheet";#N/A,#N/A,FALSE,"QA"}</definedName>
    <definedName name="fffgf" hidden="1">{#N/A,#N/A,FALSE,"Coversheet";#N/A,#N/A,FALSE,"QA"}</definedName>
    <definedName name="FFHAtClosing">'[66]General Inputs'!$E$14</definedName>
    <definedName name="FICA" localSheetId="2">#REF!</definedName>
    <definedName name="FICA">#REF!</definedName>
    <definedName name="Field_Names">[35]MC1!$V$3</definedName>
    <definedName name="FIELDCHRG" localSheetId="2">#REF!</definedName>
    <definedName name="FIELDCHRG">#REF!</definedName>
    <definedName name="fifteenth" localSheetId="2">#REF!</definedName>
    <definedName name="fifteenth">#REF!</definedName>
    <definedName name="fifth" localSheetId="2">#REF!</definedName>
    <definedName name="fifth">#REF!</definedName>
    <definedName name="fincosts">#N/A</definedName>
    <definedName name="FinDecision" localSheetId="2">#REF!</definedName>
    <definedName name="FinDecision">#REF!</definedName>
    <definedName name="FinDecisionBio">[20]Assumptions!$M$12</definedName>
    <definedName name="FinDecisionWind">[20]Assumptions!$J$12</definedName>
    <definedName name="first" localSheetId="2">#REF!</definedName>
    <definedName name="first">#REF!</definedName>
    <definedName name="firstptcyr" localSheetId="2">#REF!</definedName>
    <definedName name="firstptcyr">#REF!</definedName>
    <definedName name="FirstTurbine">[6]PartsFlow!$B$9</definedName>
    <definedName name="FirstYearAssessment">'[24]General Inputs'!$E$33</definedName>
    <definedName name="firstyearmonths" localSheetId="2">#REF!</definedName>
    <definedName name="firstyearmonths">#REF!</definedName>
    <definedName name="FIT">'[28]June 2013 CBR'!$CW$24</definedName>
    <definedName name="FITRate" localSheetId="2">#REF!</definedName>
    <definedName name="FITRate">#REF!</definedName>
    <definedName name="Five_Yr_Ave_NCMM" localSheetId="2">#REF!</definedName>
    <definedName name="Five_Yr_Ave_NCMM">#REF!</definedName>
    <definedName name="FixedPPA_01">[20]LPProblem!$C$29</definedName>
    <definedName name="FixedPPA_02">[20]LPProblem!$C$30</definedName>
    <definedName name="FixedPPA_03">[20]LPProblem!$C$31</definedName>
    <definedName name="FixedPPA_04">[20]LPProblem!$C$32</definedName>
    <definedName name="FixedPPA_05">[20]LPProblem!$C$33</definedName>
    <definedName name="FixedPPA_06">[20]LPProblem!$C$34</definedName>
    <definedName name="FixedPPA_07">[20]LPProblem!$C$35</definedName>
    <definedName name="FixedPPA_08">[20]LPProblem!$C$36</definedName>
    <definedName name="FixedPPA_09">[20]LPProblem!$C$37</definedName>
    <definedName name="FixedPPA_10">[20]LPProblem!$C$38</definedName>
    <definedName name="FixedPPA1_CapPer">'[20]Fixed Price PPA Inputs'!$C$25</definedName>
    <definedName name="FixedPPA1_RECcredit">'[20]Fixed Price PPA Inputs'!$C$26</definedName>
    <definedName name="FixedPPA1_RPSMult">'[20]Fixed Price PPA Inputs'!$C$27</definedName>
    <definedName name="FixedPPA10_CapPer">'[20]Fixed Price PPA Inputs'!$C$304</definedName>
    <definedName name="FixedPPA10_RECcredit">'[20]Fixed Price PPA Inputs'!$C$305</definedName>
    <definedName name="FixedPPA10_RPSMult">'[20]Fixed Price PPA Inputs'!$C$306</definedName>
    <definedName name="FixedPPA2_CapPer">'[20]Fixed Price PPA Inputs'!$C$56</definedName>
    <definedName name="FixedPPA2_RECcredit">'[20]Fixed Price PPA Inputs'!$C$57</definedName>
    <definedName name="FixedPPA2_RPSMult">'[20]Fixed Price PPA Inputs'!$C$58</definedName>
    <definedName name="FixedPPA3_CapPer">'[20]Fixed Price PPA Inputs'!$C$87</definedName>
    <definedName name="FixedPPA3_RECcredit">'[20]Fixed Price PPA Inputs'!$C$88</definedName>
    <definedName name="FixedPPA3_RPSMult">'[20]Fixed Price PPA Inputs'!$C$89</definedName>
    <definedName name="FixedPPA4_CapPer">'[20]Fixed Price PPA Inputs'!$C$118</definedName>
    <definedName name="FixedPPA4_RECcredit">'[20]Fixed Price PPA Inputs'!$C$119</definedName>
    <definedName name="FixedPPA4_RPSMult">'[20]Fixed Price PPA Inputs'!$C$120</definedName>
    <definedName name="FixedPPA5_CapPer">'[20]Fixed Price PPA Inputs'!$C$149</definedName>
    <definedName name="FixedPPA5_RECcredit">'[20]Fixed Price PPA Inputs'!$C$150</definedName>
    <definedName name="FixedPPA5_RPSMult">'[20]Fixed Price PPA Inputs'!$C$151</definedName>
    <definedName name="FixedPPA6_CapPer">'[20]Fixed Price PPA Inputs'!$C$180</definedName>
    <definedName name="FixedPPA6_RECcredit">'[20]Fixed Price PPA Inputs'!$C$181</definedName>
    <definedName name="FixedPPA6_RPSMult">'[20]Fixed Price PPA Inputs'!$C$182</definedName>
    <definedName name="FixedPPA7_CapPer">'[20]Fixed Price PPA Inputs'!$C$211</definedName>
    <definedName name="FixedPPA7_RECcredit">'[20]Fixed Price PPA Inputs'!$C$212</definedName>
    <definedName name="FixedPPA7_RPSMult">'[20]Fixed Price PPA Inputs'!$C$213</definedName>
    <definedName name="FixedPPA8_CapPer">'[20]Fixed Price PPA Inputs'!$C$242</definedName>
    <definedName name="FixedPPA8_RECcredit">'[20]Fixed Price PPA Inputs'!$C$243</definedName>
    <definedName name="FixedPPA8_RPSMult">'[20]Fixed Price PPA Inputs'!$C$244</definedName>
    <definedName name="FixedPPA9_CapPer">'[20]Fixed Price PPA Inputs'!$C$273</definedName>
    <definedName name="FixedPPA9_RECcredit">'[20]Fixed Price PPA Inputs'!$C$274</definedName>
    <definedName name="FixedPPA9_RPSMult">'[20]Fixed Price PPA Inputs'!$C$275</definedName>
    <definedName name="fixedtrans" localSheetId="2">#REF!</definedName>
    <definedName name="fixedtrans">#REF!</definedName>
    <definedName name="FlexPlanCapacity">[67]Menu!$B$13</definedName>
    <definedName name="flowchart">#N/A</definedName>
    <definedName name="FOMEsc">[20]Assumptions!$C$14</definedName>
    <definedName name="Forecast" localSheetId="2">#REF!</definedName>
    <definedName name="Forecast">#REF!</definedName>
    <definedName name="forth" localSheetId="2">#REF!</definedName>
    <definedName name="forth">#REF!</definedName>
    <definedName name="fourteenth" localSheetId="2">#REF!</definedName>
    <definedName name="fourteenth">#REF!</definedName>
    <definedName name="fpldebt" localSheetId="2">#REF!</definedName>
    <definedName name="fpldebt">#REF!</definedName>
    <definedName name="FPLequit" localSheetId="2">#REF!</definedName>
    <definedName name="FPLequit">#REF!</definedName>
    <definedName name="Fuel" localSheetId="2">#REF!</definedName>
    <definedName name="Fuel">#REF!</definedName>
    <definedName name="fuel_ferc" localSheetId="2">[23]Sheet1!#REF!</definedName>
    <definedName name="fuel_ferc">[23]Sheet1!#REF!</definedName>
    <definedName name="fuel_lp4" localSheetId="2">[23]Sheet1!#REF!</definedName>
    <definedName name="fuel_lp4">[23]Sheet1!#REF!</definedName>
    <definedName name="fuel_lp5" localSheetId="2">[23]Sheet1!#REF!</definedName>
    <definedName name="fuel_lp5">[23]Sheet1!#REF!</definedName>
    <definedName name="fuel_oth" localSheetId="2">[23]Sheet1!#REF!</definedName>
    <definedName name="fuel_oth">[23]Sheet1!#REF!</definedName>
    <definedName name="fuel_puc" localSheetId="2">[23]Sheet1!#REF!</definedName>
    <definedName name="fuel_puc">[23]Sheet1!#REF!</definedName>
    <definedName name="fuel_res" localSheetId="2">[23]Sheet1!#REF!</definedName>
    <definedName name="fuel_res">[23]Sheet1!#REF!</definedName>
    <definedName name="fuel_ugi" localSheetId="2">[23]Sheet1!#REF!</definedName>
    <definedName name="fuel_ugi">[23]Sheet1!#REF!</definedName>
    <definedName name="Fuel_Unit">[35]MC1!$V$4:$AG$11</definedName>
    <definedName name="Fuelexp">#N/A</definedName>
    <definedName name="g" localSheetId="2">#REF!</definedName>
    <definedName name="g">#REF!</definedName>
    <definedName name="gary" localSheetId="2" hidden="1">{#N/A,#N/A,FALSE,"Cover Sheet";"Use of Equipment",#N/A,FALSE,"Area C";"Equipment Hours",#N/A,FALSE,"All";"Summary",#N/A,FALSE,"All"}</definedName>
    <definedName name="gary" hidden="1">{#N/A,#N/A,FALSE,"Cover Sheet";"Use of Equipment",#N/A,FALSE,"Area C";"Equipment Hours",#N/A,FALSE,"All";"Summary",#N/A,FALSE,"All"}</definedName>
    <definedName name="Gas_Prices">[35]Summary!$A$142</definedName>
    <definedName name="GasRBLine">[3]BS!$AS$7:$AS$3631</definedName>
    <definedName name="GasWC_LineItem">[3]BS!$AR$7:$AR$3631</definedName>
    <definedName name="GDPIP" localSheetId="2">#REF!</definedName>
    <definedName name="GDPIP">#REF!</definedName>
    <definedName name="GEData">'[6]GE Data'!$A$1</definedName>
    <definedName name="gen_emp_red" localSheetId="2">[23]Sheet1!#REF!</definedName>
    <definedName name="gen_emp_red">[23]Sheet1!#REF!</definedName>
    <definedName name="Geo_FOR" localSheetId="2">[20]Assumptions!#REF!</definedName>
    <definedName name="Geo_FOR">[20]Assumptions!#REF!</definedName>
    <definedName name="GeoDate" localSheetId="2">'[41]Dispatch Cases'!#REF!</definedName>
    <definedName name="GeoDate">'[41]Dispatch Cases'!#REF!</definedName>
    <definedName name="GEOpSpare">'[6]GE Data'!$F$67</definedName>
    <definedName name="ghr12_rate_up" localSheetId="2">[23]Sheet1!#REF!</definedName>
    <definedName name="ghr12_rate_up">[23]Sheet1!#REF!</definedName>
    <definedName name="ghr66_rate_up" localSheetId="2">[23]Sheet1!#REF!</definedName>
    <definedName name="ghr66_rate_up">[23]Sheet1!#REF!</definedName>
    <definedName name="ghsl_rate_up" localSheetId="2">[23]Sheet1!#REF!</definedName>
    <definedName name="ghsl_rate_up">[23]Sheet1!#REF!</definedName>
    <definedName name="ghugi_rate_up" localSheetId="2">[23]Sheet1!#REF!</definedName>
    <definedName name="ghugi_rate_up">[23]Sheet1!#REF!</definedName>
    <definedName name="Goldendale_Events" localSheetId="2">#REF!</definedName>
    <definedName name="Goldendale_Events">#REF!</definedName>
    <definedName name="gpdip" localSheetId="2">#REF!</definedName>
    <definedName name="gpdip">#REF!</definedName>
    <definedName name="graph" localSheetId="2">#REF!</definedName>
    <definedName name="graph">#REF!</definedName>
    <definedName name="GrifCallData" localSheetId="2">#REF!</definedName>
    <definedName name="GrifCallData">#REF!</definedName>
    <definedName name="GrifDuctData" localSheetId="2">#REF!</definedName>
    <definedName name="GrifDuctData">#REF!</definedName>
    <definedName name="GrifGenData" localSheetId="2">#REF!</definedName>
    <definedName name="GrifGenData">#REF!</definedName>
    <definedName name="grtax" localSheetId="2">#REF!</definedName>
    <definedName name="grtax">#REF!</definedName>
    <definedName name="gtformat1">'[6]Customer Data'!$B$57</definedName>
    <definedName name="gtformat2">'[6]Customer Data'!$B$153</definedName>
    <definedName name="gtformat3">'[6]Customer Data'!$B$175</definedName>
    <definedName name="GTInsRate">[20]Assumptions!$C$29</definedName>
    <definedName name="gtinv1">'[6]Customer Data'!$B$161</definedName>
    <definedName name="gtinv2">'[6]Customer Data'!$B$183</definedName>
    <definedName name="gtnumber">'[6]Customer Data'!$F$13</definedName>
    <definedName name="h" localSheetId="2">IF(Loan_Amount*Interest_Rate*Loan_Years*Loan_Start&gt;0,1,0)</definedName>
    <definedName name="h">IF(Loan_Amount*Interest_Rate*Loan_Years*Loan_Start&gt;0,1,0)</definedName>
    <definedName name="HEADER2" localSheetId="2">#REF!</definedName>
    <definedName name="HEADER2">#REF!</definedName>
    <definedName name="Heatrate_DF">'[66]General Inputs'!$E$12</definedName>
    <definedName name="Heatrate_Primary">'[66]General Inputs'!$E$11</definedName>
    <definedName name="helllo" localSheetId="2" hidden="1">{#N/A,#N/A,FALSE,"Pg 6b CustCount_Gas";#N/A,#N/A,FALSE,"QA";#N/A,#N/A,FALSE,"Report";#N/A,#N/A,FALSE,"forecast"}</definedName>
    <definedName name="helllo" hidden="1">{#N/A,#N/A,FALSE,"Pg 6b CustCount_Gas";#N/A,#N/A,FALSE,"QA";#N/A,#N/A,FALSE,"Report";#N/A,#N/A,FALSE,"forecast"}</definedName>
    <definedName name="Hello"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2" hidden="1">{#N/A,#N/A,FALSE,"Coversheet";#N/A,#N/A,FALSE,"QA"}</definedName>
    <definedName name="HELP" hidden="1">{#N/A,#N/A,FALSE,"Coversheet";#N/A,#N/A,FALSE,"QA"}</definedName>
    <definedName name="hey" localSheetId="2">#REF!</definedName>
    <definedName name="hey">#REF!</definedName>
    <definedName name="hhcum" localSheetId="2">#REF!</definedName>
    <definedName name="hhcum">#REF!</definedName>
    <definedName name="hhmo" localSheetId="2">#REF!</definedName>
    <definedName name="hhmo">#REF!</definedName>
    <definedName name="hhmw" localSheetId="2">#REF!</definedName>
    <definedName name="hhmw">#REF!</definedName>
    <definedName name="hhydact" localSheetId="2">#REF!</definedName>
    <definedName name="hhydact">#REF!</definedName>
    <definedName name="hhytd" localSheetId="2">#REF!</definedName>
    <definedName name="hhytd">#REF!</definedName>
    <definedName name="hltacst" localSheetId="2">#REF!</definedName>
    <definedName name="hltacst">#REF!</definedName>
    <definedName name="hltact" localSheetId="2">#REF!</definedName>
    <definedName name="hltact">#REF!</definedName>
    <definedName name="hltash" localSheetId="2">#REF!</definedName>
    <definedName name="hltash">#REF!</definedName>
    <definedName name="hltcum" localSheetId="2">#REF!</definedName>
    <definedName name="hltcum">#REF!</definedName>
    <definedName name="hltmo" localSheetId="2">#REF!</definedName>
    <definedName name="hltmo">#REF!</definedName>
    <definedName name="hltmw" localSheetId="2">#REF!</definedName>
    <definedName name="hltmw">#REF!</definedName>
    <definedName name="hltrev" localSheetId="2">#REF!</definedName>
    <definedName name="hltrev">#REF!</definedName>
    <definedName name="hltsust" localSheetId="2">#REF!</definedName>
    <definedName name="hltsust">#REF!</definedName>
    <definedName name="hltytd" localSheetId="2">#REF!</definedName>
    <definedName name="hltytd">#REF!</definedName>
    <definedName name="holidays" localSheetId="2">#REF!</definedName>
    <definedName name="holidays">#REF!</definedName>
    <definedName name="Horizontal_Select">[44]Tech!$D$54</definedName>
    <definedName name="hours" localSheetId="2">#REF!</definedName>
    <definedName name="hours">#REF!</definedName>
    <definedName name="HoursInServiceAtClosing">'[66]General Inputs'!$E$15</definedName>
    <definedName name="HTML_CodePage" hidden="1">1252</definedName>
    <definedName name="HTML_Control" localSheetId="2"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acst" localSheetId="2">#REF!</definedName>
    <definedName name="hydacst">#REF!</definedName>
    <definedName name="hydash" localSheetId="2">#REF!</definedName>
    <definedName name="hydash">#REF!</definedName>
    <definedName name="hydrev" localSheetId="2">#REF!</definedName>
    <definedName name="hydrev">#REF!</definedName>
    <definedName name="Hydro_PeakCredit">[20]Assumptions!$K$18</definedName>
    <definedName name="Hydro_Table" localSheetId="2">[68]Controls!#REF!</definedName>
    <definedName name="Hydro_Table">[68]Controls!#REF!</definedName>
    <definedName name="HydroCap" localSheetId="2">#REF!</definedName>
    <definedName name="HydroCap">#REF!</definedName>
    <definedName name="HydroGen" localSheetId="2">[41]Dispatch!#REF!</definedName>
    <definedName name="HydroGen">[41]Dispatch!#REF!</definedName>
    <definedName name="hydsust" localSheetId="2">#REF!</definedName>
    <definedName name="hydsust">#REF!</definedName>
    <definedName name="ID_sorted" localSheetId="2">#REF!</definedName>
    <definedName name="ID_sorted">#REF!</definedName>
    <definedName name="IDCRATE" localSheetId="2">#REF!</definedName>
    <definedName name="IDCRATE">#REF!</definedName>
    <definedName name="IDN" localSheetId="2">#REF!</definedName>
    <definedName name="IDN">#REF!</definedName>
    <definedName name="ILBR" localSheetId="2">'[54]Estimate Detail'!#REF!</definedName>
    <definedName name="ILBR">'[54]Estimate Detail'!#REF!</definedName>
    <definedName name="IMAT" localSheetId="2">'[54]Estimate Detail'!#REF!</definedName>
    <definedName name="IMAT">'[54]Estimate Detail'!#REF!</definedName>
    <definedName name="IMH" localSheetId="2">'[54]Estimate Detail'!#REF!</definedName>
    <definedName name="IMH">'[54]Estimate Detail'!#REF!</definedName>
    <definedName name="Import_1" localSheetId="2">#REF!</definedName>
    <definedName name="Import_1">#REF!</definedName>
    <definedName name="income_satement_ytd" localSheetId="2"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2">#REF!</definedName>
    <definedName name="INCSTMNT">#REF!</definedName>
    <definedName name="INCSTMT" localSheetId="2">#REF!</definedName>
    <definedName name="INCSTMT">#REF!</definedName>
    <definedName name="inctaxrate">0.4</definedName>
    <definedName name="IND" localSheetId="2">#REF!</definedName>
    <definedName name="IND">#REF!</definedName>
    <definedName name="indytd" localSheetId="2">#REF!</definedName>
    <definedName name="indytd">#REF!</definedName>
    <definedName name="inflat" localSheetId="2">#REF!</definedName>
    <definedName name="inflat">#REF!</definedName>
    <definedName name="inflatCERA" localSheetId="2">#REF!</definedName>
    <definedName name="inflatCERA">#REF!</definedName>
    <definedName name="inflation" localSheetId="2">#REF!</definedName>
    <definedName name="inflation">#REF!</definedName>
    <definedName name="Inflation_rate" localSheetId="2">#REF!</definedName>
    <definedName name="Inflation_rate">#REF!</definedName>
    <definedName name="inflation1" localSheetId="2">#REF!</definedName>
    <definedName name="inflation1">#REF!</definedName>
    <definedName name="INGRID" localSheetId="2">'[69]RI1 55 - 97B'!#REF!</definedName>
    <definedName name="INGRID">'[69]RI1 55 - 97B'!#REF!</definedName>
    <definedName name="init_book_depr" localSheetId="2">[23]Sheet1!#REF!</definedName>
    <definedName name="init_book_depr">[23]Sheet1!#REF!</definedName>
    <definedName name="Initial_Spare_Parts">[66]CapEx!$B$6</definedName>
    <definedName name="initialcol">[6]PartsFlow!$D$7</definedName>
    <definedName name="Input_DB" localSheetId="2">[68]Controls!#REF!</definedName>
    <definedName name="Input_DB">[68]Controls!#REF!</definedName>
    <definedName name="InsRate">[20]Assumptions!$C$24</definedName>
    <definedName name="INT" localSheetId="2">#REF!</definedName>
    <definedName name="INT">#REF!</definedName>
    <definedName name="int_real" localSheetId="2">[23]Sheet1!#REF!</definedName>
    <definedName name="int_real">[23]Sheet1!#REF!</definedName>
    <definedName name="IntervalCI">'[6]Customer Data'!$F$48</definedName>
    <definedName name="intervaldatastart">[6]PartsDataTable!$I$266</definedName>
    <definedName name="IntervalHGP">'[6]Customer Data'!$F$49</definedName>
    <definedName name="IntervalMI">'[6]Customer Data'!$F$50</definedName>
    <definedName name="INTRESEXCH" localSheetId="2">#REF!</definedName>
    <definedName name="INTRESEXCH">#REF!</definedName>
    <definedName name="InvAnchor1">'[6]Customer Data'!$B$162</definedName>
    <definedName name="InvAnchor2">'[6]Customer Data'!$B$184</definedName>
    <definedName name="invpedigree1">'[6]Customer Data'!$C$162:$I$169</definedName>
    <definedName name="invpedigree2">'[6]Customer Data'!$C$184:$H$191</definedName>
    <definedName name="INVPLAN" localSheetId="2">#REF!</definedName>
    <definedName name="INVPLAN">#REF!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r" localSheetId="2">#REF!</definedName>
    <definedName name="ir">#REF!</definedName>
    <definedName name="ISTOT" localSheetId="2">'[54]Estimate Detail'!#REF!</definedName>
    <definedName name="ISTOT">'[54]Estimate Detail'!#REF!</definedName>
    <definedName name="ISytd" localSheetId="2"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TC_Rate">[20]Assumptions!$G$22</definedName>
    <definedName name="ITC_TaxBasisAdj">[20]Assumptions!$G$23</definedName>
    <definedName name="Jan_94" localSheetId="2">#REF!</definedName>
    <definedName name="Jan_94">#REF!</definedName>
    <definedName name="Jan_95" localSheetId="2">#REF!</definedName>
    <definedName name="Jan_95">#REF!</definedName>
    <definedName name="Jan_96" localSheetId="2">#REF!</definedName>
    <definedName name="Jan_96">#REF!</definedName>
    <definedName name="Jan_97" localSheetId="2">#REF!</definedName>
    <definedName name="Jan_97">#REF!</definedName>
    <definedName name="Jan03AMA" localSheetId="2">'[25]BS C&amp;L'!#REF!</definedName>
    <definedName name="Jan03AMA">'[25]BS C&amp;L'!#REF!</definedName>
    <definedName name="Jan04AMA">[3]BS!$AD$7:$AD$3582</definedName>
    <definedName name="Jan05AMA" localSheetId="2">[15]BS!#REF!</definedName>
    <definedName name="Jan05AMA">[15]BS!#REF!</definedName>
    <definedName name="JANDATA?" localSheetId="2">#REF!</definedName>
    <definedName name="JANDATA?">#REF!</definedName>
    <definedName name="Jane" localSheetId="2"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fkljsdkljiejgr" localSheetId="2" hidden="1">{#N/A,#N/A,FALSE,"Summ";#N/A,#N/A,FALSE,"General"}</definedName>
    <definedName name="jfkljsdkljiejgr" hidden="1">{#N/A,#N/A,FALSE,"Summ";#N/A,#N/A,FALSE,"General"}</definedName>
    <definedName name="JPosData" localSheetId="2">#REF!</definedName>
    <definedName name="JPosData">#REF!</definedName>
    <definedName name="Jul_94" localSheetId="2">#REF!</definedName>
    <definedName name="Jul_94">#REF!</definedName>
    <definedName name="Jul_95" localSheetId="2">#REF!</definedName>
    <definedName name="Jul_95">#REF!</definedName>
    <definedName name="Jul_96" localSheetId="2">#REF!</definedName>
    <definedName name="Jul_96">#REF!</definedName>
    <definedName name="Jul_97" localSheetId="2">#REF!</definedName>
    <definedName name="Jul_97">#REF!</definedName>
    <definedName name="Jul03AMA" localSheetId="2">'[25]BS C&amp;L'!#REF!</definedName>
    <definedName name="Jul03AMA">'[25]BS C&amp;L'!#REF!</definedName>
    <definedName name="Jul04AMA">[3]BS!$AJ$7:$AJ$3582</definedName>
    <definedName name="Jul05AMA" localSheetId="2">[15]BS!#REF!</definedName>
    <definedName name="Jul05AMA">[15]BS!#REF!</definedName>
    <definedName name="julcf" localSheetId="2">#REF!</definedName>
    <definedName name="julcf">#REF!</definedName>
    <definedName name="julcost" localSheetId="2">#REF!</definedName>
    <definedName name="julcost">#REF!</definedName>
    <definedName name="JULDATA?" localSheetId="2">#REF!</definedName>
    <definedName name="JULDATA?">#REF!</definedName>
    <definedName name="Jun_94" localSheetId="2">#REF!</definedName>
    <definedName name="Jun_94">#REF!</definedName>
    <definedName name="Jun_95" localSheetId="2">#REF!</definedName>
    <definedName name="Jun_95">#REF!</definedName>
    <definedName name="Jun_96" localSheetId="2">#REF!</definedName>
    <definedName name="Jun_96">#REF!</definedName>
    <definedName name="Jun_97" localSheetId="2">#REF!</definedName>
    <definedName name="Jun_97">#REF!</definedName>
    <definedName name="Jun03AMA" localSheetId="2">'[25]BS C&amp;L'!#REF!</definedName>
    <definedName name="Jun03AMA">'[25]BS C&amp;L'!#REF!</definedName>
    <definedName name="Jun04AMA">[3]BS!$AI$7:$AI$3582</definedName>
    <definedName name="Jun05AMA" localSheetId="2">[15]BS!#REF!</definedName>
    <definedName name="Jun05AMA">[15]BS!#REF!</definedName>
    <definedName name="JUNDATA?" localSheetId="2">#REF!</definedName>
    <definedName name="JUNDATA?">#REF!</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ickOffDate" localSheetId="2">#REF!</definedName>
    <definedName name="KickOffDate">#REF!</definedName>
    <definedName name="kjidb" localSheetId="2" hidden="1">#REF!</definedName>
    <definedName name="kjidb" hidden="1">#REF!</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nd">'[30]Assumptions Project XYZ'!$C$3</definedName>
    <definedName name="Last_Row">#N/A</definedName>
    <definedName name="LATEPAY" localSheetId="2">#REF!</definedName>
    <definedName name="LATEPAY">#REF!</definedName>
    <definedName name="Lease_total" localSheetId="2">'[7]NIM Summary'!#REF!</definedName>
    <definedName name="Lease_total">'[7]NIM Summary'!#REF!</definedName>
    <definedName name="Legal">[6]Legal!$A$1</definedName>
    <definedName name="LevelizedCost" localSheetId="2">#REF!</definedName>
    <definedName name="LevelizedCost">#REF!</definedName>
    <definedName name="Line_10" localSheetId="2">#REF!</definedName>
    <definedName name="Line_10">#REF!</definedName>
    <definedName name="Line_11" localSheetId="2">#REF!</definedName>
    <definedName name="Line_11">#REF!</definedName>
    <definedName name="Line_12" localSheetId="2">#REF!</definedName>
    <definedName name="Line_12">#REF!</definedName>
    <definedName name="line_14" localSheetId="2">#REF!</definedName>
    <definedName name="line_14">#REF!</definedName>
    <definedName name="Line_15" localSheetId="2">#REF!</definedName>
    <definedName name="Line_15">#REF!</definedName>
    <definedName name="Line_19" localSheetId="2">#REF!</definedName>
    <definedName name="Line_19">#REF!</definedName>
    <definedName name="Line_22" localSheetId="2">#REF!</definedName>
    <definedName name="Line_22">#REF!</definedName>
    <definedName name="Line_23" localSheetId="2">#REF!</definedName>
    <definedName name="Line_23">#REF!</definedName>
    <definedName name="Line_25" localSheetId="2">#REF!</definedName>
    <definedName name="Line_25">#REF!</definedName>
    <definedName name="LineLoss">[20]Assumptions!$C$13</definedName>
    <definedName name="LoadArray">'[70]Load Source Data'!$C$78:$X$89</definedName>
    <definedName name="LoadGrowthAdder" localSheetId="2">#REF!</definedName>
    <definedName name="LoadGrowthAdder">#REF!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2" hidden="1">{#N/A,#N/A,FALSE,"Coversheet";#N/A,#N/A,FALSE,"QA"}</definedName>
    <definedName name="lookup" hidden="1">{#N/A,#N/A,FALSE,"Coversheet";#N/A,#N/A,FALSE,"QA"}</definedName>
    <definedName name="LTPPADebtPerc">[20]Assumptions!$G$29</definedName>
    <definedName name="LTSACoverage">'[66]General Inputs'!$I$7</definedName>
    <definedName name="m" localSheetId="2">#REF!</definedName>
    <definedName name="m">#REF!</definedName>
    <definedName name="Macro1">#N/A</definedName>
    <definedName name="macro2">#N/A</definedName>
    <definedName name="MACRS">[20]Assumptions!$I$33:$I$33</definedName>
    <definedName name="MaintBasis">'[6]Customer Data'!$F$20</definedName>
    <definedName name="MaintenanceBasis">'[6]Customer Data'!$F$20</definedName>
    <definedName name="MaintenanceCost" localSheetId="2">#REF!,#REF!,#REF!,#REF!</definedName>
    <definedName name="MaintenanceCost">#REF!,#REF!,#REF!,#REF!</definedName>
    <definedName name="manutaxfit" localSheetId="2">#REF!</definedName>
    <definedName name="manutaxfit">#REF!</definedName>
    <definedName name="mapping">[71]map!$A$2:$C$47</definedName>
    <definedName name="Mar_94" localSheetId="2">#REF!</definedName>
    <definedName name="Mar_94">#REF!</definedName>
    <definedName name="Mar_95" localSheetId="2">#REF!</definedName>
    <definedName name="Mar_95">#REF!</definedName>
    <definedName name="Mar_96" localSheetId="2">#REF!</definedName>
    <definedName name="Mar_96">#REF!</definedName>
    <definedName name="Mar_97" localSheetId="2">#REF!</definedName>
    <definedName name="Mar_97">#REF!</definedName>
    <definedName name="Mar03AMA" localSheetId="2">'[25]BS C&amp;L'!#REF!</definedName>
    <definedName name="Mar03AMA">'[25]BS C&amp;L'!#REF!</definedName>
    <definedName name="Mar04AMA">[3]BS!$AF$7:$AF$3582</definedName>
    <definedName name="Mar05AMA" localSheetId="2">[15]BS!#REF!</definedName>
    <definedName name="Mar05AMA">[15]BS!#REF!</definedName>
    <definedName name="MARDATA?" localSheetId="2">#REF!</definedName>
    <definedName name="MARDATA?">#REF!</definedName>
    <definedName name="MatDate2" localSheetId="2">#REF!</definedName>
    <definedName name="MatDate2">#REF!</definedName>
    <definedName name="MaxBid" localSheetId="2">[24]CapEx!#REF!</definedName>
    <definedName name="MaxBid">[24]CapEx!#REF!</definedName>
    <definedName name="May_94" localSheetId="2">#REF!</definedName>
    <definedName name="May_94">#REF!</definedName>
    <definedName name="May_95" localSheetId="2">#REF!</definedName>
    <definedName name="May_95">#REF!</definedName>
    <definedName name="May_96" localSheetId="2">#REF!</definedName>
    <definedName name="May_96">#REF!</definedName>
    <definedName name="May_97" localSheetId="2">#REF!</definedName>
    <definedName name="May_97">#REF!</definedName>
    <definedName name="May03AMA" localSheetId="2">'[25]BS C&amp;L'!#REF!</definedName>
    <definedName name="May03AMA">'[25]BS C&amp;L'!#REF!</definedName>
    <definedName name="May04AMA">[3]BS!$AH$7:$AH$3582</definedName>
    <definedName name="May05AMA" localSheetId="2">[15]BS!#REF!</definedName>
    <definedName name="May05AMA">[15]BS!#REF!</definedName>
    <definedName name="MAYDATA?" localSheetId="2">#REF!</definedName>
    <definedName name="MAYDATA?">#REF!</definedName>
    <definedName name="mccacst" localSheetId="2">#REF!</definedName>
    <definedName name="mccacst">#REF!</definedName>
    <definedName name="mccact" localSheetId="2">#REF!</definedName>
    <definedName name="mccact">#REF!</definedName>
    <definedName name="mccash" localSheetId="2">#REF!</definedName>
    <definedName name="mccash">#REF!</definedName>
    <definedName name="mcccum" localSheetId="2">#REF!</definedName>
    <definedName name="mcccum">#REF!</definedName>
    <definedName name="mccmo" localSheetId="2">#REF!</definedName>
    <definedName name="mccmo">#REF!</definedName>
    <definedName name="mccmw" localSheetId="2">#REF!</definedName>
    <definedName name="mccmw">#REF!</definedName>
    <definedName name="mccrev" localSheetId="2">#REF!</definedName>
    <definedName name="mccrev">#REF!</definedName>
    <definedName name="mccsust" localSheetId="2">#REF!</definedName>
    <definedName name="mccsust">#REF!</definedName>
    <definedName name="mccytd" localSheetId="2">#REF!</definedName>
    <definedName name="mccytd">#REF!</definedName>
    <definedName name="mcnarycost">'[65]General Inputs'!$P$45</definedName>
    <definedName name="mcnarytoggle">'[65]General Inputs'!$P$44</definedName>
    <definedName name="mcoacst" localSheetId="2">#REF!</definedName>
    <definedName name="mcoacst">#REF!</definedName>
    <definedName name="mcoact" localSheetId="2">#REF!</definedName>
    <definedName name="mcoact">#REF!</definedName>
    <definedName name="mcoash" localSheetId="2">#REF!</definedName>
    <definedName name="mcoash">#REF!</definedName>
    <definedName name="mcocum" localSheetId="2">#REF!</definedName>
    <definedName name="mcocum">#REF!</definedName>
    <definedName name="mcomo" localSheetId="2">#REF!</definedName>
    <definedName name="mcomo">#REF!</definedName>
    <definedName name="mcomw" localSheetId="2">#REF!</definedName>
    <definedName name="mcomw">#REF!</definedName>
    <definedName name="mcorev" localSheetId="2">#REF!</definedName>
    <definedName name="mcorev">#REF!</definedName>
    <definedName name="mcosust" localSheetId="2">#REF!</definedName>
    <definedName name="mcosust">#REF!</definedName>
    <definedName name="mcoytd" localSheetId="2">#REF!</definedName>
    <definedName name="mcoytd">#REF!</definedName>
    <definedName name="MERGER_COST">[72]Sheet1!$AF$3:$AJ$28</definedName>
    <definedName name="MGT">[62]Cash_Flow!$F$52:$V$53</definedName>
    <definedName name="midc" localSheetId="2">#REF!,#REF!</definedName>
    <definedName name="midc">#REF!,#REF!</definedName>
    <definedName name="Miller" localSheetId="2" hidden="1">{#N/A,#N/A,FALSE,"Expenditures";#N/A,#N/A,FALSE,"Property Placed In-Service";#N/A,#N/A,FALSE,"CWIP Balances"}</definedName>
    <definedName name="Miller" hidden="1">{#N/A,#N/A,FALSE,"Expenditures";#N/A,#N/A,FALSE,"Property Placed In-Service";#N/A,#N/A,FALSE,"CWIP Balances"}</definedName>
    <definedName name="MinorPrice">'[6]Customer Data'!$G$247</definedName>
    <definedName name="Mint_Farm_Events" localSheetId="2">#REF!</definedName>
    <definedName name="Mint_Farm_Events">#REF!</definedName>
    <definedName name="MISCELLANEOUS" localSheetId="2">[73]model!#REF!</definedName>
    <definedName name="MISCELLANEOUS">[73]model!#REF!</definedName>
    <definedName name="MMLB_SO_DECEMBE">[10]Distributors!$C$35</definedName>
    <definedName name="MMLB_SO_FEBRUAR">[10]Distributors!$C$25</definedName>
    <definedName name="MMLB_SO_JANUARY">[10]Distributors!$C$24</definedName>
    <definedName name="MMLB_SO_NOVEMBE">[10]Distributors!$C$34</definedName>
    <definedName name="MMLB_SO_OCTOBER">[10]Distributors!$C$33</definedName>
    <definedName name="MMLB_SO_SEPTEMB">[10]Distributors!$C$32</definedName>
    <definedName name="MMLB_SOLD_ANNUA">[10]Distributors!$C$36</definedName>
    <definedName name="MMLB_SOLD_APRIL">[10]Distributors!$C$27</definedName>
    <definedName name="MMLB_SOLD_AUGUS">[10]Distributors!$C$31</definedName>
    <definedName name="MMLB_SOLD_JULY">[10]Distributors!$C$30</definedName>
    <definedName name="MMLB_SOLD_JUNE">[10]Distributors!$C$29</definedName>
    <definedName name="MMLB_SOLD_MARCH">[10]Distributors!$C$26</definedName>
    <definedName name="MMLB_SOLD_MAY">[10]Distributors!$C$28</definedName>
    <definedName name="Model_Period">[44]Inp_Global!$E$12</definedName>
    <definedName name="mohrs" localSheetId="2">#REF!</definedName>
    <definedName name="mohrs">#REF!</definedName>
    <definedName name="monacst" localSheetId="2">#REF!</definedName>
    <definedName name="monacst">#REF!</definedName>
    <definedName name="monact" localSheetId="2">#REF!</definedName>
    <definedName name="monact">#REF!</definedName>
    <definedName name="monash" localSheetId="2">#REF!</definedName>
    <definedName name="monash">#REF!</definedName>
    <definedName name="moncum" localSheetId="2">#REF!</definedName>
    <definedName name="moncum">#REF!</definedName>
    <definedName name="monmo" localSheetId="2">#REF!</definedName>
    <definedName name="monmo">#REF!</definedName>
    <definedName name="monmw" localSheetId="2">#REF!</definedName>
    <definedName name="monmw">#REF!</definedName>
    <definedName name="monrev" localSheetId="2">#REF!</definedName>
    <definedName name="monrev">#REF!</definedName>
    <definedName name="monsust" localSheetId="2">#REF!</definedName>
    <definedName name="monsust">#REF!</definedName>
    <definedName name="MONTH" localSheetId="2">#REF!</definedName>
    <definedName name="MONTH">#REF!</definedName>
    <definedName name="MonthsExempt" localSheetId="2">#REF!</definedName>
    <definedName name="MonthsExempt">#REF!</definedName>
    <definedName name="MonthsIBEW" localSheetId="2">#REF!</definedName>
    <definedName name="MonthsIBEW">#REF!</definedName>
    <definedName name="MonthsInFirstYear" localSheetId="2">#REF!</definedName>
    <definedName name="MonthsInFirstYear">#REF!</definedName>
    <definedName name="MonthsOfTransaction" localSheetId="2">#REF!</definedName>
    <definedName name="MonthsOfTransaction">#REF!</definedName>
    <definedName name="MonthsUA" localSheetId="2">#REF!</definedName>
    <definedName name="MonthsUA">#REF!</definedName>
    <definedName name="MonTotalDispatch" localSheetId="2">[41]Dispatch!#REF!</definedName>
    <definedName name="MonTotalDispatch">[41]Dispatch!#REF!</definedName>
    <definedName name="monytd" localSheetId="2">#REF!</definedName>
    <definedName name="monytd">#REF!</definedName>
    <definedName name="MOTANA" localSheetId="2">#REF!</definedName>
    <definedName name="MOTANA">#REF!</definedName>
    <definedName name="MSC">[74]MSC!$C$50:$I$305</definedName>
    <definedName name="MT" localSheetId="2">#REF!</definedName>
    <definedName name="MT">#REF!</definedName>
    <definedName name="MTD_Format">[75]Mthly!$B$11:$D$11,[75]Mthly!$B$31:$D$31</definedName>
    <definedName name="MustRunGen" localSheetId="2">[41]Dispatch!#REF!</definedName>
    <definedName name="MustRunGen">[41]Dispatch!#REF!</definedName>
    <definedName name="MWAdd">'[20]Book Life'!$B$80</definedName>
    <definedName name="Mwh" localSheetId="2">#REF!</definedName>
    <definedName name="Mwh">#REF!</definedName>
    <definedName name="mwhoutlookdata">'[76]pivoted data'!$D$3:$R$42</definedName>
    <definedName name="NAES">'[24]General Inputs'!$I$16</definedName>
    <definedName name="nameplate">'[65]General Inputs'!$G$51</definedName>
    <definedName name="Nameplate_DF">'[66]General Inputs'!$E$10</definedName>
    <definedName name="Nameplate_net" localSheetId="2">#REF!</definedName>
    <definedName name="Nameplate_net">#REF!</definedName>
    <definedName name="Nameplate_plant" localSheetId="2">#REF!</definedName>
    <definedName name="Nameplate_plant">#REF!</definedName>
    <definedName name="Nameplate_Primary">'[66]General Inputs'!$E$9</definedName>
    <definedName name="Nameplate_primary_win">'[24]General Inputs'!$E$11</definedName>
    <definedName name="Nameplate_turbine" localSheetId="2">#REF!</definedName>
    <definedName name="Nameplate_turbine">#REF!</definedName>
    <definedName name="Net_MW" localSheetId="2">#REF!</definedName>
    <definedName name="Net_MW">#REF!</definedName>
    <definedName name="netgen" localSheetId="2">#REF!</definedName>
    <definedName name="netgen">#REF!</definedName>
    <definedName name="new" localSheetId="2" hidden="1">{#N/A,#N/A,FALSE,"Summ";#N/A,#N/A,FALSE,"General"}</definedName>
    <definedName name="new" hidden="1">{#N/A,#N/A,FALSE,"Summ";#N/A,#N/A,FALSE,"General"}</definedName>
    <definedName name="new_debt" localSheetId="2">[23]Sheet1!#REF!</definedName>
    <definedName name="new_debt">[23]Sheet1!#REF!</definedName>
    <definedName name="new_debt_total" localSheetId="2">[23]Sheet1!#REF!</definedName>
    <definedName name="new_debt_total">[23]Sheet1!#REF!</definedName>
    <definedName name="new_equity" localSheetId="2">[23]Sheet1!#REF!</definedName>
    <definedName name="new_equity">[23]Sheet1!#REF!</definedName>
    <definedName name="new_pref" localSheetId="2">[23]Sheet1!#REF!</definedName>
    <definedName name="new_pref">[23]Sheet1!#REF!</definedName>
    <definedName name="nine" localSheetId="2">#REF!</definedName>
    <definedName name="nine">#REF!</definedName>
    <definedName name="nineteenth" localSheetId="2">#REF!</definedName>
    <definedName name="nineteenth">#REF!</definedName>
    <definedName name="nineth" localSheetId="2">#REF!</definedName>
    <definedName name="nineth">#REF!</definedName>
    <definedName name="NMWH_ANNUAL">[10]Distributors!$B$36</definedName>
    <definedName name="NMWH_APRIL">[10]Distributors!$B$27</definedName>
    <definedName name="NMWH_AUGUST">[10]Distributors!$B$31</definedName>
    <definedName name="NMWH_DECEMBER">[10]Distributors!$B$35</definedName>
    <definedName name="NMWH_FEBRUARY">[10]Distributors!$B$25</definedName>
    <definedName name="NMWH_JANUARY">[10]Distributors!$B$24</definedName>
    <definedName name="NMWH_JULY">[10]Distributors!$B$30</definedName>
    <definedName name="NMWH_JUNE">[10]Distributors!$B$29</definedName>
    <definedName name="NMWH_MARCH">[10]Distributors!$B$26</definedName>
    <definedName name="NMWH_MAY">[10]Distributors!$B$28</definedName>
    <definedName name="NMWH_NOVEMBER">[10]Distributors!$B$34</definedName>
    <definedName name="NMWH_OCTOBER">[10]Distributors!$B$33</definedName>
    <definedName name="NMWH_SEPTEMBER">[10]Distributors!$B$32</definedName>
    <definedName name="No_Turbines" localSheetId="2">#REF!</definedName>
    <definedName name="No_Turbines">#REF!</definedName>
    <definedName name="non_AURORA_lookup" localSheetId="2">#REF!</definedName>
    <definedName name="non_AURORA_lookup">#REF!</definedName>
    <definedName name="non_core_lookup" localSheetId="2">#REF!</definedName>
    <definedName name="non_core_lookup">#REF!</definedName>
    <definedName name="Non_Disp" localSheetId="2">#REF!</definedName>
    <definedName name="Non_Disp">#REF!</definedName>
    <definedName name="nonrefundtrans">'[65]General Inputs'!$P$47</definedName>
    <definedName name="Nov_94" localSheetId="2">#REF!</definedName>
    <definedName name="Nov_94">#REF!</definedName>
    <definedName name="Nov_95" localSheetId="2">#REF!</definedName>
    <definedName name="Nov_95">#REF!</definedName>
    <definedName name="Nov_96" localSheetId="2">#REF!</definedName>
    <definedName name="Nov_96">#REF!</definedName>
    <definedName name="Nov_97" localSheetId="2">#REF!</definedName>
    <definedName name="Nov_97">#REF!</definedName>
    <definedName name="Nov03AMA">[2]BS!$AI$7:$AI$3582</definedName>
    <definedName name="Nov04AMA">[3]BS!$AN$7:$AN$3582</definedName>
    <definedName name="novcf" localSheetId="2">#REF!</definedName>
    <definedName name="novcf">#REF!</definedName>
    <definedName name="novcost" localSheetId="2">#REF!</definedName>
    <definedName name="novcost">#REF!</definedName>
    <definedName name="NOVDATA?" localSheetId="2">#REF!</definedName>
    <definedName name="NOVDATA?">#REF!</definedName>
    <definedName name="NOYT" localSheetId="2" hidden="1">{#N/A,#N/A,FALSE,"Cover Sheet";"Use of Equipment",#N/A,FALSE,"Area C";"Equipment Hours",#N/A,FALSE,"All";"Summary",#N/A,FALSE,"All"}</definedName>
    <definedName name="NOYT" hidden="1">{#N/A,#N/A,FALSE,"Cover Sheet";"Use of Equipment",#N/A,FALSE,"Area C";"Equipment Hours",#N/A,FALSE,"All";"Summary",#N/A,FALSE,"All"}</definedName>
    <definedName name="np" localSheetId="2">#REF!</definedName>
    <definedName name="np">#REF!</definedName>
    <definedName name="NPV">'[6]Accumulated Offer'!$A$1</definedName>
    <definedName name="nuc_emp_red" localSheetId="2">[23]Sheet1!#REF!</definedName>
    <definedName name="nuc_emp_red">[23]Sheet1!#REF!</definedName>
    <definedName name="nuc_sf_depr_a" localSheetId="2">[23]Sheet1!#REF!</definedName>
    <definedName name="nuc_sf_depr_a">[23]Sheet1!#REF!</definedName>
    <definedName name="nuc_sf_depr_b" localSheetId="2">[23]Sheet1!#REF!</definedName>
    <definedName name="nuc_sf_depr_b">[23]Sheet1!#REF!</definedName>
    <definedName name="nuc_sf_depr_c" localSheetId="2">[23]Sheet1!#REF!</definedName>
    <definedName name="nuc_sf_depr_c">[23]Sheet1!#REF!</definedName>
    <definedName name="nuc_sf_depr_d" localSheetId="2">[23]Sheet1!#REF!</definedName>
    <definedName name="nuc_sf_depr_d">[23]Sheet1!#REF!</definedName>
    <definedName name="nuc_wage_0" localSheetId="2">[23]Sheet1!#REF!</definedName>
    <definedName name="nuc_wage_0">[23]Sheet1!#REF!</definedName>
    <definedName name="nuc797act">#N/A</definedName>
    <definedName name="NUC797sum">#N/A</definedName>
    <definedName name="nuc97budget">#N/A</definedName>
    <definedName name="NUCEVA2ndqtr">#N/A</definedName>
    <definedName name="Nuclear_Prices">[35]Summary!$A$189</definedName>
    <definedName name="nugd_lp4" localSheetId="2">[23]Sheet1!#REF!</definedName>
    <definedName name="nugd_lp4">[23]Sheet1!#REF!</definedName>
    <definedName name="nugd_lp5" localSheetId="2">[23]Sheet1!#REF!</definedName>
    <definedName name="nugd_lp5">[23]Sheet1!#REF!</definedName>
    <definedName name="nugd_oth" localSheetId="2">[23]Sheet1!#REF!</definedName>
    <definedName name="nugd_oth">[23]Sheet1!#REF!</definedName>
    <definedName name="nugd_res" localSheetId="2">[23]Sheet1!#REF!</definedName>
    <definedName name="nugd_res">[23]Sheet1!#REF!</definedName>
    <definedName name="Number_of_Payments" localSheetId="2">MATCH(0.01,End_Bal,-1)+1</definedName>
    <definedName name="Number_of_Payments">MATCH(0.01,End_Bal,-1)+1</definedName>
    <definedName name="numturbines" localSheetId="2">#REF!</definedName>
    <definedName name="numturbines">#REF!</definedName>
    <definedName name="numturbptc" localSheetId="2">#REF!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 localSheetId="2">[77]DT_A_AMW93!#REF!</definedName>
    <definedName name="NWSales_MWH">[77]DT_A_AMW93!#REF!</definedName>
    <definedName name="O_M_Input">'[78]MiscItems(Input)'!$B$5:$AO$8,'[78]MiscItems(Input)'!$B$13:$AO$13,'[78]MiscItems(Input)'!$B$15:$B$17,'[78]MiscItems(Input)'!$B$17:$AO$17,'[78]MiscItems(Input)'!$B$15:$AO$15</definedName>
    <definedName name="OBCLEASE" localSheetId="2">#REF!</definedName>
    <definedName name="OBCLEASE">#REF!</definedName>
    <definedName name="occhartinitial" localSheetId="2">#REF!</definedName>
    <definedName name="occhartinitial">#REF!</definedName>
    <definedName name="Oct_94" localSheetId="2">#REF!</definedName>
    <definedName name="Oct_94">#REF!</definedName>
    <definedName name="Oct_95" localSheetId="2">#REF!</definedName>
    <definedName name="Oct_95">#REF!</definedName>
    <definedName name="Oct_96" localSheetId="2">#REF!</definedName>
    <definedName name="Oct_96">#REF!</definedName>
    <definedName name="Oct_97" localSheetId="2">#REF!</definedName>
    <definedName name="Oct_97">#REF!</definedName>
    <definedName name="Oct03AMA">[2]BS!$AH$7:$AH$3582</definedName>
    <definedName name="Oct04AMA">[3]BS!$AM$7:$AM$3582</definedName>
    <definedName name="octcf" localSheetId="2">#REF!</definedName>
    <definedName name="octcf">#REF!</definedName>
    <definedName name="octcost" localSheetId="2">#REF!</definedName>
    <definedName name="octcost">#REF!</definedName>
    <definedName name="OCTDATA?" localSheetId="2">#REF!</definedName>
    <definedName name="OCTDATA?">#REF!</definedName>
    <definedName name="OfferComp">'[6]Offer Comp.'!$A$1</definedName>
    <definedName name="offpeak_hours" localSheetId="2">#REF!</definedName>
    <definedName name="offpeak_hours">#REF!</definedName>
    <definedName name="Oil_Prices">[35]Summary!$A$96</definedName>
    <definedName name="OM_below_limit" localSheetId="2">#REF!</definedName>
    <definedName name="OM_below_limit">#REF!</definedName>
    <definedName name="OMtoggle" localSheetId="2">#REF!</definedName>
    <definedName name="OMtoggle">#REF!</definedName>
    <definedName name="OP_Mo_Year1" localSheetId="2">#REF!</definedName>
    <definedName name="OP_Mo_Year1">#REF!</definedName>
    <definedName name="OPCONT" localSheetId="2">#REF!</definedName>
    <definedName name="OPCONT">#REF!</definedName>
    <definedName name="Open_FOM">[20]Assumptions!$H$10</definedName>
    <definedName name="OPEXPPF" localSheetId="2">#REF!</definedName>
    <definedName name="OPEXPPF">#REF!</definedName>
    <definedName name="OPEXPRS" localSheetId="2">#REF!</definedName>
    <definedName name="OPEXPRS">#REF!</definedName>
    <definedName name="OPR" localSheetId="2">#REF!</definedName>
    <definedName name="OPR">#REF!</definedName>
    <definedName name="OpSpAnchor">'[6]Customer Data'!$F$198</definedName>
    <definedName name="OpSpares">'[6]Customer Data'!$A$194:$IV$218</definedName>
    <definedName name="Orientation" localSheetId="2">#REF!</definedName>
    <definedName name="Orientation">#REF!</definedName>
    <definedName name="OrigBaseYear">'[79]March Point2'!$M$8</definedName>
    <definedName name="oth_wage_0" localSheetId="2">[23]Sheet1!#REF!</definedName>
    <definedName name="oth_wage_0">[23]Sheet1!#REF!</definedName>
    <definedName name="OutageAdder">'[6]Customer Data'!$F$231</definedName>
    <definedName name="outlookdata">'[76]pivoted amounts'!$D$3:$Q$90</definedName>
    <definedName name="Output_DB" localSheetId="2">[68]Controls!#REF!</definedName>
    <definedName name="Output_DB">[68]Controls!#REF!</definedName>
    <definedName name="OutYearEsc">[20]Assumptions!$C$23</definedName>
    <definedName name="Overview" localSheetId="2">#REF!</definedName>
    <definedName name="Overview">#REF!</definedName>
    <definedName name="OWN" localSheetId="2">#REF!</definedName>
    <definedName name="OWN">#REF!</definedName>
    <definedName name="OwnerExpSched" localSheetId="2">'[80]General Inputs'!#REF!</definedName>
    <definedName name="OwnerExpSched">'[80]General Inputs'!#REF!</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2">#REF!</definedName>
    <definedName name="Page1">#REF!</definedName>
    <definedName name="page2" localSheetId="2">#REF!</definedName>
    <definedName name="page2">#REF!</definedName>
    <definedName name="pagea" localSheetId="2">#REF!</definedName>
    <definedName name="pagea">#REF!</definedName>
    <definedName name="pageb" localSheetId="2">#REF!</definedName>
    <definedName name="pageb">#REF!</definedName>
    <definedName name="parasitic" localSheetId="2">#REF!</definedName>
    <definedName name="parasitic">#REF!</definedName>
    <definedName name="parasiticprice" localSheetId="2">#REF!</definedName>
    <definedName name="parasiticprice">#REF!</definedName>
    <definedName name="Part10Anchor">[6]PartsFlow!$B$205</definedName>
    <definedName name="Part10Int">'[6]Customer Data'!$E$119</definedName>
    <definedName name="Part10RS">'[6]Customer Data'!$B$142</definedName>
    <definedName name="Part10Spare">'[6]Customer Data'!$C$119</definedName>
    <definedName name="Part11Anchor">[6]PartsFlow!$B$224</definedName>
    <definedName name="Part11Int">'[6]Customer Data'!$E$120</definedName>
    <definedName name="Part11RS">'[6]Customer Data'!$B$143</definedName>
    <definedName name="Part11Spare">'[6]Customer Data'!$C$120</definedName>
    <definedName name="Part12Anchor">[6]PartsFlow!$B$243</definedName>
    <definedName name="Part12Int">'[6]Customer Data'!$E$121</definedName>
    <definedName name="Part12RS">'[6]Customer Data'!$B$144</definedName>
    <definedName name="Part12Spare">'[6]Customer Data'!$C$121</definedName>
    <definedName name="Part13Anchor">[6]PartsFlow!$B$262</definedName>
    <definedName name="Part13Int">'[6]Customer Data'!$E$122</definedName>
    <definedName name="Part13RS">'[6]Customer Data'!$B$145</definedName>
    <definedName name="Part13Spare">'[6]Customer Data'!$C$122</definedName>
    <definedName name="Part14Anchor">[6]PartsFlow!$B$281</definedName>
    <definedName name="Part15Anchor">[6]PartsFlow!$B$300</definedName>
    <definedName name="Part1Anchor">[6]PartsFlow!$B$34</definedName>
    <definedName name="Part1Int">'[6]Customer Data'!$E$109</definedName>
    <definedName name="Part1RS">'[6]Customer Data'!$B$132</definedName>
    <definedName name="Part1Spare">'[6]Customer Data'!$C$109</definedName>
    <definedName name="Part2Anchor">[6]PartsFlow!$B$53</definedName>
    <definedName name="Part2Int">'[6]Customer Data'!$E$110</definedName>
    <definedName name="Part2RS">'[6]Customer Data'!$B$133</definedName>
    <definedName name="Part2Spare">'[6]Customer Data'!$C$110</definedName>
    <definedName name="Part3Anchor">[6]PartsFlow!$B$72</definedName>
    <definedName name="Part3Int">'[6]Customer Data'!$E$111</definedName>
    <definedName name="Part3RS">'[6]Customer Data'!$B$134</definedName>
    <definedName name="Part3Spare">'[6]Customer Data'!$C$111</definedName>
    <definedName name="Part4Anchor">[6]PartsFlow!$B$91</definedName>
    <definedName name="Part4Int">'[6]Customer Data'!$E$112</definedName>
    <definedName name="Part4RS">'[6]Customer Data'!$B$135</definedName>
    <definedName name="Part4Spare">'[6]Customer Data'!$C$112</definedName>
    <definedName name="Part5Anchor">[6]PartsFlow!$B$110</definedName>
    <definedName name="Part5Int">'[6]Customer Data'!$E$114</definedName>
    <definedName name="Part5RS">'[6]Customer Data'!$B$137</definedName>
    <definedName name="Part5Spare">'[6]Customer Data'!$C$114</definedName>
    <definedName name="Part6Anchor">[6]PartsFlow!$B$129</definedName>
    <definedName name="Part6Int">'[6]Customer Data'!$E$115</definedName>
    <definedName name="Part6RS">'[6]Customer Data'!$B$138</definedName>
    <definedName name="Part6Spare">'[6]Customer Data'!$C$115</definedName>
    <definedName name="Part7Anchor">[6]PartsFlow!$B$148</definedName>
    <definedName name="Part7Int">'[6]Customer Data'!$E$116</definedName>
    <definedName name="Part7RS">'[6]Customer Data'!$B$139</definedName>
    <definedName name="Part7Spare">'[6]Customer Data'!$C$116</definedName>
    <definedName name="Part8Anchor">[6]PartsFlow!$B$167</definedName>
    <definedName name="Part8Int">'[6]Customer Data'!$E$117</definedName>
    <definedName name="Part8RS">'[6]Customer Data'!$B$140</definedName>
    <definedName name="Part8Spare">'[6]Customer Data'!$C$117</definedName>
    <definedName name="Part9Anchor">[6]PartsFlow!$B$186</definedName>
    <definedName name="Part9Int">'[6]Customer Data'!$E$118</definedName>
    <definedName name="Part9RS">'[6]Customer Data'!$B$141</definedName>
    <definedName name="Part9Spare">'[6]Customer Data'!$C$118</definedName>
    <definedName name="PartInfo">[6]PartsDataTable!$F$21:$K$38</definedName>
    <definedName name="PartInfo2">[6]PartsDataTable!$G$44:$I$59</definedName>
    <definedName name="parts1">[6]PartsFlow!$D$34:$R$41</definedName>
    <definedName name="parts10">[6]PartsFlow!$D$205:$R$212</definedName>
    <definedName name="parts11">[6]PartsFlow!$D$224:$R$231</definedName>
    <definedName name="parts12">[6]PartsFlow!$D$243:$R$250</definedName>
    <definedName name="parts13">[6]PartsFlow!$D$262:$R$269</definedName>
    <definedName name="parts14">[6]PartsFlow!$D$281:$R$288</definedName>
    <definedName name="parts15" localSheetId="2">[6]PartsFlow!#REF!</definedName>
    <definedName name="parts15">[6]PartsFlow!#REF!</definedName>
    <definedName name="parts16" localSheetId="2">[6]PartsFlow!#REF!</definedName>
    <definedName name="parts16">[6]PartsFlow!#REF!</definedName>
    <definedName name="parts17" localSheetId="2">[6]PartsFlow!#REF!</definedName>
    <definedName name="parts17">[6]PartsFlow!#REF!</definedName>
    <definedName name="parts18" localSheetId="2">[6]PartsFlow!#REF!</definedName>
    <definedName name="parts18">[6]PartsFlow!#REF!</definedName>
    <definedName name="parts2">[6]PartsFlow!$D$53:$R$60</definedName>
    <definedName name="parts3">[6]PartsFlow!$D$72:$R$79</definedName>
    <definedName name="parts4">[6]PartsFlow!$D$91:$R$98</definedName>
    <definedName name="parts5">[6]PartsFlow!$D$110:$R$117</definedName>
    <definedName name="parts6">[6]PartsFlow!$D$129:$R$136</definedName>
    <definedName name="parts7">[6]PartsFlow!$D$148:$R$155</definedName>
    <definedName name="parts8">[6]PartsFlow!$D$167:$R$174</definedName>
    <definedName name="parts9">[6]PartsFlow!$D$186:$R$193</definedName>
    <definedName name="PartsFlow">[6]PartsFlow!$A$1</definedName>
    <definedName name="PAY" localSheetId="2">#REF!</definedName>
    <definedName name="PAY">#REF!</definedName>
    <definedName name="pcorc">'[81]Exhibit A-1 Original'!$A$77</definedName>
    <definedName name="pct_apply_ehh" localSheetId="2">[23]Sheet1!#REF!</definedName>
    <definedName name="pct_apply_ehh">[23]Sheet1!#REF!</definedName>
    <definedName name="pct_apply_gh" localSheetId="2">[23]Sheet1!#REF!</definedName>
    <definedName name="pct_apply_gh">[23]Sheet1!#REF!</definedName>
    <definedName name="pct_apply_gh1" localSheetId="2">[23]Sheet1!#REF!</definedName>
    <definedName name="pct_apply_gh1">[23]Sheet1!#REF!</definedName>
    <definedName name="pct_apply_grs" localSheetId="2">[23]Sheet1!#REF!</definedName>
    <definedName name="pct_apply_grs">[23]Sheet1!#REF!</definedName>
    <definedName name="pct_apply_gs1" localSheetId="2">[23]Sheet1!#REF!</definedName>
    <definedName name="pct_apply_gs1">[23]Sheet1!#REF!</definedName>
    <definedName name="pct_apply_gs3" localSheetId="2">[23]Sheet1!#REF!</definedName>
    <definedName name="pct_apply_gs3">[23]Sheet1!#REF!</definedName>
    <definedName name="pct_apply_lp4" localSheetId="2">[23]Sheet1!#REF!</definedName>
    <definedName name="pct_apply_lp4">[23]Sheet1!#REF!</definedName>
    <definedName name="pct_apply_lp5" localSheetId="2">[23]Sheet1!#REF!</definedName>
    <definedName name="pct_apply_lp5">[23]Sheet1!#REF!</definedName>
    <definedName name="pct_apply_sl" localSheetId="2">[23]Sheet1!#REF!</definedName>
    <definedName name="pct_apply_sl">[23]Sheet1!#REF!</definedName>
    <definedName name="peak_hours" localSheetId="2">#REF!</definedName>
    <definedName name="peak_hours">#REF!</definedName>
    <definedName name="peak_new_table">'[82]2008 Extreme Peaks - 080403'!$E$5:$AD$8</definedName>
    <definedName name="peak_table">'[82]Peaks-F01'!$C$5:$E$243</definedName>
    <definedName name="PEBBLE" localSheetId="2">#REF!</definedName>
    <definedName name="PEBBLE">#REF!</definedName>
    <definedName name="PED" localSheetId="2">#REF!</definedName>
    <definedName name="PED">#REF!</definedName>
    <definedName name="percdebtcov" localSheetId="2">#REF!</definedName>
    <definedName name="percdebtcov">#REF!</definedName>
    <definedName name="Percent_debt">[83]Inputs!$E$129</definedName>
    <definedName name="PercentAdder">'[6]Customer Data'!$F$224</definedName>
    <definedName name="PERCENTAGES_CALCULATED" localSheetId="2">#REF!</definedName>
    <definedName name="PERCENTAGES_CALCULATED">#REF!</definedName>
    <definedName name="PercPerProp" localSheetId="2">'[80]General Inputs'!#REF!</definedName>
    <definedName name="PercPerProp">'[80]General Inputs'!#REF!</definedName>
    <definedName name="percpersonal" localSheetId="2">#REF!</definedName>
    <definedName name="percpersonal">#REF!</definedName>
    <definedName name="percreal" localSheetId="2">#REF!</definedName>
    <definedName name="percreal">#REF!</definedName>
    <definedName name="PercRealProp" localSheetId="2">'[80]General Inputs'!#REF!</definedName>
    <definedName name="PercRealProp">'[80]General Inputs'!#REF!</definedName>
    <definedName name="PerPropAdjust" localSheetId="2">#REF!</definedName>
    <definedName name="PerPropAdjust">#REF!</definedName>
    <definedName name="personalproptaxadjust" localSheetId="2">#REF!</definedName>
    <definedName name="personalproptaxadjust">#REF!</definedName>
    <definedName name="PG2G" localSheetId="2">#REF!</definedName>
    <definedName name="PG2G">#REF!</definedName>
    <definedName name="PGA" localSheetId="2">#REF!</definedName>
    <definedName name="PGA">#REF!</definedName>
    <definedName name="PGB" localSheetId="2">#REF!</definedName>
    <definedName name="PGB">#REF!</definedName>
    <definedName name="PGD" localSheetId="2">#REF!</definedName>
    <definedName name="PGD">#REF!</definedName>
    <definedName name="PGF" localSheetId="2">#REF!</definedName>
    <definedName name="PGF">#REF!</definedName>
    <definedName name="PGG" localSheetId="2">#REF!</definedName>
    <definedName name="PGG">#REF!</definedName>
    <definedName name="PGGINV" localSheetId="2">#REF!</definedName>
    <definedName name="PGGINV">#REF!</definedName>
    <definedName name="PGH" localSheetId="2">#REF!</definedName>
    <definedName name="PGH">#REF!</definedName>
    <definedName name="PGI" localSheetId="2">#REF!</definedName>
    <definedName name="PGI">#REF!</definedName>
    <definedName name="Ph2BaseRate">'[79]March Point2'!$E$4</definedName>
    <definedName name="PlanCurve" localSheetId="2">#REF!</definedName>
    <definedName name="PlanCurve">#REF!</definedName>
    <definedName name="Plant_Input">'[78]Plant(Input)'!$B$7:$AP$9,'[78]Plant(Input)'!$B$11,'[78]Plant(Input)'!$B$15:$AP$15,'[78]Plant(Input)'!$B$18,'[78]Plant(Input)'!$B$20:$AP$20</definedName>
    <definedName name="Plant_List" localSheetId="2">#REF!</definedName>
    <definedName name="Plant_List">#REF!</definedName>
    <definedName name="PlantReplacementCost">'[66]General Inputs'!$E$30</definedName>
    <definedName name="pnew" localSheetId="2">#REF!</definedName>
    <definedName name="pnew">#REF!</definedName>
    <definedName name="Portfolio_Screening_Model">[20]Assumptions!$A$1</definedName>
    <definedName name="postclawdev" localSheetId="2">#REF!</definedName>
    <definedName name="postclawdev">#REF!</definedName>
    <definedName name="postclawdevshar" localSheetId="2">#REF!</definedName>
    <definedName name="postclawdevshar">#REF!</definedName>
    <definedName name="postclawtaxshar" localSheetId="2">#REF!</definedName>
    <definedName name="postclawtaxshar">#REF!</definedName>
    <definedName name="postclawtaxshare" localSheetId="2">#REF!</definedName>
    <definedName name="postclawtaxshare">#REF!</definedName>
    <definedName name="postpreftaxshar" localSheetId="2">#REF!</definedName>
    <definedName name="postpreftaxshar">#REF!</definedName>
    <definedName name="PPA1Start" localSheetId="2">#REF!</definedName>
    <definedName name="PPA1Start">#REF!</definedName>
    <definedName name="PPA1Term" localSheetId="2">#REF!</definedName>
    <definedName name="PPA1Term">#REF!</definedName>
    <definedName name="PPAEscPerc">[20]Assumptions!$G$31</definedName>
    <definedName name="PPE797act">#N/A</definedName>
    <definedName name="ppe797sum">#N/A</definedName>
    <definedName name="PPEEVA2ndqtr">#N/A</definedName>
    <definedName name="PPL_dividends" localSheetId="2">[23]Sheet1!#REF!</definedName>
    <definedName name="PPL_dividends">[23]Sheet1!#REF!</definedName>
    <definedName name="ppl_wkly_vect_input" localSheetId="2">#REF!</definedName>
    <definedName name="ppl_wkly_vect_input">#REF!</definedName>
    <definedName name="PraMills">[84]QFSumas_DAmt!$M$4:$M$252</definedName>
    <definedName name="PRAMMills" localSheetId="2">[85]QFSpokane_DAmt!#REF!</definedName>
    <definedName name="PRAMMills">[85]QFSpokane_DAmt!#REF!</definedName>
    <definedName name="PRAMMwh" localSheetId="2">[86]QFSpokane_DAmt!#REF!</definedName>
    <definedName name="PRAMMwh">[86]QFSpokane_DAmt!#REF!</definedName>
    <definedName name="Pref">[40]Sheet3!$B$3</definedName>
    <definedName name="Prefcost">[40]Sheet2!$B$11</definedName>
    <definedName name="Prefcost1">[40]Sheet2!$C$11</definedName>
    <definedName name="preferredreturn" localSheetId="2">#REF!</definedName>
    <definedName name="preferredreturn">#REF!</definedName>
    <definedName name="presentvaluedate" localSheetId="2">#REF!</definedName>
    <definedName name="presentvaluedate">#REF!</definedName>
    <definedName name="PreTaxDebt" localSheetId="2">#REF!</definedName>
    <definedName name="PreTaxDebt">#REF!</definedName>
    <definedName name="PreTaxDebtCost">[42]Assumptions!$I$56</definedName>
    <definedName name="pretaxequit" localSheetId="2">#REF!</definedName>
    <definedName name="pretaxequit">#REF!</definedName>
    <definedName name="PreTaxWACC">[42]Assumptions!$I$62</definedName>
    <definedName name="price_input_range" localSheetId="2">#REF!</definedName>
    <definedName name="price_input_range">#REF!</definedName>
    <definedName name="PriceCaseTable" localSheetId="2">#REF!</definedName>
    <definedName name="PriceCaseTable">#REF!</definedName>
    <definedName name="Prices_Aurora">'[55]Monthly Price Summary'!$C$4:$H$63</definedName>
    <definedName name="PrimaryCap">'[50]Ferndale Aurora Operating Data'!$F$2</definedName>
    <definedName name="PRINC" localSheetId="2">#REF!</definedName>
    <definedName name="PRINC">#REF!</definedName>
    <definedName name="Print" localSheetId="2">#REF!</definedName>
    <definedName name="Print">#REF!</definedName>
    <definedName name="PRINT_3" localSheetId="2">#REF!</definedName>
    <definedName name="PRINT_3">#REF!</definedName>
    <definedName name="PRINT_4" localSheetId="2">#REF!</definedName>
    <definedName name="PRINT_4">#REF!</definedName>
    <definedName name="print_all">[57]Civil!$A$1:$Q$95</definedName>
    <definedName name="_xlnm.Print_Area" localSheetId="2">#REF!</definedName>
    <definedName name="_xlnm.Print_Area">#REF!</definedName>
    <definedName name="Print_Area_MI">[87]fuelbudg!$A$1:$P$1792</definedName>
    <definedName name="Print_Area_Reset" localSheetId="2">OFFSET(Full_Print,0,0,[88]!Last_Row)</definedName>
    <definedName name="Print_Area_Reset">OFFSET(Full_Print,0,0,[88]!Last_Row)</definedName>
    <definedName name="Print_Area1" localSheetId="2">#REF!</definedName>
    <definedName name="Print_Area1">#REF!</definedName>
    <definedName name="pRINT_AREA2" localSheetId="2">#REF!</definedName>
    <definedName name="pRINT_AREA2">#REF!</definedName>
    <definedName name="PRINT_CATEGS">'[1]2:3'!$A$1:$I$56</definedName>
    <definedName name="_xlnm.Print_Titles" localSheetId="2">#REF!</definedName>
    <definedName name="_xlnm.Print_Titles">#REF!</definedName>
    <definedName name="Print_Titles_MI" localSheetId="2">#REF!</definedName>
    <definedName name="Print_Titles_MI">#REF!</definedName>
    <definedName name="PRM">[20]Assumptions!$K$22</definedName>
    <definedName name="prn_RI_1_schedules_1st" localSheetId="2">#REF!</definedName>
    <definedName name="prn_RI_1_schedules_1st">#REF!</definedName>
    <definedName name="prn_RI_1_schedules_2nd" localSheetId="2">#REF!</definedName>
    <definedName name="prn_RI_1_schedules_2nd">#REF!</definedName>
    <definedName name="prn_RI_2_schedules_1st" localSheetId="2">#REF!</definedName>
    <definedName name="prn_RI_2_schedules_1st">#REF!</definedName>
    <definedName name="prn_RI_2_schedules_2nd" localSheetId="2">#REF!</definedName>
    <definedName name="prn_RI_2_schedules_2nd">#REF!</definedName>
    <definedName name="PRO_FORMA" localSheetId="2">#REF!</definedName>
    <definedName name="PRO_FORMA">#REF!</definedName>
    <definedName name="PRODADJ" localSheetId="2">#REF!</definedName>
    <definedName name="PRODADJ">#REF!</definedName>
    <definedName name="Prodprop" localSheetId="2">#REF!</definedName>
    <definedName name="Prodprop">#REF!</definedName>
    <definedName name="Production_Factor" localSheetId="2">#REF!</definedName>
    <definedName name="Production_Factor">#REF!</definedName>
    <definedName name="Profile" localSheetId="2">#REF!</definedName>
    <definedName name="Profile">#REF!</definedName>
    <definedName name="Project">'[30]Assumptions Project XYZ'!$A$1</definedName>
    <definedName name="PROJECT_NAME">[10]Distributors!$A$1</definedName>
    <definedName name="Projects">[89]Sheet1!$A$1147:$B$1887</definedName>
    <definedName name="PROPSALES" localSheetId="2">#REF!</definedName>
    <definedName name="PROPSALES">#REF!</definedName>
    <definedName name="proptaxdiscfactor" localSheetId="2">#REF!</definedName>
    <definedName name="proptaxdiscfactor">#REF!</definedName>
    <definedName name="PropTaxDiscountRate" localSheetId="2">#REF!</definedName>
    <definedName name="PropTaxDiscountRate">#REF!</definedName>
    <definedName name="PropTaxRate" localSheetId="2">#REF!</definedName>
    <definedName name="PropTaxRate">#REF!</definedName>
    <definedName name="PropTaxRatio">[20]Assumptions!$C$22</definedName>
    <definedName name="PropTaxREET" localSheetId="2">#REF!</definedName>
    <definedName name="PropTaxREET">#REF!</definedName>
    <definedName name="Protege_Data_Range" localSheetId="2">#REF!</definedName>
    <definedName name="Protege_Data_Range">#REF!</definedName>
    <definedName name="Protege_Heading_Range" localSheetId="2">#REF!</definedName>
    <definedName name="Protege_Heading_Range">#REF!</definedName>
    <definedName name="Protege_Title_Range" localSheetId="2">#REF!</definedName>
    <definedName name="Protege_Title_Range">#REF!</definedName>
    <definedName name="Prov_Cap_Tax">[60]Inputs!$E$111</definedName>
    <definedName name="PSE_DR" localSheetId="2">#REF!</definedName>
    <definedName name="PSE_DR">#REF!</definedName>
    <definedName name="PSE_Pre_Tax_Equity_Rate">'[51]Assumptions of Purchase'!$B$42</definedName>
    <definedName name="PSEBPAshare">'[65]General Inputs'!$M$45</definedName>
    <definedName name="PSEOp">'[24]General Inputs'!$I$15</definedName>
    <definedName name="pseownperc" localSheetId="2">#REF!</definedName>
    <definedName name="pseownperc">#REF!</definedName>
    <definedName name="PSEPaysREET" localSheetId="2">#REF!</definedName>
    <definedName name="PSEPaysREET">#REF!</definedName>
    <definedName name="PSEWACC" localSheetId="2">#REF!</definedName>
    <definedName name="PSEWACC">#REF!</definedName>
    <definedName name="PSPL">'[28]June 2014 CBR'!$A$4</definedName>
    <definedName name="Ptas">[10]Distributors!$I$3</definedName>
    <definedName name="PTC" localSheetId="2">#REF!</definedName>
    <definedName name="PTC">#REF!</definedName>
    <definedName name="PTCduration" localSheetId="2">#REF!</definedName>
    <definedName name="PTCduration">#REF!</definedName>
    <definedName name="ptceffective" localSheetId="2">#REF!</definedName>
    <definedName name="ptceffective">#REF!</definedName>
    <definedName name="PTCesc">[20]Assumptions!$G$20</definedName>
    <definedName name="PTCescal" localSheetId="2">#REF!</definedName>
    <definedName name="PTCescal">#REF!</definedName>
    <definedName name="ptcescalstart" localSheetId="2">#REF!</definedName>
    <definedName name="ptcescalstart">#REF!</definedName>
    <definedName name="PTClength" localSheetId="2">#REF!</definedName>
    <definedName name="PTClength">#REF!</definedName>
    <definedName name="PTCloss" localSheetId="2">#REF!</definedName>
    <definedName name="PTCloss">#REF!</definedName>
    <definedName name="PTCLoss_Wind1">'[20]Wind Acq Inputs'!$J$38</definedName>
    <definedName name="PTCLoss_Wind2">'[20]Wind Acq Inputs'!$J$80</definedName>
    <definedName name="PTCLoss_Wind3">'[20]Wind Acq Inputs'!$J$121</definedName>
    <definedName name="PTCLoss_Wind4">'[20]Wind Acq Inputs'!$J$161</definedName>
    <definedName name="PTCLoss_Wind5">'[20]Wind Acq Inputs'!$J$202</definedName>
    <definedName name="PurchasedFuel" localSheetId="2">[80]Expenses!#REF!</definedName>
    <definedName name="PurchasedFuel">[80]Expenses!#REF!</definedName>
    <definedName name="PWRCSTPF" localSheetId="2">#REF!</definedName>
    <definedName name="PWRCSTPF">#REF!</definedName>
    <definedName name="PWRCSTRS" localSheetId="2">#REF!</definedName>
    <definedName name="PWRCSTRS">#REF!</definedName>
    <definedName name="PWRCSTWP" localSheetId="2">#REF!</definedName>
    <definedName name="PWRCSTWP">#REF!</definedName>
    <definedName name="PWRCSTWR" localSheetId="2">#REF!</definedName>
    <definedName name="PWRCSTWR">#REF!</definedName>
    <definedName name="PXPACC1_ALL_MERGE" localSheetId="2">#REF!</definedName>
    <definedName name="PXPACC1_ALL_MERGE">#REF!</definedName>
    <definedName name="q" localSheetId="2" hidden="1">{#N/A,#N/A,FALSE,"Coversheet";#N/A,#N/A,FALSE,"QA"}</definedName>
    <definedName name="q" hidden="1">{#N/A,#N/A,FALSE,"Coversheet";#N/A,#N/A,FALSE,"QA"}</definedName>
    <definedName name="QA" localSheetId="2">[90]IPOA2002!#REF!</definedName>
    <definedName name="QA">[90]IPOA2002!#REF!</definedName>
    <definedName name="QFWFALLS" localSheetId="2">#REF!</definedName>
    <definedName name="QFWFALLS">#REF!</definedName>
    <definedName name="QFWFALLS_ADJ" localSheetId="2">#REF!</definedName>
    <definedName name="QFWFALLS_ADJ">#REF!</definedName>
    <definedName name="QFWFALLS_ADJ_AMW" localSheetId="2">#REF!</definedName>
    <definedName name="QFWFALLS_ADJ_AMW">#REF!</definedName>
    <definedName name="QFWFALLS_ADJ_MWH" localSheetId="2">#REF!</definedName>
    <definedName name="QFWFALLS_ADJ_MWH">#REF!</definedName>
    <definedName name="QFWFALLS_AMW" localSheetId="2">#REF!</definedName>
    <definedName name="QFWFALLS_AMW">#REF!</definedName>
    <definedName name="QFWFALLS_CAP" localSheetId="2">#REF!</definedName>
    <definedName name="QFWFALLS_CAP">#REF!</definedName>
    <definedName name="QFWFALLS_MWH" localSheetId="2">#REF!</definedName>
    <definedName name="QFWFALLS_MWH">#REF!</definedName>
    <definedName name="QFWFALLS_PKMW" localSheetId="2">#REF!</definedName>
    <definedName name="QFWFALLS_PKMW">#REF!</definedName>
    <definedName name="qqq" localSheetId="2" hidden="1">{#N/A,#N/A,FALSE,"schA"}</definedName>
    <definedName name="qqq" hidden="1">{#N/A,#N/A,FALSE,"schA"}</definedName>
    <definedName name="R_needs" localSheetId="2">[23]Sheet1!#REF!</definedName>
    <definedName name="R_needs">[23]Sheet1!#REF!</definedName>
    <definedName name="R_new_interest" localSheetId="2">[23]Sheet1!#REF!</definedName>
    <definedName name="R_new_interest">[23]Sheet1!#REF!</definedName>
    <definedName name="R_old_interest" localSheetId="2">[23]Sheet1!#REF!</definedName>
    <definedName name="R_old_interest">[23]Sheet1!#REF!</definedName>
    <definedName name="R_tot_equity" localSheetId="2">[23]Sheet1!#REF!</definedName>
    <definedName name="R_tot_equity">[23]Sheet1!#REF!</definedName>
    <definedName name="RATEBASE" localSheetId="2">#REF!</definedName>
    <definedName name="RATEBASE">#REF!</definedName>
    <definedName name="RATEBASE_U95" localSheetId="2">#REF!</definedName>
    <definedName name="RATEBASE_U95">#REF!</definedName>
    <definedName name="RATECASE" localSheetId="2">#REF!</definedName>
    <definedName name="RATECASE">#REF!</definedName>
    <definedName name="rating_spread_bp" localSheetId="2">#REF!</definedName>
    <definedName name="rating_spread_bp">#REF!</definedName>
    <definedName name="RBN" localSheetId="2">#REF!</definedName>
    <definedName name="RBN">#REF!</definedName>
    <definedName name="RBU" localSheetId="2">#REF!</definedName>
    <definedName name="RBU">#REF!</definedName>
    <definedName name="RBV" localSheetId="2">#REF!</definedName>
    <definedName name="RBV">#REF!</definedName>
    <definedName name="rc_reg_other_a" localSheetId="2">[23]Sheet1!#REF!</definedName>
    <definedName name="rc_reg_other_a">[23]Sheet1!#REF!</definedName>
    <definedName name="reaccrual" localSheetId="2">[19]Sheet2!#REF!</definedName>
    <definedName name="reaccrual">[19]Sheet2!#REF!</definedName>
    <definedName name="RealPropAdjust" localSheetId="2">#REF!</definedName>
    <definedName name="RealPropAdjust">#REF!</definedName>
    <definedName name="realproptaxadjust" localSheetId="2">#REF!</definedName>
    <definedName name="realproptaxadjust">#REF!</definedName>
    <definedName name="REC" localSheetId="2">#REF!</definedName>
    <definedName name="REC">#REF!</definedName>
    <definedName name="rec_weco_gl_contract_aug99" localSheetId="2"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ip_FOM">[20]Assumptions!$K$10</definedName>
    <definedName name="RECswitch" localSheetId="2">#REF!</definedName>
    <definedName name="RECswitch">#REF!</definedName>
    <definedName name="reg_ror_1" localSheetId="2">[23]Sheet1!#REF!</definedName>
    <definedName name="reg_ror_1">[23]Sheet1!#REF!</definedName>
    <definedName name="regasset" localSheetId="2">#REF!</definedName>
    <definedName name="regasset">#REF!</definedName>
    <definedName name="RenewableBookLife">'[20]Wind Acq Inputs'!$C$34</definedName>
    <definedName name="Report_ID__BMI_RID" localSheetId="2">#REF!</definedName>
    <definedName name="Report_ID__BMI_RID">#REF!</definedName>
    <definedName name="res797act">#N/A</definedName>
    <definedName name="res797sum">#N/A</definedName>
    <definedName name="RES97budget">#N/A</definedName>
    <definedName name="RESALE" localSheetId="2">#REF!</definedName>
    <definedName name="RESALE">#REF!</definedName>
    <definedName name="resale_jcpl_yes" localSheetId="2">[23]Sheet1!#REF!</definedName>
    <definedName name="resale_jcpl_yes">[23]Sheet1!#REF!</definedName>
    <definedName name="resdebt" localSheetId="2">#REF!</definedName>
    <definedName name="resdebt">#REF!</definedName>
    <definedName name="resepcdevcost" localSheetId="2">#REF!</definedName>
    <definedName name="resepcdevcost">#REF!</definedName>
    <definedName name="RESequit" localSheetId="2">#REF!</definedName>
    <definedName name="RESequit">#REF!</definedName>
    <definedName name="resEVA2ndqtr">#N/A</definedName>
    <definedName name="resource_lookup">'[91]#REF'!$B$3:$C$112</definedName>
    <definedName name="resource_name_lookup">'[92]Map Table'!$B$4:$C$107</definedName>
    <definedName name="RESTATING" localSheetId="2">#REF!</definedName>
    <definedName name="RESTATING">#REF!</definedName>
    <definedName name="Results" localSheetId="2">#REF!</definedName>
    <definedName name="Results">#REF!</definedName>
    <definedName name="retain" localSheetId="2">#REF!</definedName>
    <definedName name="retain">#REF!</definedName>
    <definedName name="retain_earn" localSheetId="2">[23]Sheet1!#REF!</definedName>
    <definedName name="retain_earn">[23]Sheet1!#REF!</definedName>
    <definedName name="RETIREPLAN" localSheetId="2">#REF!</definedName>
    <definedName name="RETIREPLAN">#REF!</definedName>
    <definedName name="RETRUN_TO_SUMARY_2">#N/A</definedName>
    <definedName name="rev_reduct_a" localSheetId="2">[23]Sheet1!#REF!</definedName>
    <definedName name="rev_reduct_a">[23]Sheet1!#REF!</definedName>
    <definedName name="rev_reduct_b" localSheetId="2">[23]Sheet1!#REF!</definedName>
    <definedName name="rev_reduct_b">[23]Sheet1!#REF!</definedName>
    <definedName name="REVADJ" localSheetId="2">#REF!</definedName>
    <definedName name="REVADJ">#REF!</definedName>
    <definedName name="RevBaseYear">'[79]March Point2'!$M$9</definedName>
    <definedName name="RevBaseYear2">'[79]March Point2'!$M$10</definedName>
    <definedName name="RevBaseYear3">'[79]March Point2'!$M$11</definedName>
    <definedName name="REVREQ" localSheetId="2">#REF!</definedName>
    <definedName name="REVREQ">#REF!</definedName>
    <definedName name="RID" localSheetId="2">#REF!</definedName>
    <definedName name="RID">#REF!</definedName>
    <definedName name="ROE" localSheetId="2">#REF!</definedName>
    <definedName name="ROE">#REF!</definedName>
    <definedName name="ROR" localSheetId="2">#REF!</definedName>
    <definedName name="ROR">#REF!</definedName>
    <definedName name="Round5">[93]!Round5</definedName>
    <definedName name="royalty" localSheetId="2">#REF!</definedName>
    <definedName name="royalty">#REF!</definedName>
    <definedName name="royenergyprice" localSheetId="2">#REF!</definedName>
    <definedName name="royenergyprice">#REF!</definedName>
    <definedName name="royescal" localSheetId="2">'[94]General Inputs'!#REF!</definedName>
    <definedName name="royescal">'[94]General Inputs'!#REF!</definedName>
    <definedName name="roysched1perc" localSheetId="2">#REF!</definedName>
    <definedName name="roysched1perc">#REF!</definedName>
    <definedName name="roysched2perc" localSheetId="2">#REF!</definedName>
    <definedName name="roysched2perc">#REF!</definedName>
    <definedName name="RR1ST6" localSheetId="2">#REF!</definedName>
    <definedName name="RR1ST6">#REF!</definedName>
    <definedName name="RR2ND6" localSheetId="2">#REF!</definedName>
    <definedName name="RR2ND6">#REF!</definedName>
    <definedName name="rrsum1">[6]PartsFlow!$D$50:$R$51</definedName>
    <definedName name="rrsum10">[6]PartsFlow!$D$221:$R$222</definedName>
    <definedName name="rrsum11">[6]PartsFlow!$D$240:$R$241</definedName>
    <definedName name="rrsum12">[6]PartsFlow!$D$259:$R$260</definedName>
    <definedName name="rrsum13">[6]PartsFlow!$D$278:$R$279</definedName>
    <definedName name="rrsum14">[6]PartsFlow!$D$297:$R$298</definedName>
    <definedName name="rrsum15" localSheetId="2">[6]PartsFlow!#REF!</definedName>
    <definedName name="rrsum15">[6]PartsFlow!#REF!</definedName>
    <definedName name="rrsum16" localSheetId="2">[6]PartsFlow!#REF!</definedName>
    <definedName name="rrsum16">[6]PartsFlow!#REF!</definedName>
    <definedName name="rrsum17" localSheetId="2">[6]PartsFlow!#REF!</definedName>
    <definedName name="rrsum17">[6]PartsFlow!#REF!</definedName>
    <definedName name="rrsum18" localSheetId="2">[6]PartsFlow!#REF!</definedName>
    <definedName name="rrsum18">[6]PartsFlow!#REF!</definedName>
    <definedName name="rrsum2">[6]PartsFlow!$D$69:$R$70</definedName>
    <definedName name="rrsum3">[6]PartsFlow!$D$88:$R$89</definedName>
    <definedName name="rrsum4">[6]PartsFlow!$D$107:$R$108</definedName>
    <definedName name="rrsum5">[6]PartsFlow!$D$126:$R$127</definedName>
    <definedName name="rrsum6">[6]PartsFlow!$D$145:$R$146</definedName>
    <definedName name="rrsum7">[6]PartsFlow!$D$164:$R$165</definedName>
    <definedName name="rrsum8">[6]PartsFlow!$D$183:$R$184</definedName>
    <definedName name="rrsum9">[6]PartsFlow!$D$202:$R$203</definedName>
    <definedName name="RT_common_ratio" localSheetId="2">[23]Sheet1!#REF!</definedName>
    <definedName name="RT_common_ratio">[23]Sheet1!#REF!</definedName>
    <definedName name="RT_debt_ratio" localSheetId="2">[23]Sheet1!#REF!</definedName>
    <definedName name="RT_debt_ratio">[23]Sheet1!#REF!</definedName>
    <definedName name="RT_pref_ratio" localSheetId="2">[23]Sheet1!#REF!</definedName>
    <definedName name="RT_pref_ratio">[23]Sheet1!#REF!</definedName>
    <definedName name="Rtot_interest" localSheetId="2">[23]Sheet1!#REF!</definedName>
    <definedName name="Rtot_interest">[23]Sheet1!#REF!</definedName>
    <definedName name="s">[95]Offer_Value!$B$15:$AE$15</definedName>
    <definedName name="SALESRESALEP" localSheetId="2">#REF!</definedName>
    <definedName name="SALESRESALEP">#REF!</definedName>
    <definedName name="SALESRESALER" localSheetId="2">#REF!</definedName>
    <definedName name="SALESRESALER">#REF!</definedName>
    <definedName name="salestax" localSheetId="2">#REF!</definedName>
    <definedName name="salestax">#REF!</definedName>
    <definedName name="SalesTaxKittitas" localSheetId="2">#REF!</definedName>
    <definedName name="SalesTaxKittitas">#REF!</definedName>
    <definedName name="SalesTaxRate">'[66]General Inputs'!$E$21</definedName>
    <definedName name="SalesTaxWA" localSheetId="2">#REF!</definedName>
    <definedName name="SalesTaxWA">#REF!</definedName>
    <definedName name="SAPBEXhrIndnt" hidden="1">"Wide"</definedName>
    <definedName name="SAPCrosstab5" localSheetId="2">#REF!</definedName>
    <definedName name="SAPCrosstab5">#REF!</definedName>
    <definedName name="SAPsysID" hidden="1">"708C5W7SBKP804JT78WJ0JNKI"</definedName>
    <definedName name="SAPwbID" hidden="1">"ARS"</definedName>
    <definedName name="sbyacst" localSheetId="2">#REF!</definedName>
    <definedName name="sbyacst">#REF!</definedName>
    <definedName name="sbyact" localSheetId="2">#REF!</definedName>
    <definedName name="sbyact">#REF!</definedName>
    <definedName name="sbyash" localSheetId="2">#REF!</definedName>
    <definedName name="sbyash">#REF!</definedName>
    <definedName name="sbycum" localSheetId="2">#REF!</definedName>
    <definedName name="sbycum">#REF!</definedName>
    <definedName name="sbymo" localSheetId="2">#REF!</definedName>
    <definedName name="sbymo">#REF!</definedName>
    <definedName name="sbymw" localSheetId="2">#REF!</definedName>
    <definedName name="sbymw">#REF!</definedName>
    <definedName name="sbyrev" localSheetId="2">#REF!</definedName>
    <definedName name="sbyrev">#REF!</definedName>
    <definedName name="sbysust" localSheetId="2">#REF!</definedName>
    <definedName name="sbysust">#REF!</definedName>
    <definedName name="sbyytd" localSheetId="2">#REF!</definedName>
    <definedName name="sbyytd">#REF!</definedName>
    <definedName name="schedtoggle" localSheetId="2">#REF!</definedName>
    <definedName name="schedtoggle">#REF!</definedName>
    <definedName name="ScheduleStart">[6]PartsFlow!$E$9</definedName>
    <definedName name="ScheduleValues">[6]PartsFlow!$E$9:$BX$24</definedName>
    <definedName name="SDData" localSheetId="2">#REF!</definedName>
    <definedName name="SDData">#REF!</definedName>
    <definedName name="sdlfhsdlhfkl" localSheetId="2" hidden="1">{#N/A,#N/A,FALSE,"Summ";#N/A,#N/A,FALSE,"General"}</definedName>
    <definedName name="sdlfhsdlhfkl" hidden="1">{#N/A,#N/A,FALSE,"Summ";#N/A,#N/A,FALSE,"General"}</definedName>
    <definedName name="second" localSheetId="2">#REF!</definedName>
    <definedName name="second">#REF!</definedName>
    <definedName name="SecSSW_MWH" localSheetId="2">[77]DT_A_AMW93!#REF!</definedName>
    <definedName name="SecSSW_MWH">[77]DT_A_AMW93!#REF!</definedName>
    <definedName name="select_flat_01" localSheetId="2">#REF!</definedName>
    <definedName name="select_flat_01">#REF!</definedName>
    <definedName name="select_flat_02" localSheetId="2">#REF!</definedName>
    <definedName name="select_flat_02">#REF!</definedName>
    <definedName name="select_flat_03" localSheetId="2">#REF!</definedName>
    <definedName name="select_flat_03">#REF!</definedName>
    <definedName name="select_flat_04" localSheetId="2">#REF!</definedName>
    <definedName name="select_flat_04">#REF!</definedName>
    <definedName name="select_off_01" localSheetId="2">#REF!</definedName>
    <definedName name="select_off_01">#REF!</definedName>
    <definedName name="select_off_02" localSheetId="2">#REF!</definedName>
    <definedName name="select_off_02">#REF!</definedName>
    <definedName name="select_off_03" localSheetId="2">#REF!</definedName>
    <definedName name="select_off_03">#REF!</definedName>
    <definedName name="select_off_04" localSheetId="2">#REF!</definedName>
    <definedName name="select_off_04">#REF!</definedName>
    <definedName name="select_on_01" localSheetId="2">#REF!</definedName>
    <definedName name="select_on_01">#REF!</definedName>
    <definedName name="select_on_02" localSheetId="2">#REF!</definedName>
    <definedName name="select_on_02">#REF!</definedName>
    <definedName name="select_on_03" localSheetId="2">#REF!</definedName>
    <definedName name="select_on_03">#REF!</definedName>
    <definedName name="select_on_04" localSheetId="2">#REF!</definedName>
    <definedName name="select_on_04">#REF!</definedName>
    <definedName name="select_SUMAS_01" localSheetId="2">#REF!</definedName>
    <definedName name="select_SUMAS_01">#REF!</definedName>
    <definedName name="select_sumas_02" localSheetId="2">#REF!</definedName>
    <definedName name="select_sumas_02">#REF!</definedName>
    <definedName name="select_sumas_03" localSheetId="2">#REF!</definedName>
    <definedName name="select_sumas_03">#REF!</definedName>
    <definedName name="selected_flat" localSheetId="2">#REF!</definedName>
    <definedName name="selected_flat">#REF!</definedName>
    <definedName name="selected_off" localSheetId="2">#REF!</definedName>
    <definedName name="selected_off">#REF!</definedName>
    <definedName name="selected_on" localSheetId="2">#REF!</definedName>
    <definedName name="selected_on">#REF!</definedName>
    <definedName name="selected_SUMAS" localSheetId="2">#REF!</definedName>
    <definedName name="selected_SUMAS">#REF!</definedName>
    <definedName name="Sep_94" localSheetId="2">#REF!</definedName>
    <definedName name="Sep_94">#REF!</definedName>
    <definedName name="Sep_95" localSheetId="2">#REF!</definedName>
    <definedName name="Sep_95">#REF!</definedName>
    <definedName name="Sep_96" localSheetId="2">#REF!</definedName>
    <definedName name="Sep_96">#REF!</definedName>
    <definedName name="Sep_97" localSheetId="2">#REF!</definedName>
    <definedName name="Sep_97">#REF!</definedName>
    <definedName name="Sep03AMA">[2]BS!$AG$7:$AG$3582</definedName>
    <definedName name="Sep04AMA">[3]BS!$AL$7:$AL$3582</definedName>
    <definedName name="Sep05AMA" localSheetId="2">#REF!</definedName>
    <definedName name="Sep05AMA">#REF!</definedName>
    <definedName name="sepcf" localSheetId="2">#REF!</definedName>
    <definedName name="sepcf">#REF!</definedName>
    <definedName name="sepcost" localSheetId="2">#REF!</definedName>
    <definedName name="sepcost">#REF!</definedName>
    <definedName name="SEPDATA?" localSheetId="2">#REF!</definedName>
    <definedName name="SEPDATA?">#REF!</definedName>
    <definedName name="SetDate2" localSheetId="2">#REF!</definedName>
    <definedName name="SetDate2">#REF!</definedName>
    <definedName name="SETUP_PRINT" localSheetId="2">#REF!</definedName>
    <definedName name="SETUP_PRINT">#REF!</definedName>
    <definedName name="seven" localSheetId="2" hidden="1">{#N/A,#N/A,FALSE,"CRPT";#N/A,#N/A,FALSE,"TREND";#N/A,#N/A,FALSE,"%Curve"}</definedName>
    <definedName name="seven" hidden="1">{#N/A,#N/A,FALSE,"CRPT";#N/A,#N/A,FALSE,"TREND";#N/A,#N/A,FALSE,"%Curve"}</definedName>
    <definedName name="seventeenth" localSheetId="2">#REF!</definedName>
    <definedName name="seventeenth">#REF!</definedName>
    <definedName name="seventh" localSheetId="2">#REF!</definedName>
    <definedName name="seventh">#REF!</definedName>
    <definedName name="SFAS106" localSheetId="2">[73]model!#REF!</definedName>
    <definedName name="SFAS106">[73]model!#REF!</definedName>
    <definedName name="sfd" localSheetId="2">#REF!</definedName>
    <definedName name="sfd">#REF!</definedName>
    <definedName name="sfn" localSheetId="2">#REF!</definedName>
    <definedName name="sfn">#REF!</definedName>
    <definedName name="sfv" localSheetId="2">#REF!</definedName>
    <definedName name="sfv">#REF!</definedName>
    <definedName name="ShareCol1">[20]Assumptions!$C$142</definedName>
    <definedName name="ShareCol2">[20]Assumptions!$C$143</definedName>
    <definedName name="ShareCol3">[20]Assumptions!$C$144</definedName>
    <definedName name="ShareCol4">[20]Assumptions!$C$145</definedName>
    <definedName name="ShareFredP">[20]Assumptions!$C$147</definedName>
    <definedName name="six" localSheetId="2" hidden="1">{#N/A,#N/A,FALSE,"Drill Sites";"WP 212",#N/A,FALSE,"MWAG EOR";"WP 213",#N/A,FALSE,"MWAG EOR";#N/A,#N/A,FALSE,"Misc. Facility";#N/A,#N/A,FALSE,"WWTP"}</definedName>
    <definedName name="six" hidden="1">{#N/A,#N/A,FALSE,"Drill Sites";"WP 212",#N/A,FALSE,"MWAG EOR";"WP 213",#N/A,FALSE,"MWAG EOR";#N/A,#N/A,FALSE,"Misc. Facility";#N/A,#N/A,FALSE,"WWTP"}</definedName>
    <definedName name="sixteenth" localSheetId="2">#REF!</definedName>
    <definedName name="sixteenth">#REF!</definedName>
    <definedName name="sixth" localSheetId="2">#REF!</definedName>
    <definedName name="sixth">#REF!</definedName>
    <definedName name="SKAGIT" localSheetId="2">#REF!</definedName>
    <definedName name="SKAGIT">#REF!</definedName>
    <definedName name="SLFINSURANCE" localSheetId="2">#REF!</definedName>
    <definedName name="SLFINSURANCE">#REF!</definedName>
    <definedName name="SolarDate" localSheetId="2">'[41]Dispatch Cases'!#REF!</definedName>
    <definedName name="SolarDate">'[41]Dispatch Cases'!#REF!</definedName>
    <definedName name="solver_eval">0</definedName>
    <definedName name="solver_ntri">1000</definedName>
    <definedName name="solver_rsmp">1</definedName>
    <definedName name="solver_seed">0</definedName>
    <definedName name="SORT" localSheetId="2">#REF!</definedName>
    <definedName name="SORT">#REF!</definedName>
    <definedName name="Spare1">[6]PartsFlow!$D$34:$R$43</definedName>
    <definedName name="SPChart">'[6]Self Perf. Chart'!$A$1</definedName>
    <definedName name="SpendPlan" localSheetId="2">#REF!</definedName>
    <definedName name="SpendPlan">#REF!</definedName>
    <definedName name="SPItem">'[6]Self-Perf Itemization'!$A$1</definedName>
    <definedName name="STAFFEQUIV" localSheetId="2">#REF!</definedName>
    <definedName name="STAFFEQUIV">#REF!</definedName>
    <definedName name="STAFFGRAPH" localSheetId="2">#REF!</definedName>
    <definedName name="STAFFGRAPH">#REF!</definedName>
    <definedName name="STAFFHOUR" localSheetId="2">#REF!</definedName>
    <definedName name="STAFFHOUR">#REF!</definedName>
    <definedName name="STAFFPLAN" localSheetId="2">#REF!</definedName>
    <definedName name="STAFFPLAN">#REF!</definedName>
    <definedName name="STAFFREDUC" localSheetId="2">#REF!</definedName>
    <definedName name="STAFFREDUC">#REF!</definedName>
    <definedName name="StartDate" localSheetId="2">#REF!</definedName>
    <definedName name="StartDate">#REF!</definedName>
    <definedName name="StartQuarter">'[6]Customer Data'!$F$11</definedName>
    <definedName name="StartupPowerValue" localSheetId="2">[80]CapEx!#REF!</definedName>
    <definedName name="StartupPowerValue">[80]CapEx!#REF!</definedName>
    <definedName name="StartYear">'[6]Customer Data'!$F$10</definedName>
    <definedName name="STATE_UTILITY_TAX">'[59]MJS-14'!$N$16</definedName>
    <definedName name="stationserv" localSheetId="2">#REF!</definedName>
    <definedName name="stationserv">#REF!</definedName>
    <definedName name="STATUS" localSheetId="2">#REF!</definedName>
    <definedName name="STATUS">#REF!</definedName>
    <definedName name="stconfig">'[6]Customer Data'!$E$73:$E$80</definedName>
    <definedName name="STDataStart">[6]PartsDataTable!$C$61</definedName>
    <definedName name="stformat">'[6]Customer Data'!$D$72</definedName>
    <definedName name="stg3_0green1">'[6]Customer Data'!$I$154:$I$161</definedName>
    <definedName name="stg3_0green10">'[6]Customer Data'!$I$116</definedName>
    <definedName name="stg3_0green11">'[6]Customer Data'!$I$119</definedName>
    <definedName name="stg3_0green12">'[6]Customer Data'!$I$122</definedName>
    <definedName name="stg3_0green2">'[6]Customer Data'!$E$176:$E$183</definedName>
    <definedName name="stg3_0green3">'[6]Customer Data'!$H$176:$H$183</definedName>
    <definedName name="stg3_0green4">'[6]Customer Data'!$C$116</definedName>
    <definedName name="stg3_0green5">'[6]Customer Data'!$C$119</definedName>
    <definedName name="stg3_0green6">'[6]Customer Data'!$C$122</definedName>
    <definedName name="stg3_0green7">'[6]Customer Data'!$G$116</definedName>
    <definedName name="stg3_0green8">'[6]Customer Data'!$G$119</definedName>
    <definedName name="stg3_0green9">'[6]Customer Data'!$G$122</definedName>
    <definedName name="stg3_1green1">'[6]Customer Data'!$E$116</definedName>
    <definedName name="stg3_1green2">'[6]Customer Data'!$E$119</definedName>
    <definedName name="stg3_1green3">'[6]Customer Data'!$E$122</definedName>
    <definedName name="stg3_graytext1">'[6]Customer Data'!$I$152:$I$153</definedName>
    <definedName name="stg3_graytext2">'[6]Customer Data'!$E$174:$E$175</definedName>
    <definedName name="stg3_graytext3">'[6]Customer Data'!$H$174:$H$175</definedName>
    <definedName name="stg3_hiderow1">'[6]Customer Data'!$A$139:$IV$139</definedName>
    <definedName name="stg3_hiderow2">'[6]Customer Data'!$A$142:$IV$142</definedName>
    <definedName name="stg3_hiderow3">'[6]Customer Data'!$A$145:$IV$145</definedName>
    <definedName name="stg3_hiderow4">'[6]Customer Data'!$A$116:$IV$116</definedName>
    <definedName name="stg3_hiderow5">'[6]Customer Data'!$A$119:$IV$119</definedName>
    <definedName name="stg3_hiderow6">'[6]Customer Data'!$A$122:$IV$122</definedName>
    <definedName name="stg3_NoPartgreen1">'[6]Customer Data'!$I$162:$I$169</definedName>
    <definedName name="stg3_NoPartgreen2">'[6]Customer Data'!$E$184:$E$191</definedName>
    <definedName name="stg3_NoPartgreen3">'[6]Customer Data'!$H$184:$H$191</definedName>
    <definedName name="sthistory">'[6]Customer Data'!$A$68:$IV$82</definedName>
    <definedName name="STMajCustInt">'[6]Customer Data'!$E$105</definedName>
    <definedName name="STMajorSpares">'[6]Customer Data'!$C$105</definedName>
    <definedName name="STMinCustInt">'[6]Customer Data'!$E$104</definedName>
    <definedName name="STMinorSpares">'[6]Customer Data'!$C$104</definedName>
    <definedName name="stnumber">'[6]Customer Data'!$F$14</definedName>
    <definedName name="STORM" localSheetId="2">#REF!</definedName>
    <definedName name="STORM">#REF!</definedName>
    <definedName name="Strike_days">[95]Offer_Value!$B$36:$AE$36</definedName>
    <definedName name="stselect">[6]PartsDataTable!$F$41</definedName>
    <definedName name="SubCat" localSheetId="2">#REF!</definedName>
    <definedName name="SubCat">#REF!</definedName>
    <definedName name="SubCategory" localSheetId="2">#REF!</definedName>
    <definedName name="SubCategory">#REF!</definedName>
    <definedName name="sue" localSheetId="2" hidden="1">{#N/A,#N/A,FALSE,"Cover Sheet";"Use of Equipment",#N/A,FALSE,"Area C";"Equipment Hours",#N/A,FALSE,"All";"Summary",#N/A,FALSE,"All"}</definedName>
    <definedName name="sue" hidden="1">{#N/A,#N/A,FALSE,"Cover Sheet";"Use of Equipment",#N/A,FALSE,"Area C";"Equipment Hours",#N/A,FALSE,"All";"Summary",#N/A,FALSE,"All"}</definedName>
    <definedName name="SUMMARY" localSheetId="2">#REF!</definedName>
    <definedName name="SUMMARY">#REF!</definedName>
    <definedName name="supentit_in_wkly_vect_input" localSheetId="2">#REF!</definedName>
    <definedName name="supentit_in_wkly_vect_input">#REF!</definedName>
    <definedName name="supentit_out_wkly_vect_input" localSheetId="2">#REF!</definedName>
    <definedName name="supentit_out_wkly_vect_input">#REF!</definedName>
    <definedName name="susan" localSheetId="2" hidden="1">{#N/A,#N/A,FALSE,"Cover Sheet";"Use of Equipment",#N/A,FALSE,"Area C";"Equipment Hours",#N/A,FALSE,"All";"Summary",#N/A,FALSE,"All"}</definedName>
    <definedName name="susan" hidden="1">{#N/A,#N/A,FALSE,"Cover Sheet";"Use of Equipment",#N/A,FALSE,"Area C";"Equipment Hours",#N/A,FALSE,"All";"Summary",#N/A,FALSE,"All"}</definedName>
    <definedName name="SUTA" localSheetId="2">#REF!</definedName>
    <definedName name="SUTA">#REF!</definedName>
    <definedName name="SWSales_MWH" localSheetId="2">[77]DT_A_AMW93!#REF!</definedName>
    <definedName name="SWSales_MWH">[77]DT_A_AMW93!#REF!</definedName>
    <definedName name="t" localSheetId="2" hidden="1">{#N/A,#N/A,FALSE,"CESTSUM";#N/A,#N/A,FALSE,"est sum A";#N/A,#N/A,FALSE,"est detail A"}</definedName>
    <definedName name="t" hidden="1">{#N/A,#N/A,FALSE,"CESTSUM";#N/A,#N/A,FALSE,"est sum A";#N/A,#N/A,FALSE,"est detail A"}</definedName>
    <definedName name="T_common_ratio" localSheetId="2">[23]Sheet1!#REF!</definedName>
    <definedName name="T_common_ratio">[23]Sheet1!#REF!</definedName>
    <definedName name="T_cost_common" localSheetId="2">[23]Sheet1!#REF!</definedName>
    <definedName name="T_cost_common">[23]Sheet1!#REF!</definedName>
    <definedName name="T_cost_debt" localSheetId="2">[23]Sheet1!#REF!</definedName>
    <definedName name="T_cost_debt">[23]Sheet1!#REF!</definedName>
    <definedName name="T_cost_pref" localSheetId="2">[23]Sheet1!#REF!</definedName>
    <definedName name="T_cost_pref">[23]Sheet1!#REF!</definedName>
    <definedName name="T_debt_ratio" localSheetId="2">[23]Sheet1!#REF!</definedName>
    <definedName name="T_debt_ratio">[23]Sheet1!#REF!</definedName>
    <definedName name="T_pref_ratio" localSheetId="2">[23]Sheet1!#REF!</definedName>
    <definedName name="T_pref_ratio">[23]Sheet1!#REF!</definedName>
    <definedName name="T1AtCI">'[6]Customer Data'!$F$58</definedName>
    <definedName name="T1AtHGP">'[6]Customer Data'!$G$58</definedName>
    <definedName name="T1AtMI">'[6]Customer Data'!$H$58</definedName>
    <definedName name="T1LeadTime">'[6]Customer Data'!$I$58</definedName>
    <definedName name="T1OPYEAR">'[6]Customer Data'!$C$58</definedName>
    <definedName name="T1QTR1">[6]PartsFlow!$E$10</definedName>
    <definedName name="t1sched">[6]PartsFlow!$E$10:$R$10</definedName>
    <definedName name="T1TotalExp">'[6]Customer Data'!$E$58</definedName>
    <definedName name="T2AtCI">'[6]Customer Data'!$F$59</definedName>
    <definedName name="T2AtHGP">'[6]Customer Data'!$G$59</definedName>
    <definedName name="T2AtMI">'[6]Customer Data'!$H$59</definedName>
    <definedName name="T2LeadTime">'[6]Customer Data'!$I$59</definedName>
    <definedName name="T2OPYEAR">'[6]Customer Data'!$C$59</definedName>
    <definedName name="T2QTR1">[6]PartsFlow!$E$12</definedName>
    <definedName name="t2sched">[6]PartsFlow!$E$12:$R$12</definedName>
    <definedName name="T2TotalExp">'[6]Customer Data'!$E$59</definedName>
    <definedName name="T3AtCI">'[6]Customer Data'!$F$60</definedName>
    <definedName name="T3AtHGP">'[6]Customer Data'!$G$60</definedName>
    <definedName name="T3AtMI">'[6]Customer Data'!$H$60</definedName>
    <definedName name="T3LeadTime">'[6]Customer Data'!$I$60</definedName>
    <definedName name="T3OPYEAR">'[6]Customer Data'!$C$60</definedName>
    <definedName name="T3QTR1">[6]PartsFlow!$E$14</definedName>
    <definedName name="t3sched">[6]PartsFlow!$E$24:$R$24</definedName>
    <definedName name="T3TotalExp">'[6]Customer Data'!$E$60</definedName>
    <definedName name="T4AtCI">'[6]Customer Data'!$F$61</definedName>
    <definedName name="T4AtHGP">'[6]Customer Data'!$G$61</definedName>
    <definedName name="T4AtMI">'[6]Customer Data'!$H$61</definedName>
    <definedName name="T4LeadTime">'[6]Customer Data'!$I$61</definedName>
    <definedName name="T4OPYEAR">'[6]Customer Data'!$C$61</definedName>
    <definedName name="T4QTR1">[6]PartsFlow!$E$16</definedName>
    <definedName name="T4TotalExp">'[6]Customer Data'!$E$61</definedName>
    <definedName name="T5AtCI">'[6]Customer Data'!$F$62</definedName>
    <definedName name="T5AtHGP">'[6]Customer Data'!$G$62</definedName>
    <definedName name="T5AtMI">'[6]Customer Data'!$H$62</definedName>
    <definedName name="T5LeadTime">'[6]Customer Data'!$I$62</definedName>
    <definedName name="T5OPYEAR">'[6]Customer Data'!$C$62</definedName>
    <definedName name="T5QTR1">[6]PartsFlow!$E$18</definedName>
    <definedName name="T5TotalExp">'[6]Customer Data'!$E$62</definedName>
    <definedName name="T6AtCI">'[6]Customer Data'!$F$63</definedName>
    <definedName name="T6AtHGP">'[6]Customer Data'!$G$63</definedName>
    <definedName name="T6AtMI">'[6]Customer Data'!$H$63</definedName>
    <definedName name="T6LeadTime">'[6]Customer Data'!$I$63</definedName>
    <definedName name="T6OPYEAR">'[6]Customer Data'!$C$63</definedName>
    <definedName name="T6QTR1">[6]PartsFlow!$E$20</definedName>
    <definedName name="T6TotalExp">'[6]Customer Data'!$E$63</definedName>
    <definedName name="T7AtCI">'[6]Customer Data'!$F$64</definedName>
    <definedName name="T7AtHGP">'[6]Customer Data'!$G$64</definedName>
    <definedName name="T7AtMI">'[6]Customer Data'!$H$64</definedName>
    <definedName name="T7LeadTime">'[6]Customer Data'!$I$64</definedName>
    <definedName name="T7OPYEAR">'[6]Customer Data'!$C$64</definedName>
    <definedName name="T7QTR1">[6]PartsFlow!$E$22</definedName>
    <definedName name="T7TotalExp">'[6]Customer Data'!$E$64</definedName>
    <definedName name="T8AtCI">'[6]Customer Data'!$F$65</definedName>
    <definedName name="T8AtHGP">'[6]Customer Data'!$G$65</definedName>
    <definedName name="T8AtMI">'[6]Customer Data'!$H$65</definedName>
    <definedName name="T8LeadTime">'[6]Customer Data'!$I$65</definedName>
    <definedName name="T8OPYEAR">'[6]Customer Data'!$C$65</definedName>
    <definedName name="T8QTR1">[6]PartsFlow!$E$24</definedName>
    <definedName name="T8TotalExp">'[6]Customer Data'!$E$65</definedName>
    <definedName name="TABLE" localSheetId="2">'[17]CST STD!'!#REF!</definedName>
    <definedName name="TABLE">'[17]CST STD!'!#REF!</definedName>
    <definedName name="TableName">"Dummy"</definedName>
    <definedName name="TAX" localSheetId="2">#REF!</definedName>
    <definedName name="TAX">#REF!</definedName>
    <definedName name="tax_exempt_spread" localSheetId="2">#REF!</definedName>
    <definedName name="tax_exempt_spread">#REF!</definedName>
    <definedName name="TAXBENEFIT" localSheetId="2">#REF!</definedName>
    <definedName name="TAXBENEFIT">#REF!</definedName>
    <definedName name="TAXCORPLIC" localSheetId="2">#REF!</definedName>
    <definedName name="TAXCORPLIC">#REF!</definedName>
    <definedName name="TAXENERGYP" localSheetId="2">#REF!</definedName>
    <definedName name="TAXENERGYP">#REF!</definedName>
    <definedName name="TAXENERGYR" localSheetId="2">#REF!</definedName>
    <definedName name="TAXENERGYR">#REF!</definedName>
    <definedName name="taxes">#N/A</definedName>
    <definedName name="TAXEXCISE" localSheetId="2">#REF!</definedName>
    <definedName name="TAXEXCISE">#REF!</definedName>
    <definedName name="TAXFICA" localSheetId="2">#REF!</definedName>
    <definedName name="TAXFICA">#REF!</definedName>
    <definedName name="TAXFUT" localSheetId="2">#REF!</definedName>
    <definedName name="TAXFUT">#REF!</definedName>
    <definedName name="TAXINCOME" localSheetId="2">#REF!</definedName>
    <definedName name="TAXINCOME">#REF!</definedName>
    <definedName name="TAXMEDICARE" localSheetId="2">#REF!</definedName>
    <definedName name="TAXMEDICARE">#REF!</definedName>
    <definedName name="taxown" localSheetId="2">#REF!</definedName>
    <definedName name="taxown">#REF!</definedName>
    <definedName name="TAXPFINT" localSheetId="2">#REF!</definedName>
    <definedName name="TAXPFINT">#REF!</definedName>
    <definedName name="TAXPROPERTY" localSheetId="2">#REF!</definedName>
    <definedName name="TAXPROPERTY">#REF!</definedName>
    <definedName name="Taxrate" localSheetId="2">#REF!</definedName>
    <definedName name="Taxrate">#REF!</definedName>
    <definedName name="TAXSUT" localSheetId="2">#REF!</definedName>
    <definedName name="TAXSUT">#REF!</definedName>
    <definedName name="tblecontents">#N/A</definedName>
    <definedName name="tc">'[30]Assumptions Project XYZ'!$C$4</definedName>
    <definedName name="td_emp_red" localSheetId="2">[23]Sheet1!#REF!</definedName>
    <definedName name="td_emp_red">[23]Sheet1!#REF!</definedName>
    <definedName name="technology">[6]PartsDataTable!$A$2:$A$13</definedName>
    <definedName name="techselect">[6]PartsDataTable!$B$1</definedName>
    <definedName name="techstart">[6]PartsDataTable!$A$1</definedName>
    <definedName name="tem" localSheetId="2" hidden="1">{#N/A,#N/A,FALSE,"Summ";#N/A,#N/A,FALSE,"General"}</definedName>
    <definedName name="tem" hidden="1">{#N/A,#N/A,FALSE,"Summ";#N/A,#N/A,FALSE,"General"}</definedName>
    <definedName name="TEMP" localSheetId="2" hidden="1">{#N/A,#N/A,FALSE,"Summ";#N/A,#N/A,FALSE,"General"}</definedName>
    <definedName name="TEMP" hidden="1">{#N/A,#N/A,FALSE,"Summ";#N/A,#N/A,FALSE,"General"}</definedName>
    <definedName name="Temp1" localSheetId="2" hidden="1">{#N/A,#N/A,FALSE,"CESTSUM";#N/A,#N/A,FALSE,"est sum A";#N/A,#N/A,FALSE,"est detail A"}</definedName>
    <definedName name="Temp1" hidden="1">{#N/A,#N/A,FALSE,"CESTSUM";#N/A,#N/A,FALSE,"est sum A";#N/A,#N/A,FALSE,"est detail A"}</definedName>
    <definedName name="temp2" localSheetId="2" hidden="1">{#N/A,#N/A,FALSE,"CESTSUM";#N/A,#N/A,FALSE,"est sum A";#N/A,#N/A,FALSE,"est detail A"}</definedName>
    <definedName name="temp2" hidden="1">{#N/A,#N/A,FALSE,"CESTSUM";#N/A,#N/A,FALSE,"est sum A";#N/A,#N/A,FALSE,"est detail A"}</definedName>
    <definedName name="TEMPADJ" localSheetId="2">#REF!</definedName>
    <definedName name="TEMPADJ">#REF!</definedName>
    <definedName name="TenaskaShare" localSheetId="2">[41]Dispatch!#REF!</definedName>
    <definedName name="TenaskaShare">[41]Dispatch!#REF!</definedName>
    <definedName name="tenth" localSheetId="2">#REF!</definedName>
    <definedName name="tenth">#REF!</definedName>
    <definedName name="Test" localSheetId="2">[15]BS!#REF!</definedName>
    <definedName name="Test">[15]BS!#REF!</definedName>
    <definedName name="Test_Year_Work_Orders" localSheetId="2">#REF!</definedName>
    <definedName name="Test_Year_Work_Orders">#REF!</definedName>
    <definedName name="TEST0" localSheetId="2">#REF!</definedName>
    <definedName name="TEST0">#REF!</definedName>
    <definedName name="TESTHKEY" localSheetId="2">#REF!</definedName>
    <definedName name="TESTHKEY">#REF!</definedName>
    <definedName name="TESTKEYS" localSheetId="2">#REF!</definedName>
    <definedName name="TESTKEYS">#REF!</definedName>
    <definedName name="TESTVKEY" localSheetId="2">#REF!</definedName>
    <definedName name="TESTVKEY">#REF!</definedName>
    <definedName name="testyear">'[28]June 2013 CBR'!$A$6</definedName>
    <definedName name="Therm_upload" localSheetId="2">#REF!</definedName>
    <definedName name="Therm_upload">#REF!</definedName>
    <definedName name="Thermal_PeakCredit">[20]Assumptions!$K$21</definedName>
    <definedName name="ThermalBookLife">[42]Assumptions!$C$25</definedName>
    <definedName name="ThermalStartDate" localSheetId="2">'[32]Thermal Acq.'!#REF!</definedName>
    <definedName name="ThermalStartDate">'[32]Thermal Acq.'!#REF!</definedName>
    <definedName name="third" localSheetId="2">#REF!</definedName>
    <definedName name="third">#REF!</definedName>
    <definedName name="thirdpartyIRR" localSheetId="2">#REF!</definedName>
    <definedName name="thirdpartyIRR">#REF!</definedName>
    <definedName name="thirteenth" localSheetId="2">#REF!</definedName>
    <definedName name="thirteenth">#REF!</definedName>
    <definedName name="thirtieth" localSheetId="2">#REF!</definedName>
    <definedName name="thirtieth">#REF!</definedName>
    <definedName name="thirtyfirst" localSheetId="2">#REF!</definedName>
    <definedName name="thirtyfirst">#REF!</definedName>
    <definedName name="three" localSheetId="2">#REF!</definedName>
    <definedName name="three">#REF!</definedName>
    <definedName name="Title">[42]Assumptions!$A$1</definedName>
    <definedName name="today" localSheetId="2">#REF!</definedName>
    <definedName name="today">#REF!</definedName>
    <definedName name="TollPPA_01">[20]LPProblem!$K$19</definedName>
    <definedName name="TollPPA_02">[20]LPProblem!$K$20</definedName>
    <definedName name="TollPPA_03">[20]LPProblem!$K$21</definedName>
    <definedName name="TollPPA_04">[20]LPProblem!$K$22</definedName>
    <definedName name="TollPPA_05">[20]LPProblem!$K$23</definedName>
    <definedName name="TollPPA_06">[20]LPProblem!$K$24</definedName>
    <definedName name="TollPPA_07">[20]LPProblem!$K$25</definedName>
    <definedName name="TollPPA_08">[20]LPProblem!$K$26</definedName>
    <definedName name="TollPPA_09">[20]LPProblem!$K$27</definedName>
    <definedName name="TollPPA_10">[20]LPProblem!$K$28</definedName>
    <definedName name="TollPPA1_CapPer">'[20]Toll PPA Inputs'!$C$33</definedName>
    <definedName name="TollPPA1_RECcredit">'[20]Toll PPA Inputs'!$C$34</definedName>
    <definedName name="TollPPA1_RPSMult">'[20]Toll PPA Inputs'!$C$35</definedName>
    <definedName name="TollPPA10_CapPer">'[20]Toll PPA Inputs'!$C$375</definedName>
    <definedName name="TollPPA10_RECcredit">'[20]Toll PPA Inputs'!$C$376</definedName>
    <definedName name="TollPPA10_RPSMult">'[20]Toll PPA Inputs'!$C$377</definedName>
    <definedName name="TollPPA2_CapPer">'[20]Toll PPA Inputs'!$C$71</definedName>
    <definedName name="TollPPA2_RECcredit">'[20]Toll PPA Inputs'!$C$72</definedName>
    <definedName name="TollPPA2_RPSMult">'[20]Toll PPA Inputs'!$C$73</definedName>
    <definedName name="TollPPA3_CapPer">'[20]Toll PPA Inputs'!$C$109</definedName>
    <definedName name="TollPPA3_RECcredit">'[20]Toll PPA Inputs'!$C$110</definedName>
    <definedName name="TollPPA3_RPSMult">'[20]Toll PPA Inputs'!$C$111</definedName>
    <definedName name="TollPPA4_CapPer">'[20]Toll PPA Inputs'!$C$147</definedName>
    <definedName name="TollPPA4_RECcredit">'[20]Toll PPA Inputs'!$C$148</definedName>
    <definedName name="TollPPA4_RPSMult">'[20]Toll PPA Inputs'!$C$149</definedName>
    <definedName name="TollPPA5_CapPer">'[20]Toll PPA Inputs'!$C$185</definedName>
    <definedName name="TollPPA5_RECcredit">'[20]Toll PPA Inputs'!$C$186</definedName>
    <definedName name="TollPPA5_RPSMult">'[20]Toll PPA Inputs'!$C$187</definedName>
    <definedName name="TollPPA6_CapPer">'[20]Toll PPA Inputs'!$C$223</definedName>
    <definedName name="TollPPA6_RECcredit">'[20]Toll PPA Inputs'!$C$224</definedName>
    <definedName name="TollPPA6_RPSMult">'[20]Toll PPA Inputs'!$C$225</definedName>
    <definedName name="TollPPA7_CapPer">'[20]Toll PPA Inputs'!$C$261</definedName>
    <definedName name="TollPPA7_RECcredit">'[20]Toll PPA Inputs'!$C$262</definedName>
    <definedName name="TollPPA7_RPSMult">'[20]Toll PPA Inputs'!$C$263</definedName>
    <definedName name="TollPPA8_CapPer">'[20]Toll PPA Inputs'!$C$299</definedName>
    <definedName name="TollPPA8_RECcredit">'[20]Toll PPA Inputs'!$C$300</definedName>
    <definedName name="TollPPA8_RPSMult">'[20]Toll PPA Inputs'!$C$301</definedName>
    <definedName name="TollPPA9_CapPer">'[20]Toll PPA Inputs'!$C$337</definedName>
    <definedName name="TollPPA9_RECcredit">'[20]Toll PPA Inputs'!$C$338</definedName>
    <definedName name="TollPPA9_RPSMult">'[20]Toll PPA Inputs'!$C$339</definedName>
    <definedName name="tot_emp_red" localSheetId="2">[23]Sheet1!#REF!</definedName>
    <definedName name="tot_emp_red">[23]Sheet1!#REF!</definedName>
    <definedName name="Total_Annual_Charge" localSheetId="2">[18]BONDRATE!#REF!</definedName>
    <definedName name="Total_Annual_Charge">[18]BONDRATE!#REF!</definedName>
    <definedName name="Total_OS_Amount" localSheetId="2">[18]BONDRATE!#REF!</definedName>
    <definedName name="Total_OS_Amount">[18]BONDRATE!#REF!</definedName>
    <definedName name="Total_Payment" localSheetId="2">Scheduled_Payment+Extra_Payment</definedName>
    <definedName name="Total_Payment">Scheduled_Payment+Extra_Payment</definedName>
    <definedName name="total_rev_temp" localSheetId="2">[23]Sheet1!#REF!</definedName>
    <definedName name="total_rev_temp">[23]Sheet1!#REF!</definedName>
    <definedName name="TotalDebt" localSheetId="2">#REF!</definedName>
    <definedName name="TotalDebt">#REF!</definedName>
    <definedName name="totalequit" localSheetId="2">#REF!</definedName>
    <definedName name="totalequit">#REF!</definedName>
    <definedName name="TotalEquity" localSheetId="2">#REF!</definedName>
    <definedName name="TotalEquity">#REF!</definedName>
    <definedName name="TotalREC20">[20]LPProblem!$AX$32</definedName>
    <definedName name="totcum" localSheetId="2">#REF!</definedName>
    <definedName name="totcum">#REF!</definedName>
    <definedName name="TOTINSURANCE">'[38]15'!$G$30</definedName>
    <definedName name="totmo" localSheetId="2">#REF!</definedName>
    <definedName name="totmo">#REF!</definedName>
    <definedName name="totytd" localSheetId="2">#REF!</definedName>
    <definedName name="totytd">#REF!</definedName>
    <definedName name="TPactuals">#N/A</definedName>
    <definedName name="TPbudget">#N/A</definedName>
    <definedName name="tr" localSheetId="2" hidden="1">{#N/A,#N/A,FALSE,"CESTSUM";#N/A,#N/A,FALSE,"est sum A";#N/A,#N/A,FALSE,"est detail A"}</definedName>
    <definedName name="tr" hidden="1">{#N/A,#N/A,FALSE,"CESTSUM";#N/A,#N/A,FALSE,"est sum A";#N/A,#N/A,FALSE,"est detail A"}</definedName>
    <definedName name="TRADING_NET" localSheetId="2">[77]DT_A_DOL93!#REF!</definedName>
    <definedName name="TRADING_NET">[77]DT_A_DOL93!#REF!</definedName>
    <definedName name="tran_revenue" localSheetId="2">#REF!</definedName>
    <definedName name="tran_revenue">#REF!</definedName>
    <definedName name="TRANS">#N/A</definedName>
    <definedName name="trans_constraint_y_n" localSheetId="2">#REF!</definedName>
    <definedName name="trans_constraint_y_n">#REF!</definedName>
    <definedName name="TRANS2007">SUM('[4]Run-Cost Data'!$T$5:$X$5)</definedName>
    <definedName name="TRANS2008">SUM('[4]Run-Cost Data'!$T$6:$X$17)</definedName>
    <definedName name="TRANS2009">SUM('[4]Run-Cost Data'!$T$18:$X$29)</definedName>
    <definedName name="TRANS2010">SUM('[4]Run-Cost Data'!$T$30:$X$41)</definedName>
    <definedName name="TRANS2011">SUM('[4]Run-Cost Data'!$T$42:$X$53)</definedName>
    <definedName name="TRANS2012">SUM('[4]Run-Cost Data'!$T$54:$X$65)</definedName>
    <definedName name="TRANS2013">SUM('[4]Run-Cost Data'!$T$66:$X$77)</definedName>
    <definedName name="TRANS2014">SUM('[4]Run-Cost Data'!$T$78:$X$89)</definedName>
    <definedName name="TRANS2015">SUM('[4]Run-Cost Data'!$T$90:$X$101)</definedName>
    <definedName name="TRANS2016">SUM('[4]Run-Cost Data'!$T$102:$X$113)</definedName>
    <definedName name="TRANS2017">SUM('[4]Run-Cost Data'!$T$114:$X$125)</definedName>
    <definedName name="TRANS2018">SUM('[4]Run-Cost Data'!$T$126:$X$137)</definedName>
    <definedName name="TRANS2019">SUM('[4]Run-Cost Data'!$T$138:$X$149)</definedName>
    <definedName name="TRANS2020">SUM('[4]Run-Cost Data'!$T$150:$X$161)</definedName>
    <definedName name="TRANS2021">SUM('[4]Run-Cost Data'!$T$162:$X$173)</definedName>
    <definedName name="TRANS2022">SUM('[4]Run-Cost Data'!$T$174:$X$185)</definedName>
    <definedName name="TRANS2023">SUM('[4]Run-Cost Data'!$T$186:$X$197)</definedName>
    <definedName name="TRANS2024">SUM('[4]Run-Cost Data'!$T$198:$X$209)</definedName>
    <definedName name="TRANS2025">SUM('[4]Run-Cost Data'!$T$210:$X$221)</definedName>
    <definedName name="TRANS2026">SUM('[4]Run-Cost Data'!$T$222:$X$233)</definedName>
    <definedName name="Transfer" localSheetId="2" hidden="1">#REF!</definedName>
    <definedName name="Transfer" hidden="1">#REF!</definedName>
    <definedName name="Transfers" localSheetId="2" hidden="1">#REF!</definedName>
    <definedName name="Transfers" hidden="1">#REF!</definedName>
    <definedName name="TransFixed" localSheetId="2">[80]Expenses!#REF!</definedName>
    <definedName name="TransFixed">[80]Expenses!#REF!</definedName>
    <definedName name="TransmissionBookLife">[20]Assumptions!$C$19</definedName>
    <definedName name="TransVar" localSheetId="2">[80]Expenses!#REF!</definedName>
    <definedName name="TransVar">[80]Expenses!#REF!</definedName>
    <definedName name="Turbine_unit_cost" localSheetId="2">#REF!</definedName>
    <definedName name="Turbine_unit_cost">#REF!</definedName>
    <definedName name="TurbineCosts">'[30]Assumptions Project XYZ'!$C$4</definedName>
    <definedName name="turbinesize" localSheetId="2">#REF!</definedName>
    <definedName name="turbinesize">#REF!</definedName>
    <definedName name="twelfth" localSheetId="2">#REF!</definedName>
    <definedName name="twelfth">#REF!</definedName>
    <definedName name="twentieth" localSheetId="2">#REF!</definedName>
    <definedName name="twentieth">#REF!</definedName>
    <definedName name="twentyeighth" localSheetId="2">#REF!</definedName>
    <definedName name="twentyeighth">#REF!</definedName>
    <definedName name="twentyfifth" localSheetId="2">#REF!</definedName>
    <definedName name="twentyfifth">#REF!</definedName>
    <definedName name="twentyfirst" localSheetId="2">#REF!</definedName>
    <definedName name="twentyfirst">#REF!</definedName>
    <definedName name="twentyforth" localSheetId="2">#REF!</definedName>
    <definedName name="twentyforth">#REF!</definedName>
    <definedName name="twentyninth" localSheetId="2">#REF!</definedName>
    <definedName name="twentyninth">#REF!</definedName>
    <definedName name="twentysecond" localSheetId="2">#REF!</definedName>
    <definedName name="twentysecond">#REF!</definedName>
    <definedName name="twentyseventh" localSheetId="2">#REF!</definedName>
    <definedName name="twentyseventh">#REF!</definedName>
    <definedName name="twentysixth" localSheetId="2">#REF!</definedName>
    <definedName name="twentysixth">#REF!</definedName>
    <definedName name="twentythird" localSheetId="2">#REF!</definedName>
    <definedName name="twentythird">#REF!</definedName>
    <definedName name="twoyrswarranty" localSheetId="2">#REF!</definedName>
    <definedName name="twoyrswarranty">#REF!</definedName>
    <definedName name="Type" localSheetId="2">#REF!</definedName>
    <definedName name="Type">#REF!</definedName>
    <definedName name="u" localSheetId="2" hidden="1">{#N/A,#N/A,FALSE,"Summ";#N/A,#N/A,FALSE,"General"}</definedName>
    <definedName name="u" hidden="1">{#N/A,#N/A,FALSE,"Summ";#N/A,#N/A,FALSE,"General"}</definedName>
    <definedName name="UBakerAvail" localSheetId="2">#REF!</definedName>
    <definedName name="UBakerAvail">#REF!</definedName>
    <definedName name="UI_Entity_Groups" localSheetId="2">#REF!</definedName>
    <definedName name="UI_Entity_Groups">#REF!</definedName>
    <definedName name="UI_Reports" localSheetId="2">#REF!</definedName>
    <definedName name="UI_Reports">#REF!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 localSheetId="2">#REF!</definedName>
    <definedName name="UNITCOMPARE">#REF!</definedName>
    <definedName name="UNITCOSTS" localSheetId="2">#REF!</definedName>
    <definedName name="UNITCOSTS">#REF!</definedName>
    <definedName name="UTG">'[96]2011 Elec CBR'!$CQ$14</definedName>
    <definedName name="UTN">'[28]June 2013 CBR'!$F$51</definedName>
    <definedName name="v" localSheetId="2" hidden="1">{#N/A,#N/A,FALSE,"Coversheet";#N/A,#N/A,FALSE,"QA"}</definedName>
    <definedName name="v" hidden="1">{#N/A,#N/A,FALSE,"Coversheet";#N/A,#N/A,FALSE,"QA"}</definedName>
    <definedName name="Value" localSheetId="2" hidden="1">{#N/A,#N/A,FALSE,"Summ";#N/A,#N/A,FALSE,"General"}</definedName>
    <definedName name="Value" hidden="1">{#N/A,#N/A,FALSE,"Summ";#N/A,#N/A,FALSE,"General"}</definedName>
    <definedName name="Values_Entered" localSheetId="2">IF(Loan_Amount*Interest_Rate*Loan_Years*Loan_Start&gt;0,1,0)</definedName>
    <definedName name="Values_Entered">IF(Loan_Amount*Interest_Rate*Loan_Years*Loan_Start&gt;0,1,0)</definedName>
    <definedName name="vartrans" localSheetId="2">#REF!</definedName>
    <definedName name="vartrans">#REF!</definedName>
    <definedName name="version">[6]PartsDataTable!$A$14</definedName>
    <definedName name="VH_Not_Select">[44]Tech!$D$53</definedName>
    <definedName name="View_Graph3">[35]!View_Graph3</definedName>
    <definedName name="VOMEsc">[42]Assumptions!$C$21</definedName>
    <definedName name="w" localSheetId="2" hidden="1">{#N/A,#N/A,FALSE,"Schedule F";#N/A,#N/A,FALSE,"Schedule G"}</definedName>
    <definedName name="w" hidden="1">{#N/A,#N/A,FALSE,"Schedule F";#N/A,#N/A,FALSE,"Schedule G"}</definedName>
    <definedName name="WACC" localSheetId="2">#REF!</definedName>
    <definedName name="WACC">#REF!</definedName>
    <definedName name="WAGES" localSheetId="2">#REF!</definedName>
    <definedName name="WAGES">#REF!</definedName>
    <definedName name="warrantyOM" localSheetId="2">#REF!</definedName>
    <definedName name="warrantyOM">#REF!</definedName>
    <definedName name="wc" localSheetId="2">[23]Sheet1!#REF!</definedName>
    <definedName name="wc">[23]Sheet1!#REF!</definedName>
    <definedName name="wc_frac" localSheetId="2">[23]Sheet1!#REF!</definedName>
    <definedName name="wc_frac">[23]Sheet1!#REF!</definedName>
    <definedName name="we" localSheetId="2" hidden="1">{#N/A,#N/A,FALSE,"Pg 6b CustCount_Gas";#N/A,#N/A,FALSE,"QA";#N/A,#N/A,FALSE,"Report";#N/A,#N/A,FALSE,"forecast"}</definedName>
    <definedName name="we" hidden="1">{#N/A,#N/A,FALSE,"Pg 6b CustCount_Gas";#N/A,#N/A,FALSE,"QA";#N/A,#N/A,FALSE,"Report";#N/A,#N/A,FALSE,"forecast"}</definedName>
    <definedName name="WellsPlantMax" localSheetId="2">#REF!</definedName>
    <definedName name="WellsPlantMax">#REF!</definedName>
    <definedName name="west_offpeak_hours" localSheetId="2">#REF!</definedName>
    <definedName name="west_offpeak_hours">#REF!</definedName>
    <definedName name="west_peak_hours" localSheetId="2">#REF!</definedName>
    <definedName name="west_peak_hours">#REF!</definedName>
    <definedName name="WH" localSheetId="2" hidden="1">{#N/A,#N/A,FALSE,"Coversheet";#N/A,#N/A,FALSE,"QA"}</definedName>
    <definedName name="WH" hidden="1">{#N/A,#N/A,FALSE,"Coversheet";#N/A,#N/A,FALSE,"QA"}</definedName>
    <definedName name="whorn_db" localSheetId="2">#REF!</definedName>
    <definedName name="whorn_db">#REF!</definedName>
    <definedName name="WHS">[74]Warehouse!$C$50:$I$300</definedName>
    <definedName name="Wind_FOM">[20]Assumptions!$J$10</definedName>
    <definedName name="Wind_PeakCredit">[20]Assumptions!$K$19</definedName>
    <definedName name="Wind_RECcredit">[20]Assumptions!$J$9</definedName>
    <definedName name="Wind1_PeakCredit">'[20]Wind Acq Inputs'!$C$35</definedName>
    <definedName name="Wind1_RECcredit">'[20]Wind Acq Inputs'!$C$36</definedName>
    <definedName name="Wind1_RPSMult">'[20]Wind Acq Inputs'!$C$37</definedName>
    <definedName name="Wind2_PeakCredit">'[20]Wind Acq Inputs'!$C$77</definedName>
    <definedName name="Wind2_RECcredit">'[20]Wind Acq Inputs'!$C$78</definedName>
    <definedName name="Wind2_RPSMult">'[20]Wind Acq Inputs'!$C$79</definedName>
    <definedName name="Wind2BookLife">'[20]Wind Acq Inputs'!$C$76</definedName>
    <definedName name="Wind3_PeakCredit">'[20]Wind Acq Inputs'!$C$118</definedName>
    <definedName name="Wind3_RECcredit">'[20]Wind Acq Inputs'!$C$119</definedName>
    <definedName name="Wind3_RPSMult">'[20]Wind Acq Inputs'!$C$120</definedName>
    <definedName name="Wind3BookLife">'[20]Wind Acq Inputs'!$C$117</definedName>
    <definedName name="Wind4_PeakCredit">'[20]Wind Acq Inputs'!$C$158</definedName>
    <definedName name="Wind4_RECcredit">'[20]Wind Acq Inputs'!$C$159</definedName>
    <definedName name="Wind4_RPSMult">'[20]Wind Acq Inputs'!$C$160</definedName>
    <definedName name="Wind4BookLife">'[20]Wind Acq Inputs'!$C$157</definedName>
    <definedName name="Wind5_PeakCredit">'[20]Wind Acq Inputs'!$C$199</definedName>
    <definedName name="Wind5_RECcredit">'[20]Wind Acq Inputs'!$C$200</definedName>
    <definedName name="Wind5_RPSMult">'[20]Wind Acq Inputs'!$C$201</definedName>
    <definedName name="Wind5BookLife">'[20]Wind Acq Inputs'!$C$198</definedName>
    <definedName name="WindBookLife">[20]Assumptions!$C$18</definedName>
    <definedName name="WindDate" localSheetId="2">'[41]Dispatch Cases'!#REF!</definedName>
    <definedName name="WindDate">'[41]Dispatch Cases'!#REF!</definedName>
    <definedName name="WindPPA_01">[20]LPProblem!$K$29</definedName>
    <definedName name="WindPPA_02">[20]LPProblem!$K$30</definedName>
    <definedName name="WindPPA_03">[20]LPProblem!$K$31</definedName>
    <definedName name="WindPPA_04">[20]LPProblem!$K$32</definedName>
    <definedName name="WindPPA_05">[20]LPProblem!$K$33</definedName>
    <definedName name="WindPPA_PeakCredit">'[20]Wind PPA Inputs'!$C$24</definedName>
    <definedName name="WindPPA1_RECcredit">'[20]Wind PPA Inputs'!$C$25</definedName>
    <definedName name="WindPPA1_REConly">'[20]Wind PPA Inputs'!$C$27</definedName>
    <definedName name="WindPPA1_RPSMult">'[20]Wind PPA Inputs'!$C$26</definedName>
    <definedName name="WindPPA2_PeakCredit">'[20]Wind PPA Inputs'!$C$55</definedName>
    <definedName name="WindPPA2_RECcredit">'[20]Wind PPA Inputs'!$C$56</definedName>
    <definedName name="WindPPA2_REConly">'[20]Wind PPA Inputs'!$C$58</definedName>
    <definedName name="WindPPA2_RPSMult">'[20]Wind PPA Inputs'!$C$57</definedName>
    <definedName name="WindPPA3_PeakCredit">'[20]Wind PPA Inputs'!$C$86</definedName>
    <definedName name="WindPPA3_RECcredit">'[20]Wind PPA Inputs'!$C$87</definedName>
    <definedName name="WindPPA3_REConly">'[20]Wind PPA Inputs'!$C$89</definedName>
    <definedName name="WindPPA3_RPSMult">'[20]Wind PPA Inputs'!$C$88</definedName>
    <definedName name="WindPPA4_PeakCredit">'[20]Wind PPA Inputs'!$C$117</definedName>
    <definedName name="WindPPA4_RECcredit">'[20]Wind PPA Inputs'!$C$118</definedName>
    <definedName name="WindPPA4_REConly">'[20]Wind PPA Inputs'!$C$120</definedName>
    <definedName name="WindPPA4_RPSMult">'[20]Wind PPA Inputs'!$C$119</definedName>
    <definedName name="WindPPA5_PeakCredit">'[20]Wind PPA Inputs'!$C$148</definedName>
    <definedName name="WindPPA5_RECcredit">'[20]Wind PPA Inputs'!$C$149</definedName>
    <definedName name="WindPPA5_REConly">'[20]Wind PPA Inputs'!$C$151</definedName>
    <definedName name="WindPPA5_RPSMult">'[20]Wind PPA Inputs'!$C$150</definedName>
    <definedName name="WindPTCLoss">[20]Assumptions!$G$18</definedName>
    <definedName name="wpkacst" localSheetId="2">#REF!</definedName>
    <definedName name="wpkacst">#REF!</definedName>
    <definedName name="wpkact" localSheetId="2">#REF!</definedName>
    <definedName name="wpkact">#REF!</definedName>
    <definedName name="wpkash" localSheetId="2">#REF!</definedName>
    <definedName name="wpkash">#REF!</definedName>
    <definedName name="wpkcum" localSheetId="2">#REF!</definedName>
    <definedName name="wpkcum">#REF!</definedName>
    <definedName name="wpkmo" localSheetId="2">#REF!</definedName>
    <definedName name="wpkmo">#REF!</definedName>
    <definedName name="wpkmw" localSheetId="2">#REF!</definedName>
    <definedName name="wpkmw">#REF!</definedName>
    <definedName name="wpkrev" localSheetId="2">#REF!</definedName>
    <definedName name="wpkrev">#REF!</definedName>
    <definedName name="wpksust" localSheetId="2">#REF!</definedName>
    <definedName name="wpksust">#REF!</definedName>
    <definedName name="wpkytd" localSheetId="2">#REF!</definedName>
    <definedName name="wpkytd">#REF!</definedName>
    <definedName name="WRKCAP" localSheetId="2">#REF!</definedName>
    <definedName name="WRKCAP">#REF!</definedName>
    <definedName name="wrn.1._.Bi._.Monthly._.CR." localSheetId="2"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2"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2" hidden="1">{#N/A,#N/A,FALSE,"CRPT";#N/A,#N/A,FALSE,"TREND";#N/A,#N/A,FALSE,"%Curve"}</definedName>
    <definedName name="wrn.AAI." hidden="1">{#N/A,#N/A,FALSE,"CRPT";#N/A,#N/A,FALSE,"TREND";#N/A,#N/A,FALSE,"%Curve"}</definedName>
    <definedName name="wrn.AAI._.Report." localSheetId="2" hidden="1">{#N/A,#N/A,FALSE,"CRPT";#N/A,#N/A,FALSE,"TREND";#N/A,#N/A,FALSE,"% CURVE"}</definedName>
    <definedName name="wrn.AAI._.Report." hidden="1">{#N/A,#N/A,FALSE,"CRPT";#N/A,#N/A,FALSE,"TREND";#N/A,#N/A,FALSE,"% CURVE"}</definedName>
    <definedName name="wrn.Annual._.Cost._.Adjustment." localSheetId="2"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Productivity._.Calc." localSheetId="2" hidden="1">{#N/A,#N/A,FALSE,"Summary (PC)";#N/A,#N/A,FALSE,"Production (PC)";#N/A,#N/A,FALSE,"Adj Hour Wksht (PC)";#N/A,#N/A,FALSE,"605&amp;606 Hrs (PC)";#N/A,#N/A,FALSE,"Rept Interval (PC)";#N/A,#N/A,FALSE,"Sum Prod (PC)";#N/A,#N/A,FALSE,"Rec. Wksht (PC)";#N/A,#N/A,FALSE,"Loc 13 Allocation (PC)"}</definedName>
    <definedName name="wrn.Annual._.Productivity._.Calc." hidden="1">{#N/A,#N/A,FALSE,"Summary (PC)";#N/A,#N/A,FALSE,"Production (PC)";#N/A,#N/A,FALSE,"Adj Hour Wksht (PC)";#N/A,#N/A,FALSE,"605&amp;606 Hrs (PC)";#N/A,#N/A,FALSE,"Rept Interval (PC)";#N/A,#N/A,FALSE,"Sum Prod (PC)";#N/A,#N/A,FALSE,"Rec. Wksht (PC)";#N/A,#N/A,FALSE,"Loc 13 Allocation (PC)"}</definedName>
    <definedName name="wrn.Anvil." localSheetId="2"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AREA._.INCOME." localSheetId="2"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hidden="1">{"SUMMARY",#N/A,FALSE,"TENYEAR";"YEAR2000",#N/A,FALSE,"TENYEAR";"YEAR2001",#N/A,FALSE,"TENYEAR";"YEAR2002",#N/A,FALSE,"TENYEAR";"YEAR2003",#N/A,FALSE,"TENYEAR";"YEAR2004",#N/A,FALSE,"TENYEAR";"YEAR2005",#N/A,FALSE,"TENYEAR";"YEAR96",#N/A,FALSE,"TENYEAR";"YEAR97",#N/A,FALSE,"TENYEAR";"YEAR98",#N/A,FALSE,"TENYEAR";"YEAR99",#N/A,FALSE,"TENYEAR"}</definedName>
    <definedName name="wrn.Budget._.Model."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Cost._.Adjustment." localSheetId="2" hidden="1">{#N/A,#N/A,FALSE,"Cost Adjustment "}</definedName>
    <definedName name="wrn.Cost._.Adjustment." hidden="1">{#N/A,#N/A,FALSE,"Cost Adjustment "}</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2" hidden="1">{#N/A,#N/A,FALSE,"Pg 6b CustCount_Gas";#N/A,#N/A,FALSE,"QA";#N/A,#N/A,FALSE,"Report";#N/A,#N/A,FALSE,"forecast"}</definedName>
    <definedName name="wrn.Customer._.Counts._.Gas." hidden="1">{#N/A,#N/A,FALSE,"Pg 6b CustCount_Gas";#N/A,#N/A,FALSE,"QA";#N/A,#N/A,FALSE,"Report";#N/A,#N/A,FALSE,"forecast"}</definedName>
    <definedName name="wrn.Depreciation." localSheetId="2" hidden="1">{#N/A,#N/A,TRUE,"Depreciation Summary";#N/A,#N/A,TRUE,"18, 21 &amp; 22 Depreciation";#N/A,#N/A,TRUE,"11 &amp; 12 Depreciation"}</definedName>
    <definedName name="wrn.Depreciation." hidden="1">{#N/A,#N/A,TRUE,"Depreciation Summary";#N/A,#N/A,TRUE,"18, 21 &amp; 22 Depreciation";#N/A,#N/A,TRUE,"11 &amp; 12 Depreciation"}</definedName>
    <definedName name="wrn.ECR." localSheetId="2" hidden="1">{#N/A,#N/A,FALSE,"schA"}</definedName>
    <definedName name="wrn.ECR." hidden="1">{#N/A,#N/A,FALSE,"schA"}</definedName>
    <definedName name="wrn.ESTIMATE." localSheetId="2" hidden="1">{#N/A,#N/A,FALSE,"CESTSUM";#N/A,#N/A,FALSE,"est sum A";#N/A,#N/A,FALSE,"est detail A"}</definedName>
    <definedName name="wrn.ESTIMATE." hidden="1">{#N/A,#N/A,FALSE,"CESTSUM";#N/A,#N/A,FALSE,"est sum A";#N/A,#N/A,FALSE,"est detail A"}</definedName>
    <definedName name="wrn.Forecast." localSheetId="2"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undamental." localSheetId="2" hidden="1">{#N/A,#N/A,TRUE,"CoverPage";#N/A,#N/A,TRUE,"Gas";#N/A,#N/A,TRUE,"Power";#N/A,#N/A,TRUE,"Historical DJ Mthly Prices"}</definedName>
    <definedName name="wrn.Fundamental." hidden="1">{#N/A,#N/A,TRUE,"CoverPage";#N/A,#N/A,TRUE,"Gas";#N/A,#N/A,TRUE,"Power";#N/A,#N/A,TRUE,"Historical DJ Mthly Prices"}</definedName>
    <definedName name="wrn.Fundamental2" localSheetId="2" hidden="1">{#N/A,#N/A,TRUE,"CoverPage";#N/A,#N/A,TRUE,"Gas";#N/A,#N/A,TRUE,"Power";#N/A,#N/A,TRUE,"Historical DJ Mthly Prices"}</definedName>
    <definedName name="wrn.Fundamental2" hidden="1">{#N/A,#N/A,TRUE,"CoverPage";#N/A,#N/A,TRUE,"Gas";#N/A,#N/A,TRUE,"Power";#N/A,#N/A,TRUE,"Historical DJ Mthly Prices"}</definedName>
    <definedName name="wrn.IEO." localSheetId="2" hidden="1">{#N/A,#N/A,FALSE,"SUMMARY";#N/A,#N/A,FALSE,"AE7616";#N/A,#N/A,FALSE,"AE7617";#N/A,#N/A,FALSE,"AE7618";#N/A,#N/A,FALSE,"AE7619"}</definedName>
    <definedName name="wrn.IEO." hidden="1">{#N/A,#N/A,FALSE,"SUMMARY";#N/A,#N/A,FALSE,"AE7616";#N/A,#N/A,FALSE,"AE7617";#N/A,#N/A,FALSE,"AE7618";#N/A,#N/A,FALSE,"AE7619"}</definedName>
    <definedName name="wrn.Incentive._.Overhead." localSheetId="2" hidden="1">{#N/A,#N/A,FALSE,"Coversheet";#N/A,#N/A,FALSE,"QA"}</definedName>
    <definedName name="wrn.Incentive._.Overhead." hidden="1">{#N/A,#N/A,FALSE,"Coversheet";#N/A,#N/A,FALSE,"QA"}</definedName>
    <definedName name="wrn.limit_reports." localSheetId="2" hidden="1">{#N/A,#N/A,FALSE,"Schedule F";#N/A,#N/A,FALSE,"Schedule G"}</definedName>
    <definedName name="wrn.limit_reports." hidden="1">{#N/A,#N/A,FALSE,"Schedule F";#N/A,#N/A,FALSE,"Schedule G"}</definedName>
    <definedName name="wrn.MARGIN_WO_QTR." localSheetId="2" hidden="1">{#N/A,#N/A,FALSE,"Month ";#N/A,#N/A,FALSE,"YTD";#N/A,#N/A,FALSE,"12 mo ended"}</definedName>
    <definedName name="wrn.MARGIN_WO_QTR." hidden="1">{#N/A,#N/A,FALSE,"Month ";#N/A,#N/A,FALSE,"YTD";#N/A,#N/A,FALSE,"12 mo ended"}</definedName>
    <definedName name="wrn.Mining._.Flexibility." localSheetId="2" hidden="1">{#N/A,#N/A,FALSE,"Cover Sheet";"Use of Equipment",#N/A,FALSE,"Area C";"Equipment Hours",#N/A,FALSE,"All";"Summary",#N/A,FALSE,"All"}</definedName>
    <definedName name="wrn.Mining._.Flexibility." hidden="1">{#N/A,#N/A,FALSE,"Cover Sheet";"Use of Equipment",#N/A,FALSE,"Area C";"Equipment Hours",#N/A,FALSE,"All";"Summary",#N/A,FALSE,"All"}</definedName>
    <definedName name="wrn.Miscellaneous._.Schedules." localSheetId="2"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ductivity." localSheetId="2" hidden="1">{#N/A,#N/A,TRUE,"Prod Cover Sheets";"Prod Rec Wksht",#N/A,TRUE,"Prod Rec. Wksht (OLD)";"Table 3 and 4",#N/A,TRUE,"Prod Rec. Wksht (OLD)";"Table 5",#N/A,TRUE,"Prod Rec. Wksht (OLD)";"Tables",#N/A,TRUE,"Prod (OLD)";#N/A,#N/A,TRUE,"605&amp;606 Hrs (PC)"}</definedName>
    <definedName name="wrn.Productivity." hidden="1">{#N/A,#N/A,TRUE,"Prod Cover Sheets";"Prod Rec Wksht",#N/A,TRUE,"Prod Rec. Wksht (OLD)";"Table 3 and 4",#N/A,TRUE,"Prod Rec. Wksht (OLD)";"Table 5",#N/A,TRUE,"Prod Rec. Wksht (OLD)";"Tables",#N/A,TRUE,"Prod (OLD)";#N/A,#N/A,TRUE,"605&amp;606 Hrs (PC)"}</definedName>
    <definedName name="wrn.Productivity._.Calculation." localSheetId="2" hidden="1">{#N/A,#N/A,TRUE,"Summary True-up";#N/A,#N/A,TRUE,"Production True-up";#N/A,#N/A,TRUE,"Adj Hour Wksht True-up";#N/A,#N/A,TRUE,"605&amp;606 Hrs True-up";#N/A,#N/A,TRUE,"Rept Interval True-up";#N/A,#N/A,TRUE,"Sum Prod True-up";#N/A,#N/A,TRUE,"Rec. Wksht True-up";#N/A,#N/A,TRUE,"Loc 13 Allocation True-up"}</definedName>
    <definedName name="wrn.Productivity._.Calculation." hidden="1">{#N/A,#N/A,TRUE,"Summary True-up";#N/A,#N/A,TRUE,"Production True-up";#N/A,#N/A,TRUE,"Adj Hour Wksht True-up";#N/A,#N/A,TRUE,"605&amp;606 Hrs True-up";#N/A,#N/A,TRUE,"Rept Interval True-up";#N/A,#N/A,TRUE,"Sum Prod True-up";#N/A,#N/A,TRUE,"Rec. Wksht True-up";#N/A,#N/A,TRUE,"Loc 13 Allocation True-up"}</definedName>
    <definedName name="wrn.Project._.Services." localSheetId="2" hidden="1">{#N/A,#N/A,FALSE,"BASE";#N/A,#N/A,FALSE,"LOOPS";#N/A,#N/A,FALSE,"PLC"}</definedName>
    <definedName name="wrn.Project._.Services." hidden="1">{#N/A,#N/A,FALSE,"BASE";#N/A,#N/A,FALSE,"LOOPS";#N/A,#N/A,FALSE,"PLC"}</definedName>
    <definedName name="wrn.SCHEDULE." localSheetId="2" hidden="1">{#N/A,#N/A,FALSE,"7617 Fab";#N/A,#N/A,FALSE,"7617 NSK"}</definedName>
    <definedName name="wrn.SCHEDULE." hidden="1">{#N/A,#N/A,FALSE,"7617 Fab";#N/A,#N/A,FALSE,"7617 NSK"}</definedName>
    <definedName name="wrn.Semi._.Annual._.Cost._.Adj." localSheetId="2"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Prod._.Calc." localSheetId="2" hidden="1">{#N/A,#N/A,TRUE,"(SAPC) Summary";#N/A,#N/A,TRUE,"(SAPC) Production";#N/A,#N/A,TRUE,"(SAPC) Adj Hour Wksht";#N/A,#N/A,TRUE,"(SAPC) 605&amp;606 Hrs";#N/A,#N/A,TRUE,"(SAPC) Rept Interval";#N/A,#N/A,TRUE,"(SAPC) SumProd";#N/A,#N/A,TRUE,"(SAPC) Rec. Wksht"}</definedName>
    <definedName name="wrn.Semi._.Annual._.Prod._.Calc." hidden="1">{#N/A,#N/A,TRUE,"(SAPC) Summary";#N/A,#N/A,TRUE,"(SAPC) Production";#N/A,#N/A,TRUE,"(SAPC) Adj Hour Wksht";#N/A,#N/A,TRUE,"(SAPC) 605&amp;606 Hrs";#N/A,#N/A,TRUE,"(SAPC) Rept Interval";#N/A,#N/A,TRUE,"(SAPC) SumProd";#N/A,#N/A,TRUE,"(SAPC) Rec. Wksht"}</definedName>
    <definedName name="wrn.SLB." localSheetId="2"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2" hidden="1">{#N/A,#N/A,FALSE,"2002 Small Tool OH";#N/A,#N/A,FALSE,"QA"}</definedName>
    <definedName name="wrn.Small._.Tools._.Overhead." hidden="1">{#N/A,#N/A,FALSE,"2002 Small Tool OH";#N/A,#N/A,FALSE,"QA"}</definedName>
    <definedName name="wrn.Summary." localSheetId="2" hidden="1">{#N/A,#N/A,FALSE,"Summ";#N/A,#N/A,FALSE,"General"}</definedName>
    <definedName name="wrn.Summary." hidden="1">{#N/A,#N/A,FALSE,"Summ";#N/A,#N/A,FALSE,"General"}</definedName>
    <definedName name="wrn.test." localSheetId="2"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rueup._.excluding._.Production." localSheetId="2"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2"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2" hidden="1">{#N/A,#N/A,FALSE,"Expenditures";#N/A,#N/A,FALSE,"Property Placed In-Service";#N/A,#N/A,FALSE,"CWIP Balances"}</definedName>
    <definedName name="wrn.USIM_Data_Abbrev3." hidden="1">{#N/A,#N/A,FALSE,"Expenditures";#N/A,#N/A,FALSE,"Property Placed In-Service";#N/A,#N/A,FALSE,"CWIP Balances"}</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UTC_Docket_No._UG_11____">'[97]MJS-13'!$F$2</definedName>
    <definedName name="WUTC_FILING_FEE">'[59]MJS-14'!$O$15</definedName>
    <definedName name="wwp_wkly_vect_input" localSheetId="2">#REF!</definedName>
    <definedName name="wwp_wkly_vect_input">#REF!</definedName>
    <definedName name="www" localSheetId="2" hidden="1">{#N/A,#N/A,FALSE,"schA"}</definedName>
    <definedName name="www" hidden="1">{#N/A,#N/A,FALSE,"schA"}</definedName>
    <definedName name="x" localSheetId="2" hidden="1">{#N/A,#N/A,FALSE,"Coversheet";#N/A,#N/A,FALSE,"QA"}</definedName>
    <definedName name="x" hidden="1">{#N/A,#N/A,FALSE,"Coversheet";#N/A,#N/A,FALSE,"QA"}</definedName>
    <definedName name="x1start">'[6]Customer Data'!$B$92</definedName>
    <definedName name="x2start">'[6]Customer Data'!$B$96</definedName>
    <definedName name="x3start">'[6]Customer Data'!$B$100</definedName>
    <definedName name="x4start">'[6]Customer Data'!$B$104</definedName>
    <definedName name="xseries">'[6]Accumulated Offer'!$D$41</definedName>
    <definedName name="xx" localSheetId="2"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 localSheetId="2" hidden="1">{#N/A,#N/A,FALSE,"Summ";#N/A,#N/A,FALSE,"General"}</definedName>
    <definedName name="xxx" hidden="1">{#N/A,#N/A,FALSE,"Summ";#N/A,#N/A,FALSE,"General"}</definedName>
    <definedName name="XYZ">[6]PartsFlow!$E$23</definedName>
    <definedName name="y"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2_Query_Edit__Customize" localSheetId="2">#REF!</definedName>
    <definedName name="y2_Query_Edit__Customize">#REF!</definedName>
    <definedName name="YEAR" localSheetId="2">#REF!</definedName>
    <definedName name="YEAR">#REF!</definedName>
    <definedName name="YearByYear">[6]YearByYear!$A$1</definedName>
    <definedName name="Years" localSheetId="2">#REF!</definedName>
    <definedName name="Years">#REF!</definedName>
    <definedName name="Years_evaluated">'[98]Revison Inputs'!$B$6</definedName>
    <definedName name="yrformat1">'[6]Customer Data'!$E$197</definedName>
    <definedName name="yseries1">'[6]Accumulated Offer'!$D$45</definedName>
    <definedName name="yseries2">'[6]Accumulated Offer'!$D$52</definedName>
    <definedName name="yseries3">'[6]Accumulated Offer'!$D$59</definedName>
    <definedName name="YTD_Format">[75]YTD!$B$13:$D$13,[75]YTD!$B$32:$D$32</definedName>
    <definedName name="yuf" localSheetId="2" hidden="1">{#N/A,#N/A,FALSE,"Summ";#N/A,#N/A,FALSE,"General"}</definedName>
    <definedName name="yuf" hidden="1">{#N/A,#N/A,FALSE,"Summ";#N/A,#N/A,FALSE,"General"}</definedName>
    <definedName name="z" localSheetId="2" hidden="1">{#N/A,#N/A,FALSE,"Coversheet";#N/A,#N/A,FALSE,"QA"}</definedName>
    <definedName name="z" hidden="1">{#N/A,#N/A,FALSE,"Coversheet";#N/A,#N/A,FALSE,"QA"}</definedName>
    <definedName name="zilfpldebtperc" localSheetId="2">#REF!</definedName>
    <definedName name="zilfpldebtperc">#REF!</definedName>
    <definedName name="zilkhaepcdevcost" localSheetId="2">#REF!</definedName>
    <definedName name="zilkhaepcdevcost">#REF!</definedName>
    <definedName name="zilkhaownperc" localSheetId="2">#REF!</definedName>
    <definedName name="zilkhaownperc">#REF!</definedName>
    <definedName name="zzz"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s>
  <calcPr calcId="162913"/>
  <pivotCaches>
    <pivotCache cacheId="5" r:id="rId10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17" i="4" l="1"/>
  <c r="W17" i="4"/>
  <c r="T17" i="4"/>
  <c r="Q17" i="4"/>
  <c r="N17" i="4"/>
  <c r="K17" i="4"/>
  <c r="Z16" i="4"/>
  <c r="W16" i="4"/>
  <c r="T16" i="4"/>
  <c r="Q16" i="4"/>
  <c r="N16" i="4"/>
  <c r="K16" i="4"/>
  <c r="Z15" i="4"/>
  <c r="W15" i="4"/>
  <c r="T15" i="4"/>
  <c r="Q15" i="4"/>
  <c r="N15" i="4"/>
  <c r="K15" i="4"/>
  <c r="AD14" i="4"/>
  <c r="AD15" i="4" s="1"/>
  <c r="AD16" i="4" s="1"/>
  <c r="AD17" i="4" s="1"/>
  <c r="AB14" i="4"/>
  <c r="AC14" i="4" s="1"/>
  <c r="AA14" i="4"/>
  <c r="AA15" i="4" s="1"/>
  <c r="AA16" i="4" s="1"/>
  <c r="AA17" i="4" s="1"/>
  <c r="Z14" i="4"/>
  <c r="W14" i="4"/>
  <c r="T14" i="4"/>
  <c r="Q14" i="4"/>
  <c r="N14" i="4"/>
  <c r="K14" i="4"/>
  <c r="G14" i="4"/>
  <c r="G15" i="4" s="1"/>
  <c r="G16" i="4" s="1"/>
  <c r="G17" i="4" s="1"/>
  <c r="D14" i="4"/>
  <c r="D15" i="4" s="1"/>
  <c r="D16" i="4" s="1"/>
  <c r="D17" i="4" s="1"/>
  <c r="AH13" i="4"/>
  <c r="AI13" i="4" s="1"/>
  <c r="AF13" i="4"/>
  <c r="AE13" i="4"/>
  <c r="AE14" i="4" s="1"/>
  <c r="AB13" i="4"/>
  <c r="AC13" i="4" s="1"/>
  <c r="Z13" i="4"/>
  <c r="W13" i="4"/>
  <c r="T13" i="4"/>
  <c r="Q13" i="4"/>
  <c r="N13" i="4"/>
  <c r="K13" i="4"/>
  <c r="G13" i="4"/>
  <c r="D13" i="4"/>
  <c r="AE15" i="4" l="1"/>
  <c r="AF14" i="4"/>
  <c r="AH14" i="4"/>
  <c r="AI14" i="4" s="1"/>
  <c r="AB15" i="4"/>
  <c r="AH15" i="4" l="1"/>
  <c r="AI15" i="4" s="1"/>
  <c r="AC15" i="4"/>
  <c r="AB16" i="4"/>
  <c r="AE16" i="4"/>
  <c r="AF15" i="4"/>
  <c r="AE17" i="4" l="1"/>
  <c r="AF17" i="4" s="1"/>
  <c r="AF16" i="4"/>
  <c r="AH16" i="4"/>
  <c r="AI16" i="4" s="1"/>
  <c r="AB17" i="4"/>
  <c r="AC16" i="4"/>
  <c r="AH17" i="4" l="1"/>
  <c r="AI17" i="4" s="1"/>
  <c r="AC17" i="4"/>
</calcChain>
</file>

<file path=xl/sharedStrings.xml><?xml version="1.0" encoding="utf-8"?>
<sst xmlns="http://schemas.openxmlformats.org/spreadsheetml/2006/main" count="1001" uniqueCount="508">
  <si>
    <t>Total 2024-2028</t>
  </si>
  <si>
    <t>(Multiple Items)</t>
  </si>
  <si>
    <t>Portfolio Category</t>
  </si>
  <si>
    <t>Project Status</t>
  </si>
  <si>
    <t>(All)</t>
  </si>
  <si>
    <t>Inflation Factor</t>
  </si>
  <si>
    <t>Business Group</t>
  </si>
  <si>
    <t>CSA ID</t>
  </si>
  <si>
    <t>Investment</t>
  </si>
  <si>
    <t>Sum of 2024 Request</t>
  </si>
  <si>
    <t>Sum of 2025 Request</t>
  </si>
  <si>
    <t>Sum of 2026 Request</t>
  </si>
  <si>
    <t>Sum of 2027 Request</t>
  </si>
  <si>
    <t>Sum of 2028 Request</t>
  </si>
  <si>
    <t>Sum of Total 2024-2028</t>
  </si>
  <si>
    <t>(Oversubscription)/Undersubscription</t>
  </si>
  <si>
    <t>CSA0010</t>
  </si>
  <si>
    <t>CSA0026</t>
  </si>
  <si>
    <t>Colstrip 500 kV Transmission</t>
  </si>
  <si>
    <t>CSA0056</t>
  </si>
  <si>
    <t>Grid Modernization: Targeted Capacity Upgrades</t>
  </si>
  <si>
    <t>CSA0082</t>
  </si>
  <si>
    <t>Grid Modernization: Cable Remediation</t>
  </si>
  <si>
    <t>CSA0083</t>
  </si>
  <si>
    <t>Grid Modernization: Electric System Upgrades</t>
  </si>
  <si>
    <t>CSA0089</t>
  </si>
  <si>
    <t>Grid Modernization: Submarine Cable</t>
  </si>
  <si>
    <t>CSA0090</t>
  </si>
  <si>
    <t>Grid Modernization: Wildfire Mitigation and Response</t>
  </si>
  <si>
    <t>CSA0091</t>
  </si>
  <si>
    <t>Grid Modernization: Circuit Modernization</t>
  </si>
  <si>
    <t>CSA0092</t>
  </si>
  <si>
    <t>Grid Modernization: DER Circuit Enablement</t>
  </si>
  <si>
    <t>CSA0094</t>
  </si>
  <si>
    <t>Grid Modernization: Automation</t>
  </si>
  <si>
    <t>CSA0097</t>
  </si>
  <si>
    <t>Grid Modernization: Pole Inspection and Remediation</t>
  </si>
  <si>
    <t>CSA0098</t>
  </si>
  <si>
    <t>Grid Modernization: Substation Reliability</t>
  </si>
  <si>
    <t>CSA0099</t>
  </si>
  <si>
    <t>Grid Modernization: Voltage Reduction</t>
  </si>
  <si>
    <t>CSA0123</t>
  </si>
  <si>
    <t>Pipeline Mod: Integrity Management &amp; Accelerated Actions</t>
  </si>
  <si>
    <t>CSA0124</t>
  </si>
  <si>
    <t>Pipeline Mod: Digital Monitoring</t>
  </si>
  <si>
    <t>CSA0125</t>
  </si>
  <si>
    <t>Pipeline Mod: Alternative Fuels Readiness</t>
  </si>
  <si>
    <t>CSA0126</t>
  </si>
  <si>
    <t>Pipeline Mod: Enhanced Methane Emissions Reduction</t>
  </si>
  <si>
    <t>CSA0127</t>
  </si>
  <si>
    <t>Pipeline Mod: System Reliability</t>
  </si>
  <si>
    <t>CSA0128</t>
  </si>
  <si>
    <t>Pipeline Replacement Plan - Buried Meters</t>
  </si>
  <si>
    <t>CSA0130</t>
  </si>
  <si>
    <t>Pipeline Replacement Plan - Dupont Pipe Replacement</t>
  </si>
  <si>
    <t>CSA0131</t>
  </si>
  <si>
    <t>Pipeline Replacement Plan - Methane Reduction Plan</t>
  </si>
  <si>
    <t>CSA0288</t>
  </si>
  <si>
    <t>Mobile Substations</t>
  </si>
  <si>
    <t>CSA0005</t>
  </si>
  <si>
    <t>Operational Training Center</t>
  </si>
  <si>
    <t>CSA0045</t>
  </si>
  <si>
    <t>EEI Fleet Electrical Commitment</t>
  </si>
  <si>
    <t>CSA0065</t>
  </si>
  <si>
    <t>Facilities Optimization - Facility Modernization</t>
  </si>
  <si>
    <t>CSA0066</t>
  </si>
  <si>
    <t>Facilities Optimization - RedWest/South King - Lease Exit</t>
  </si>
  <si>
    <t>CSA0067</t>
  </si>
  <si>
    <t>Facility Annual Replacement</t>
  </si>
  <si>
    <t>CSA0183</t>
  </si>
  <si>
    <t>New Primary Control Center</t>
  </si>
  <si>
    <t>CSA0184</t>
  </si>
  <si>
    <t>NOB Security Fence</t>
  </si>
  <si>
    <t>CSA0185</t>
  </si>
  <si>
    <t>Facilities Fleet and Supply Chain Expansion or Relocation</t>
  </si>
  <si>
    <t>CSA0218</t>
  </si>
  <si>
    <t>Energy Efficiency for Facilities</t>
  </si>
  <si>
    <t>CSA0226</t>
  </si>
  <si>
    <t>Replace Service Centers</t>
  </si>
  <si>
    <t>CSA0251</t>
  </si>
  <si>
    <t>Bellevue HQ Lease Exit</t>
  </si>
  <si>
    <t>CSA0294</t>
  </si>
  <si>
    <t>EEI Fleet Electrical Commitment - Phase 2</t>
  </si>
  <si>
    <t>CSA0296</t>
  </si>
  <si>
    <t>Supply Chain Warehouse Improvements</t>
  </si>
  <si>
    <t>CSA0298</t>
  </si>
  <si>
    <t>Vernell Building Retirement</t>
  </si>
  <si>
    <t>CSA0181</t>
  </si>
  <si>
    <t>Customer Construction CIAC - Electric</t>
  </si>
  <si>
    <t>Customer Construction CIAC - Gas</t>
  </si>
  <si>
    <t>CSA0027</t>
  </si>
  <si>
    <t>Community Solar</t>
  </si>
  <si>
    <t>CSA0034</t>
  </si>
  <si>
    <t>Distributed Energy Resources Demonstrations</t>
  </si>
  <si>
    <t>CSA0040</t>
  </si>
  <si>
    <t>DER Resource Acquisition - Energy Storage</t>
  </si>
  <si>
    <t>CSA0062</t>
  </si>
  <si>
    <t>E-Pole Replacement Due to Joint Use</t>
  </si>
  <si>
    <t>CSA0139</t>
  </si>
  <si>
    <t>Smart Street Lighting</t>
  </si>
  <si>
    <t>CSA0140</t>
  </si>
  <si>
    <t>Street &amp; Area Lighting Services</t>
  </si>
  <si>
    <t>CSA0141</t>
  </si>
  <si>
    <t>Street Light Replacement</t>
  </si>
  <si>
    <t>CSA0169</t>
  </si>
  <si>
    <t>Transportation Electrification Plan</t>
  </si>
  <si>
    <t>CSA0172</t>
  </si>
  <si>
    <t>Up &amp; Go Electric</t>
  </si>
  <si>
    <t>CSA0178</t>
  </si>
  <si>
    <t>Wireless &amp; Wireline Construction</t>
  </si>
  <si>
    <t>CSA0199</t>
  </si>
  <si>
    <t>DER Resource Acquisition - Solar</t>
  </si>
  <si>
    <t>CSA0068</t>
  </si>
  <si>
    <t>Plant Maint Activity - Ferndale</t>
  </si>
  <si>
    <t>CSA0072</t>
  </si>
  <si>
    <t>Plant Maint Activity - Frederickson 1</t>
  </si>
  <si>
    <t>CSA0073</t>
  </si>
  <si>
    <t>Plant Maint Activity - Frederickson Unit 1&amp; 2</t>
  </si>
  <si>
    <t>CSA0107</t>
  </si>
  <si>
    <t>Hopkins Ridge DSTATCOM Replacement</t>
  </si>
  <si>
    <t>CSA0114</t>
  </si>
  <si>
    <t>Colstrip Remediation</t>
  </si>
  <si>
    <t>CSA0115</t>
  </si>
  <si>
    <t>Lower Baker Crest Improvement Project</t>
  </si>
  <si>
    <t>CSA0116</t>
  </si>
  <si>
    <t>Lower Baker Dam Seepage Reduction Project</t>
  </si>
  <si>
    <t>CSA0146</t>
  </si>
  <si>
    <t>SS,R,&amp;I - Thermal North</t>
  </si>
  <si>
    <t>CSA0148</t>
  </si>
  <si>
    <t>SS,R,&amp;I - Thermal South</t>
  </si>
  <si>
    <t>CSA0150</t>
  </si>
  <si>
    <t>SS,R,&amp;I - Gas Storage</t>
  </si>
  <si>
    <t>CSA0151</t>
  </si>
  <si>
    <t>SS,R,&amp;I - Hydro</t>
  </si>
  <si>
    <t>CSA0160</t>
  </si>
  <si>
    <t>Wind UoP Replacement</t>
  </si>
  <si>
    <t>CSA0161</t>
  </si>
  <si>
    <t>SS,R,&amp;,I - Wind</t>
  </si>
  <si>
    <t>CSA0162</t>
  </si>
  <si>
    <t>Contract Maintenance - Thermal</t>
  </si>
  <si>
    <t>CSA0196</t>
  </si>
  <si>
    <t>Hydro License Requirements</t>
  </si>
  <si>
    <t>CSA0215</t>
  </si>
  <si>
    <t>Alternative Fuels Supply Procurement (RNG)</t>
  </si>
  <si>
    <t>CSA0241</t>
  </si>
  <si>
    <t>UBK Spillway Stabilization</t>
  </si>
  <si>
    <t>CSA0243</t>
  </si>
  <si>
    <t>Plant Maint Activity - Fredonia Unit 1&amp;2</t>
  </si>
  <si>
    <t>CSA0244</t>
  </si>
  <si>
    <t>Plant Maint Activity - Fredonia Unit 3&amp;4</t>
  </si>
  <si>
    <t>CSA0245</t>
  </si>
  <si>
    <t>Plant Maint Activity - Whitehorn Unit 2&amp;3</t>
  </si>
  <si>
    <t>CSA0247</t>
  </si>
  <si>
    <t>Fredonia Unit 3&amp;4 Replace SCR Catalyst</t>
  </si>
  <si>
    <t>CSA0258</t>
  </si>
  <si>
    <t>Plant Maint Activity - Encogen Unit 1,2,&amp;3</t>
  </si>
  <si>
    <t>CSA0259</t>
  </si>
  <si>
    <t>Plant Maint Activity - Sumas CT</t>
  </si>
  <si>
    <t>CSA0264</t>
  </si>
  <si>
    <t>CT Rotor Replacement - Thermal South</t>
  </si>
  <si>
    <t>CSA0265</t>
  </si>
  <si>
    <t>Plant Maint Activity - Colstrip 3&amp;4</t>
  </si>
  <si>
    <t>CSA0269</t>
  </si>
  <si>
    <t>Rewind/Recore UBK Unit 1</t>
  </si>
  <si>
    <t>CSA0322</t>
  </si>
  <si>
    <t>FRA CT Rotor Replacement</t>
  </si>
  <si>
    <t>CSA0003</t>
  </si>
  <si>
    <t>Front Office Enhancements - PCI S/W Restack</t>
  </si>
  <si>
    <t>CSA0011</t>
  </si>
  <si>
    <t>ADMS – Outage Management System (OMS) Replacement</t>
  </si>
  <si>
    <t>CSA0012</t>
  </si>
  <si>
    <t>Arrearage Management Plan</t>
  </si>
  <si>
    <t>CSA0013</t>
  </si>
  <si>
    <t>Asset Change Work Management</t>
  </si>
  <si>
    <t>CSA0014</t>
  </si>
  <si>
    <t>AV (Audio/Video) Upgrades</t>
  </si>
  <si>
    <t>CSA0021</t>
  </si>
  <si>
    <t>CAISO E-DAM (Enhanced Day-Ahead Market)</t>
  </si>
  <si>
    <t>CSA0023</t>
  </si>
  <si>
    <t>Cash Payment Transformation</t>
  </si>
  <si>
    <t>CSA0025</t>
  </si>
  <si>
    <t>Click Schedule Replacement</t>
  </si>
  <si>
    <t>CSA0028</t>
  </si>
  <si>
    <t>Complex Billing</t>
  </si>
  <si>
    <t>CSA0031</t>
  </si>
  <si>
    <t>Customer Experience Enhancement Program (CEEP)</t>
  </si>
  <si>
    <t>CSA0032</t>
  </si>
  <si>
    <t>Customer Relationship Management (CRM)</t>
  </si>
  <si>
    <t>CSA0033</t>
  </si>
  <si>
    <t>Customer Usage Disaggregation and Presentment</t>
  </si>
  <si>
    <t>CSA0037</t>
  </si>
  <si>
    <t>Data Lake &amp; Data Analytics</t>
  </si>
  <si>
    <t>CSA0038</t>
  </si>
  <si>
    <t>DEEP (Data Enablement and Enrichment Platform)</t>
  </si>
  <si>
    <t>CSA0041</t>
  </si>
  <si>
    <t>Digital Workplace Transformation</t>
  </si>
  <si>
    <t>CSA0042</t>
  </si>
  <si>
    <t>Distributed Energy Resource Management System (DERMS)</t>
  </si>
  <si>
    <t>CSA0043</t>
  </si>
  <si>
    <t>EA and Magic Access DB Replacement</t>
  </si>
  <si>
    <t>CSA0044</t>
  </si>
  <si>
    <t>EDRMS Phase 2 (OpenText)</t>
  </si>
  <si>
    <t>CSA0046</t>
  </si>
  <si>
    <t>eGRC Archer</t>
  </si>
  <si>
    <t>CSA0058</t>
  </si>
  <si>
    <t>EMS Platform Replacement</t>
  </si>
  <si>
    <t>CSA0063</t>
  </si>
  <si>
    <t>Facilities and Workplace Management</t>
  </si>
  <si>
    <t>CSA0075</t>
  </si>
  <si>
    <t>Gas Control Upgrade</t>
  </si>
  <si>
    <t>CSA0108</t>
  </si>
  <si>
    <t>Hosting Capacity Analysis</t>
  </si>
  <si>
    <t>CSA0109</t>
  </si>
  <si>
    <t>IT ISR Program</t>
  </si>
  <si>
    <t>CSA0118</t>
  </si>
  <si>
    <t>Material Tracking and Traceability (MTT) - Gas</t>
  </si>
  <si>
    <t>CSA0121</t>
  </si>
  <si>
    <t>Multi-Family Solar</t>
  </si>
  <si>
    <t>CSA0132</t>
  </si>
  <si>
    <t>PSE 2030 Digital Experience</t>
  </si>
  <si>
    <t>CSA0136</t>
  </si>
  <si>
    <t>Robotic Process Automation</t>
  </si>
  <si>
    <t>CSA0143</t>
  </si>
  <si>
    <t>Supply Chain Stabilization</t>
  </si>
  <si>
    <t>CSA0164</t>
  </si>
  <si>
    <t>Third Party Risk</t>
  </si>
  <si>
    <t>CSA0167</t>
  </si>
  <si>
    <t>Transmission &amp; Generation Facilities DB</t>
  </si>
  <si>
    <t>CSA0168</t>
  </si>
  <si>
    <t>Transport Network Modernization</t>
  </si>
  <si>
    <t>CSA0170</t>
  </si>
  <si>
    <t>Treasury &amp; Risk Management Enhancement</t>
  </si>
  <si>
    <t>CSA0176</t>
  </si>
  <si>
    <t>WECC CIP 14 Mitigation</t>
  </si>
  <si>
    <t>CSA0200</t>
  </si>
  <si>
    <t>ADMS Enhancements</t>
  </si>
  <si>
    <t>CSA0201</t>
  </si>
  <si>
    <t>Billing and Payment Operational Enhancements</t>
  </si>
  <si>
    <t>CSA0202</t>
  </si>
  <si>
    <t>Budget Billing</t>
  </si>
  <si>
    <t>CSA0204</t>
  </si>
  <si>
    <t>Electric Distribution Digital As-Builting</t>
  </si>
  <si>
    <t>CSA0205</t>
  </si>
  <si>
    <t>Enterprise Application Integration</t>
  </si>
  <si>
    <t>CSA0206</t>
  </si>
  <si>
    <t>ETRMS Consolidate - Endur Replace</t>
  </si>
  <si>
    <t>CSA0207</t>
  </si>
  <si>
    <t>Interactive Bill</t>
  </si>
  <si>
    <t>CSA0211</t>
  </si>
  <si>
    <t>Digital Radio Upgrade</t>
  </si>
  <si>
    <t>CSA0212</t>
  </si>
  <si>
    <t>Transmission GIS</t>
  </si>
  <si>
    <t>CSA0213</t>
  </si>
  <si>
    <t>Vendor DEI/Green</t>
  </si>
  <si>
    <t>CSA0216</t>
  </si>
  <si>
    <t>Call Center Technology Platform Modernization</t>
  </si>
  <si>
    <t>CSA0220</t>
  </si>
  <si>
    <t>IWM R5 Customer and Project Enhancement</t>
  </si>
  <si>
    <t>CSA0221</t>
  </si>
  <si>
    <t>Learning Management System (LMS)</t>
  </si>
  <si>
    <t>CSA0225</t>
  </si>
  <si>
    <t>PM Tool for C&amp;SP</t>
  </si>
  <si>
    <t>CSA0227</t>
  </si>
  <si>
    <t>SAP S/4</t>
  </si>
  <si>
    <t>CSA0228</t>
  </si>
  <si>
    <t>Substation Forms Automation</t>
  </si>
  <si>
    <t>CSA0233</t>
  </si>
  <si>
    <t>IT Ops - Running the business of IT</t>
  </si>
  <si>
    <t>CSA0234</t>
  </si>
  <si>
    <t>IT Ops - Technology Reliability - Hardware</t>
  </si>
  <si>
    <t>CSA0235</t>
  </si>
  <si>
    <t>IT Ops - Technology Reliability - Software</t>
  </si>
  <si>
    <t>CSA0236</t>
  </si>
  <si>
    <t>IT Ops - Telecom</t>
  </si>
  <si>
    <t>CSA0237</t>
  </si>
  <si>
    <t>IT Ops - Capitalized Cloud Services</t>
  </si>
  <si>
    <t>CSA0238</t>
  </si>
  <si>
    <t>IT Ops - Capitalized IT Support Agreements</t>
  </si>
  <si>
    <t>CSA0249</t>
  </si>
  <si>
    <t>Advanced Leak Detection</t>
  </si>
  <si>
    <t>CSA0252</t>
  </si>
  <si>
    <t>Pipeline Distribution System Predictive analytic model</t>
  </si>
  <si>
    <t>CSA0253</t>
  </si>
  <si>
    <t>Sewer Cross Bore Predictive Model</t>
  </si>
  <si>
    <t>CSA0260</t>
  </si>
  <si>
    <t>Virtual Power Plant 2024 and Beyond</t>
  </si>
  <si>
    <t>CSA0261</t>
  </si>
  <si>
    <t>Operational Excellence - Activity Based Forecasting</t>
  </si>
  <si>
    <t>CSA0263</t>
  </si>
  <si>
    <t>Billing Correction Automation Platform</t>
  </si>
  <si>
    <t>CSA0271</t>
  </si>
  <si>
    <t>Operational Excellence - Performance Management</t>
  </si>
  <si>
    <t>CSA0278</t>
  </si>
  <si>
    <t>Data Center Hardware Refresh 2026+</t>
  </si>
  <si>
    <t>CSA0279</t>
  </si>
  <si>
    <t>Data &amp; Analytics platform uplift BW, BOBJ, POI</t>
  </si>
  <si>
    <t>CSA0280</t>
  </si>
  <si>
    <t>SAP Work Manager Replacement</t>
  </si>
  <si>
    <t>CSA0287</t>
  </si>
  <si>
    <t>Data Lake Phase 2(Operations)</t>
  </si>
  <si>
    <t>CSA0289</t>
  </si>
  <si>
    <t>Potential Transactional Bill Print Vendor Move</t>
  </si>
  <si>
    <t>CSA0292</t>
  </si>
  <si>
    <t>SAP SuccessFactors Onboarding 2.0 Upgrade</t>
  </si>
  <si>
    <t>CSA0297</t>
  </si>
  <si>
    <t>Leak Management System Replacement</t>
  </si>
  <si>
    <t>CSA0300</t>
  </si>
  <si>
    <t>GIS Technology Rationalization</t>
  </si>
  <si>
    <t>CSA0301</t>
  </si>
  <si>
    <t>Click Replacement Enhancements</t>
  </si>
  <si>
    <t>CSA0302</t>
  </si>
  <si>
    <t>ETRMS Consolidate - OATI WebTrader Replace</t>
  </si>
  <si>
    <t>CSA0304</t>
  </si>
  <si>
    <t>Front Office Data Enablement - Phase 1</t>
  </si>
  <si>
    <t>CSA0305</t>
  </si>
  <si>
    <t>Enterprise GIS Product Enhancements</t>
  </si>
  <si>
    <t>CSA0306</t>
  </si>
  <si>
    <t>Cybersecurity Roadmap</t>
  </si>
  <si>
    <t>CSA0307</t>
  </si>
  <si>
    <t>Physical Security Roadmap</t>
  </si>
  <si>
    <t>CSA0308</t>
  </si>
  <si>
    <t>Physical Security Improvements for High-Risk Sites &amp; Systems</t>
  </si>
  <si>
    <t>CSA0309</t>
  </si>
  <si>
    <t>Tensing Replacement</t>
  </si>
  <si>
    <t>CSA0318</t>
  </si>
  <si>
    <t>Network substation hardware refresh</t>
  </si>
  <si>
    <t>CSA0223</t>
  </si>
  <si>
    <t>Misc Business Enablement</t>
  </si>
  <si>
    <t>CSA0224</t>
  </si>
  <si>
    <t>Misc Technology Reliability</t>
  </si>
  <si>
    <t>CSA0328</t>
  </si>
  <si>
    <t>Legal Hold Management System</t>
  </si>
  <si>
    <t>Management Reserve</t>
  </si>
  <si>
    <t>CSA0008</t>
  </si>
  <si>
    <t>CSA0001</t>
  </si>
  <si>
    <t>Bainbridge Tlines Trans</t>
  </si>
  <si>
    <t>CSA0002</t>
  </si>
  <si>
    <t>Energize Eastside</t>
  </si>
  <si>
    <t>CSA0004</t>
  </si>
  <si>
    <t>Keyport Switching Station</t>
  </si>
  <si>
    <t>CSA0006</t>
  </si>
  <si>
    <t>Seabeck Area Reliability</t>
  </si>
  <si>
    <t>CSA0015</t>
  </si>
  <si>
    <t>Bainbridge Island Energy Storage Battery</t>
  </si>
  <si>
    <t>CSA0018</t>
  </si>
  <si>
    <t>BHM-SED #4 115 kV Line</t>
  </si>
  <si>
    <t>CSA0020</t>
  </si>
  <si>
    <t>BPA 3rd AC Transmission Intertie Work</t>
  </si>
  <si>
    <t>CSA0024</t>
  </si>
  <si>
    <t>CEF3 Living Lab</t>
  </si>
  <si>
    <t>CSA0029</t>
  </si>
  <si>
    <t>Customer Construction - Electric</t>
  </si>
  <si>
    <t>Customer Construction - Gas</t>
  </si>
  <si>
    <t>CSA0047</t>
  </si>
  <si>
    <t>Electric Capital Tools</t>
  </si>
  <si>
    <t>CSA0048</t>
  </si>
  <si>
    <t>Electric Emergent Operations</t>
  </si>
  <si>
    <t>CSA0054</t>
  </si>
  <si>
    <t>Electric Initiation Major Projects</t>
  </si>
  <si>
    <t>CSA0055</t>
  </si>
  <si>
    <t>Electric System Modeling</t>
  </si>
  <si>
    <t>CSA0057</t>
  </si>
  <si>
    <t>Electron Heights - Enumclaw 55/115kV Conversion Project</t>
  </si>
  <si>
    <t>CSA0070</t>
  </si>
  <si>
    <t>Fleet Purchase</t>
  </si>
  <si>
    <t>CSA0071</t>
  </si>
  <si>
    <t>Fleet Radio</t>
  </si>
  <si>
    <t>CSA0074</t>
  </si>
  <si>
    <t>Gas Capital Tools</t>
  </si>
  <si>
    <t>CSA0076</t>
  </si>
  <si>
    <t>Gas Operations</t>
  </si>
  <si>
    <t>CSA0079</t>
  </si>
  <si>
    <t>Gas Initiation Major Projects</t>
  </si>
  <si>
    <t>CSA0081</t>
  </si>
  <si>
    <t>Greenwater Tap Reliability</t>
  </si>
  <si>
    <t>CSA0106</t>
  </si>
  <si>
    <t>Grid Modernization: ADMS Advanced Apps</t>
  </si>
  <si>
    <t>CSA0112</t>
  </si>
  <si>
    <t>King County Clear Zone</t>
  </si>
  <si>
    <t>CSA0117</t>
  </si>
  <si>
    <t>Lynden Substation</t>
  </si>
  <si>
    <t>CSA0119</t>
  </si>
  <si>
    <t>Meter Upgrade Project</t>
  </si>
  <si>
    <t>CSA0122</t>
  </si>
  <si>
    <t>OT ISR Program</t>
  </si>
  <si>
    <t>CSA0133</t>
  </si>
  <si>
    <t>Public Improvement - Gas &amp; Electric</t>
  </si>
  <si>
    <t>CSA0135</t>
  </si>
  <si>
    <t>Real Estate &amp; Land Planning</t>
  </si>
  <si>
    <t>CSA0138</t>
  </si>
  <si>
    <t>Sammamish-Juanita 115kV Project</t>
  </si>
  <si>
    <t>CSA0174</t>
  </si>
  <si>
    <t>Vashon/Gig Harbor Long Term Solution</t>
  </si>
  <si>
    <t>CSA0177</t>
  </si>
  <si>
    <t>Winslow Tap 115kV Transmission Line Rebuild</t>
  </si>
  <si>
    <t>CSA0179</t>
  </si>
  <si>
    <t>WSDOT Control Zone Mitigation</t>
  </si>
  <si>
    <t>CSA0186</t>
  </si>
  <si>
    <t>Electric Initiation - North Lacey Capacity</t>
  </si>
  <si>
    <t>CSA0187</t>
  </si>
  <si>
    <t>Electric Initiation - Covington Area Capacity</t>
  </si>
  <si>
    <t>CSA0188</t>
  </si>
  <si>
    <t>Electric Initiation - Federal Way Area Capacity</t>
  </si>
  <si>
    <t>CSA0189</t>
  </si>
  <si>
    <t>Electric Initiation - East Whatcom Reliability</t>
  </si>
  <si>
    <t>CSA0190</t>
  </si>
  <si>
    <t>Electric Initiation - Redmond Ridge Area Capacity</t>
  </si>
  <si>
    <t>CSA0191</t>
  </si>
  <si>
    <t>Electric Initiation - E Kitsap Area Capacity and Reliability</t>
  </si>
  <si>
    <t>CSA0192</t>
  </si>
  <si>
    <t>Electric Initiation - Sumner Valley Area Capacity</t>
  </si>
  <si>
    <t>CSA0193</t>
  </si>
  <si>
    <t>Electric Initiation - Bellevue - Redmond Gateway</t>
  </si>
  <si>
    <t>CSA0194</t>
  </si>
  <si>
    <t>Electric Initiation - Issaquah Area Capacity and Reliability</t>
  </si>
  <si>
    <t>CSA0195</t>
  </si>
  <si>
    <t>Electric Initiation - Covington / Black Diamond Capacity</t>
  </si>
  <si>
    <t>CSA0197</t>
  </si>
  <si>
    <t>Gas Initiation - Bonney Lake</t>
  </si>
  <si>
    <t>CSA0229</t>
  </si>
  <si>
    <t>Electric Initiation - Thurston County Transmission Improvement</t>
  </si>
  <si>
    <t>CSA0230</t>
  </si>
  <si>
    <t>Electric Initiation - Whidbey Island Reliability</t>
  </si>
  <si>
    <t>CSA0231</t>
  </si>
  <si>
    <t>Electric Initiation - Replacement of Talbot-Asbury UG 115 kV</t>
  </si>
  <si>
    <t>CSA0232</t>
  </si>
  <si>
    <t>Electric Initiation - E Kent / Tukwila Reliability</t>
  </si>
  <si>
    <t>CSA0009</t>
  </si>
  <si>
    <t>Storm Response</t>
  </si>
  <si>
    <t>CSA0060</t>
  </si>
  <si>
    <t>Environmental Disposal &amp; Retirement</t>
  </si>
  <si>
    <t>CSA0061</t>
  </si>
  <si>
    <t>Environmental Remediation</t>
  </si>
  <si>
    <t>CSA0069</t>
  </si>
  <si>
    <t>Fish &amp; Wildlife</t>
  </si>
  <si>
    <t>CSA0291</t>
  </si>
  <si>
    <t>SAP SuccessFactors Sustainment</t>
  </si>
  <si>
    <t>Grand Total</t>
  </si>
  <si>
    <t>CSA0299</t>
  </si>
  <si>
    <t>Cross-Cascades Transmission</t>
  </si>
  <si>
    <t>CSA0316</t>
  </si>
  <si>
    <t>Long Duration Storage Development</t>
  </si>
  <si>
    <t>CSA0313</t>
  </si>
  <si>
    <t>Centralia 100MW Hydrogen Peaker</t>
  </si>
  <si>
    <t>CSA0281</t>
  </si>
  <si>
    <t>CEF5: Kittitas BESS</t>
  </si>
  <si>
    <t>CSA0317</t>
  </si>
  <si>
    <t>CEF4: Tenino Alternative Renewable Backup Generator</t>
  </si>
  <si>
    <t>CSA0256</t>
  </si>
  <si>
    <t>Appaloosa Solar Project</t>
  </si>
  <si>
    <t>CSA0319</t>
  </si>
  <si>
    <t>Beaver Creek Wind</t>
  </si>
  <si>
    <t>CSA0324</t>
  </si>
  <si>
    <t>Lower Snake River</t>
  </si>
  <si>
    <t>Sum of 2024 Request + Inflation</t>
  </si>
  <si>
    <t>Sum of 2025 Request + Inflation</t>
  </si>
  <si>
    <t>Sum of 2026 Request + Inflation</t>
  </si>
  <si>
    <t>Sum of 2027 Request + Inflation</t>
  </si>
  <si>
    <t>Sum of 2028 Request + Inflation</t>
  </si>
  <si>
    <t>Sum of 2024-2028 Request + Inflation</t>
  </si>
  <si>
    <t>2024-2028 Request + Inflation</t>
  </si>
  <si>
    <t>All values are preliminary, privileged, and confidential</t>
  </si>
  <si>
    <t>Summary of PEG Escalators</t>
  </si>
  <si>
    <t>O&amp;M Prices</t>
  </si>
  <si>
    <t>Capex Price</t>
  </si>
  <si>
    <t>Construction Cost Indexes</t>
  </si>
  <si>
    <t>Wage Rates</t>
  </si>
  <si>
    <t>M&amp;S Price</t>
  </si>
  <si>
    <t>Steam Production</t>
  </si>
  <si>
    <t>Other Power</t>
  </si>
  <si>
    <t xml:space="preserve">Hydraulic </t>
  </si>
  <si>
    <t xml:space="preserve"> Transmission </t>
  </si>
  <si>
    <t xml:space="preserve">Distribution </t>
  </si>
  <si>
    <t>Gas Distribution</t>
  </si>
  <si>
    <t>General</t>
  </si>
  <si>
    <t>Intangible</t>
  </si>
  <si>
    <t>Forecasted Annual (Logarithmic) Growth Rate</t>
  </si>
  <si>
    <t>AVERAGE</t>
  </si>
  <si>
    <t>Notes</t>
  </si>
  <si>
    <t>The M&amp;S price index is derived from the S&amp;P materials and service price indexes as well as the wage rate index.  The wage rate was included to reflect the provision of services that are provided using non-company labor.  This is a work in progress and some change can be expected.</t>
  </si>
  <si>
    <t>The General Plant escalator is constructed from relevant historical BLS Producer Price Indexes matched to the types of investment anticipated by PSE  This is a work in progress and some change can be expected.  The 1% value is reflective of the short and medium term historical trend.</t>
  </si>
  <si>
    <t>The Intangible Plant escalator is constructed from relevant historical Producer Price Index for Software assigned to the non-franchise portion of intangible plant capex.  It is weighted with the non-franchise portion of intangible plant which is assigned zero inflation.  The 1.5% value is reflective of the short and medium term historical trend.  This is a work in progress and some change can be expected.</t>
  </si>
  <si>
    <t>The wage rate index is derived from BLS data on average hourly earnings and employment cost index trends in proportion to PSE salaries and wages.  This is adjusted by a wage rate differential that accounts for differences in the trend of the Seattle labor market and the US.</t>
  </si>
  <si>
    <t>The capex indexes for non-general, non-intangible G&amp;E plant are based on S&amp;P forecasts of the relevant type of plant.  For gas distribution, such an index does not exist. PEG constructed an index of gas distributon construction cost from the available indexes on types of gas distribution plant using PSE weights.</t>
  </si>
  <si>
    <t xml:space="preserve">All of the above work may be subject to smaller revisions as a result of changes to PSE cost data which provide the basis for how individual price indexes are aggregated in to the summary indexes shown above. </t>
  </si>
  <si>
    <t xml:space="preserve">Based on recent information, the price index for other power generation is predominately related to gas turbines and little in the way of renewables such as wind and solar.  We are exploring upgrades and these values may change that refect of more modern mix of other power generation assets. </t>
  </si>
  <si>
    <t xml:space="preserve">The escalators do not yet reflect price levels that correspond to the first half of 2023 as opposed to all of 2023.  </t>
  </si>
  <si>
    <t>Line of Business</t>
  </si>
  <si>
    <t>(Oversubscription)/Undersubscription Total</t>
  </si>
  <si>
    <t>Clean Energy</t>
  </si>
  <si>
    <t>Clean Energy Total</t>
  </si>
  <si>
    <t>Corporate Shared Services</t>
  </si>
  <si>
    <t>Corporate Shared Services Total</t>
  </si>
  <si>
    <t>Customer Construction CIAC - Gas &amp; Electric</t>
  </si>
  <si>
    <t>Customer Construction CIAC - Gas &amp; Electric Total</t>
  </si>
  <si>
    <t>Customer Experience</t>
  </si>
  <si>
    <t>Customer Experience Total</t>
  </si>
  <si>
    <t>Energy Supply</t>
  </si>
  <si>
    <t>Energy Supply Total</t>
  </si>
  <si>
    <t>IT</t>
  </si>
  <si>
    <t>IT Total</t>
  </si>
  <si>
    <t>Management Reserve Total</t>
  </si>
  <si>
    <t>Operations</t>
  </si>
  <si>
    <t>Operations Total</t>
  </si>
  <si>
    <t>Other (Finance, HR, General Counsel)</t>
  </si>
  <si>
    <t>Other (Finance, HR, General Counsel) Total</t>
  </si>
  <si>
    <t>Resource Acquisition</t>
  </si>
  <si>
    <t>Resource Acquisition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</si>
</sst>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0.0"/>
    <numFmt numFmtId="165" formatCode="_(* #,##0_);_(* \(#,##0\);_(* &quot;-&quot;??_);_(@_)"/>
    <numFmt numFmtId="166" formatCode="&quot;$&quot;#,##0"/>
    <numFmt numFmtId="167" formatCode="0.0000"/>
  </numFmts>
  <fonts count="9"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b/>
      <sz val="11"/>
      <color theme="1"/>
      <name val="Calibri"/>
      <family val="2"/>
      <scheme val="minor"/>
    </font>
    <font>
      <b/>
      <sz val="22"/>
      <color theme="1"/>
      <name val="Calibri"/>
      <family val="2"/>
      <scheme val="minor"/>
    </font>
    <font>
      <sz val="9"/>
      <color theme="1"/>
      <name val="Calibri"/>
      <family val="2"/>
      <scheme val="minor"/>
    </font>
  </fonts>
  <fills count="4">
    <fill>
      <patternFill patternType="none"/>
    </fill>
    <fill>
      <patternFill patternType="gray125"/>
    </fill>
    <fill>
      <patternFill patternType="solid">
        <fgColor rgb="FFFFC000"/>
        <bgColor indexed="64"/>
      </patternFill>
    </fill>
    <fill>
      <patternFill patternType="solid">
        <fgColor theme="4" tint="0.79998168889431442"/>
        <bgColor indexed="64"/>
      </patternFill>
    </fill>
  </fills>
  <borders count="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s>
  <cellStyleXfs count="9">
    <xf numFmtId="0" fontId="0"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5"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cellStyleXfs>
  <cellXfs count="38">
    <xf numFmtId="0" fontId="0" fillId="0" borderId="0" xfId="0"/>
    <xf numFmtId="164" fontId="4" fillId="0" borderId="0" xfId="2" applyNumberFormat="1" applyAlignment="1">
      <alignment horizontal="center"/>
    </xf>
    <xf numFmtId="0" fontId="4" fillId="0" borderId="0" xfId="2"/>
    <xf numFmtId="165" fontId="0" fillId="0" borderId="0" xfId="1" applyNumberFormat="1" applyFont="1"/>
    <xf numFmtId="164" fontId="0" fillId="0" borderId="0" xfId="0" applyNumberFormat="1" applyAlignment="1">
      <alignment horizontal="center"/>
    </xf>
    <xf numFmtId="0" fontId="4" fillId="0" borderId="0" xfId="2" applyAlignment="1">
      <alignment wrapText="1"/>
    </xf>
    <xf numFmtId="165" fontId="0" fillId="0" borderId="0" xfId="0" applyNumberFormat="1"/>
    <xf numFmtId="164" fontId="0" fillId="0" borderId="0" xfId="3" applyNumberFormat="1" applyFont="1" applyAlignment="1">
      <alignment horizontal="center"/>
    </xf>
    <xf numFmtId="165" fontId="0" fillId="0" borderId="0" xfId="3" applyNumberFormat="1" applyFont="1"/>
    <xf numFmtId="0" fontId="0" fillId="0" borderId="0" xfId="0" pivotButton="1"/>
    <xf numFmtId="0" fontId="0" fillId="0" borderId="0" xfId="0" pivotButton="1" applyAlignment="1">
      <alignment wrapText="1"/>
    </xf>
    <xf numFmtId="10" fontId="6" fillId="0" borderId="0" xfId="4" applyNumberFormat="1" applyFont="1"/>
    <xf numFmtId="10" fontId="6" fillId="0" borderId="0" xfId="4" applyNumberFormat="1" applyFont="1" applyFill="1"/>
    <xf numFmtId="0" fontId="6" fillId="2" borderId="0" xfId="7" applyFont="1" applyFill="1"/>
    <xf numFmtId="0" fontId="2" fillId="2" borderId="0" xfId="7" applyFill="1"/>
    <xf numFmtId="0" fontId="2" fillId="0" borderId="0" xfId="7"/>
    <xf numFmtId="0" fontId="6" fillId="0" borderId="0" xfId="7" applyFont="1"/>
    <xf numFmtId="0" fontId="6" fillId="0" borderId="0" xfId="7" applyFont="1" applyAlignment="1">
      <alignment horizontal="center"/>
    </xf>
    <xf numFmtId="0" fontId="6" fillId="0" borderId="3" xfId="7" applyFont="1" applyBorder="1" applyAlignment="1">
      <alignment horizontal="center" wrapText="1"/>
    </xf>
    <xf numFmtId="0" fontId="6" fillId="0" borderId="0" xfId="7" applyFont="1" applyBorder="1" applyAlignment="1">
      <alignment horizontal="center" wrapText="1"/>
    </xf>
    <xf numFmtId="167" fontId="2" fillId="0" borderId="0" xfId="7" applyNumberFormat="1"/>
    <xf numFmtId="10" fontId="0" fillId="0" borderId="0" xfId="8" applyNumberFormat="1" applyFont="1"/>
    <xf numFmtId="0" fontId="2" fillId="0" borderId="0" xfId="7" applyFill="1"/>
    <xf numFmtId="167" fontId="2" fillId="0" borderId="0" xfId="7" applyNumberFormat="1" applyFill="1"/>
    <xf numFmtId="0" fontId="6" fillId="0" borderId="4" xfId="7" applyFont="1" applyBorder="1"/>
    <xf numFmtId="10" fontId="0" fillId="0" borderId="0" xfId="8" applyNumberFormat="1" applyFont="1" applyFill="1"/>
    <xf numFmtId="167" fontId="2" fillId="0" borderId="4" xfId="7" applyNumberFormat="1" applyBorder="1"/>
    <xf numFmtId="0" fontId="8" fillId="0" borderId="1" xfId="7" applyFont="1" applyBorder="1"/>
    <xf numFmtId="0" fontId="8" fillId="0" borderId="0" xfId="7" applyFont="1"/>
    <xf numFmtId="3" fontId="0" fillId="0" borderId="0" xfId="0" applyNumberFormat="1"/>
    <xf numFmtId="3" fontId="4" fillId="0" borderId="0" xfId="2" applyNumberFormat="1"/>
    <xf numFmtId="9" fontId="4" fillId="0" borderId="0" xfId="4" applyFont="1"/>
    <xf numFmtId="164" fontId="1" fillId="0" borderId="0" xfId="2" applyNumberFormat="1" applyFont="1" applyAlignment="1">
      <alignment horizontal="center"/>
    </xf>
    <xf numFmtId="165" fontId="0" fillId="3" borderId="0" xfId="0" applyNumberFormat="1" applyFill="1"/>
    <xf numFmtId="0" fontId="6" fillId="0" borderId="0" xfId="7" applyFont="1" applyAlignment="1">
      <alignment horizontal="center"/>
    </xf>
    <xf numFmtId="0" fontId="7" fillId="0" borderId="0" xfId="7" applyFont="1" applyAlignment="1">
      <alignment horizontal="center"/>
    </xf>
    <xf numFmtId="0" fontId="6" fillId="0" borderId="1" xfId="7" applyFont="1" applyBorder="1" applyAlignment="1">
      <alignment horizontal="center"/>
    </xf>
    <xf numFmtId="0" fontId="6" fillId="0" borderId="2" xfId="7" applyFont="1" applyBorder="1" applyAlignment="1">
      <alignment horizontal="center"/>
    </xf>
  </cellXfs>
  <cellStyles count="9">
    <cellStyle name="Comma" xfId="1" builtinId="3"/>
    <cellStyle name="Comma 2" xfId="3"/>
    <cellStyle name="Normal" xfId="0" builtinId="0"/>
    <cellStyle name="Normal 2" xfId="2"/>
    <cellStyle name="Normal 8" xfId="5"/>
    <cellStyle name="Normal 8 2" xfId="7"/>
    <cellStyle name="Percent" xfId="4" builtinId="5"/>
    <cellStyle name="Percent 3" xfId="6"/>
    <cellStyle name="Percent 3 2" xfId="8"/>
  </cellStyles>
  <dxfs count="12">
    <dxf>
      <fill>
        <patternFill>
          <bgColor theme="4" tint="0.79998168889431442"/>
        </patternFill>
      </fill>
    </dxf>
    <dxf>
      <fill>
        <patternFill patternType="solid">
          <bgColor theme="0"/>
        </patternFill>
      </fill>
    </dxf>
    <dxf>
      <alignment wrapText="1" readingOrder="0"/>
    </dxf>
    <dxf>
      <alignment wrapText="1" readingOrder="0"/>
    </dxf>
    <dxf>
      <alignment wrapText="1" readingOrder="0"/>
    </dxf>
    <dxf>
      <numFmt numFmtId="165" formatCode="_(* #,##0_);_(* \(#,##0\);_(* &quot;-&quot;??_);_(@_)"/>
    </dxf>
    <dxf>
      <numFmt numFmtId="168" formatCode="_(* #,##0.0_);_(* \(#,##0.0\);_(* &quot;-&quot;??_);_(@_)"/>
    </dxf>
    <dxf>
      <alignment wrapText="1" readingOrder="0"/>
    </dxf>
    <dxf>
      <alignment wrapText="1" readingOrder="0"/>
    </dxf>
    <dxf>
      <alignment wrapText="1" readingOrder="0"/>
    </dxf>
    <dxf>
      <numFmt numFmtId="165" formatCode="_(* #,##0_);_(* \(#,##0\);_(* &quot;-&quot;??_);_(@_)"/>
    </dxf>
    <dxf>
      <numFmt numFmtId="168"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externalLink" Target="externalLinks/externalLink81.xml"/><Relationship Id="rId89" Type="http://schemas.openxmlformats.org/officeDocument/2006/relationships/externalLink" Target="externalLinks/externalLink86.xml"/><Relationship Id="rId16" Type="http://schemas.openxmlformats.org/officeDocument/2006/relationships/externalLink" Target="externalLinks/externalLink13.xml"/><Relationship Id="rId107" Type="http://schemas.openxmlformats.org/officeDocument/2006/relationships/customXml" Target="../customXml/item1.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102" Type="http://schemas.openxmlformats.org/officeDocument/2006/relationships/pivotCacheDefinition" Target="pivotCache/pivotCacheDefinition1.xml"/><Relationship Id="rId5" Type="http://schemas.openxmlformats.org/officeDocument/2006/relationships/externalLink" Target="externalLinks/externalLink2.xml"/><Relationship Id="rId90" Type="http://schemas.openxmlformats.org/officeDocument/2006/relationships/externalLink" Target="externalLinks/externalLink87.xml"/><Relationship Id="rId95" Type="http://schemas.openxmlformats.org/officeDocument/2006/relationships/externalLink" Target="externalLinks/externalLink92.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theme" Target="theme/theme1.xml"/><Relationship Id="rId108" Type="http://schemas.openxmlformats.org/officeDocument/2006/relationships/customXml" Target="../customXml/item2.xml"/><Relationship Id="rId54" Type="http://schemas.openxmlformats.org/officeDocument/2006/relationships/externalLink" Target="externalLinks/externalLink51.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91" Type="http://schemas.openxmlformats.org/officeDocument/2006/relationships/externalLink" Target="externalLinks/externalLink88.xml"/><Relationship Id="rId96" Type="http://schemas.openxmlformats.org/officeDocument/2006/relationships/externalLink" Target="externalLinks/externalLink93.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6" Type="http://schemas.openxmlformats.org/officeDocument/2006/relationships/calcChain" Target="calcChain.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customXml" Target="../customXml/item3.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styles" Target="styles.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customXml" Target="../customXml/item4.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sharedStrings" Target="sharedStrings.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3" Type="http://schemas.openxmlformats.org/officeDocument/2006/relationships/worksheet" Target="worksheets/sheet3.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pegresearch-my.sharepoint.com/Misc/Island%20Cogeneration%202001%20Budget.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CostInpu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pegresearch-my.sharepoint.com/Budget/2011%20Bgt/Units/11%20AOP_A_mod.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pegresearch-my.sharepoint.com/temp/Temporary%20Internet%20Files/Content.Outlook/S5M2I7E6/1&amp;2%20Section%203%202011%20AOP/Section%203/Section%203%20SpreadShee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egresearch-my.sharepoint.com/Power%20Costs/Resources/Coal/WEC%20Pricing%20Analysis/2012/Colstrip%201&amp;2%202012%20AOP%20Final%20Version.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egresearch-my.sharepoint.com/GrpRevnu/PUBLIC/# 2006 GRC/2006 GRC Original Filing/Models&amp;Adjs/3.05E &amp; 3.05G ALLOC METHOD working fil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egresearch-my.sharepoint.com/GrpRevnu/PUBLIC/# 2010 GTIF/Original2010GTIF-Oct/Models &amp; Adjustments Oct-10 filing/3.03 3.04 RB &amp; WC-RC June 10 Working Fil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pegresearch-my.sharepoint.com/Keith/COC%20DEC%2000%20Compan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egresearch-my.sharepoint.com/Cost%20of%20Capital/Cost%20of%20Capital/COC%20Mar%2099/CocJun98/COC%20DEC%2097/AFUDC%20Dec%209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egresearch-my.sharepoint.com/Documents%20and%20Settings/lab0422/Local%20Settings/Temporary%20Internet%20Files/OLK181/FW_Feb_FY05_upload_format_accl_wksh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egresearch-my.sharepoint.com/GrpRevnu/PUBLIC/WUTC/Puget%20Sound%20Energy/Semi%20Annual%20Report/Dec_31_04/WC-RB%202004-12%20Monthly%20Repor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egresearch-my.sharepoint.com/Documents%20and%20Settings/pwinne/Local%20Settings/Temporary%20Internet%20Files/Content.Outlook/OTEUDXMP/Prelim%20analysis%20inputs/Reeval%20280%20Base%20w%20New%20Gas%20Prices_PSM%20III%2017.2_Final.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pegresearch-my.sharepoint.com/WINNT/Temporary%20Internet%20Files/OLK2F/Due%20Diligence/August%20New%20Model/Fred%20Value%209.1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pegresearch-my.sharepoint.com/GrpRevnu/PUBLIC/RFDRWEB/PSE%20Funding/2008/042008%20PSE%20Fundin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FINSUP\RCFM\Buspln99\ELIMI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949E65CA\After%20Plan%20Approval_(C)%20Ferndale%20prelim%20Proforma%20Sept%2020%202012_final%20w%20RY%20Summary%20Nov-12V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pegresearch-my.sharepoint.com/GrpRevnu/PUBLIC/WUTC/Puget%20Sound%20Energy/Quarterly%20Reporting/2005/3rd%20Quarter%202005/WC_RB%203Q2005/WC-RB%20Overview.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pegresearch-my.sharepoint.com/Cost%20Accounting/Resource%20Costs/CT/ENCOGEN_WBOOK%20(StratPla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pegresearch-my.sharepoint.com/GrpRevnu/PUBLIC/# Commission Basis Report/June_30_16/Original Filing/Enhanced Reporting/June CBR ELEC Unit Cost for 2012_2013_2014_2015.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egresearch-my.sharepoint.com/GrpRevnu/PUBLIC/WUTC/Puget%20Sound%20Energy/Semi%20Annual%20Report/Dec_31_04/WC-RB%202004-12%20Monthly%20Rp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pegresearch-my.sharepoint.com/Documents%20and%20Settings/nchar/Local%20Settings/Temporary%20Internet%20Files/OLK4DD/Property%20Tax%20revised%20base%20on%20090508%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pegresearch-my.sharepoint.com/WINNT/Temporary%20Internet%20Files/OLKC0/PCA%203_Exhibit%20D.PCA%203%20(DFIT%20when%20i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Acquisition\%23%232011%20RFP_shared%20files%20on%20X\Optimization%20Analysis\Ferndale%20Updates\Ferndale%20Own_Inputs%20PSM%2015-1west%20cost.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C3B7A8C\(C)%20WHE%20Proforma%20with%20ITC%2010%20Yr%20Amort%20-%20REBUTTAL%20(not%20formally%20submitte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pegresearch-my.sharepoint.com/Documents%20and%20Settings/gallanc1/Local%20Settings/Temporary%20Internet%20Files/OLK4A/4-5-07%20PSE%20SPA-%20%201x7FA%20MMP%20vs%20CS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EO&amp;S\CIS\UPDAT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pegresearch-my.sharepoint.com/GrpRevnu/PUBLIC/# Commission Basis Report/June_30_14/Enhanced Reporting/Rate Base/WC-RC December 2011 CB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pegresearch-my.sharepoint.com/Misc/Charit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Budgets\2012-2016%20Budgets%20&amp;%20Business%20Plans\PPL%20submittals%20for%202012\Units%201-2%202012%20Budget,%20Rev%200%209-1-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cquisition\Active%20Projects\NatG_834_Mint%20Farm_Ownership\Financial\LTSA%20Analysis\Mint%20Farm%20Maintenance%20Option%20Model_wo%20duct%20fir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FINSUP\TPrice99\Dummy%20Shee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GrpRevnu\PUBLIC\%23%20PCA%20&amp;%20RC%2006_2003%20TY\PCA\New%20Plant-093003\FredDispatch%209.3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WINNT\Temporary%20Internet%20Files\OLK2F\Due%20Diligence\August%20New%20Model\Fred%20Value%209.1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2010%20WT%20Budget\Major%20Maint%20ScheduleDraft%201-GRC%202009%20model%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stdpt2.puget.com\FINTRFP\Valuation\2023%20Model\Models\2023%20Valuation%20Model%20-%20%238%20-%20Updated%20Funding%20Tab%20from%20Mazars.xlsb"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Z:\WINDOWS\Temporary%20Internet%20Files\OLK2B5\MS2%20Cost%20Report%2002-01-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Budget%20&amp;%20Accounting\Griffith%20Budget%2011-6-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pegresearch-my.sharepoint.com/Cost%20Accounting/Resource%20Costs/Forecast%20&amp;%20Variance/GRC/2007/Workpapers/Update/DEM-WP(C)%20Costs%20not%20in%20AURORA%202007GRC%20Updat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pegresearch-my.sharepoint.com/Cost%20Accounting/Resource%20Costs/WNP3/WNP3_Wbook.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WINNT\Temporary%20Internet%20Files\OLK2D\2.26E%20Regulatory%20Assets%20%20Liability.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R:\Acquisition\%23%23Post%202011_RFP%20Ferndale\Ferndale%20Aurora%20Inputs_0822_2012.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pegresearch-my.sharepoint.com/Elsea%20Projects/Encogen/Sept%2023%20Review/PSE%20Own%2011-99%20for%20$1yr00noboilerJH.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pegresearch-my.sharepoint.com/Documents%20and%20Settings/deschr/Local%20Settings/Temporary%20Internet%20Files/Content.Outlook/60SNDSAX/Archive/Oct%202011_Sep%202012%20Test%20Year_15Oct.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pegresearch-my.sharepoint.com/GrpRevnu/PUBLIC/# 2011 GRC/OriginalFiling2011GRC/Electric Model 2011 GRC Orig.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Z:\NEWFORMS\ARCOCP\CONC_ROM\CONC_ES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G:\WINNT\Temporary%20Internet%20Files\OLKC0\Aurora%20Prices%20for%20RORC.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Documents%20and%20Settings\scartwri\My%20Documents\Projects\PSE\Projects\Frederickson\Due%20Diligence\August\Fred%20Value%2008.0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pegresearch-my.sharepoint.com/Asset%20Management/Major%20Maintenance%20Accounting%20Memos/Major%20Maintenance%20Amortization%20Schedule_Rvn02NOv15.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pegresearch-my.sharepoint.com/GrpRevnu/PUBLIC/# 2011 GRC/Settlement2011GRC/Gas Rev Req Model 2011 GRC Rebuttal 01-05-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ocuments%20and%20Settings\gallanc1\Local%20Settings\Temporary%20Internet%20Files\OLK4A\4-5-07%20PSE%20SPA-%20%201x7FA%20MMP%20vs%20CS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Documents%20and%20Settings\scartwri\My%20Documents\Projects\PSE\Projects\BHP\Due%20Diligence\BHP%20IS.BS.CF%20Mode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Documents%20and%20Settings\scartwri\My%20Documents\Projects\PSE\Projects\BHP\Due%20Diligence\BHP.%2006.11%20Aurora%2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74E81706\0107AD_Facilities%20Relocation%20Projec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pegresearch-my.sharepoint.com/Users/bbenne/AppData/Local/Microsoft/Windows/Temporary%20Internet%20Files/Content.IE5/I8ZOVDC6/Copy%20of%20Prod%20Exp%202013%20by%20Plant%20(2).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GRC\2011\Workpapers\Bench%20Request%2024%2011GRC%204.25.12%20Gas\DEM-WP(C)%20Power%20Cost%20Summary%202011GRC%20BR%2024.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23Wild_Horse_Wind_Project\Financial\Finance\Post%2010-15-04%20Turbine%20Bid%20Proformas\RES-Post%2010-15-04\8.78%25%20WACC-RES-Hopkins%20Ridge%20Vestas%20V80%20Turbin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pegresearch-my.sharepoint.com/Cost%20Accounting/Resource%20Costs/Forecast%20&amp;%20Variance/GRC/2007/Sumas/Copy%2011-9%20Sumas%20Proforma%20-%20Curren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G:\Acquisition\Phase%202%20RFP%20Quantitative%20Analysis\PSM%20Input%20Assumptions\Gas%20Transport\Gas%20Transpor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pegresearch-my.sharepoint.com/AURORA%202006%20GRC/(C)_RC_092205/Copy%20of%20(C)_PSE_Hydro_Data_50yrs_07210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TREASURY\DEBT%20MANAGEMENT\Debt%20Schedules\2006\Cash%20&amp;%20Accrual%20master%20sheets\RI05%20Cash&amp;Accrual-Actu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ost%20Accounting\Resource%20Costs\Forecast%20&amp;%20Variance\GRC\2006\Power%20Costs\Costs%20not%20in%20AURORA%2006GRC.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Forecast%202023\06_2023%20Assumptions\Load\05-05&amp;07\F23%20Draft%20Final%20Load\FP&amp;A%20F23%20Elec%20Billed%20Sales%20&amp;%20Customer.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GrpRevnu\PUBLIC\WUTC\Puget%20Sound%20Energy\Semi%20Annual%20Report\Jun_30_01\Proforma%20Adj_not%20use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pegresearch-my.sharepoint.com/GrpRevnu/PUBLIC/WUTC/Puget%20Sound%20Energy/Semi%20Annual%20Report/Dec_31_09/WPs%20&amp;%20Supporting%20Docs/Support/EL%201209%20(CB%20Repor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74E81706\Copy%20of%20field%20labor%20mh%20calculatio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apbjprd.puget.com:50100/02Inputs/General%20Accounting/Reports/SalesOfElectricity/2009%20SOE/04-2009/02-2009%20SOE%20prelim.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pegresearch-my.sharepoint.com/Cost%20Accounting/Resource%20Costs/REPWBook_PRAM.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J:\Joel\Chelan\Pro%20Forma%20Models\PSE%20Incremental\Cash%20-%20No%20Defease\12-15%20Final%20for%20Board\12-15%20(Hydro)NoD%20CPUD-PSEIncremental-121520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pegresearch-my.sharepoint.com/Documents%20and%20Settings/nsarru/My%20Documents/PriceEstFor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N:\Acquisition\Active%20Projects\NatG_834_Mint%20Farm_Ownership\Financial\Proforma\Mint%20Farm%20Proforma%20-%20current(before%20Maintenance%20Chang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PCORC\RORC%20Filing\PCA%20PCOR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Cost%20Accounting\Resource%20Costs\Capacity\CAP_WBook.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Documents%20and%20Settings\scartwri\My%20Documents\Projects\PSE\Projects\BHP\Due%20Diligence\BHP%20IS.BS.CF%20Mode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psefil3\Xception\%23HydThermCont\ContDB\_MoPriceCalc_Suma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psefil3\Xception\%23HydThermCont\ContDB\_MoPriceCalc_Spokan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X:\%23HydThermCont\ContDB\_MoPriceCalc_Spokan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EAD\Business%20Plan%202001\BudgetPlan2002_11_21_newPJM.xls" TargetMode="External"/></Relationships>
</file>

<file path=xl/externalLinks/_rels/externalLink88.xml.rels><?xml version="1.0" encoding="UTF-8" standalone="yes"?>
<Relationships xmlns="http://schemas.openxmlformats.org/package/2006/relationships"><Relationship Id="rId1" Type="http://schemas.microsoft.com/office/2006/relationships/xlExternalLinkPath/xlPathMissing" Target="Book3"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pegresearch-my.sharepoint.com/Formulas/vlooku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GrpRevnu\PUBLIC\%23%20PCA%20&amp;%20RC%2006_2003%20TY\GRC\LaborInctvOH%200903%20GR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Cost%20Accounting\Resource%20Costs\Forecast%20&amp;%20Variance\PCORC\RORC%20Filing\PC%20Summary%202004-2008%20Aurora%20+%20Not%20Auror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pegresearch-my.sharepoint.com/Power%20Costs/Regulatory/PCORC/2013%20PCORC/Workpapers/As%20Filed/DEM-WP(C)%20Power%20Cost%20Summary%2013PCORC%20As%20Filed.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miley\CorpFinance\windows\temp\CBCWPI7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Documents%20and%20Settings\semmer\Local%20Settings\Temporary%20Internet%20Files\OLK1B6\Goldendale%20Proforma%20v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Forward-View\GLOBAL\feb_02\U-Park.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pegresearch-my.sharepoint.com/GrpRevnu/PUBLIC/# Commission Basis Report/June_30_14/Enhanced Reporting/CBR Unit Cost for 2011_2012_2013.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pegresearch-my.sharepoint.com/GrpRevnu/PUBLIC/# 2011 GRC/ComplianceFiling2011GRC/Gas Rev Req Model 2011 GRC Compliance Filing.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 1"/>
      <sheetName val="Sum 2"/>
      <sheetName val="Sum 3"/>
      <sheetName val="Sum 4"/>
      <sheetName val="Sum 5"/>
      <sheetName val="Sum 6"/>
      <sheetName val="Sum 7"/>
      <sheetName val="Sum 8"/>
      <sheetName val="1"/>
      <sheetName val="2"/>
      <sheetName val="3"/>
      <sheetName val="4"/>
      <sheetName val="5"/>
      <sheetName val="6"/>
      <sheetName val="7"/>
      <sheetName val="8"/>
      <sheetName val="9"/>
      <sheetName val="10"/>
      <sheetName val="11"/>
      <sheetName val="12"/>
      <sheetName val="13"/>
      <sheetName val="14"/>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6"/>
      <sheetName val="45"/>
      <sheetName val="47"/>
      <sheetName val="48"/>
      <sheetName val="49"/>
      <sheetName val="50"/>
      <sheetName val="51"/>
      <sheetName val="52"/>
    </sheetNames>
    <sheetDataSet>
      <sheetData sheetId="0"/>
      <sheetData sheetId="1"/>
      <sheetData sheetId="2"/>
      <sheetData sheetId="3"/>
      <sheetData sheetId="4"/>
      <sheetData sheetId="5"/>
      <sheetData sheetId="6"/>
      <sheetData sheetId="7"/>
      <sheetData sheetId="8"/>
      <sheetData sheetId="9"/>
      <sheetData sheetId="10">
        <row r="1">
          <cell r="B1" t="str">
            <v>Category:  Safety Supply</v>
          </cell>
        </row>
        <row r="3">
          <cell r="B3" t="str">
            <v>Responsible Team Member Name:</v>
          </cell>
          <cell r="F3" t="str">
            <v>Account Code:</v>
          </cell>
        </row>
        <row r="5">
          <cell r="B5" t="str">
            <v>Category Includes:</v>
          </cell>
        </row>
        <row r="11">
          <cell r="B11" t="str">
            <v>Budget Estimate Basis:</v>
          </cell>
        </row>
        <row r="13">
          <cell r="B13" t="str">
            <v>Estimate Based On 15% of Base Wages</v>
          </cell>
        </row>
        <row r="19">
          <cell r="B19" t="str">
            <v>Calculations:</v>
          </cell>
        </row>
        <row r="21">
          <cell r="B21" t="str">
            <v>15 % of 1999 Base Wage</v>
          </cell>
          <cell r="C21">
            <v>91655.25</v>
          </cell>
        </row>
        <row r="22">
          <cell r="B22" t="str">
            <v>(611,035)</v>
          </cell>
        </row>
        <row r="30">
          <cell r="F30">
            <v>91655.25</v>
          </cell>
        </row>
        <row r="33">
          <cell r="C33" t="str">
            <v xml:space="preserve">2001 Forecast </v>
          </cell>
          <cell r="D33" t="str">
            <v>2000</v>
          </cell>
          <cell r="E33" t="str">
            <v>Cumulative</v>
          </cell>
          <cell r="F33" t="str">
            <v>Cumulative</v>
          </cell>
        </row>
        <row r="34">
          <cell r="C34" t="str">
            <v>Expense</v>
          </cell>
          <cell r="D34" t="str">
            <v>Actual Expense</v>
          </cell>
          <cell r="E34" t="str">
            <v>Variance Amt.</v>
          </cell>
          <cell r="F34" t="str">
            <v>Variance %</v>
          </cell>
        </row>
        <row r="35">
          <cell r="B35" t="str">
            <v>January</v>
          </cell>
          <cell r="C35">
            <v>7637.9375</v>
          </cell>
          <cell r="D35">
            <v>0</v>
          </cell>
          <cell r="E35" t="str">
            <v>NA</v>
          </cell>
          <cell r="F35" t="str">
            <v>NA</v>
          </cell>
        </row>
        <row r="36">
          <cell r="B36" t="str">
            <v>February</v>
          </cell>
          <cell r="C36">
            <v>7637.9375</v>
          </cell>
          <cell r="D36">
            <v>0</v>
          </cell>
          <cell r="E36" t="str">
            <v>NA</v>
          </cell>
          <cell r="F36" t="str">
            <v>NA</v>
          </cell>
        </row>
        <row r="37">
          <cell r="B37" t="str">
            <v>March</v>
          </cell>
          <cell r="C37">
            <v>7637.9375</v>
          </cell>
          <cell r="D37">
            <v>0</v>
          </cell>
          <cell r="E37" t="str">
            <v>NA</v>
          </cell>
          <cell r="F37" t="str">
            <v>NA</v>
          </cell>
        </row>
        <row r="38">
          <cell r="B38" t="str">
            <v>April</v>
          </cell>
          <cell r="C38">
            <v>7637.9375</v>
          </cell>
          <cell r="D38">
            <v>0</v>
          </cell>
          <cell r="E38" t="str">
            <v>NA</v>
          </cell>
          <cell r="F38" t="str">
            <v>NA</v>
          </cell>
        </row>
        <row r="39">
          <cell r="B39" t="str">
            <v>May</v>
          </cell>
          <cell r="C39">
            <v>7637.9375</v>
          </cell>
          <cell r="D39">
            <v>0</v>
          </cell>
          <cell r="E39" t="str">
            <v>NA</v>
          </cell>
          <cell r="F39" t="str">
            <v>NA</v>
          </cell>
        </row>
        <row r="40">
          <cell r="B40" t="str">
            <v>June</v>
          </cell>
          <cell r="C40">
            <v>7637.9375</v>
          </cell>
          <cell r="D40">
            <v>0</v>
          </cell>
          <cell r="E40" t="str">
            <v>NA</v>
          </cell>
          <cell r="F40" t="str">
            <v>NA</v>
          </cell>
        </row>
        <row r="41">
          <cell r="B41" t="str">
            <v>July</v>
          </cell>
          <cell r="C41">
            <v>7637.9375</v>
          </cell>
          <cell r="D41">
            <v>0</v>
          </cell>
          <cell r="E41" t="str">
            <v>NA</v>
          </cell>
          <cell r="F41" t="str">
            <v>NA</v>
          </cell>
        </row>
        <row r="42">
          <cell r="B42" t="str">
            <v>August</v>
          </cell>
          <cell r="C42">
            <v>7637.9375</v>
          </cell>
          <cell r="D42">
            <v>0</v>
          </cell>
          <cell r="E42" t="str">
            <v>NA</v>
          </cell>
          <cell r="F42" t="str">
            <v>NA</v>
          </cell>
        </row>
        <row r="43">
          <cell r="B43" t="str">
            <v>September</v>
          </cell>
          <cell r="C43">
            <v>7637.9375</v>
          </cell>
          <cell r="D43">
            <v>0</v>
          </cell>
          <cell r="E43" t="str">
            <v>NA</v>
          </cell>
          <cell r="F43" t="str">
            <v>NA</v>
          </cell>
        </row>
        <row r="44">
          <cell r="B44" t="str">
            <v>October</v>
          </cell>
          <cell r="C44">
            <v>7637.9375</v>
          </cell>
          <cell r="D44">
            <v>0</v>
          </cell>
          <cell r="E44" t="str">
            <v>NA</v>
          </cell>
          <cell r="F44" t="str">
            <v>NA</v>
          </cell>
        </row>
        <row r="45">
          <cell r="B45" t="str">
            <v>November</v>
          </cell>
          <cell r="C45">
            <v>7637.9375</v>
          </cell>
          <cell r="D45">
            <v>0</v>
          </cell>
          <cell r="E45" t="str">
            <v>NA</v>
          </cell>
          <cell r="F45" t="str">
            <v>NA</v>
          </cell>
        </row>
        <row r="46">
          <cell r="B46" t="str">
            <v>December</v>
          </cell>
          <cell r="C46">
            <v>7637.9375</v>
          </cell>
          <cell r="D46">
            <v>0</v>
          </cell>
          <cell r="E46" t="str">
            <v>NA</v>
          </cell>
          <cell r="F46" t="str">
            <v>NA</v>
          </cell>
        </row>
        <row r="47">
          <cell r="B47" t="str">
            <v xml:space="preserve">YTD Expenses </v>
          </cell>
          <cell r="C47">
            <v>0</v>
          </cell>
          <cell r="D47" t="str">
            <v>of Budget for year.</v>
          </cell>
        </row>
        <row r="48">
          <cell r="B48" t="str">
            <v>Budget Variance Remarks:</v>
          </cell>
        </row>
        <row r="56">
          <cell r="B56" t="str">
            <v>Plant Manager:</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etup Variables"/>
      <sheetName val="Summary"/>
      <sheetName val="Base Year"/>
      <sheetName val="Labor Summ"/>
      <sheetName val="Major Maint"/>
      <sheetName val="Distributors"/>
    </sheetNames>
    <sheetDataSet>
      <sheetData sheetId="0" refreshError="1"/>
      <sheetData sheetId="1" refreshError="1"/>
      <sheetData sheetId="2" refreshError="1"/>
      <sheetData sheetId="3" refreshError="1"/>
      <sheetData sheetId="4" refreshError="1"/>
      <sheetData sheetId="5" refreshError="1"/>
      <sheetData sheetId="6" refreshError="1">
        <row r="1">
          <cell r="A1" t="str">
            <v>Whitby Cogeneration Limited Partnership.</v>
          </cell>
        </row>
        <row r="26">
          <cell r="B26" t="str">
            <v>Net Energy</v>
          </cell>
          <cell r="C26" t="str">
            <v>Steam Sold</v>
          </cell>
          <cell r="D26" t="str">
            <v>Fuel Used</v>
          </cell>
        </row>
        <row r="27">
          <cell r="B27" t="str">
            <v>NMwh</v>
          </cell>
          <cell r="C27" t="str">
            <v>Tons Sold</v>
          </cell>
          <cell r="D27" t="str">
            <v>10^9 Btu</v>
          </cell>
        </row>
        <row r="28">
          <cell r="B28">
            <v>0</v>
          </cell>
          <cell r="C28">
            <v>0</v>
          </cell>
          <cell r="D28">
            <v>0</v>
          </cell>
        </row>
        <row r="29">
          <cell r="B29">
            <v>0</v>
          </cell>
          <cell r="C29">
            <v>0</v>
          </cell>
          <cell r="D29">
            <v>0</v>
          </cell>
        </row>
        <row r="30">
          <cell r="B30">
            <v>0</v>
          </cell>
          <cell r="C30">
            <v>0</v>
          </cell>
          <cell r="D30">
            <v>0</v>
          </cell>
        </row>
        <row r="31">
          <cell r="B31">
            <v>0</v>
          </cell>
          <cell r="C31">
            <v>0</v>
          </cell>
          <cell r="D31">
            <v>0</v>
          </cell>
        </row>
        <row r="32">
          <cell r="B32">
            <v>20832</v>
          </cell>
          <cell r="C32">
            <v>17632.8</v>
          </cell>
          <cell r="D32">
            <v>183.36534719999997</v>
          </cell>
        </row>
        <row r="33">
          <cell r="B33">
            <v>20160</v>
          </cell>
          <cell r="C33">
            <v>17064</v>
          </cell>
          <cell r="D33">
            <v>177.45033599999996</v>
          </cell>
        </row>
        <row r="34">
          <cell r="B34">
            <v>20832</v>
          </cell>
          <cell r="C34">
            <v>17632.8</v>
          </cell>
          <cell r="D34">
            <v>183.36534719999997</v>
          </cell>
        </row>
        <row r="35">
          <cell r="B35">
            <v>20832</v>
          </cell>
          <cell r="C35">
            <v>17632.8</v>
          </cell>
          <cell r="D35">
            <v>183.36534719999997</v>
          </cell>
        </row>
        <row r="36">
          <cell r="B36">
            <v>20160</v>
          </cell>
          <cell r="C36">
            <v>17064</v>
          </cell>
          <cell r="D36">
            <v>177.45033599999996</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7">
          <cell r="Q7">
            <v>0</v>
          </cell>
          <cell r="S7">
            <v>0</v>
          </cell>
          <cell r="U7">
            <v>0</v>
          </cell>
          <cell r="V7">
            <v>0</v>
          </cell>
          <cell r="W7">
            <v>0</v>
          </cell>
          <cell r="Y7">
            <v>0</v>
          </cell>
          <cell r="AA7">
            <v>0</v>
          </cell>
        </row>
        <row r="8">
          <cell r="Q8">
            <v>0</v>
          </cell>
          <cell r="S8">
            <v>0</v>
          </cell>
          <cell r="U8">
            <v>0</v>
          </cell>
          <cell r="V8">
            <v>0</v>
          </cell>
          <cell r="W8">
            <v>0</v>
          </cell>
          <cell r="Y8">
            <v>0</v>
          </cell>
          <cell r="AA8">
            <v>0</v>
          </cell>
        </row>
        <row r="9">
          <cell r="Q9">
            <v>0</v>
          </cell>
          <cell r="S9">
            <v>0</v>
          </cell>
          <cell r="U9">
            <v>0</v>
          </cell>
          <cell r="V9">
            <v>0</v>
          </cell>
          <cell r="W9">
            <v>0</v>
          </cell>
          <cell r="Y9">
            <v>0</v>
          </cell>
          <cell r="AA9">
            <v>0</v>
          </cell>
        </row>
        <row r="10">
          <cell r="Q10">
            <v>0</v>
          </cell>
          <cell r="S10">
            <v>0</v>
          </cell>
          <cell r="U10">
            <v>0</v>
          </cell>
          <cell r="V10">
            <v>0</v>
          </cell>
          <cell r="W10">
            <v>0</v>
          </cell>
          <cell r="Y10">
            <v>0</v>
          </cell>
          <cell r="AA10">
            <v>0</v>
          </cell>
        </row>
        <row r="11">
          <cell r="Q11">
            <v>0</v>
          </cell>
          <cell r="S11">
            <v>0</v>
          </cell>
          <cell r="U11">
            <v>0</v>
          </cell>
          <cell r="V11">
            <v>0</v>
          </cell>
          <cell r="W11">
            <v>0</v>
          </cell>
          <cell r="Y11">
            <v>0</v>
          </cell>
          <cell r="AA11">
            <v>0</v>
          </cell>
        </row>
        <row r="12">
          <cell r="Q12">
            <v>0</v>
          </cell>
          <cell r="S12">
            <v>0</v>
          </cell>
          <cell r="U12">
            <v>0</v>
          </cell>
          <cell r="V12">
            <v>0</v>
          </cell>
          <cell r="W12">
            <v>0</v>
          </cell>
          <cell r="Y12">
            <v>0</v>
          </cell>
          <cell r="AA12">
            <v>0</v>
          </cell>
        </row>
        <row r="13">
          <cell r="Q13">
            <v>0</v>
          </cell>
          <cell r="S13">
            <v>0</v>
          </cell>
          <cell r="U13">
            <v>0</v>
          </cell>
          <cell r="V13">
            <v>0</v>
          </cell>
          <cell r="W13">
            <v>0</v>
          </cell>
          <cell r="Y13">
            <v>0</v>
          </cell>
          <cell r="AA13">
            <v>0</v>
          </cell>
        </row>
        <row r="14">
          <cell r="Q14">
            <v>6048482342.6300001</v>
          </cell>
          <cell r="S14">
            <v>6112284992.5100002</v>
          </cell>
          <cell r="U14">
            <v>6152862298.7600002</v>
          </cell>
          <cell r="V14">
            <v>6174410669.9099998</v>
          </cell>
          <cell r="W14">
            <v>6198743579.6000004</v>
          </cell>
          <cell r="Y14">
            <v>6236096297.6099997</v>
          </cell>
          <cell r="AA14">
            <v>6237478128.4200001</v>
          </cell>
        </row>
        <row r="15">
          <cell r="Q15">
            <v>2381048218.02</v>
          </cell>
          <cell r="S15">
            <v>2435784787.5900002</v>
          </cell>
          <cell r="U15">
            <v>2474902337.4299998</v>
          </cell>
          <cell r="V15">
            <v>2484963662.0999999</v>
          </cell>
          <cell r="W15">
            <v>2493181952.1500001</v>
          </cell>
          <cell r="Y15">
            <v>2514524005.77</v>
          </cell>
          <cell r="AA15">
            <v>2514547820.5999999</v>
          </cell>
        </row>
        <row r="16">
          <cell r="Q16">
            <v>513616773.94</v>
          </cell>
          <cell r="S16">
            <v>518036205.13</v>
          </cell>
          <cell r="U16">
            <v>525922628.55000001</v>
          </cell>
          <cell r="V16">
            <v>529582609.93000001</v>
          </cell>
          <cell r="W16">
            <v>537617929.95000005</v>
          </cell>
          <cell r="Y16">
            <v>542664666.13999999</v>
          </cell>
          <cell r="AA16">
            <v>514834540.25</v>
          </cell>
        </row>
        <row r="17">
          <cell r="Q17">
            <v>22664862.559999999</v>
          </cell>
          <cell r="S17">
            <v>0</v>
          </cell>
          <cell r="U17">
            <v>0</v>
          </cell>
          <cell r="V17">
            <v>0</v>
          </cell>
          <cell r="W17">
            <v>0</v>
          </cell>
          <cell r="Y17">
            <v>0</v>
          </cell>
          <cell r="AA17">
            <v>0</v>
          </cell>
        </row>
        <row r="18">
          <cell r="U18">
            <v>15249131.16</v>
          </cell>
          <cell r="V18">
            <v>14900726.140000001</v>
          </cell>
          <cell r="W18">
            <v>14552321.119999999</v>
          </cell>
          <cell r="Y18">
            <v>13855511.08</v>
          </cell>
          <cell r="AA18">
            <v>13198518.76</v>
          </cell>
        </row>
        <row r="19">
          <cell r="Q19">
            <v>45843563.659999996</v>
          </cell>
          <cell r="S19">
            <v>45251084.619999997</v>
          </cell>
          <cell r="U19">
            <v>44021559.100000001</v>
          </cell>
          <cell r="V19">
            <v>43703710.549999997</v>
          </cell>
          <cell r="W19">
            <v>44066126.560000002</v>
          </cell>
          <cell r="Y19">
            <v>43473647.520000003</v>
          </cell>
          <cell r="AA19">
            <v>43002485.619999997</v>
          </cell>
        </row>
        <row r="20">
          <cell r="Q20">
            <v>1403431.75</v>
          </cell>
          <cell r="S20">
            <v>1315717.25</v>
          </cell>
          <cell r="U20">
            <v>1228002.75</v>
          </cell>
          <cell r="V20">
            <v>1179534.43</v>
          </cell>
          <cell r="W20">
            <v>1062128.33</v>
          </cell>
          <cell r="Y20">
            <v>974413.83</v>
          </cell>
          <cell r="AA20">
            <v>870291.25</v>
          </cell>
        </row>
        <row r="21">
          <cell r="Q21">
            <v>0</v>
          </cell>
          <cell r="S21">
            <v>0</v>
          </cell>
          <cell r="U21">
            <v>0</v>
          </cell>
          <cell r="V21">
            <v>0</v>
          </cell>
          <cell r="W21">
            <v>0</v>
          </cell>
          <cell r="Y21">
            <v>0</v>
          </cell>
          <cell r="AA21">
            <v>0</v>
          </cell>
        </row>
        <row r="22">
          <cell r="Q22">
            <v>0</v>
          </cell>
          <cell r="S22">
            <v>0</v>
          </cell>
          <cell r="U22">
            <v>0</v>
          </cell>
          <cell r="V22">
            <v>0</v>
          </cell>
          <cell r="W22">
            <v>0</v>
          </cell>
          <cell r="Y22">
            <v>0</v>
          </cell>
          <cell r="AA22">
            <v>0</v>
          </cell>
        </row>
        <row r="23">
          <cell r="Q23">
            <v>0</v>
          </cell>
          <cell r="S23">
            <v>0</v>
          </cell>
          <cell r="U23">
            <v>0</v>
          </cell>
          <cell r="V23">
            <v>0</v>
          </cell>
          <cell r="W23">
            <v>0</v>
          </cell>
          <cell r="Y23">
            <v>0</v>
          </cell>
          <cell r="AA23">
            <v>0</v>
          </cell>
        </row>
        <row r="24">
          <cell r="Q24">
            <v>0</v>
          </cell>
          <cell r="S24">
            <v>0</v>
          </cell>
          <cell r="U24">
            <v>0</v>
          </cell>
          <cell r="V24">
            <v>0</v>
          </cell>
          <cell r="W24">
            <v>0</v>
          </cell>
          <cell r="Y24">
            <v>0</v>
          </cell>
          <cell r="AA24">
            <v>0</v>
          </cell>
        </row>
        <row r="25">
          <cell r="Q25">
            <v>0</v>
          </cell>
          <cell r="S25">
            <v>0</v>
          </cell>
          <cell r="U25">
            <v>0</v>
          </cell>
          <cell r="V25">
            <v>0</v>
          </cell>
          <cell r="W25">
            <v>0</v>
          </cell>
          <cell r="Y25">
            <v>0</v>
          </cell>
          <cell r="AA25">
            <v>0</v>
          </cell>
        </row>
        <row r="26">
          <cell r="Q26">
            <v>0</v>
          </cell>
          <cell r="S26">
            <v>0</v>
          </cell>
          <cell r="U26">
            <v>0</v>
          </cell>
          <cell r="V26">
            <v>0</v>
          </cell>
          <cell r="W26">
            <v>0</v>
          </cell>
          <cell r="Y26">
            <v>0</v>
          </cell>
          <cell r="AA26">
            <v>0</v>
          </cell>
        </row>
        <row r="27">
          <cell r="Q27">
            <v>16765057.869999999</v>
          </cell>
          <cell r="S27">
            <v>17256636.489999998</v>
          </cell>
          <cell r="U27">
            <v>19495555.449999999</v>
          </cell>
          <cell r="V27">
            <v>19620988.960000001</v>
          </cell>
          <cell r="W27">
            <v>20429519.73</v>
          </cell>
          <cell r="Y27">
            <v>17492510</v>
          </cell>
          <cell r="AA27">
            <v>17262721.379999999</v>
          </cell>
        </row>
        <row r="28">
          <cell r="Q28">
            <v>64439.34</v>
          </cell>
          <cell r="S28">
            <v>64439.34</v>
          </cell>
          <cell r="U28">
            <v>12508209.27</v>
          </cell>
          <cell r="V28">
            <v>12515268.880000001</v>
          </cell>
          <cell r="W28">
            <v>12524418.74</v>
          </cell>
          <cell r="Y28">
            <v>12549068.02</v>
          </cell>
          <cell r="AA28">
            <v>12553236.539999999</v>
          </cell>
        </row>
        <row r="29">
          <cell r="Q29">
            <v>0</v>
          </cell>
          <cell r="S29">
            <v>0</v>
          </cell>
          <cell r="U29">
            <v>0</v>
          </cell>
          <cell r="V29">
            <v>0</v>
          </cell>
          <cell r="W29">
            <v>0</v>
          </cell>
          <cell r="Y29">
            <v>0</v>
          </cell>
          <cell r="AA29">
            <v>0</v>
          </cell>
        </row>
        <row r="30">
          <cell r="Q30">
            <v>58874298.369999997</v>
          </cell>
          <cell r="S30">
            <v>54969123.93</v>
          </cell>
          <cell r="U30">
            <v>50453340.710000001</v>
          </cell>
          <cell r="V30">
            <v>51975617.579999998</v>
          </cell>
          <cell r="W30">
            <v>50997799.93</v>
          </cell>
          <cell r="Y30">
            <v>51186234.409999996</v>
          </cell>
          <cell r="AA30">
            <v>53556066.380000003</v>
          </cell>
        </row>
        <row r="31">
          <cell r="Q31">
            <v>65726595.93</v>
          </cell>
          <cell r="S31">
            <v>29559072.73</v>
          </cell>
          <cell r="U31">
            <v>21543318.690000001</v>
          </cell>
          <cell r="V31">
            <v>22303893.370000001</v>
          </cell>
          <cell r="W31">
            <v>26885033.300000001</v>
          </cell>
          <cell r="Y31">
            <v>27258841.600000001</v>
          </cell>
          <cell r="AA31">
            <v>46190107.420000002</v>
          </cell>
        </row>
        <row r="32">
          <cell r="Q32">
            <v>1451001.06</v>
          </cell>
          <cell r="S32">
            <v>0</v>
          </cell>
          <cell r="U32">
            <v>0</v>
          </cell>
          <cell r="V32">
            <v>0</v>
          </cell>
          <cell r="W32">
            <v>0</v>
          </cell>
          <cell r="Y32">
            <v>0</v>
          </cell>
          <cell r="AA32">
            <v>0</v>
          </cell>
        </row>
        <row r="33">
          <cell r="Q33">
            <v>0</v>
          </cell>
          <cell r="S33">
            <v>0</v>
          </cell>
          <cell r="U33">
            <v>0</v>
          </cell>
          <cell r="V33">
            <v>0</v>
          </cell>
          <cell r="W33">
            <v>0</v>
          </cell>
          <cell r="Y33">
            <v>0</v>
          </cell>
          <cell r="AA33">
            <v>0</v>
          </cell>
        </row>
        <row r="34">
          <cell r="Q34">
            <v>0</v>
          </cell>
          <cell r="S34">
            <v>0</v>
          </cell>
          <cell r="U34">
            <v>0</v>
          </cell>
          <cell r="V34">
            <v>0</v>
          </cell>
          <cell r="W34">
            <v>0</v>
          </cell>
          <cell r="Y34">
            <v>0</v>
          </cell>
          <cell r="AA34">
            <v>0</v>
          </cell>
        </row>
        <row r="35">
          <cell r="Q35">
            <v>0</v>
          </cell>
          <cell r="S35">
            <v>0</v>
          </cell>
          <cell r="U35">
            <v>0</v>
          </cell>
          <cell r="V35">
            <v>0</v>
          </cell>
          <cell r="W35">
            <v>0</v>
          </cell>
          <cell r="Y35">
            <v>0</v>
          </cell>
          <cell r="AA35">
            <v>0</v>
          </cell>
        </row>
        <row r="36">
          <cell r="Q36">
            <v>-3618727.54</v>
          </cell>
          <cell r="S36">
            <v>3686056.39</v>
          </cell>
          <cell r="U36">
            <v>4851014.84</v>
          </cell>
          <cell r="V36">
            <v>6528300.4500000002</v>
          </cell>
          <cell r="W36">
            <v>5097670.09</v>
          </cell>
          <cell r="Y36">
            <v>1938599.12</v>
          </cell>
          <cell r="AA36">
            <v>1409909.17</v>
          </cell>
        </row>
        <row r="37">
          <cell r="Q37">
            <v>0</v>
          </cell>
          <cell r="S37">
            <v>0</v>
          </cell>
          <cell r="U37">
            <v>0</v>
          </cell>
          <cell r="V37">
            <v>0</v>
          </cell>
          <cell r="W37">
            <v>0</v>
          </cell>
          <cell r="Y37">
            <v>0</v>
          </cell>
          <cell r="AA37">
            <v>52114.37</v>
          </cell>
        </row>
        <row r="38">
          <cell r="Q38">
            <v>0</v>
          </cell>
          <cell r="S38">
            <v>0</v>
          </cell>
          <cell r="U38">
            <v>0</v>
          </cell>
          <cell r="V38">
            <v>0</v>
          </cell>
          <cell r="W38">
            <v>0</v>
          </cell>
          <cell r="Y38">
            <v>0</v>
          </cell>
          <cell r="AA38">
            <v>0</v>
          </cell>
        </row>
        <row r="39">
          <cell r="Q39">
            <v>0</v>
          </cell>
          <cell r="S39">
            <v>4843442.62</v>
          </cell>
          <cell r="U39">
            <v>5485108.0899999999</v>
          </cell>
          <cell r="V39">
            <v>7464692.5999999996</v>
          </cell>
          <cell r="W39">
            <v>5044592.8600000003</v>
          </cell>
          <cell r="Y39">
            <v>5717721.2800000003</v>
          </cell>
          <cell r="AA39">
            <v>9940459.7799999993</v>
          </cell>
        </row>
        <row r="40">
          <cell r="Q40">
            <v>2632179.79</v>
          </cell>
          <cell r="S40">
            <v>24201487.949999999</v>
          </cell>
          <cell r="U40">
            <v>20293182.440000001</v>
          </cell>
          <cell r="V40">
            <v>20614318.940000001</v>
          </cell>
          <cell r="W40">
            <v>17216151.350000001</v>
          </cell>
          <cell r="Y40">
            <v>16758634.74</v>
          </cell>
          <cell r="AA40">
            <v>20309879.789999999</v>
          </cell>
        </row>
        <row r="41">
          <cell r="Q41">
            <v>173554074.58000001</v>
          </cell>
          <cell r="S41">
            <v>181847461.86000001</v>
          </cell>
          <cell r="U41">
            <v>191951143.94</v>
          </cell>
          <cell r="V41">
            <v>188677194.83000001</v>
          </cell>
          <cell r="W41">
            <v>241258447.31999999</v>
          </cell>
          <cell r="Y41">
            <v>313907707.43000001</v>
          </cell>
          <cell r="AA41">
            <v>356713708.88999999</v>
          </cell>
        </row>
        <row r="42">
          <cell r="Q42">
            <v>43727339.829999998</v>
          </cell>
          <cell r="S42">
            <v>31803811.09</v>
          </cell>
          <cell r="U42">
            <v>20644362.140000001</v>
          </cell>
          <cell r="V42">
            <v>20508757.190000001</v>
          </cell>
          <cell r="W42">
            <v>22504845.75</v>
          </cell>
          <cell r="Y42">
            <v>31328763.010000002</v>
          </cell>
          <cell r="AA42">
            <v>18702871.699999999</v>
          </cell>
        </row>
        <row r="43">
          <cell r="Q43">
            <v>38918779.079999998</v>
          </cell>
          <cell r="S43">
            <v>44712278.210000001</v>
          </cell>
          <cell r="U43">
            <v>46400890.990000002</v>
          </cell>
          <cell r="V43">
            <v>48912862.100000001</v>
          </cell>
          <cell r="W43">
            <v>44497880.82</v>
          </cell>
          <cell r="Y43">
            <v>49901234.520000003</v>
          </cell>
          <cell r="AA43">
            <v>55785412.829999998</v>
          </cell>
        </row>
        <row r="44">
          <cell r="Q44">
            <v>0</v>
          </cell>
          <cell r="S44">
            <v>0</v>
          </cell>
          <cell r="U44">
            <v>0</v>
          </cell>
          <cell r="V44">
            <v>0</v>
          </cell>
          <cell r="W44">
            <v>0</v>
          </cell>
          <cell r="Y44">
            <v>0</v>
          </cell>
          <cell r="AA44">
            <v>0</v>
          </cell>
        </row>
        <row r="45">
          <cell r="Q45">
            <v>0</v>
          </cell>
          <cell r="S45">
            <v>0</v>
          </cell>
          <cell r="U45">
            <v>0</v>
          </cell>
          <cell r="V45">
            <v>0</v>
          </cell>
          <cell r="W45">
            <v>0</v>
          </cell>
          <cell r="Y45">
            <v>0</v>
          </cell>
          <cell r="AA45">
            <v>0</v>
          </cell>
        </row>
        <row r="46">
          <cell r="Q46">
            <v>0</v>
          </cell>
          <cell r="S46">
            <v>0</v>
          </cell>
          <cell r="U46">
            <v>0</v>
          </cell>
          <cell r="V46">
            <v>0</v>
          </cell>
          <cell r="W46">
            <v>0</v>
          </cell>
          <cell r="Y46">
            <v>0</v>
          </cell>
          <cell r="AA46">
            <v>0</v>
          </cell>
        </row>
        <row r="47">
          <cell r="Q47">
            <v>0</v>
          </cell>
          <cell r="S47">
            <v>0</v>
          </cell>
          <cell r="U47">
            <v>0</v>
          </cell>
          <cell r="V47">
            <v>0</v>
          </cell>
          <cell r="W47">
            <v>0</v>
          </cell>
          <cell r="Y47">
            <v>0</v>
          </cell>
          <cell r="AA47">
            <v>0</v>
          </cell>
        </row>
        <row r="48">
          <cell r="Q48">
            <v>0</v>
          </cell>
          <cell r="S48">
            <v>0</v>
          </cell>
          <cell r="U48">
            <v>0</v>
          </cell>
          <cell r="V48">
            <v>0</v>
          </cell>
          <cell r="W48">
            <v>0</v>
          </cell>
          <cell r="Y48">
            <v>0</v>
          </cell>
          <cell r="AA48">
            <v>0</v>
          </cell>
        </row>
        <row r="49">
          <cell r="Q49">
            <v>0</v>
          </cell>
          <cell r="S49">
            <v>0</v>
          </cell>
          <cell r="U49">
            <v>0</v>
          </cell>
          <cell r="V49">
            <v>0</v>
          </cell>
          <cell r="W49">
            <v>0</v>
          </cell>
          <cell r="Y49">
            <v>0</v>
          </cell>
          <cell r="AA49">
            <v>0</v>
          </cell>
        </row>
        <row r="50">
          <cell r="Q50">
            <v>0</v>
          </cell>
          <cell r="S50">
            <v>0</v>
          </cell>
          <cell r="U50">
            <v>0</v>
          </cell>
          <cell r="V50">
            <v>0</v>
          </cell>
          <cell r="W50">
            <v>0</v>
          </cell>
          <cell r="Y50">
            <v>0</v>
          </cell>
          <cell r="AA50">
            <v>0</v>
          </cell>
        </row>
        <row r="51">
          <cell r="Q51">
            <v>0</v>
          </cell>
          <cell r="S51">
            <v>0</v>
          </cell>
          <cell r="U51">
            <v>0</v>
          </cell>
          <cell r="V51">
            <v>0</v>
          </cell>
          <cell r="W51">
            <v>0</v>
          </cell>
          <cell r="Y51">
            <v>0</v>
          </cell>
          <cell r="AA51">
            <v>0</v>
          </cell>
        </row>
        <row r="52">
          <cell r="Q52">
            <v>0</v>
          </cell>
          <cell r="S52">
            <v>0</v>
          </cell>
          <cell r="U52">
            <v>0</v>
          </cell>
          <cell r="V52">
            <v>0</v>
          </cell>
          <cell r="W52">
            <v>0</v>
          </cell>
          <cell r="Y52">
            <v>0</v>
          </cell>
          <cell r="AA52">
            <v>0</v>
          </cell>
        </row>
        <row r="53">
          <cell r="Q53">
            <v>0</v>
          </cell>
          <cell r="S53">
            <v>0</v>
          </cell>
          <cell r="U53">
            <v>0</v>
          </cell>
          <cell r="V53">
            <v>0</v>
          </cell>
          <cell r="W53">
            <v>0</v>
          </cell>
          <cell r="Y53">
            <v>0</v>
          </cell>
          <cell r="AA53">
            <v>0</v>
          </cell>
        </row>
        <row r="54">
          <cell r="Q54">
            <v>-42834236</v>
          </cell>
          <cell r="S54">
            <v>-42834236</v>
          </cell>
          <cell r="U54">
            <v>-42151986</v>
          </cell>
          <cell r="V54">
            <v>-42151986</v>
          </cell>
          <cell r="W54">
            <v>-43721207</v>
          </cell>
          <cell r="Y54">
            <v>-43721207</v>
          </cell>
          <cell r="AA54">
            <v>-44262577</v>
          </cell>
        </row>
        <row r="55">
          <cell r="Q55">
            <v>-113835552</v>
          </cell>
          <cell r="S55">
            <v>-113835552</v>
          </cell>
          <cell r="U55">
            <v>-119243460</v>
          </cell>
          <cell r="V55">
            <v>-119243460</v>
          </cell>
          <cell r="W55">
            <v>-121613173</v>
          </cell>
          <cell r="Y55">
            <v>-121613173</v>
          </cell>
          <cell r="AA55">
            <v>-125407887</v>
          </cell>
        </row>
        <row r="56">
          <cell r="Q56">
            <v>42834236</v>
          </cell>
          <cell r="S56">
            <v>42834236</v>
          </cell>
          <cell r="U56">
            <v>42151986</v>
          </cell>
          <cell r="V56">
            <v>42151986</v>
          </cell>
          <cell r="W56">
            <v>43721207</v>
          </cell>
          <cell r="Y56">
            <v>43721207</v>
          </cell>
          <cell r="AA56">
            <v>44262577</v>
          </cell>
        </row>
        <row r="57">
          <cell r="Q57">
            <v>113835552</v>
          </cell>
          <cell r="S57">
            <v>113835552</v>
          </cell>
          <cell r="U57">
            <v>119243460</v>
          </cell>
          <cell r="V57">
            <v>119243460</v>
          </cell>
          <cell r="W57">
            <v>121613173</v>
          </cell>
          <cell r="Y57">
            <v>121613173</v>
          </cell>
          <cell r="AA57">
            <v>125407887</v>
          </cell>
        </row>
        <row r="58">
          <cell r="Q58">
            <v>0</v>
          </cell>
          <cell r="S58">
            <v>0</v>
          </cell>
          <cell r="U58">
            <v>0</v>
          </cell>
          <cell r="V58">
            <v>0</v>
          </cell>
          <cell r="W58">
            <v>0</v>
          </cell>
          <cell r="Y58">
            <v>0</v>
          </cell>
          <cell r="AA58">
            <v>0</v>
          </cell>
        </row>
        <row r="59">
          <cell r="Q59">
            <v>0</v>
          </cell>
          <cell r="S59">
            <v>0</v>
          </cell>
          <cell r="U59">
            <v>0</v>
          </cell>
          <cell r="V59">
            <v>0</v>
          </cell>
          <cell r="W59">
            <v>0</v>
          </cell>
          <cell r="Y59">
            <v>0</v>
          </cell>
          <cell r="AA59">
            <v>0</v>
          </cell>
        </row>
        <row r="60">
          <cell r="Q60">
            <v>0</v>
          </cell>
          <cell r="S60">
            <v>0</v>
          </cell>
          <cell r="U60">
            <v>0</v>
          </cell>
          <cell r="V60">
            <v>0</v>
          </cell>
          <cell r="W60">
            <v>0</v>
          </cell>
          <cell r="Y60">
            <v>0</v>
          </cell>
          <cell r="AA60">
            <v>0</v>
          </cell>
        </row>
        <row r="61">
          <cell r="Q61">
            <v>-2399292910.7399998</v>
          </cell>
          <cell r="S61">
            <v>-2443387078.1500001</v>
          </cell>
          <cell r="U61">
            <v>-2460937497.7600002</v>
          </cell>
          <cell r="V61">
            <v>-2472919628.8200002</v>
          </cell>
          <cell r="W61">
            <v>-2484160269.9699998</v>
          </cell>
          <cell r="Y61">
            <v>-2492691837.29</v>
          </cell>
          <cell r="AA61">
            <v>-2483933421.3200002</v>
          </cell>
        </row>
        <row r="62">
          <cell r="Q62">
            <v>-765122592.55999994</v>
          </cell>
          <cell r="S62">
            <v>-774544795.52999997</v>
          </cell>
          <cell r="U62">
            <v>-789808505.13</v>
          </cell>
          <cell r="V62">
            <v>-796519695.50999999</v>
          </cell>
          <cell r="W62">
            <v>-803072108.48000002</v>
          </cell>
          <cell r="Y62">
            <v>-813967053.75</v>
          </cell>
          <cell r="AA62">
            <v>-800349616.55999994</v>
          </cell>
        </row>
        <row r="63">
          <cell r="Q63">
            <v>-38660758.909999996</v>
          </cell>
          <cell r="S63">
            <v>-41038835.219999999</v>
          </cell>
          <cell r="U63">
            <v>-43428517.009999998</v>
          </cell>
          <cell r="V63">
            <v>-44866667.149999999</v>
          </cell>
          <cell r="W63">
            <v>-45971763.850000001</v>
          </cell>
          <cell r="Y63">
            <v>-48306515.119999997</v>
          </cell>
          <cell r="AA63">
            <v>-21110117.27</v>
          </cell>
        </row>
        <row r="64">
          <cell r="Q64">
            <v>8207425.3200000003</v>
          </cell>
          <cell r="S64">
            <v>6906797.1200000001</v>
          </cell>
          <cell r="U64">
            <v>4501065.28</v>
          </cell>
          <cell r="V64">
            <v>5184694.1399999997</v>
          </cell>
          <cell r="W64">
            <v>4925868.76</v>
          </cell>
          <cell r="Y64">
            <v>1222825.0900000001</v>
          </cell>
          <cell r="AA64">
            <v>-640403.19999999995</v>
          </cell>
        </row>
        <row r="65">
          <cell r="Q65">
            <v>21478.19</v>
          </cell>
          <cell r="S65">
            <v>21876.85</v>
          </cell>
          <cell r="U65">
            <v>35873.72</v>
          </cell>
          <cell r="V65">
            <v>34754.29</v>
          </cell>
          <cell r="W65">
            <v>32280.97</v>
          </cell>
          <cell r="Y65">
            <v>34177.589999999997</v>
          </cell>
          <cell r="AA65">
            <v>30390.34</v>
          </cell>
        </row>
        <row r="66">
          <cell r="Q66">
            <v>1658139.1</v>
          </cell>
          <cell r="S66">
            <v>1434648.84</v>
          </cell>
          <cell r="U66">
            <v>1323754.18</v>
          </cell>
          <cell r="V66">
            <v>1285193.06</v>
          </cell>
          <cell r="W66">
            <v>1597358.61</v>
          </cell>
          <cell r="Y66">
            <v>1282146.75</v>
          </cell>
          <cell r="AA66">
            <v>1133602.08</v>
          </cell>
        </row>
        <row r="67">
          <cell r="Q67">
            <v>0</v>
          </cell>
          <cell r="S67">
            <v>0</v>
          </cell>
          <cell r="U67">
            <v>0</v>
          </cell>
          <cell r="V67">
            <v>0</v>
          </cell>
          <cell r="W67">
            <v>0</v>
          </cell>
          <cell r="Y67">
            <v>0</v>
          </cell>
          <cell r="AA67">
            <v>0</v>
          </cell>
        </row>
        <row r="68">
          <cell r="Q68">
            <v>0</v>
          </cell>
          <cell r="S68">
            <v>0</v>
          </cell>
          <cell r="U68">
            <v>0</v>
          </cell>
          <cell r="V68">
            <v>0</v>
          </cell>
          <cell r="W68">
            <v>0</v>
          </cell>
          <cell r="Y68">
            <v>0</v>
          </cell>
          <cell r="AA68">
            <v>0</v>
          </cell>
        </row>
        <row r="69">
          <cell r="Q69">
            <v>0</v>
          </cell>
          <cell r="S69">
            <v>0</v>
          </cell>
          <cell r="U69">
            <v>0</v>
          </cell>
          <cell r="V69">
            <v>0</v>
          </cell>
          <cell r="W69">
            <v>0</v>
          </cell>
          <cell r="Y69">
            <v>0</v>
          </cell>
          <cell r="AA69">
            <v>0</v>
          </cell>
        </row>
        <row r="70">
          <cell r="Q70">
            <v>0</v>
          </cell>
          <cell r="S70">
            <v>0</v>
          </cell>
          <cell r="U70">
            <v>0</v>
          </cell>
          <cell r="V70">
            <v>0</v>
          </cell>
          <cell r="W70">
            <v>0</v>
          </cell>
          <cell r="Y70">
            <v>0</v>
          </cell>
          <cell r="AA70">
            <v>0</v>
          </cell>
        </row>
        <row r="71">
          <cell r="Q71">
            <v>0</v>
          </cell>
          <cell r="S71">
            <v>0</v>
          </cell>
          <cell r="U71">
            <v>0</v>
          </cell>
          <cell r="V71">
            <v>0</v>
          </cell>
          <cell r="W71">
            <v>0</v>
          </cell>
          <cell r="Y71">
            <v>0</v>
          </cell>
          <cell r="AA71">
            <v>0</v>
          </cell>
        </row>
        <row r="72">
          <cell r="Q72">
            <v>0</v>
          </cell>
          <cell r="S72">
            <v>0</v>
          </cell>
          <cell r="U72">
            <v>0</v>
          </cell>
          <cell r="V72">
            <v>0</v>
          </cell>
          <cell r="W72">
            <v>0</v>
          </cell>
          <cell r="Y72">
            <v>0</v>
          </cell>
          <cell r="AA72">
            <v>0</v>
          </cell>
        </row>
        <row r="73">
          <cell r="Q73">
            <v>-11122157.73</v>
          </cell>
          <cell r="S73">
            <v>-11671485.689999999</v>
          </cell>
          <cell r="U73">
            <v>-12231487.66</v>
          </cell>
          <cell r="V73">
            <v>-12509185.359999999</v>
          </cell>
          <cell r="W73">
            <v>-12786869</v>
          </cell>
          <cell r="Y73">
            <v>-13396355.720000001</v>
          </cell>
          <cell r="AA73">
            <v>-13763391.439999999</v>
          </cell>
        </row>
        <row r="74">
          <cell r="Q74">
            <v>-11058142.369999999</v>
          </cell>
          <cell r="S74">
            <v>-11449324.710000001</v>
          </cell>
          <cell r="U74">
            <v>-11642727.699999999</v>
          </cell>
          <cell r="V74">
            <v>-11739651.77</v>
          </cell>
          <cell r="W74">
            <v>-11836615.32</v>
          </cell>
          <cell r="Y74">
            <v>-12030480.029999999</v>
          </cell>
          <cell r="AA74">
            <v>-12224431.59</v>
          </cell>
        </row>
        <row r="75">
          <cell r="Q75">
            <v>-258857944.91</v>
          </cell>
          <cell r="S75">
            <v>-265592332.41</v>
          </cell>
          <cell r="U75">
            <v>-272399119.79000002</v>
          </cell>
          <cell r="V75">
            <v>-275881590.41000003</v>
          </cell>
          <cell r="W75">
            <v>-279455032</v>
          </cell>
          <cell r="Y75">
            <v>-286718469.36000001</v>
          </cell>
          <cell r="AA75">
            <v>-293987278.88999999</v>
          </cell>
        </row>
        <row r="76">
          <cell r="Q76">
            <v>946172.25</v>
          </cell>
          <cell r="S76">
            <v>946172.25</v>
          </cell>
          <cell r="U76">
            <v>946172.25</v>
          </cell>
          <cell r="V76">
            <v>946172.25</v>
          </cell>
          <cell r="W76">
            <v>946172.25</v>
          </cell>
          <cell r="Y76">
            <v>946172.25</v>
          </cell>
          <cell r="AA76">
            <v>946172.25</v>
          </cell>
        </row>
        <row r="77">
          <cell r="Q77">
            <v>0</v>
          </cell>
          <cell r="S77">
            <v>0</v>
          </cell>
          <cell r="U77">
            <v>0</v>
          </cell>
          <cell r="V77">
            <v>0</v>
          </cell>
          <cell r="W77">
            <v>0</v>
          </cell>
          <cell r="Y77">
            <v>0</v>
          </cell>
          <cell r="AA77">
            <v>0</v>
          </cell>
        </row>
        <row r="78">
          <cell r="Q78">
            <v>302358.01</v>
          </cell>
          <cell r="S78">
            <v>302358.01</v>
          </cell>
          <cell r="U78">
            <v>302358.01</v>
          </cell>
          <cell r="V78">
            <v>302358.01</v>
          </cell>
          <cell r="W78">
            <v>302358.01</v>
          </cell>
          <cell r="Y78">
            <v>302358.01</v>
          </cell>
          <cell r="AA78">
            <v>302358.01</v>
          </cell>
        </row>
        <row r="79">
          <cell r="Q79">
            <v>76622596.840000004</v>
          </cell>
          <cell r="S79">
            <v>76622596.840000004</v>
          </cell>
          <cell r="U79">
            <v>76622596.840000004</v>
          </cell>
          <cell r="V79">
            <v>76622596.840000004</v>
          </cell>
          <cell r="W79">
            <v>76622596.840000004</v>
          </cell>
          <cell r="Y79">
            <v>76622596.840000004</v>
          </cell>
          <cell r="AA79">
            <v>76622596.840000004</v>
          </cell>
        </row>
        <row r="80">
          <cell r="Q80">
            <v>0</v>
          </cell>
          <cell r="S80">
            <v>0</v>
          </cell>
          <cell r="U80">
            <v>0</v>
          </cell>
          <cell r="V80">
            <v>0</v>
          </cell>
          <cell r="W80">
            <v>0</v>
          </cell>
          <cell r="Y80">
            <v>0</v>
          </cell>
          <cell r="AA80">
            <v>0</v>
          </cell>
        </row>
        <row r="81">
          <cell r="Q81">
            <v>150900617.56</v>
          </cell>
          <cell r="S81">
            <v>154416733.77000001</v>
          </cell>
          <cell r="U81">
            <v>155115857.46000001</v>
          </cell>
          <cell r="V81">
            <v>154633591.38999999</v>
          </cell>
          <cell r="W81">
            <v>154925691.68000001</v>
          </cell>
          <cell r="Y81">
            <v>155175892.68000001</v>
          </cell>
          <cell r="AA81">
            <v>155148727.80000001</v>
          </cell>
        </row>
        <row r="82">
          <cell r="S82">
            <v>16935620.390000001</v>
          </cell>
          <cell r="U82">
            <v>16950272.940000001</v>
          </cell>
          <cell r="V82">
            <v>16950332.440000001</v>
          </cell>
          <cell r="W82">
            <v>16950332.899999999</v>
          </cell>
          <cell r="Y82">
            <v>16950332.899999999</v>
          </cell>
          <cell r="AA82">
            <v>16950332.899999999</v>
          </cell>
        </row>
        <row r="84">
          <cell r="Q84">
            <v>-693189</v>
          </cell>
          <cell r="S84">
            <v>-697489</v>
          </cell>
          <cell r="U84">
            <v>-701789</v>
          </cell>
          <cell r="V84">
            <v>-703939</v>
          </cell>
          <cell r="W84">
            <v>-706089</v>
          </cell>
          <cell r="Y84">
            <v>-710389</v>
          </cell>
          <cell r="AA84">
            <v>-714689</v>
          </cell>
        </row>
        <row r="85">
          <cell r="Q85">
            <v>0</v>
          </cell>
          <cell r="S85">
            <v>0</v>
          </cell>
          <cell r="U85">
            <v>0</v>
          </cell>
          <cell r="V85">
            <v>0</v>
          </cell>
          <cell r="W85">
            <v>0</v>
          </cell>
          <cell r="Y85">
            <v>0</v>
          </cell>
          <cell r="AA85">
            <v>0</v>
          </cell>
        </row>
        <row r="86">
          <cell r="Q86">
            <v>-271599.03999999998</v>
          </cell>
          <cell r="S86">
            <v>-273465.7</v>
          </cell>
          <cell r="U86">
            <v>-275332.36</v>
          </cell>
          <cell r="V86">
            <v>-276265.69</v>
          </cell>
          <cell r="W86">
            <v>-277199.02</v>
          </cell>
          <cell r="Y86">
            <v>-279065.68</v>
          </cell>
          <cell r="AA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row>
        <row r="88">
          <cell r="Q88">
            <v>-369830.2</v>
          </cell>
          <cell r="S88">
            <v>-1063937.04</v>
          </cell>
          <cell r="U88">
            <v>-1823795.66</v>
          </cell>
          <cell r="V88">
            <v>-2202800.02</v>
          </cell>
          <cell r="W88">
            <v>-2582520.31</v>
          </cell>
          <cell r="Y88">
            <v>-3343065.87</v>
          </cell>
          <cell r="AA88">
            <v>-4103533.69</v>
          </cell>
        </row>
        <row r="89">
          <cell r="S89">
            <v>-168873.65</v>
          </cell>
          <cell r="U89">
            <v>-550565.36</v>
          </cell>
          <cell r="V89">
            <v>-744625.77</v>
          </cell>
          <cell r="W89">
            <v>-932426.17</v>
          </cell>
          <cell r="Y89">
            <v>-1320546.99</v>
          </cell>
          <cell r="AA89">
            <v>-1702407.8</v>
          </cell>
        </row>
        <row r="90">
          <cell r="Q90">
            <v>0</v>
          </cell>
          <cell r="S90">
            <v>0</v>
          </cell>
          <cell r="U90">
            <v>0</v>
          </cell>
          <cell r="V90">
            <v>0</v>
          </cell>
          <cell r="W90">
            <v>0</v>
          </cell>
          <cell r="Y90">
            <v>0</v>
          </cell>
          <cell r="AA90">
            <v>0</v>
          </cell>
        </row>
        <row r="91">
          <cell r="Q91">
            <v>7036930.9000000004</v>
          </cell>
          <cell r="S91">
            <v>7125542.04</v>
          </cell>
          <cell r="U91">
            <v>7172985.8499999996</v>
          </cell>
          <cell r="V91">
            <v>7200270.2999999998</v>
          </cell>
          <cell r="W91">
            <v>7238534.71</v>
          </cell>
          <cell r="Y91">
            <v>7309932.3300000001</v>
          </cell>
          <cell r="AA91">
            <v>7389392.6299999999</v>
          </cell>
        </row>
        <row r="92">
          <cell r="Q92">
            <v>0</v>
          </cell>
          <cell r="S92">
            <v>0</v>
          </cell>
          <cell r="U92">
            <v>0</v>
          </cell>
          <cell r="V92">
            <v>0</v>
          </cell>
          <cell r="W92">
            <v>0</v>
          </cell>
          <cell r="Y92">
            <v>0</v>
          </cell>
          <cell r="AA92">
            <v>0</v>
          </cell>
        </row>
        <row r="93">
          <cell r="Q93">
            <v>0</v>
          </cell>
          <cell r="S93">
            <v>0</v>
          </cell>
          <cell r="U93">
            <v>0</v>
          </cell>
          <cell r="V93">
            <v>0</v>
          </cell>
          <cell r="W93">
            <v>0</v>
          </cell>
          <cell r="Y93">
            <v>0</v>
          </cell>
          <cell r="AA93">
            <v>0</v>
          </cell>
        </row>
        <row r="94">
          <cell r="Q94">
            <v>-1112033.1499999999</v>
          </cell>
          <cell r="S94">
            <v>-1084531.1200000001</v>
          </cell>
          <cell r="U94">
            <v>-883395.11</v>
          </cell>
          <cell r="V94">
            <v>-434125.04</v>
          </cell>
          <cell r="W94">
            <v>-434425.04</v>
          </cell>
          <cell r="Y94">
            <v>-96513.65</v>
          </cell>
          <cell r="AA94">
            <v>-98522.54</v>
          </cell>
        </row>
        <row r="95">
          <cell r="Q95">
            <v>2855572.49</v>
          </cell>
          <cell r="S95">
            <v>2837811.66</v>
          </cell>
          <cell r="U95">
            <v>2837811.66</v>
          </cell>
          <cell r="V95">
            <v>2837811.66</v>
          </cell>
          <cell r="W95">
            <v>2840031.21</v>
          </cell>
          <cell r="Y95">
            <v>2843623.56</v>
          </cell>
          <cell r="AA95">
            <v>2843623.56</v>
          </cell>
        </row>
        <row r="96">
          <cell r="Q96">
            <v>0</v>
          </cell>
          <cell r="S96">
            <v>0</v>
          </cell>
          <cell r="U96">
            <v>0</v>
          </cell>
          <cell r="V96">
            <v>0</v>
          </cell>
          <cell r="W96">
            <v>0</v>
          </cell>
          <cell r="Y96">
            <v>0</v>
          </cell>
          <cell r="AA96">
            <v>0</v>
          </cell>
        </row>
        <row r="97">
          <cell r="Q97">
            <v>-446720.92</v>
          </cell>
          <cell r="S97">
            <v>-446720.92</v>
          </cell>
          <cell r="U97">
            <v>-446720.92</v>
          </cell>
          <cell r="V97">
            <v>-446720.92</v>
          </cell>
          <cell r="W97">
            <v>-446720.92</v>
          </cell>
          <cell r="Y97">
            <v>-446720.92</v>
          </cell>
          <cell r="AA97">
            <v>-446720.92</v>
          </cell>
        </row>
        <row r="98">
          <cell r="Q98">
            <v>443838568.27999997</v>
          </cell>
          <cell r="S98">
            <v>58011193.450000003</v>
          </cell>
          <cell r="U98">
            <v>58093445.390000001</v>
          </cell>
          <cell r="V98">
            <v>58093445.390000001</v>
          </cell>
          <cell r="W98">
            <v>56218650.359999999</v>
          </cell>
          <cell r="Y98">
            <v>56218650.359999999</v>
          </cell>
          <cell r="AA98">
            <v>55982106.93</v>
          </cell>
        </row>
        <row r="99">
          <cell r="Q99">
            <v>0</v>
          </cell>
          <cell r="S99">
            <v>0</v>
          </cell>
          <cell r="U99">
            <v>0</v>
          </cell>
          <cell r="V99">
            <v>0</v>
          </cell>
          <cell r="W99">
            <v>0</v>
          </cell>
          <cell r="Y99">
            <v>0</v>
          </cell>
          <cell r="AA99">
            <v>0</v>
          </cell>
        </row>
        <row r="100">
          <cell r="Q100">
            <v>100000</v>
          </cell>
          <cell r="S100">
            <v>100000</v>
          </cell>
          <cell r="U100">
            <v>100000</v>
          </cell>
          <cell r="V100">
            <v>100000</v>
          </cell>
          <cell r="W100">
            <v>100000</v>
          </cell>
          <cell r="Y100">
            <v>100000</v>
          </cell>
          <cell r="AA100">
            <v>100000</v>
          </cell>
        </row>
        <row r="101">
          <cell r="Q101">
            <v>61983052.93</v>
          </cell>
          <cell r="S101">
            <v>61983052.93</v>
          </cell>
          <cell r="U101">
            <v>61735413.329999998</v>
          </cell>
          <cell r="V101">
            <v>61735413.329999998</v>
          </cell>
          <cell r="W101">
            <v>63312723.689999998</v>
          </cell>
          <cell r="Y101">
            <v>63313188.240000002</v>
          </cell>
          <cell r="AA101">
            <v>64350130.060000002</v>
          </cell>
        </row>
        <row r="102">
          <cell r="Q102">
            <v>-100000</v>
          </cell>
          <cell r="S102">
            <v>-100000</v>
          </cell>
          <cell r="U102">
            <v>-100000</v>
          </cell>
          <cell r="V102">
            <v>-100000</v>
          </cell>
          <cell r="W102">
            <v>-100000</v>
          </cell>
          <cell r="Y102">
            <v>-100000</v>
          </cell>
          <cell r="AA102">
            <v>-100000</v>
          </cell>
        </row>
        <row r="103">
          <cell r="Q103">
            <v>-5515.47</v>
          </cell>
          <cell r="S103">
            <v>-5515.47</v>
          </cell>
          <cell r="U103">
            <v>-5515.47</v>
          </cell>
          <cell r="V103">
            <v>-5515.47</v>
          </cell>
          <cell r="W103">
            <v>-5515.47</v>
          </cell>
          <cell r="Y103">
            <v>-5515.47</v>
          </cell>
          <cell r="AA103">
            <v>-2041.19</v>
          </cell>
        </row>
        <row r="104">
          <cell r="Q104">
            <v>0</v>
          </cell>
          <cell r="S104">
            <v>0</v>
          </cell>
          <cell r="U104">
            <v>0</v>
          </cell>
          <cell r="V104">
            <v>0</v>
          </cell>
          <cell r="W104">
            <v>0</v>
          </cell>
          <cell r="Y104">
            <v>0</v>
          </cell>
          <cell r="AA104">
            <v>0</v>
          </cell>
        </row>
        <row r="105">
          <cell r="Q105">
            <v>6324.69</v>
          </cell>
          <cell r="S105">
            <v>6324.69</v>
          </cell>
          <cell r="U105">
            <v>6848.69</v>
          </cell>
          <cell r="V105">
            <v>6848.69</v>
          </cell>
          <cell r="W105">
            <v>4796.6000000000004</v>
          </cell>
          <cell r="Y105">
            <v>4796.6000000000004</v>
          </cell>
          <cell r="AA105">
            <v>3668.33</v>
          </cell>
        </row>
        <row r="106">
          <cell r="Q106">
            <v>1072111.53</v>
          </cell>
          <cell r="S106">
            <v>1058021.77</v>
          </cell>
          <cell r="U106">
            <v>1047414.85</v>
          </cell>
          <cell r="V106">
            <v>995116.85</v>
          </cell>
          <cell r="W106">
            <v>989834.27</v>
          </cell>
          <cell r="Y106">
            <v>955202.46</v>
          </cell>
          <cell r="AA106">
            <v>972182.77</v>
          </cell>
        </row>
        <row r="107">
          <cell r="Q107">
            <v>0</v>
          </cell>
          <cell r="S107">
            <v>0</v>
          </cell>
          <cell r="U107">
            <v>0</v>
          </cell>
          <cell r="V107">
            <v>0</v>
          </cell>
          <cell r="W107">
            <v>0</v>
          </cell>
          <cell r="Y107">
            <v>0</v>
          </cell>
          <cell r="AA107">
            <v>0</v>
          </cell>
        </row>
        <row r="108">
          <cell r="Q108">
            <v>3524603.19</v>
          </cell>
          <cell r="S108">
            <v>3403625.25</v>
          </cell>
          <cell r="U108">
            <v>3368316.7</v>
          </cell>
          <cell r="V108">
            <v>3310738.5</v>
          </cell>
          <cell r="W108">
            <v>3328488.78</v>
          </cell>
          <cell r="Y108">
            <v>3213332.38</v>
          </cell>
          <cell r="AA108">
            <v>3626882.37</v>
          </cell>
        </row>
        <row r="109">
          <cell r="Q109">
            <v>0</v>
          </cell>
          <cell r="S109">
            <v>0</v>
          </cell>
          <cell r="U109">
            <v>0</v>
          </cell>
          <cell r="V109">
            <v>0</v>
          </cell>
          <cell r="W109">
            <v>0</v>
          </cell>
          <cell r="Y109">
            <v>0</v>
          </cell>
          <cell r="AA109">
            <v>0</v>
          </cell>
        </row>
        <row r="110">
          <cell r="Q110">
            <v>0</v>
          </cell>
          <cell r="S110">
            <v>0</v>
          </cell>
          <cell r="U110">
            <v>0</v>
          </cell>
          <cell r="V110">
            <v>0</v>
          </cell>
          <cell r="W110">
            <v>0</v>
          </cell>
          <cell r="Y110">
            <v>0</v>
          </cell>
          <cell r="AA110">
            <v>0</v>
          </cell>
        </row>
        <row r="111">
          <cell r="Q111">
            <v>0</v>
          </cell>
          <cell r="S111">
            <v>0</v>
          </cell>
          <cell r="U111">
            <v>0</v>
          </cell>
          <cell r="V111">
            <v>0</v>
          </cell>
          <cell r="W111">
            <v>0</v>
          </cell>
          <cell r="Y111">
            <v>0</v>
          </cell>
          <cell r="AA111">
            <v>0</v>
          </cell>
        </row>
        <row r="112">
          <cell r="Q112">
            <v>0</v>
          </cell>
          <cell r="S112">
            <v>0</v>
          </cell>
          <cell r="U112">
            <v>0</v>
          </cell>
          <cell r="V112">
            <v>0</v>
          </cell>
          <cell r="W112">
            <v>0</v>
          </cell>
          <cell r="Y112">
            <v>0</v>
          </cell>
          <cell r="AA112">
            <v>0</v>
          </cell>
        </row>
        <row r="113">
          <cell r="Q113">
            <v>7556.66</v>
          </cell>
          <cell r="S113">
            <v>7556.66</v>
          </cell>
          <cell r="U113">
            <v>7556.66</v>
          </cell>
          <cell r="V113">
            <v>7556.66</v>
          </cell>
          <cell r="W113">
            <v>7556.66</v>
          </cell>
          <cell r="Y113">
            <v>7556.66</v>
          </cell>
          <cell r="AA113">
            <v>2041.19</v>
          </cell>
        </row>
        <row r="114">
          <cell r="Q114">
            <v>0</v>
          </cell>
          <cell r="S114">
            <v>0</v>
          </cell>
          <cell r="U114">
            <v>0</v>
          </cell>
          <cell r="V114">
            <v>0</v>
          </cell>
          <cell r="W114">
            <v>0</v>
          </cell>
          <cell r="Y114">
            <v>0</v>
          </cell>
          <cell r="AA114">
            <v>0</v>
          </cell>
        </row>
        <row r="115">
          <cell r="Q115">
            <v>0</v>
          </cell>
          <cell r="S115">
            <v>0</v>
          </cell>
          <cell r="U115">
            <v>0</v>
          </cell>
          <cell r="V115">
            <v>0</v>
          </cell>
          <cell r="W115">
            <v>0</v>
          </cell>
          <cell r="Y115">
            <v>0</v>
          </cell>
          <cell r="AA115">
            <v>0</v>
          </cell>
        </row>
        <row r="116">
          <cell r="Q116">
            <v>0</v>
          </cell>
          <cell r="S116">
            <v>0</v>
          </cell>
          <cell r="U116">
            <v>0</v>
          </cell>
          <cell r="V116">
            <v>0</v>
          </cell>
          <cell r="W116">
            <v>0</v>
          </cell>
          <cell r="Y116">
            <v>0</v>
          </cell>
          <cell r="AA116">
            <v>0</v>
          </cell>
        </row>
        <row r="117">
          <cell r="Q117">
            <v>0</v>
          </cell>
          <cell r="S117">
            <v>0</v>
          </cell>
          <cell r="U117">
            <v>0</v>
          </cell>
          <cell r="V117">
            <v>0</v>
          </cell>
          <cell r="W117">
            <v>0</v>
          </cell>
          <cell r="Y117">
            <v>0</v>
          </cell>
          <cell r="AA117">
            <v>0</v>
          </cell>
        </row>
        <row r="118">
          <cell r="Q118">
            <v>0</v>
          </cell>
          <cell r="S118">
            <v>0</v>
          </cell>
          <cell r="U118">
            <v>0</v>
          </cell>
          <cell r="V118">
            <v>0</v>
          </cell>
          <cell r="W118">
            <v>0</v>
          </cell>
          <cell r="Y118">
            <v>0</v>
          </cell>
          <cell r="AA118">
            <v>0</v>
          </cell>
        </row>
        <row r="119">
          <cell r="Q119">
            <v>0</v>
          </cell>
          <cell r="S119">
            <v>0</v>
          </cell>
          <cell r="U119">
            <v>0</v>
          </cell>
          <cell r="V119">
            <v>0</v>
          </cell>
          <cell r="W119">
            <v>0</v>
          </cell>
          <cell r="Y119">
            <v>0</v>
          </cell>
          <cell r="AA119">
            <v>0</v>
          </cell>
        </row>
        <row r="120">
          <cell r="Q120">
            <v>0</v>
          </cell>
          <cell r="S120">
            <v>0</v>
          </cell>
          <cell r="U120">
            <v>0</v>
          </cell>
          <cell r="V120">
            <v>0</v>
          </cell>
          <cell r="W120">
            <v>0</v>
          </cell>
          <cell r="Y120">
            <v>0</v>
          </cell>
          <cell r="AA120">
            <v>0</v>
          </cell>
        </row>
        <row r="121">
          <cell r="Q121">
            <v>0</v>
          </cell>
          <cell r="S121">
            <v>0</v>
          </cell>
          <cell r="U121">
            <v>0</v>
          </cell>
          <cell r="V121">
            <v>0</v>
          </cell>
          <cell r="W121">
            <v>0</v>
          </cell>
          <cell r="Y121">
            <v>0</v>
          </cell>
          <cell r="AA121">
            <v>0</v>
          </cell>
        </row>
        <row r="122">
          <cell r="Q122">
            <v>0</v>
          </cell>
          <cell r="S122">
            <v>0</v>
          </cell>
          <cell r="U122">
            <v>0</v>
          </cell>
          <cell r="V122">
            <v>0</v>
          </cell>
          <cell r="W122">
            <v>0</v>
          </cell>
          <cell r="Y122">
            <v>0</v>
          </cell>
          <cell r="AA122">
            <v>0</v>
          </cell>
        </row>
        <row r="123">
          <cell r="Q123">
            <v>0</v>
          </cell>
          <cell r="S123">
            <v>0</v>
          </cell>
          <cell r="U123">
            <v>0</v>
          </cell>
          <cell r="V123">
            <v>0</v>
          </cell>
          <cell r="W123">
            <v>0</v>
          </cell>
          <cell r="Y123">
            <v>0</v>
          </cell>
          <cell r="AA123">
            <v>0</v>
          </cell>
        </row>
        <row r="124">
          <cell r="Q124">
            <v>0</v>
          </cell>
          <cell r="S124">
            <v>0</v>
          </cell>
          <cell r="U124">
            <v>0</v>
          </cell>
          <cell r="V124">
            <v>0</v>
          </cell>
          <cell r="W124">
            <v>0</v>
          </cell>
          <cell r="Y124">
            <v>0</v>
          </cell>
          <cell r="AA124">
            <v>0</v>
          </cell>
        </row>
        <row r="125">
          <cell r="Q125">
            <v>30664.54</v>
          </cell>
          <cell r="S125">
            <v>33333.03</v>
          </cell>
          <cell r="U125">
            <v>35951.64</v>
          </cell>
          <cell r="V125">
            <v>45047.76</v>
          </cell>
          <cell r="W125">
            <v>59036.480000000003</v>
          </cell>
          <cell r="Y125">
            <v>139839.60999999999</v>
          </cell>
          <cell r="AA125">
            <v>149606.25</v>
          </cell>
        </row>
        <row r="126">
          <cell r="Q126">
            <v>230200.63</v>
          </cell>
          <cell r="S126">
            <v>884028.37</v>
          </cell>
          <cell r="U126">
            <v>361987.33</v>
          </cell>
          <cell r="V126">
            <v>698611.46</v>
          </cell>
          <cell r="W126">
            <v>987145.77</v>
          </cell>
          <cell r="Y126">
            <v>1452299.59</v>
          </cell>
          <cell r="AA126">
            <v>679033.6</v>
          </cell>
        </row>
        <row r="127">
          <cell r="Q127">
            <v>20430.099999999999</v>
          </cell>
          <cell r="S127">
            <v>7240.61</v>
          </cell>
          <cell r="U127">
            <v>17264.88</v>
          </cell>
          <cell r="V127">
            <v>16515.400000000001</v>
          </cell>
          <cell r="W127">
            <v>16155.03</v>
          </cell>
          <cell r="Y127">
            <v>16517.59</v>
          </cell>
          <cell r="AA127">
            <v>17024.05</v>
          </cell>
        </row>
        <row r="128">
          <cell r="Q128">
            <v>0</v>
          </cell>
          <cell r="S128">
            <v>0</v>
          </cell>
          <cell r="U128">
            <v>0</v>
          </cell>
          <cell r="V128">
            <v>0</v>
          </cell>
          <cell r="W128">
            <v>0</v>
          </cell>
          <cell r="Y128">
            <v>0</v>
          </cell>
          <cell r="AA128">
            <v>0</v>
          </cell>
        </row>
        <row r="129">
          <cell r="Q129">
            <v>0</v>
          </cell>
          <cell r="S129">
            <v>0</v>
          </cell>
          <cell r="U129">
            <v>0</v>
          </cell>
          <cell r="V129">
            <v>0</v>
          </cell>
          <cell r="W129">
            <v>0</v>
          </cell>
          <cell r="Y129">
            <v>0</v>
          </cell>
          <cell r="AA129">
            <v>0</v>
          </cell>
        </row>
        <row r="130">
          <cell r="Q130">
            <v>0</v>
          </cell>
          <cell r="S130">
            <v>0</v>
          </cell>
          <cell r="U130">
            <v>0</v>
          </cell>
          <cell r="V130">
            <v>0</v>
          </cell>
          <cell r="W130">
            <v>0</v>
          </cell>
          <cell r="Y130">
            <v>0</v>
          </cell>
          <cell r="AA130">
            <v>0</v>
          </cell>
        </row>
        <row r="131">
          <cell r="Q131">
            <v>0</v>
          </cell>
          <cell r="S131">
            <v>0</v>
          </cell>
          <cell r="U131">
            <v>0</v>
          </cell>
          <cell r="V131">
            <v>0</v>
          </cell>
          <cell r="W131">
            <v>0</v>
          </cell>
          <cell r="Y131">
            <v>0</v>
          </cell>
          <cell r="AA131">
            <v>0</v>
          </cell>
        </row>
        <row r="132">
          <cell r="Q132">
            <v>8312521.1600000001</v>
          </cell>
          <cell r="S132">
            <v>12631775.25</v>
          </cell>
          <cell r="U132">
            <v>13076930.800000001</v>
          </cell>
          <cell r="V132">
            <v>9811604.6099999994</v>
          </cell>
          <cell r="W132">
            <v>9114943.5299999993</v>
          </cell>
          <cell r="Y132">
            <v>6039258.04</v>
          </cell>
          <cell r="AA132">
            <v>5624014.7000000002</v>
          </cell>
        </row>
        <row r="133">
          <cell r="Q133">
            <v>0</v>
          </cell>
          <cell r="S133">
            <v>-20867</v>
          </cell>
          <cell r="U133">
            <v>0</v>
          </cell>
          <cell r="V133">
            <v>0</v>
          </cell>
          <cell r="W133">
            <v>0</v>
          </cell>
          <cell r="Y133">
            <v>173094.36</v>
          </cell>
          <cell r="AA133">
            <v>-9722.91</v>
          </cell>
        </row>
        <row r="134">
          <cell r="Q134">
            <v>1928011.44</v>
          </cell>
          <cell r="S134">
            <v>1623415.99</v>
          </cell>
          <cell r="U134">
            <v>2357686.73</v>
          </cell>
          <cell r="V134">
            <v>1622508.29</v>
          </cell>
          <cell r="W134">
            <v>2329383.0299999998</v>
          </cell>
          <cell r="Y134">
            <v>1485702.44</v>
          </cell>
          <cell r="AA134">
            <v>1724883.34</v>
          </cell>
        </row>
        <row r="135">
          <cell r="Q135">
            <v>781337.92</v>
          </cell>
          <cell r="S135">
            <v>800320.63</v>
          </cell>
          <cell r="U135">
            <v>909674.57</v>
          </cell>
          <cell r="V135">
            <v>1225053.55</v>
          </cell>
          <cell r="W135">
            <v>-245933.44</v>
          </cell>
          <cell r="Y135">
            <v>595934.69999999995</v>
          </cell>
          <cell r="AA135">
            <v>379886.97</v>
          </cell>
        </row>
        <row r="136">
          <cell r="Q136">
            <v>0</v>
          </cell>
          <cell r="S136">
            <v>0</v>
          </cell>
          <cell r="U136">
            <v>0</v>
          </cell>
          <cell r="V136">
            <v>0</v>
          </cell>
          <cell r="W136">
            <v>0</v>
          </cell>
          <cell r="Y136">
            <v>0</v>
          </cell>
          <cell r="AA136">
            <v>0</v>
          </cell>
        </row>
        <row r="137">
          <cell r="Q137">
            <v>0</v>
          </cell>
          <cell r="S137">
            <v>0</v>
          </cell>
          <cell r="U137">
            <v>0</v>
          </cell>
          <cell r="V137">
            <v>0</v>
          </cell>
          <cell r="W137">
            <v>0</v>
          </cell>
          <cell r="Y137">
            <v>0</v>
          </cell>
          <cell r="AA137">
            <v>0</v>
          </cell>
        </row>
        <row r="138">
          <cell r="Q138">
            <v>54.1</v>
          </cell>
          <cell r="S138">
            <v>-40.96</v>
          </cell>
          <cell r="U138">
            <v>1588.57</v>
          </cell>
          <cell r="V138">
            <v>331.63</v>
          </cell>
          <cell r="W138">
            <v>4959.42</v>
          </cell>
          <cell r="Y138">
            <v>4320.7700000000004</v>
          </cell>
          <cell r="AA138">
            <v>0</v>
          </cell>
        </row>
        <row r="139">
          <cell r="Q139">
            <v>0</v>
          </cell>
          <cell r="S139">
            <v>0</v>
          </cell>
          <cell r="U139">
            <v>0</v>
          </cell>
          <cell r="V139">
            <v>0</v>
          </cell>
          <cell r="W139">
            <v>0</v>
          </cell>
          <cell r="Y139">
            <v>0</v>
          </cell>
          <cell r="AA139">
            <v>0</v>
          </cell>
        </row>
        <row r="140">
          <cell r="Q140">
            <v>12299.23</v>
          </cell>
          <cell r="S140">
            <v>399.5</v>
          </cell>
          <cell r="U140">
            <v>-3257.28</v>
          </cell>
          <cell r="V140">
            <v>7425.92</v>
          </cell>
          <cell r="W140">
            <v>-466.28</v>
          </cell>
          <cell r="Y140">
            <v>-194.56</v>
          </cell>
          <cell r="AA140">
            <v>3278.27</v>
          </cell>
        </row>
        <row r="141">
          <cell r="Q141">
            <v>3465.18</v>
          </cell>
          <cell r="S141">
            <v>-2234.25</v>
          </cell>
          <cell r="U141">
            <v>-4425.43</v>
          </cell>
          <cell r="V141">
            <v>-545.91999999999996</v>
          </cell>
          <cell r="W141">
            <v>-2817055.73</v>
          </cell>
          <cell r="Y141">
            <v>-4535.71</v>
          </cell>
          <cell r="AA141">
            <v>-294.02</v>
          </cell>
        </row>
        <row r="142">
          <cell r="Q142">
            <v>0</v>
          </cell>
          <cell r="S142">
            <v>0</v>
          </cell>
          <cell r="U142">
            <v>0</v>
          </cell>
          <cell r="V142">
            <v>0</v>
          </cell>
          <cell r="W142">
            <v>0</v>
          </cell>
          <cell r="Y142">
            <v>0</v>
          </cell>
          <cell r="AA142">
            <v>0</v>
          </cell>
        </row>
        <row r="143">
          <cell r="Q143">
            <v>-7287084.5199999996</v>
          </cell>
          <cell r="S143">
            <v>-6412744.8399999999</v>
          </cell>
          <cell r="U143">
            <v>-33832390.560000002</v>
          </cell>
          <cell r="V143">
            <v>-15136569.130000001</v>
          </cell>
          <cell r="W143">
            <v>-4760648.8899999997</v>
          </cell>
          <cell r="Y143">
            <v>-4604507.87</v>
          </cell>
          <cell r="AA143">
            <v>-29125867.59</v>
          </cell>
        </row>
        <row r="144">
          <cell r="Q144">
            <v>-850240.57</v>
          </cell>
          <cell r="S144">
            <v>-1055092.53</v>
          </cell>
          <cell r="U144">
            <v>-1080440.06</v>
          </cell>
          <cell r="V144">
            <v>-956440.7</v>
          </cell>
          <cell r="W144">
            <v>-1344553.14</v>
          </cell>
          <cell r="Y144">
            <v>-1153144.6200000001</v>
          </cell>
          <cell r="AA144">
            <v>-1064071.74</v>
          </cell>
        </row>
        <row r="145">
          <cell r="Q145">
            <v>0</v>
          </cell>
          <cell r="S145">
            <v>0</v>
          </cell>
          <cell r="U145">
            <v>0</v>
          </cell>
          <cell r="V145">
            <v>0</v>
          </cell>
          <cell r="W145">
            <v>0</v>
          </cell>
          <cell r="Y145">
            <v>0</v>
          </cell>
          <cell r="AA145">
            <v>0</v>
          </cell>
        </row>
        <row r="146">
          <cell r="Q146">
            <v>664113.85</v>
          </cell>
          <cell r="S146">
            <v>1056858.71</v>
          </cell>
          <cell r="U146">
            <v>3131366.29</v>
          </cell>
          <cell r="V146">
            <v>14115946.25</v>
          </cell>
          <cell r="W146">
            <v>324636.11</v>
          </cell>
          <cell r="Y146">
            <v>0</v>
          </cell>
          <cell r="AA146">
            <v>0</v>
          </cell>
        </row>
        <row r="147">
          <cell r="Q147">
            <v>178621.09</v>
          </cell>
          <cell r="S147">
            <v>323296.15999999997</v>
          </cell>
          <cell r="U147">
            <v>249000</v>
          </cell>
          <cell r="V147">
            <v>289805.52</v>
          </cell>
          <cell r="W147">
            <v>212891.99</v>
          </cell>
          <cell r="Y147">
            <v>491577.92</v>
          </cell>
          <cell r="AA147">
            <v>799.82</v>
          </cell>
        </row>
        <row r="148">
          <cell r="Q148">
            <v>32556.53</v>
          </cell>
          <cell r="S148">
            <v>-40252.53</v>
          </cell>
          <cell r="U148">
            <v>929.45</v>
          </cell>
          <cell r="V148">
            <v>15226.39</v>
          </cell>
          <cell r="W148">
            <v>21407.4</v>
          </cell>
          <cell r="Y148">
            <v>44237.9</v>
          </cell>
          <cell r="AA148">
            <v>30194.57</v>
          </cell>
        </row>
        <row r="149">
          <cell r="Y149">
            <v>0</v>
          </cell>
          <cell r="AA149">
            <v>595801.48</v>
          </cell>
        </row>
        <row r="150">
          <cell r="U150">
            <v>-2401720.16</v>
          </cell>
          <cell r="V150">
            <v>-13352828.77</v>
          </cell>
          <cell r="W150">
            <v>353882.56</v>
          </cell>
          <cell r="Y150">
            <v>317173.11</v>
          </cell>
          <cell r="AA150">
            <v>375188.24</v>
          </cell>
        </row>
        <row r="151">
          <cell r="U151">
            <v>0</v>
          </cell>
          <cell r="V151">
            <v>0</v>
          </cell>
          <cell r="W151">
            <v>0</v>
          </cell>
          <cell r="Y151">
            <v>0</v>
          </cell>
          <cell r="AA151">
            <v>0</v>
          </cell>
        </row>
        <row r="152">
          <cell r="Q152">
            <v>0</v>
          </cell>
          <cell r="S152">
            <v>0</v>
          </cell>
          <cell r="U152">
            <v>0</v>
          </cell>
          <cell r="V152">
            <v>0</v>
          </cell>
          <cell r="W152">
            <v>0</v>
          </cell>
          <cell r="Y152">
            <v>0</v>
          </cell>
          <cell r="AA152">
            <v>0</v>
          </cell>
        </row>
        <row r="153">
          <cell r="Q153">
            <v>0</v>
          </cell>
          <cell r="S153">
            <v>0</v>
          </cell>
          <cell r="U153">
            <v>0</v>
          </cell>
          <cell r="V153">
            <v>0</v>
          </cell>
          <cell r="W153">
            <v>0</v>
          </cell>
          <cell r="Y153">
            <v>0</v>
          </cell>
          <cell r="AA153">
            <v>0</v>
          </cell>
        </row>
        <row r="154">
          <cell r="Q154">
            <v>209156.53</v>
          </cell>
          <cell r="S154">
            <v>755998.95</v>
          </cell>
          <cell r="U154">
            <v>294420.3</v>
          </cell>
          <cell r="V154">
            <v>325503.94</v>
          </cell>
          <cell r="W154">
            <v>153188.81</v>
          </cell>
          <cell r="Y154">
            <v>213780.58</v>
          </cell>
          <cell r="AA154">
            <v>177914.57</v>
          </cell>
        </row>
        <row r="155">
          <cell r="Q155">
            <v>0</v>
          </cell>
          <cell r="S155">
            <v>0</v>
          </cell>
          <cell r="U155">
            <v>0</v>
          </cell>
          <cell r="V155">
            <v>0</v>
          </cell>
          <cell r="W155">
            <v>0</v>
          </cell>
          <cell r="Y155">
            <v>0</v>
          </cell>
          <cell r="AA155">
            <v>0</v>
          </cell>
        </row>
        <row r="156">
          <cell r="Q156">
            <v>0</v>
          </cell>
          <cell r="S156">
            <v>0</v>
          </cell>
          <cell r="U156">
            <v>0</v>
          </cell>
          <cell r="V156">
            <v>0</v>
          </cell>
          <cell r="W156">
            <v>0</v>
          </cell>
          <cell r="Y156">
            <v>0</v>
          </cell>
          <cell r="AA156">
            <v>0</v>
          </cell>
        </row>
        <row r="157">
          <cell r="Q157">
            <v>435367</v>
          </cell>
          <cell r="S157">
            <v>435367</v>
          </cell>
          <cell r="U157">
            <v>1551367</v>
          </cell>
          <cell r="V157">
            <v>1551367</v>
          </cell>
          <cell r="W157">
            <v>1551367</v>
          </cell>
          <cell r="Y157">
            <v>435367</v>
          </cell>
          <cell r="AA157">
            <v>435367</v>
          </cell>
        </row>
        <row r="158">
          <cell r="Q158">
            <v>-435367</v>
          </cell>
          <cell r="S158">
            <v>-435367</v>
          </cell>
          <cell r="U158">
            <v>-1551367</v>
          </cell>
          <cell r="V158">
            <v>-1551367</v>
          </cell>
          <cell r="W158">
            <v>-1551367</v>
          </cell>
          <cell r="Y158">
            <v>-435367</v>
          </cell>
          <cell r="AA158">
            <v>-435367</v>
          </cell>
        </row>
        <row r="159">
          <cell r="Q159">
            <v>0</v>
          </cell>
          <cell r="S159">
            <v>0</v>
          </cell>
          <cell r="U159">
            <v>0</v>
          </cell>
          <cell r="V159">
            <v>0</v>
          </cell>
          <cell r="W159">
            <v>0</v>
          </cell>
          <cell r="Y159">
            <v>0</v>
          </cell>
          <cell r="AA159">
            <v>0</v>
          </cell>
        </row>
        <row r="160">
          <cell r="Q160">
            <v>0</v>
          </cell>
          <cell r="S160">
            <v>0</v>
          </cell>
          <cell r="U160">
            <v>0</v>
          </cell>
          <cell r="V160">
            <v>0</v>
          </cell>
          <cell r="W160">
            <v>0</v>
          </cell>
          <cell r="Y160">
            <v>0</v>
          </cell>
          <cell r="AA160">
            <v>0</v>
          </cell>
        </row>
        <row r="161">
          <cell r="Q161">
            <v>8512</v>
          </cell>
          <cell r="S161">
            <v>8512</v>
          </cell>
          <cell r="U161">
            <v>0</v>
          </cell>
          <cell r="V161">
            <v>0</v>
          </cell>
          <cell r="W161">
            <v>0</v>
          </cell>
          <cell r="Y161">
            <v>0</v>
          </cell>
          <cell r="AA161">
            <v>0</v>
          </cell>
        </row>
        <row r="162">
          <cell r="Q162">
            <v>0</v>
          </cell>
          <cell r="S162">
            <v>0</v>
          </cell>
          <cell r="U162">
            <v>0</v>
          </cell>
          <cell r="V162">
            <v>0</v>
          </cell>
          <cell r="W162">
            <v>0</v>
          </cell>
          <cell r="Y162">
            <v>0</v>
          </cell>
          <cell r="AA162">
            <v>0</v>
          </cell>
        </row>
        <row r="163">
          <cell r="Q163">
            <v>0</v>
          </cell>
          <cell r="S163">
            <v>0</v>
          </cell>
          <cell r="U163">
            <v>0</v>
          </cell>
          <cell r="V163">
            <v>0</v>
          </cell>
          <cell r="W163">
            <v>0</v>
          </cell>
          <cell r="Y163">
            <v>0</v>
          </cell>
          <cell r="AA163">
            <v>0</v>
          </cell>
        </row>
        <row r="164">
          <cell r="Q164">
            <v>4188093</v>
          </cell>
          <cell r="S164">
            <v>4196422.41</v>
          </cell>
          <cell r="U164">
            <v>3377938.23</v>
          </cell>
          <cell r="V164">
            <v>3346485.29</v>
          </cell>
          <cell r="W164">
            <v>3449840.06</v>
          </cell>
          <cell r="Y164">
            <v>3382260.03</v>
          </cell>
          <cell r="AA164">
            <v>3313529.66</v>
          </cell>
        </row>
        <row r="165">
          <cell r="Q165">
            <v>0</v>
          </cell>
          <cell r="S165">
            <v>0</v>
          </cell>
          <cell r="U165">
            <v>0</v>
          </cell>
          <cell r="V165">
            <v>0</v>
          </cell>
          <cell r="W165">
            <v>0</v>
          </cell>
          <cell r="Y165">
            <v>0</v>
          </cell>
          <cell r="AA165">
            <v>0</v>
          </cell>
        </row>
        <row r="166">
          <cell r="Q166">
            <v>0</v>
          </cell>
          <cell r="S166">
            <v>0</v>
          </cell>
          <cell r="U166">
            <v>0</v>
          </cell>
          <cell r="V166">
            <v>0</v>
          </cell>
          <cell r="W166">
            <v>0</v>
          </cell>
          <cell r="Y166">
            <v>0</v>
          </cell>
          <cell r="AA166">
            <v>0</v>
          </cell>
        </row>
        <row r="167">
          <cell r="Q167">
            <v>0</v>
          </cell>
          <cell r="S167">
            <v>0</v>
          </cell>
          <cell r="U167">
            <v>0</v>
          </cell>
          <cell r="V167">
            <v>0</v>
          </cell>
          <cell r="W167">
            <v>0</v>
          </cell>
          <cell r="Y167">
            <v>0</v>
          </cell>
          <cell r="AA167">
            <v>0</v>
          </cell>
        </row>
        <row r="168">
          <cell r="Q168">
            <v>0</v>
          </cell>
          <cell r="S168">
            <v>0</v>
          </cell>
          <cell r="U168">
            <v>0</v>
          </cell>
          <cell r="V168">
            <v>0</v>
          </cell>
          <cell r="W168">
            <v>0</v>
          </cell>
          <cell r="Y168">
            <v>0</v>
          </cell>
          <cell r="AA168">
            <v>0</v>
          </cell>
        </row>
        <row r="169">
          <cell r="Q169">
            <v>298949</v>
          </cell>
          <cell r="S169">
            <v>298949</v>
          </cell>
          <cell r="U169">
            <v>263903</v>
          </cell>
          <cell r="V169">
            <v>263903</v>
          </cell>
          <cell r="W169">
            <v>263903</v>
          </cell>
          <cell r="Y169">
            <v>263903</v>
          </cell>
          <cell r="AA169">
            <v>263903</v>
          </cell>
        </row>
        <row r="170">
          <cell r="W170">
            <v>150447.59</v>
          </cell>
          <cell r="Y170">
            <v>120499.06</v>
          </cell>
          <cell r="AA170">
            <v>64245.63</v>
          </cell>
        </row>
        <row r="171">
          <cell r="Q171">
            <v>778800</v>
          </cell>
          <cell r="S171">
            <v>778800</v>
          </cell>
          <cell r="U171">
            <v>454300</v>
          </cell>
          <cell r="V171">
            <v>454300</v>
          </cell>
          <cell r="W171">
            <v>519200</v>
          </cell>
          <cell r="Y171">
            <v>778800</v>
          </cell>
          <cell r="AA171">
            <v>803800</v>
          </cell>
        </row>
        <row r="172">
          <cell r="Q172">
            <v>92000</v>
          </cell>
          <cell r="S172">
            <v>92000</v>
          </cell>
          <cell r="U172">
            <v>92000</v>
          </cell>
          <cell r="V172">
            <v>0</v>
          </cell>
          <cell r="W172">
            <v>0</v>
          </cell>
          <cell r="Y172">
            <v>0</v>
          </cell>
          <cell r="AA172">
            <v>0</v>
          </cell>
        </row>
        <row r="173">
          <cell r="Q173">
            <v>12243257.460000001</v>
          </cell>
          <cell r="S173">
            <v>12243257.460000001</v>
          </cell>
          <cell r="U173">
            <v>10447371.48</v>
          </cell>
          <cell r="V173">
            <v>10447371.48</v>
          </cell>
          <cell r="W173">
            <v>10447371.48</v>
          </cell>
          <cell r="Y173">
            <v>12671951.91</v>
          </cell>
          <cell r="AA173">
            <v>12671951.91</v>
          </cell>
        </row>
        <row r="174">
          <cell r="Q174">
            <v>389400</v>
          </cell>
          <cell r="S174">
            <v>389400</v>
          </cell>
          <cell r="U174">
            <v>389400</v>
          </cell>
          <cell r="V174">
            <v>389400</v>
          </cell>
          <cell r="W174">
            <v>0</v>
          </cell>
          <cell r="Y174">
            <v>0</v>
          </cell>
          <cell r="AA174">
            <v>0</v>
          </cell>
        </row>
        <row r="175">
          <cell r="Q175">
            <v>80000</v>
          </cell>
          <cell r="S175">
            <v>80000</v>
          </cell>
          <cell r="U175">
            <v>80000</v>
          </cell>
          <cell r="V175">
            <v>80000</v>
          </cell>
          <cell r="W175">
            <v>80000</v>
          </cell>
          <cell r="Y175">
            <v>80000</v>
          </cell>
          <cell r="AA175">
            <v>80000</v>
          </cell>
        </row>
        <row r="176">
          <cell r="S176">
            <v>10000</v>
          </cell>
          <cell r="U176">
            <v>25576</v>
          </cell>
          <cell r="V176">
            <v>25576</v>
          </cell>
          <cell r="W176">
            <v>25576</v>
          </cell>
          <cell r="Y176">
            <v>25576</v>
          </cell>
          <cell r="AA176">
            <v>25576</v>
          </cell>
        </row>
        <row r="177">
          <cell r="U177">
            <v>10000</v>
          </cell>
          <cell r="V177">
            <v>10000</v>
          </cell>
          <cell r="W177">
            <v>10000</v>
          </cell>
          <cell r="Y177">
            <v>10000</v>
          </cell>
          <cell r="AA177">
            <v>10000</v>
          </cell>
        </row>
        <row r="182">
          <cell r="Q182">
            <v>98033.49</v>
          </cell>
          <cell r="S182">
            <v>96188.07</v>
          </cell>
          <cell r="U182">
            <v>96233.49</v>
          </cell>
          <cell r="V182">
            <v>96233.49</v>
          </cell>
          <cell r="W182">
            <v>96149.97</v>
          </cell>
          <cell r="Y182">
            <v>96224.97</v>
          </cell>
          <cell r="AA182">
            <v>98224.97</v>
          </cell>
        </row>
        <row r="183">
          <cell r="Q183">
            <v>346489.93</v>
          </cell>
          <cell r="S183">
            <v>330101.58</v>
          </cell>
          <cell r="U183">
            <v>221663.86</v>
          </cell>
          <cell r="V183">
            <v>262270.98</v>
          </cell>
          <cell r="W183">
            <v>231254.16</v>
          </cell>
          <cell r="Y183">
            <v>722182.22</v>
          </cell>
          <cell r="AA183">
            <v>235696.12</v>
          </cell>
        </row>
        <row r="184">
          <cell r="Q184">
            <v>73353</v>
          </cell>
          <cell r="S184">
            <v>73353</v>
          </cell>
          <cell r="U184">
            <v>73353</v>
          </cell>
          <cell r="V184">
            <v>73353</v>
          </cell>
          <cell r="W184">
            <v>73353</v>
          </cell>
          <cell r="Y184">
            <v>73353</v>
          </cell>
          <cell r="AA184">
            <v>73353</v>
          </cell>
        </row>
        <row r="185">
          <cell r="Q185">
            <v>1484090</v>
          </cell>
          <cell r="S185">
            <v>1575687</v>
          </cell>
          <cell r="U185">
            <v>1575687</v>
          </cell>
          <cell r="V185">
            <v>1575687</v>
          </cell>
          <cell r="W185">
            <v>1575687</v>
          </cell>
          <cell r="Y185">
            <v>1575687</v>
          </cell>
          <cell r="AA185">
            <v>1575687</v>
          </cell>
        </row>
        <row r="186">
          <cell r="Q186">
            <v>784970</v>
          </cell>
          <cell r="S186">
            <v>1166064</v>
          </cell>
          <cell r="U186">
            <v>1166064</v>
          </cell>
          <cell r="V186">
            <v>1166064</v>
          </cell>
          <cell r="W186">
            <v>1166064</v>
          </cell>
          <cell r="Y186">
            <v>1166064</v>
          </cell>
          <cell r="AA186">
            <v>1166064</v>
          </cell>
        </row>
        <row r="187">
          <cell r="Q187">
            <v>0</v>
          </cell>
          <cell r="S187">
            <v>0</v>
          </cell>
          <cell r="U187">
            <v>0</v>
          </cell>
          <cell r="V187">
            <v>0</v>
          </cell>
          <cell r="W187">
            <v>0</v>
          </cell>
          <cell r="Y187">
            <v>0</v>
          </cell>
          <cell r="AA187">
            <v>0</v>
          </cell>
        </row>
        <row r="188">
          <cell r="Q188">
            <v>0</v>
          </cell>
          <cell r="S188">
            <v>0</v>
          </cell>
          <cell r="U188">
            <v>0</v>
          </cell>
          <cell r="V188">
            <v>0</v>
          </cell>
          <cell r="W188">
            <v>0</v>
          </cell>
          <cell r="Y188">
            <v>0</v>
          </cell>
          <cell r="AA188">
            <v>0</v>
          </cell>
        </row>
        <row r="189">
          <cell r="Q189">
            <v>0</v>
          </cell>
          <cell r="S189">
            <v>0</v>
          </cell>
          <cell r="U189">
            <v>0</v>
          </cell>
          <cell r="V189">
            <v>0</v>
          </cell>
          <cell r="W189">
            <v>0</v>
          </cell>
          <cell r="Y189">
            <v>0</v>
          </cell>
          <cell r="AA189">
            <v>0</v>
          </cell>
        </row>
        <row r="190">
          <cell r="Q190">
            <v>53028.05</v>
          </cell>
          <cell r="S190">
            <v>44239.08</v>
          </cell>
          <cell r="U190">
            <v>13002.93</v>
          </cell>
          <cell r="V190">
            <v>37075.040000000001</v>
          </cell>
          <cell r="W190">
            <v>8692.23</v>
          </cell>
          <cell r="Y190">
            <v>73807</v>
          </cell>
          <cell r="AA190">
            <v>36306.81</v>
          </cell>
        </row>
        <row r="191">
          <cell r="Q191">
            <v>0</v>
          </cell>
          <cell r="S191">
            <v>0</v>
          </cell>
          <cell r="U191">
            <v>0</v>
          </cell>
          <cell r="V191">
            <v>0</v>
          </cell>
          <cell r="W191">
            <v>0</v>
          </cell>
          <cell r="Y191">
            <v>0</v>
          </cell>
          <cell r="AA191">
            <v>0</v>
          </cell>
        </row>
        <row r="192">
          <cell r="Q192">
            <v>0</v>
          </cell>
          <cell r="S192">
            <v>0</v>
          </cell>
          <cell r="U192">
            <v>0</v>
          </cell>
          <cell r="V192">
            <v>0</v>
          </cell>
          <cell r="W192">
            <v>0</v>
          </cell>
          <cell r="Y192">
            <v>0</v>
          </cell>
          <cell r="AA192">
            <v>0</v>
          </cell>
        </row>
        <row r="193">
          <cell r="Q193">
            <v>1000</v>
          </cell>
          <cell r="S193">
            <v>1000</v>
          </cell>
          <cell r="U193">
            <v>1000</v>
          </cell>
          <cell r="V193">
            <v>1000</v>
          </cell>
          <cell r="W193">
            <v>1000</v>
          </cell>
          <cell r="Y193">
            <v>1000</v>
          </cell>
          <cell r="AA193">
            <v>1000</v>
          </cell>
        </row>
        <row r="194">
          <cell r="Q194">
            <v>0</v>
          </cell>
          <cell r="S194">
            <v>0</v>
          </cell>
          <cell r="U194">
            <v>0</v>
          </cell>
          <cell r="V194">
            <v>0</v>
          </cell>
          <cell r="W194">
            <v>0</v>
          </cell>
          <cell r="Y194">
            <v>0</v>
          </cell>
          <cell r="AA194">
            <v>0</v>
          </cell>
        </row>
        <row r="195">
          <cell r="Q195">
            <v>0</v>
          </cell>
          <cell r="S195">
            <v>0</v>
          </cell>
          <cell r="U195">
            <v>0</v>
          </cell>
          <cell r="V195">
            <v>0</v>
          </cell>
          <cell r="W195">
            <v>0</v>
          </cell>
          <cell r="Y195">
            <v>0</v>
          </cell>
          <cell r="AA195">
            <v>0</v>
          </cell>
        </row>
        <row r="196">
          <cell r="Q196">
            <v>13900000</v>
          </cell>
          <cell r="S196">
            <v>87002086.969999999</v>
          </cell>
          <cell r="U196">
            <v>26152086.969999999</v>
          </cell>
          <cell r="V196">
            <v>47450000</v>
          </cell>
          <cell r="W196">
            <v>9550000</v>
          </cell>
          <cell r="Y196">
            <v>50850000</v>
          </cell>
          <cell r="AA196">
            <v>31750000</v>
          </cell>
        </row>
        <row r="197">
          <cell r="Q197">
            <v>0</v>
          </cell>
          <cell r="S197">
            <v>0</v>
          </cell>
          <cell r="U197">
            <v>0</v>
          </cell>
          <cell r="V197">
            <v>0</v>
          </cell>
          <cell r="W197">
            <v>0</v>
          </cell>
          <cell r="Y197">
            <v>0</v>
          </cell>
          <cell r="AA197">
            <v>0</v>
          </cell>
        </row>
        <row r="198">
          <cell r="Q198">
            <v>6012976.7699999996</v>
          </cell>
          <cell r="S198">
            <v>7295748.79</v>
          </cell>
          <cell r="U198">
            <v>8443594.3900000006</v>
          </cell>
          <cell r="V198">
            <v>8448808.7799999993</v>
          </cell>
          <cell r="W198">
            <v>8452607.9700000007</v>
          </cell>
          <cell r="Y198">
            <v>8966862.4700000007</v>
          </cell>
          <cell r="AA198">
            <v>30318765.350000001</v>
          </cell>
        </row>
        <row r="199">
          <cell r="Q199">
            <v>0</v>
          </cell>
          <cell r="S199">
            <v>0</v>
          </cell>
          <cell r="U199">
            <v>0</v>
          </cell>
          <cell r="V199">
            <v>0</v>
          </cell>
          <cell r="W199">
            <v>0</v>
          </cell>
          <cell r="Y199">
            <v>0</v>
          </cell>
          <cell r="AA199">
            <v>0</v>
          </cell>
        </row>
        <row r="200">
          <cell r="U200">
            <v>658810.86</v>
          </cell>
          <cell r="V200">
            <v>659217.71</v>
          </cell>
          <cell r="W200">
            <v>685640.93</v>
          </cell>
          <cell r="Y200">
            <v>707523.76</v>
          </cell>
          <cell r="AA200">
            <v>718884.56</v>
          </cell>
        </row>
        <row r="201">
          <cell r="Q201">
            <v>5515.47</v>
          </cell>
          <cell r="S201">
            <v>5515.47</v>
          </cell>
          <cell r="U201">
            <v>5515.47</v>
          </cell>
          <cell r="V201">
            <v>5515.47</v>
          </cell>
          <cell r="W201">
            <v>5515.47</v>
          </cell>
          <cell r="Y201">
            <v>5515.47</v>
          </cell>
          <cell r="AA201">
            <v>2041.19</v>
          </cell>
        </row>
        <row r="202">
          <cell r="Q202">
            <v>4851095.6399999997</v>
          </cell>
          <cell r="S202">
            <v>4634754.1399999997</v>
          </cell>
          <cell r="U202">
            <v>4580016.54</v>
          </cell>
          <cell r="V202">
            <v>5277905.72</v>
          </cell>
          <cell r="W202">
            <v>6016147.0499999998</v>
          </cell>
          <cell r="Y202">
            <v>5917619.3700000001</v>
          </cell>
          <cell r="AA202">
            <v>4832959.9800000004</v>
          </cell>
        </row>
        <row r="203">
          <cell r="Y203">
            <v>0</v>
          </cell>
          <cell r="AA203">
            <v>89050.03</v>
          </cell>
        </row>
        <row r="204">
          <cell r="Q204">
            <v>-107377.05</v>
          </cell>
          <cell r="S204">
            <v>-304644.78000000003</v>
          </cell>
          <cell r="U204">
            <v>-7968.72</v>
          </cell>
          <cell r="V204">
            <v>-139470.79999999999</v>
          </cell>
          <cell r="W204">
            <v>-285702.51</v>
          </cell>
          <cell r="Y204">
            <v>-234369.52</v>
          </cell>
          <cell r="AA204">
            <v>-162163.57</v>
          </cell>
        </row>
        <row r="205">
          <cell r="Q205">
            <v>386226211.69</v>
          </cell>
          <cell r="S205">
            <v>0</v>
          </cell>
          <cell r="U205">
            <v>0</v>
          </cell>
          <cell r="V205">
            <v>0</v>
          </cell>
          <cell r="W205">
            <v>0</v>
          </cell>
          <cell r="Y205">
            <v>0</v>
          </cell>
          <cell r="AA205">
            <v>0</v>
          </cell>
        </row>
        <row r="206">
          <cell r="Q206">
            <v>166320274.00999999</v>
          </cell>
          <cell r="S206">
            <v>186569926.05000001</v>
          </cell>
          <cell r="U206">
            <v>157786641.61000001</v>
          </cell>
          <cell r="V206">
            <v>152507407.09999999</v>
          </cell>
          <cell r="W206">
            <v>137096880.41999999</v>
          </cell>
          <cell r="Y206">
            <v>127828448.23</v>
          </cell>
          <cell r="AA206">
            <v>125906062.7</v>
          </cell>
        </row>
        <row r="207">
          <cell r="Q207">
            <v>0</v>
          </cell>
          <cell r="S207">
            <v>0</v>
          </cell>
          <cell r="U207">
            <v>0</v>
          </cell>
          <cell r="V207">
            <v>0</v>
          </cell>
          <cell r="W207">
            <v>0</v>
          </cell>
          <cell r="Y207">
            <v>0</v>
          </cell>
          <cell r="AA207">
            <v>0</v>
          </cell>
        </row>
        <row r="208">
          <cell r="Q208">
            <v>158000000</v>
          </cell>
          <cell r="S208">
            <v>0</v>
          </cell>
          <cell r="U208">
            <v>0</v>
          </cell>
          <cell r="V208">
            <v>0</v>
          </cell>
          <cell r="W208">
            <v>0</v>
          </cell>
          <cell r="Y208">
            <v>0</v>
          </cell>
          <cell r="AA208">
            <v>0</v>
          </cell>
        </row>
        <row r="209">
          <cell r="Q209">
            <v>0</v>
          </cell>
          <cell r="S209">
            <v>0</v>
          </cell>
          <cell r="U209">
            <v>0</v>
          </cell>
          <cell r="V209">
            <v>0</v>
          </cell>
          <cell r="W209">
            <v>0</v>
          </cell>
          <cell r="Y209">
            <v>0</v>
          </cell>
          <cell r="AA209">
            <v>0</v>
          </cell>
        </row>
        <row r="210">
          <cell r="Q210">
            <v>0</v>
          </cell>
          <cell r="S210">
            <v>0</v>
          </cell>
          <cell r="U210">
            <v>0</v>
          </cell>
          <cell r="V210">
            <v>0</v>
          </cell>
          <cell r="W210">
            <v>0</v>
          </cell>
          <cell r="Y210">
            <v>0</v>
          </cell>
          <cell r="AA210">
            <v>0</v>
          </cell>
        </row>
        <row r="211">
          <cell r="Q211">
            <v>134267420.27000001</v>
          </cell>
          <cell r="S211">
            <v>165549425.03</v>
          </cell>
          <cell r="U211">
            <v>121683149.48999999</v>
          </cell>
          <cell r="V211">
            <v>98638657.170000002</v>
          </cell>
          <cell r="W211">
            <v>67191192.010000005</v>
          </cell>
          <cell r="Y211">
            <v>49224535.039999999</v>
          </cell>
          <cell r="AA211">
            <v>59026536.799999997</v>
          </cell>
        </row>
        <row r="212">
          <cell r="Q212">
            <v>-166320274.00999999</v>
          </cell>
          <cell r="S212">
            <v>0</v>
          </cell>
          <cell r="U212">
            <v>0</v>
          </cell>
          <cell r="V212">
            <v>0</v>
          </cell>
          <cell r="W212">
            <v>0</v>
          </cell>
          <cell r="Y212">
            <v>0</v>
          </cell>
          <cell r="AA212">
            <v>0</v>
          </cell>
        </row>
        <row r="213">
          <cell r="Q213">
            <v>-134267420.27000001</v>
          </cell>
          <cell r="S213">
            <v>0</v>
          </cell>
          <cell r="U213">
            <v>0</v>
          </cell>
          <cell r="V213">
            <v>0</v>
          </cell>
          <cell r="W213">
            <v>0</v>
          </cell>
          <cell r="Y213">
            <v>0</v>
          </cell>
          <cell r="AA213">
            <v>0</v>
          </cell>
        </row>
        <row r="214">
          <cell r="Q214">
            <v>0</v>
          </cell>
          <cell r="S214">
            <v>0</v>
          </cell>
          <cell r="U214">
            <v>0</v>
          </cell>
          <cell r="V214">
            <v>0</v>
          </cell>
          <cell r="W214">
            <v>0</v>
          </cell>
          <cell r="Y214">
            <v>0</v>
          </cell>
          <cell r="AA214">
            <v>0</v>
          </cell>
        </row>
        <row r="215">
          <cell r="Q215">
            <v>0</v>
          </cell>
          <cell r="S215">
            <v>0</v>
          </cell>
          <cell r="U215">
            <v>0</v>
          </cell>
          <cell r="V215">
            <v>0</v>
          </cell>
          <cell r="W215">
            <v>0</v>
          </cell>
          <cell r="Y215">
            <v>0</v>
          </cell>
          <cell r="AA215">
            <v>0</v>
          </cell>
        </row>
        <row r="216">
          <cell r="Q216">
            <v>49801.93</v>
          </cell>
          <cell r="S216">
            <v>0</v>
          </cell>
          <cell r="U216">
            <v>0</v>
          </cell>
          <cell r="V216">
            <v>0</v>
          </cell>
          <cell r="W216">
            <v>0</v>
          </cell>
          <cell r="Y216">
            <v>0</v>
          </cell>
          <cell r="AA216">
            <v>0</v>
          </cell>
        </row>
        <row r="217">
          <cell r="Q217">
            <v>41451.39</v>
          </cell>
          <cell r="S217">
            <v>0</v>
          </cell>
          <cell r="U217">
            <v>0</v>
          </cell>
          <cell r="V217">
            <v>0</v>
          </cell>
          <cell r="W217">
            <v>0</v>
          </cell>
          <cell r="Y217">
            <v>0</v>
          </cell>
          <cell r="AA217">
            <v>0</v>
          </cell>
        </row>
        <row r="218">
          <cell r="Q218">
            <v>-29676330.690000001</v>
          </cell>
          <cell r="S218">
            <v>-15467526.199999999</v>
          </cell>
          <cell r="U218">
            <v>-10860383.77</v>
          </cell>
          <cell r="V218">
            <v>-10884644.390000001</v>
          </cell>
          <cell r="W218">
            <v>-12508174.630000001</v>
          </cell>
          <cell r="Y218">
            <v>-22376729.449999999</v>
          </cell>
          <cell r="AA218">
            <v>-30743020.34</v>
          </cell>
        </row>
        <row r="219">
          <cell r="Q219">
            <v>4930.66</v>
          </cell>
          <cell r="S219">
            <v>4934.88</v>
          </cell>
          <cell r="U219">
            <v>6350.72</v>
          </cell>
          <cell r="V219">
            <v>5486.54</v>
          </cell>
          <cell r="W219">
            <v>5504.87</v>
          </cell>
          <cell r="Y219">
            <v>5543.81</v>
          </cell>
          <cell r="AA219">
            <v>7238.24</v>
          </cell>
        </row>
        <row r="220">
          <cell r="Q220">
            <v>0</v>
          </cell>
          <cell r="S220">
            <v>0</v>
          </cell>
          <cell r="U220">
            <v>0</v>
          </cell>
          <cell r="V220">
            <v>0</v>
          </cell>
          <cell r="W220">
            <v>0</v>
          </cell>
          <cell r="Y220">
            <v>0</v>
          </cell>
          <cell r="AA220">
            <v>0</v>
          </cell>
        </row>
        <row r="221">
          <cell r="Q221">
            <v>5322325.9400000004</v>
          </cell>
          <cell r="S221">
            <v>3445569.28</v>
          </cell>
          <cell r="U221">
            <v>10243276.140000001</v>
          </cell>
          <cell r="V221">
            <v>6056939.3300000001</v>
          </cell>
          <cell r="W221">
            <v>7831199.25</v>
          </cell>
          <cell r="Y221">
            <v>13908651.93</v>
          </cell>
          <cell r="AA221">
            <v>13452489.34</v>
          </cell>
        </row>
        <row r="222">
          <cell r="Q222">
            <v>7515.95</v>
          </cell>
          <cell r="S222">
            <v>6246.99</v>
          </cell>
          <cell r="U222">
            <v>5997.99</v>
          </cell>
          <cell r="V222">
            <v>5914.82</v>
          </cell>
          <cell r="W222">
            <v>5258.76</v>
          </cell>
          <cell r="Y222">
            <v>4780.16</v>
          </cell>
          <cell r="AA222">
            <v>4115.62</v>
          </cell>
        </row>
        <row r="223">
          <cell r="Q223">
            <v>269248.39</v>
          </cell>
          <cell r="S223">
            <v>168408.06</v>
          </cell>
          <cell r="U223">
            <v>188362.69</v>
          </cell>
          <cell r="V223">
            <v>-84927.88</v>
          </cell>
          <cell r="W223">
            <v>80690.38</v>
          </cell>
          <cell r="Y223">
            <v>257341.75</v>
          </cell>
          <cell r="AA223">
            <v>-170753.24</v>
          </cell>
        </row>
        <row r="224">
          <cell r="Q224">
            <v>253.24</v>
          </cell>
          <cell r="S224">
            <v>107.63</v>
          </cell>
          <cell r="U224">
            <v>12.93</v>
          </cell>
          <cell r="V224">
            <v>292.89</v>
          </cell>
          <cell r="W224">
            <v>192.36</v>
          </cell>
          <cell r="Y224">
            <v>34.86</v>
          </cell>
          <cell r="AA224">
            <v>143.76</v>
          </cell>
        </row>
        <row r="225">
          <cell r="Q225">
            <v>269248.24</v>
          </cell>
          <cell r="S225">
            <v>168408.01</v>
          </cell>
          <cell r="U225">
            <v>188362.55</v>
          </cell>
          <cell r="V225">
            <v>-84927.96</v>
          </cell>
          <cell r="W225">
            <v>0</v>
          </cell>
          <cell r="Y225">
            <v>141981.41</v>
          </cell>
          <cell r="AA225">
            <v>-170749.78</v>
          </cell>
        </row>
        <row r="226">
          <cell r="Q226">
            <v>6108.26</v>
          </cell>
          <cell r="S226">
            <v>2596.71</v>
          </cell>
          <cell r="U226">
            <v>682.41</v>
          </cell>
          <cell r="V226">
            <v>7064.42</v>
          </cell>
          <cell r="W226">
            <v>735.57</v>
          </cell>
          <cell r="Y226">
            <v>1058.74</v>
          </cell>
          <cell r="AA226">
            <v>3470.31</v>
          </cell>
        </row>
        <row r="227">
          <cell r="Q227">
            <v>11489.07</v>
          </cell>
          <cell r="S227">
            <v>8782.75</v>
          </cell>
          <cell r="U227">
            <v>6414.6</v>
          </cell>
          <cell r="V227">
            <v>6398.49</v>
          </cell>
          <cell r="W227">
            <v>5789.66</v>
          </cell>
          <cell r="Y227">
            <v>5221.3599999999997</v>
          </cell>
          <cell r="AA227">
            <v>4664.92</v>
          </cell>
        </row>
        <row r="228">
          <cell r="Q228">
            <v>13568589.970000001</v>
          </cell>
          <cell r="S228">
            <v>11190475.630000001</v>
          </cell>
          <cell r="U228">
            <v>4817333.8099999996</v>
          </cell>
          <cell r="V228">
            <v>4546711.99</v>
          </cell>
          <cell r="W228">
            <v>5612300.04</v>
          </cell>
          <cell r="Y228">
            <v>20206291.809999999</v>
          </cell>
          <cell r="AA228">
            <v>24274665.600000001</v>
          </cell>
        </row>
        <row r="229">
          <cell r="Q229">
            <v>425000</v>
          </cell>
          <cell r="S229">
            <v>325000</v>
          </cell>
          <cell r="U229">
            <v>225000</v>
          </cell>
          <cell r="V229">
            <v>175000</v>
          </cell>
          <cell r="W229">
            <v>125000</v>
          </cell>
          <cell r="Y229">
            <v>25000</v>
          </cell>
          <cell r="AA229">
            <v>0</v>
          </cell>
        </row>
        <row r="230">
          <cell r="Q230">
            <v>601846.14</v>
          </cell>
          <cell r="S230">
            <v>1710484.36</v>
          </cell>
          <cell r="U230">
            <v>1101954.08</v>
          </cell>
          <cell r="V230">
            <v>1263489.77</v>
          </cell>
          <cell r="W230">
            <v>509727.61</v>
          </cell>
          <cell r="Y230">
            <v>394763.07</v>
          </cell>
          <cell r="AA230">
            <v>602396.47</v>
          </cell>
        </row>
        <row r="231">
          <cell r="Q231">
            <v>18576725</v>
          </cell>
          <cell r="S231">
            <v>26792037</v>
          </cell>
          <cell r="U231">
            <v>21791523</v>
          </cell>
          <cell r="V231">
            <v>18612469.640000001</v>
          </cell>
          <cell r="W231">
            <v>5668702.6399999997</v>
          </cell>
          <cell r="Y231">
            <v>6023554</v>
          </cell>
          <cell r="AA231">
            <v>11243582</v>
          </cell>
        </row>
        <row r="232">
          <cell r="Q232">
            <v>0</v>
          </cell>
          <cell r="S232">
            <v>677814</v>
          </cell>
          <cell r="U232">
            <v>772765</v>
          </cell>
          <cell r="V232">
            <v>772765</v>
          </cell>
          <cell r="W232">
            <v>844366</v>
          </cell>
          <cell r="Y232">
            <v>844366</v>
          </cell>
          <cell r="AA232">
            <v>808211</v>
          </cell>
        </row>
        <row r="233">
          <cell r="Q233">
            <v>5713600</v>
          </cell>
          <cell r="S233">
            <v>2109037</v>
          </cell>
          <cell r="U233">
            <v>0</v>
          </cell>
          <cell r="V233">
            <v>0</v>
          </cell>
          <cell r="W233">
            <v>0</v>
          </cell>
          <cell r="Y233">
            <v>0</v>
          </cell>
          <cell r="AA233">
            <v>0</v>
          </cell>
        </row>
        <row r="234">
          <cell r="Q234">
            <v>7809.12</v>
          </cell>
          <cell r="S234">
            <v>0</v>
          </cell>
          <cell r="U234">
            <v>28994.62</v>
          </cell>
          <cell r="V234">
            <v>17795.37</v>
          </cell>
          <cell r="W234">
            <v>6731.91</v>
          </cell>
          <cell r="Y234">
            <v>24318.09</v>
          </cell>
          <cell r="AA234">
            <v>6083.33</v>
          </cell>
        </row>
        <row r="235">
          <cell r="Q235">
            <v>190546</v>
          </cell>
          <cell r="S235">
            <v>144492</v>
          </cell>
          <cell r="U235">
            <v>144492</v>
          </cell>
          <cell r="V235">
            <v>144492</v>
          </cell>
          <cell r="W235">
            <v>144492</v>
          </cell>
          <cell r="Y235">
            <v>144492</v>
          </cell>
          <cell r="AA235">
            <v>144492</v>
          </cell>
        </row>
        <row r="236">
          <cell r="Q236">
            <v>0</v>
          </cell>
          <cell r="S236">
            <v>0</v>
          </cell>
          <cell r="U236">
            <v>3391.6</v>
          </cell>
          <cell r="V236">
            <v>3391.6</v>
          </cell>
          <cell r="W236">
            <v>0</v>
          </cell>
          <cell r="Y236">
            <v>0</v>
          </cell>
          <cell r="AA236">
            <v>0</v>
          </cell>
        </row>
        <row r="237">
          <cell r="U237">
            <v>850698.03</v>
          </cell>
          <cell r="V237">
            <v>850698.03</v>
          </cell>
          <cell r="W237">
            <v>850698.03</v>
          </cell>
          <cell r="Y237">
            <v>850698.03</v>
          </cell>
          <cell r="AA237">
            <v>680316.76</v>
          </cell>
        </row>
        <row r="238">
          <cell r="U238">
            <v>2601177.58</v>
          </cell>
          <cell r="V238">
            <v>1298.0899999999999</v>
          </cell>
          <cell r="W238">
            <v>0</v>
          </cell>
          <cell r="Y238">
            <v>0</v>
          </cell>
          <cell r="AA238">
            <v>0</v>
          </cell>
        </row>
        <row r="239">
          <cell r="AA239">
            <v>430457</v>
          </cell>
        </row>
        <row r="240">
          <cell r="Q240">
            <v>0</v>
          </cell>
          <cell r="S240">
            <v>0</v>
          </cell>
          <cell r="U240">
            <v>0</v>
          </cell>
          <cell r="V240">
            <v>0</v>
          </cell>
          <cell r="W240">
            <v>0</v>
          </cell>
          <cell r="Y240">
            <v>0</v>
          </cell>
          <cell r="AA240">
            <v>0</v>
          </cell>
        </row>
        <row r="241">
          <cell r="Q241">
            <v>181639.72</v>
          </cell>
          <cell r="S241">
            <v>177332.42</v>
          </cell>
          <cell r="U241">
            <v>152844.70000000001</v>
          </cell>
          <cell r="V241">
            <v>147856.9</v>
          </cell>
          <cell r="W241">
            <v>145758.07999999999</v>
          </cell>
          <cell r="Y241">
            <v>139385.07999999999</v>
          </cell>
          <cell r="AA241">
            <v>133565.04</v>
          </cell>
        </row>
        <row r="242">
          <cell r="Q242">
            <v>5232078.96</v>
          </cell>
          <cell r="S242">
            <v>5303522.17</v>
          </cell>
          <cell r="U242">
            <v>5171938.03</v>
          </cell>
          <cell r="V242">
            <v>5265641.25</v>
          </cell>
          <cell r="W242">
            <v>4961353.8600000003</v>
          </cell>
          <cell r="Y242">
            <v>5085657.72</v>
          </cell>
          <cell r="AA242">
            <v>5340001.91</v>
          </cell>
        </row>
        <row r="243">
          <cell r="Q243">
            <v>25085.26</v>
          </cell>
          <cell r="S243">
            <v>16178.53</v>
          </cell>
          <cell r="U243">
            <v>18830.25</v>
          </cell>
          <cell r="V243">
            <v>15788.79</v>
          </cell>
          <cell r="W243">
            <v>14628.32</v>
          </cell>
          <cell r="Y243">
            <v>22230.07</v>
          </cell>
          <cell r="AA243">
            <v>24338.17</v>
          </cell>
        </row>
        <row r="244">
          <cell r="Q244">
            <v>0</v>
          </cell>
          <cell r="S244">
            <v>0</v>
          </cell>
          <cell r="U244">
            <v>0</v>
          </cell>
          <cell r="V244">
            <v>0</v>
          </cell>
          <cell r="W244">
            <v>0</v>
          </cell>
          <cell r="Y244">
            <v>0</v>
          </cell>
          <cell r="AA244">
            <v>0</v>
          </cell>
        </row>
        <row r="245">
          <cell r="Q245">
            <v>47778.19</v>
          </cell>
          <cell r="S245">
            <v>51354.7</v>
          </cell>
          <cell r="U245">
            <v>146589.79</v>
          </cell>
          <cell r="V245">
            <v>48121.87</v>
          </cell>
          <cell r="W245">
            <v>42525.64</v>
          </cell>
          <cell r="Y245">
            <v>32333.56</v>
          </cell>
          <cell r="AA245">
            <v>28557.599999999999</v>
          </cell>
        </row>
        <row r="246">
          <cell r="Q246">
            <v>14913615.74</v>
          </cell>
          <cell r="S246">
            <v>13472557.5</v>
          </cell>
          <cell r="U246">
            <v>10803004.4</v>
          </cell>
          <cell r="V246">
            <v>8740673.6099999994</v>
          </cell>
          <cell r="W246">
            <v>11315327.16</v>
          </cell>
          <cell r="Y246">
            <v>10232152.300000001</v>
          </cell>
          <cell r="AA246">
            <v>6965380.4199999999</v>
          </cell>
        </row>
        <row r="247">
          <cell r="Q247">
            <v>21062818.800000001</v>
          </cell>
          <cell r="S247">
            <v>21062818.800000001</v>
          </cell>
          <cell r="U247">
            <v>21062818.800000001</v>
          </cell>
          <cell r="V247">
            <v>21062818.800000001</v>
          </cell>
          <cell r="W247">
            <v>21062818.800000001</v>
          </cell>
          <cell r="Y247">
            <v>0</v>
          </cell>
          <cell r="AA247">
            <v>0</v>
          </cell>
        </row>
        <row r="248">
          <cell r="Q248">
            <v>0</v>
          </cell>
          <cell r="S248">
            <v>0</v>
          </cell>
          <cell r="U248">
            <v>0</v>
          </cell>
          <cell r="V248">
            <v>0</v>
          </cell>
          <cell r="W248">
            <v>0</v>
          </cell>
          <cell r="Y248">
            <v>0</v>
          </cell>
          <cell r="AA248">
            <v>0</v>
          </cell>
        </row>
        <row r="249">
          <cell r="Q249">
            <v>0</v>
          </cell>
          <cell r="S249">
            <v>0</v>
          </cell>
          <cell r="U249">
            <v>0</v>
          </cell>
          <cell r="V249">
            <v>0</v>
          </cell>
          <cell r="W249">
            <v>0</v>
          </cell>
          <cell r="Y249">
            <v>0</v>
          </cell>
          <cell r="AA249">
            <v>0</v>
          </cell>
        </row>
        <row r="250">
          <cell r="Q250">
            <v>0</v>
          </cell>
          <cell r="S250">
            <v>0</v>
          </cell>
          <cell r="U250">
            <v>0</v>
          </cell>
          <cell r="V250">
            <v>0</v>
          </cell>
          <cell r="W250">
            <v>0</v>
          </cell>
          <cell r="Y250">
            <v>0</v>
          </cell>
          <cell r="AA250">
            <v>0</v>
          </cell>
        </row>
        <row r="251">
          <cell r="Q251">
            <v>1500000</v>
          </cell>
          <cell r="S251">
            <v>1500000</v>
          </cell>
          <cell r="U251">
            <v>2233147</v>
          </cell>
          <cell r="V251">
            <v>2309866</v>
          </cell>
          <cell r="W251">
            <v>2309866</v>
          </cell>
          <cell r="Y251">
            <v>2085348.63</v>
          </cell>
          <cell r="AA251">
            <v>2085348.63</v>
          </cell>
        </row>
        <row r="252">
          <cell r="Q252">
            <v>0</v>
          </cell>
          <cell r="S252">
            <v>0</v>
          </cell>
          <cell r="U252">
            <v>0</v>
          </cell>
          <cell r="V252">
            <v>0</v>
          </cell>
          <cell r="W252">
            <v>0</v>
          </cell>
          <cell r="Y252">
            <v>0</v>
          </cell>
          <cell r="AA252">
            <v>0</v>
          </cell>
        </row>
        <row r="253">
          <cell r="Q253">
            <v>639223.5</v>
          </cell>
          <cell r="S253">
            <v>517085.9</v>
          </cell>
          <cell r="U253">
            <v>531793.19999999995</v>
          </cell>
          <cell r="V253">
            <v>489771.44</v>
          </cell>
          <cell r="W253">
            <v>519584.28</v>
          </cell>
          <cell r="Y253">
            <v>526071.04000000004</v>
          </cell>
          <cell r="AA253">
            <v>489948.17</v>
          </cell>
        </row>
        <row r="254">
          <cell r="Q254">
            <v>0</v>
          </cell>
          <cell r="S254">
            <v>0</v>
          </cell>
          <cell r="U254">
            <v>0</v>
          </cell>
          <cell r="V254">
            <v>0</v>
          </cell>
          <cell r="W254">
            <v>0</v>
          </cell>
          <cell r="Y254">
            <v>0</v>
          </cell>
          <cell r="AA254">
            <v>0</v>
          </cell>
        </row>
        <row r="255">
          <cell r="Q255">
            <v>0</v>
          </cell>
          <cell r="S255">
            <v>0</v>
          </cell>
          <cell r="U255">
            <v>0</v>
          </cell>
          <cell r="V255">
            <v>0</v>
          </cell>
          <cell r="W255">
            <v>0</v>
          </cell>
          <cell r="Y255">
            <v>0</v>
          </cell>
          <cell r="AA255">
            <v>0</v>
          </cell>
        </row>
        <row r="256">
          <cell r="Q256">
            <v>8327.23</v>
          </cell>
          <cell r="S256">
            <v>7249.76</v>
          </cell>
          <cell r="U256">
            <v>7049.76</v>
          </cell>
          <cell r="V256">
            <v>6949.76</v>
          </cell>
          <cell r="W256">
            <v>6849.76</v>
          </cell>
          <cell r="Y256">
            <v>6649.76</v>
          </cell>
          <cell r="AA256">
            <v>6449.76</v>
          </cell>
        </row>
        <row r="257">
          <cell r="Q257">
            <v>0</v>
          </cell>
          <cell r="S257">
            <v>0</v>
          </cell>
          <cell r="U257">
            <v>0</v>
          </cell>
          <cell r="V257">
            <v>0</v>
          </cell>
          <cell r="W257">
            <v>0</v>
          </cell>
          <cell r="Y257">
            <v>0</v>
          </cell>
          <cell r="AA257">
            <v>0</v>
          </cell>
        </row>
        <row r="258">
          <cell r="Q258">
            <v>308204.13</v>
          </cell>
          <cell r="S258">
            <v>181982.71</v>
          </cell>
          <cell r="U258">
            <v>82231.14</v>
          </cell>
          <cell r="V258">
            <v>82231.14</v>
          </cell>
          <cell r="W258">
            <v>82231.14</v>
          </cell>
          <cell r="Y258">
            <v>82231.14</v>
          </cell>
          <cell r="AA258">
            <v>82231.14</v>
          </cell>
        </row>
        <row r="259">
          <cell r="Q259">
            <v>532376</v>
          </cell>
          <cell r="S259">
            <v>532376</v>
          </cell>
          <cell r="U259">
            <v>532376</v>
          </cell>
          <cell r="V259">
            <v>532376</v>
          </cell>
          <cell r="W259">
            <v>532376</v>
          </cell>
          <cell r="Y259">
            <v>532376</v>
          </cell>
          <cell r="AA259">
            <v>532376</v>
          </cell>
        </row>
        <row r="260">
          <cell r="Q260">
            <v>99000</v>
          </cell>
          <cell r="S260">
            <v>99000</v>
          </cell>
          <cell r="U260">
            <v>99000</v>
          </cell>
          <cell r="V260">
            <v>99000</v>
          </cell>
          <cell r="W260">
            <v>137000</v>
          </cell>
          <cell r="Y260">
            <v>137000</v>
          </cell>
          <cell r="AA260">
            <v>137000</v>
          </cell>
        </row>
        <row r="261">
          <cell r="Q261">
            <v>0</v>
          </cell>
          <cell r="S261">
            <v>0</v>
          </cell>
          <cell r="U261">
            <v>0</v>
          </cell>
          <cell r="V261">
            <v>0</v>
          </cell>
          <cell r="W261">
            <v>0</v>
          </cell>
          <cell r="Y261">
            <v>0</v>
          </cell>
          <cell r="AA261">
            <v>0</v>
          </cell>
        </row>
        <row r="262">
          <cell r="Q262">
            <v>0</v>
          </cell>
          <cell r="S262">
            <v>0</v>
          </cell>
          <cell r="U262">
            <v>0</v>
          </cell>
          <cell r="V262">
            <v>0</v>
          </cell>
          <cell r="W262">
            <v>0</v>
          </cell>
          <cell r="Y262">
            <v>0</v>
          </cell>
          <cell r="AA262">
            <v>0</v>
          </cell>
        </row>
        <row r="263">
          <cell r="Q263">
            <v>7712913.7300000004</v>
          </cell>
          <cell r="S263">
            <v>9257769.7599999998</v>
          </cell>
          <cell r="U263">
            <v>7971969.96</v>
          </cell>
          <cell r="V263">
            <v>3204332.84</v>
          </cell>
          <cell r="W263">
            <v>2059862.23</v>
          </cell>
          <cell r="Y263">
            <v>3857155.22</v>
          </cell>
          <cell r="AA263">
            <v>4569474.8600000003</v>
          </cell>
        </row>
        <row r="264">
          <cell r="Q264">
            <v>-3199410.1</v>
          </cell>
          <cell r="S264">
            <v>-3341648.63</v>
          </cell>
          <cell r="U264">
            <v>-3448458.23</v>
          </cell>
          <cell r="V264">
            <v>-3511372.47</v>
          </cell>
          <cell r="W264">
            <v>-3583223.03</v>
          </cell>
          <cell r="Y264">
            <v>-3589433.51</v>
          </cell>
          <cell r="AA264">
            <v>-3610663.08</v>
          </cell>
        </row>
        <row r="265">
          <cell r="Q265">
            <v>-1719418.91</v>
          </cell>
          <cell r="S265">
            <v>-1815110.43</v>
          </cell>
          <cell r="U265">
            <v>-1696730.77</v>
          </cell>
          <cell r="V265">
            <v>-1627270.89</v>
          </cell>
          <cell r="W265">
            <v>-1512518.6</v>
          </cell>
          <cell r="Y265">
            <v>-1468993.08</v>
          </cell>
          <cell r="AA265">
            <v>-1556702.85</v>
          </cell>
        </row>
        <row r="266">
          <cell r="Q266">
            <v>0</v>
          </cell>
          <cell r="S266">
            <v>0</v>
          </cell>
          <cell r="U266">
            <v>0</v>
          </cell>
          <cell r="V266">
            <v>0</v>
          </cell>
          <cell r="W266">
            <v>0</v>
          </cell>
          <cell r="Y266">
            <v>0</v>
          </cell>
          <cell r="AA266">
            <v>0</v>
          </cell>
        </row>
        <row r="267">
          <cell r="Q267">
            <v>3199410.1</v>
          </cell>
          <cell r="S267">
            <v>0</v>
          </cell>
          <cell r="U267">
            <v>0</v>
          </cell>
          <cell r="V267">
            <v>0</v>
          </cell>
          <cell r="W267">
            <v>0</v>
          </cell>
          <cell r="Y267">
            <v>0</v>
          </cell>
          <cell r="AA267">
            <v>0</v>
          </cell>
        </row>
        <row r="268">
          <cell r="Q268">
            <v>1719418.91</v>
          </cell>
          <cell r="S268">
            <v>0</v>
          </cell>
          <cell r="U268">
            <v>0</v>
          </cell>
          <cell r="V268">
            <v>0</v>
          </cell>
          <cell r="W268">
            <v>0</v>
          </cell>
          <cell r="Y268">
            <v>0</v>
          </cell>
          <cell r="AA268">
            <v>0</v>
          </cell>
        </row>
        <row r="269">
          <cell r="Q269">
            <v>0</v>
          </cell>
          <cell r="S269">
            <v>0</v>
          </cell>
          <cell r="U269">
            <v>0</v>
          </cell>
          <cell r="V269">
            <v>0</v>
          </cell>
          <cell r="W269">
            <v>0</v>
          </cell>
          <cell r="Y269">
            <v>0</v>
          </cell>
          <cell r="AA269">
            <v>0</v>
          </cell>
        </row>
        <row r="270">
          <cell r="Q270">
            <v>0</v>
          </cell>
          <cell r="S270">
            <v>0</v>
          </cell>
          <cell r="U270">
            <v>0</v>
          </cell>
          <cell r="V270">
            <v>0</v>
          </cell>
          <cell r="W270">
            <v>0</v>
          </cell>
          <cell r="Y270">
            <v>0</v>
          </cell>
          <cell r="AA270">
            <v>0</v>
          </cell>
        </row>
        <row r="271">
          <cell r="Q271">
            <v>-842797.76</v>
          </cell>
          <cell r="S271">
            <v>-835819.99</v>
          </cell>
          <cell r="U271">
            <v>-793803.49</v>
          </cell>
          <cell r="V271">
            <v>-804982.79</v>
          </cell>
          <cell r="W271">
            <v>-782666.77</v>
          </cell>
          <cell r="Y271">
            <v>-836026.15</v>
          </cell>
          <cell r="AA271">
            <v>-885224.65</v>
          </cell>
        </row>
        <row r="272">
          <cell r="Q272">
            <v>-44.77</v>
          </cell>
          <cell r="S272">
            <v>356.17</v>
          </cell>
          <cell r="U272">
            <v>1011.1</v>
          </cell>
          <cell r="V272">
            <v>1266.52</v>
          </cell>
          <cell r="W272">
            <v>1525.51</v>
          </cell>
          <cell r="Y272">
            <v>3030.2</v>
          </cell>
          <cell r="AA272">
            <v>1616.54</v>
          </cell>
        </row>
        <row r="273">
          <cell r="Q273">
            <v>0</v>
          </cell>
          <cell r="S273">
            <v>0</v>
          </cell>
          <cell r="U273">
            <v>0</v>
          </cell>
          <cell r="V273">
            <v>0</v>
          </cell>
          <cell r="W273">
            <v>0</v>
          </cell>
          <cell r="Y273">
            <v>0</v>
          </cell>
          <cell r="AA273">
            <v>0</v>
          </cell>
        </row>
        <row r="274">
          <cell r="Q274">
            <v>8720.19</v>
          </cell>
          <cell r="S274">
            <v>67041.33</v>
          </cell>
          <cell r="U274">
            <v>15222.07</v>
          </cell>
          <cell r="V274">
            <v>52573.73</v>
          </cell>
          <cell r="W274">
            <v>61391.08</v>
          </cell>
          <cell r="Y274">
            <v>232835.19</v>
          </cell>
          <cell r="AA274">
            <v>36311.51</v>
          </cell>
        </row>
        <row r="275">
          <cell r="Q275">
            <v>0</v>
          </cell>
          <cell r="S275">
            <v>0</v>
          </cell>
          <cell r="U275">
            <v>0</v>
          </cell>
          <cell r="V275">
            <v>0</v>
          </cell>
          <cell r="W275">
            <v>0</v>
          </cell>
          <cell r="Y275">
            <v>0</v>
          </cell>
          <cell r="AA275">
            <v>0</v>
          </cell>
        </row>
        <row r="276">
          <cell r="Q276">
            <v>0</v>
          </cell>
          <cell r="S276">
            <v>0</v>
          </cell>
          <cell r="U276">
            <v>0</v>
          </cell>
          <cell r="V276">
            <v>0</v>
          </cell>
          <cell r="W276">
            <v>0</v>
          </cell>
          <cell r="Y276">
            <v>0</v>
          </cell>
          <cell r="AA276">
            <v>0</v>
          </cell>
        </row>
        <row r="277">
          <cell r="Q277">
            <v>0</v>
          </cell>
          <cell r="S277">
            <v>0</v>
          </cell>
          <cell r="U277">
            <v>0</v>
          </cell>
          <cell r="V277">
            <v>0</v>
          </cell>
          <cell r="W277">
            <v>0</v>
          </cell>
          <cell r="Y277">
            <v>0</v>
          </cell>
          <cell r="AA277">
            <v>0</v>
          </cell>
        </row>
        <row r="278">
          <cell r="Q278">
            <v>-639223.5</v>
          </cell>
          <cell r="S278">
            <v>-517085.9</v>
          </cell>
          <cell r="U278">
            <v>-531793.19999999995</v>
          </cell>
          <cell r="V278">
            <v>-489771.44</v>
          </cell>
          <cell r="W278">
            <v>-519584.28</v>
          </cell>
          <cell r="Y278">
            <v>-526071.04000000004</v>
          </cell>
          <cell r="AA278">
            <v>-489948.17</v>
          </cell>
        </row>
        <row r="279">
          <cell r="Q279">
            <v>6132808.3899999997</v>
          </cell>
          <cell r="S279">
            <v>9137238.7699999996</v>
          </cell>
          <cell r="U279">
            <v>2699641.88</v>
          </cell>
          <cell r="V279">
            <v>2804746.31</v>
          </cell>
          <cell r="W279">
            <v>112476.9</v>
          </cell>
          <cell r="Y279">
            <v>403928.49</v>
          </cell>
          <cell r="AA279">
            <v>497031.58</v>
          </cell>
        </row>
        <row r="280">
          <cell r="Q280">
            <v>2953683</v>
          </cell>
          <cell r="S280">
            <v>2953683</v>
          </cell>
          <cell r="U280">
            <v>2953683</v>
          </cell>
          <cell r="V280">
            <v>2953683</v>
          </cell>
          <cell r="W280">
            <v>0</v>
          </cell>
          <cell r="Y280">
            <v>0</v>
          </cell>
          <cell r="AA280">
            <v>0</v>
          </cell>
        </row>
        <row r="281">
          <cell r="Q281">
            <v>1661931.61</v>
          </cell>
          <cell r="S281">
            <v>1630305.04</v>
          </cell>
          <cell r="U281">
            <v>1276552.05</v>
          </cell>
          <cell r="V281">
            <v>864458.71</v>
          </cell>
          <cell r="W281">
            <v>862744.42</v>
          </cell>
          <cell r="Y281">
            <v>1414047.58</v>
          </cell>
          <cell r="AA281">
            <v>1548406.01</v>
          </cell>
        </row>
        <row r="282">
          <cell r="Q282">
            <v>1721577.28</v>
          </cell>
          <cell r="S282">
            <v>2014952.41</v>
          </cell>
          <cell r="U282">
            <v>1269350.5900000001</v>
          </cell>
          <cell r="V282">
            <v>1171084.6599999999</v>
          </cell>
          <cell r="W282">
            <v>1299715.27</v>
          </cell>
          <cell r="Y282">
            <v>1579658.91</v>
          </cell>
          <cell r="AA282">
            <v>1660763.86</v>
          </cell>
        </row>
        <row r="283">
          <cell r="Q283">
            <v>408564.99</v>
          </cell>
          <cell r="S283">
            <v>324416.99</v>
          </cell>
          <cell r="U283">
            <v>282216.99</v>
          </cell>
          <cell r="V283">
            <v>267095.99</v>
          </cell>
          <cell r="W283">
            <v>233406.99</v>
          </cell>
          <cell r="Y283">
            <v>229662.99</v>
          </cell>
          <cell r="AA283">
            <v>260818.99</v>
          </cell>
        </row>
        <row r="284">
          <cell r="Q284">
            <v>32895.58</v>
          </cell>
          <cell r="S284">
            <v>31495.66</v>
          </cell>
          <cell r="U284">
            <v>29432.36</v>
          </cell>
          <cell r="V284">
            <v>28884.46</v>
          </cell>
          <cell r="W284">
            <v>27464.67</v>
          </cell>
          <cell r="Y284">
            <v>26745</v>
          </cell>
          <cell r="AA284">
            <v>26383.52</v>
          </cell>
        </row>
        <row r="285">
          <cell r="Q285">
            <v>1204788.58</v>
          </cell>
          <cell r="S285">
            <v>1166691.6000000001</v>
          </cell>
          <cell r="U285">
            <v>1166691.6000000001</v>
          </cell>
          <cell r="V285">
            <v>1157033.3700000001</v>
          </cell>
          <cell r="W285">
            <v>1157033.3700000001</v>
          </cell>
          <cell r="Y285">
            <v>1150237.71</v>
          </cell>
          <cell r="AA285">
            <v>1131115.93</v>
          </cell>
        </row>
        <row r="286">
          <cell r="Q286">
            <v>2136077.9300000002</v>
          </cell>
          <cell r="S286">
            <v>2043050.77</v>
          </cell>
          <cell r="U286">
            <v>1905061.47</v>
          </cell>
          <cell r="V286">
            <v>1905061.47</v>
          </cell>
          <cell r="W286">
            <v>1905061.47</v>
          </cell>
          <cell r="Y286">
            <v>1897591.52</v>
          </cell>
          <cell r="AA286">
            <v>2336915.7400000002</v>
          </cell>
        </row>
        <row r="287">
          <cell r="Q287">
            <v>1541729.6</v>
          </cell>
          <cell r="S287">
            <v>1498714.81</v>
          </cell>
          <cell r="U287">
            <v>1453194.8</v>
          </cell>
          <cell r="V287">
            <v>1453194.8</v>
          </cell>
          <cell r="W287">
            <v>1436482.69</v>
          </cell>
          <cell r="Y287">
            <v>1381116.26</v>
          </cell>
          <cell r="AA287">
            <v>1380010.3</v>
          </cell>
        </row>
        <row r="288">
          <cell r="Q288">
            <v>0</v>
          </cell>
          <cell r="S288">
            <v>0</v>
          </cell>
          <cell r="U288">
            <v>0</v>
          </cell>
          <cell r="V288">
            <v>0</v>
          </cell>
          <cell r="W288">
            <v>0</v>
          </cell>
          <cell r="Y288">
            <v>0</v>
          </cell>
          <cell r="AA288">
            <v>0</v>
          </cell>
        </row>
        <row r="289">
          <cell r="Q289">
            <v>296599.96000000002</v>
          </cell>
          <cell r="S289">
            <v>296599.96000000002</v>
          </cell>
          <cell r="U289">
            <v>296599.96000000002</v>
          </cell>
          <cell r="V289">
            <v>296599.96000000002</v>
          </cell>
          <cell r="W289">
            <v>296599.96000000002</v>
          </cell>
          <cell r="Y289">
            <v>296599.96000000002</v>
          </cell>
          <cell r="AA289">
            <v>296599.96000000002</v>
          </cell>
        </row>
        <row r="290">
          <cell r="Q290">
            <v>0</v>
          </cell>
          <cell r="S290">
            <v>0</v>
          </cell>
          <cell r="U290">
            <v>0</v>
          </cell>
          <cell r="V290">
            <v>0</v>
          </cell>
          <cell r="W290">
            <v>0</v>
          </cell>
          <cell r="Y290">
            <v>0</v>
          </cell>
          <cell r="AA290">
            <v>0</v>
          </cell>
        </row>
        <row r="291">
          <cell r="Q291">
            <v>0</v>
          </cell>
          <cell r="S291">
            <v>0</v>
          </cell>
          <cell r="U291">
            <v>0</v>
          </cell>
          <cell r="V291">
            <v>0</v>
          </cell>
          <cell r="W291">
            <v>0</v>
          </cell>
          <cell r="Y291">
            <v>0</v>
          </cell>
          <cell r="AA291">
            <v>0</v>
          </cell>
        </row>
        <row r="292">
          <cell r="Q292">
            <v>0</v>
          </cell>
          <cell r="S292">
            <v>0</v>
          </cell>
          <cell r="U292">
            <v>0</v>
          </cell>
          <cell r="V292">
            <v>0</v>
          </cell>
          <cell r="W292">
            <v>0</v>
          </cell>
          <cell r="Y292">
            <v>0</v>
          </cell>
          <cell r="AA292">
            <v>0</v>
          </cell>
        </row>
        <row r="293">
          <cell r="Q293">
            <v>236019.11</v>
          </cell>
          <cell r="S293">
            <v>220254.11</v>
          </cell>
          <cell r="U293">
            <v>212357.11</v>
          </cell>
          <cell r="V293">
            <v>174894.11</v>
          </cell>
          <cell r="W293">
            <v>171486.11</v>
          </cell>
          <cell r="Y293">
            <v>132046.10999999999</v>
          </cell>
          <cell r="AA293">
            <v>136125.10999999999</v>
          </cell>
        </row>
        <row r="294">
          <cell r="Q294">
            <v>1269776.1000000001</v>
          </cell>
          <cell r="S294">
            <v>1269776.1000000001</v>
          </cell>
          <cell r="U294">
            <v>1269776.1000000001</v>
          </cell>
          <cell r="V294">
            <v>1269776.1000000001</v>
          </cell>
          <cell r="W294">
            <v>1269776.1000000001</v>
          </cell>
          <cell r="Y294">
            <v>1269776.1000000001</v>
          </cell>
          <cell r="AA294">
            <v>1269776.1000000001</v>
          </cell>
        </row>
        <row r="295">
          <cell r="Q295">
            <v>109007.85</v>
          </cell>
          <cell r="S295">
            <v>-107513.12</v>
          </cell>
          <cell r="U295">
            <v>-160827.37</v>
          </cell>
          <cell r="V295">
            <v>-6363.33</v>
          </cell>
          <cell r="W295">
            <v>-243357.72</v>
          </cell>
          <cell r="Y295">
            <v>-75911.67</v>
          </cell>
          <cell r="AA295">
            <v>-32569.119999999999</v>
          </cell>
        </row>
        <row r="296">
          <cell r="Q296">
            <v>2619710.08</v>
          </cell>
          <cell r="S296">
            <v>2634471.19</v>
          </cell>
          <cell r="U296">
            <v>2595921.54</v>
          </cell>
          <cell r="V296">
            <v>1643690.23</v>
          </cell>
          <cell r="W296">
            <v>647990.86</v>
          </cell>
          <cell r="Y296">
            <v>2432705.02</v>
          </cell>
          <cell r="AA296">
            <v>2870359.44</v>
          </cell>
        </row>
        <row r="297">
          <cell r="Q297">
            <v>-657287.94999999995</v>
          </cell>
          <cell r="S297">
            <v>-657287.94999999995</v>
          </cell>
          <cell r="U297">
            <v>-1164007.8700000001</v>
          </cell>
          <cell r="V297">
            <v>-1164007.8700000001</v>
          </cell>
          <cell r="W297">
            <v>-155336.56</v>
          </cell>
          <cell r="Y297">
            <v>-155336.56</v>
          </cell>
          <cell r="AA297">
            <v>-660027.71</v>
          </cell>
        </row>
        <row r="298">
          <cell r="Q298">
            <v>8715.92</v>
          </cell>
          <cell r="S298">
            <v>0</v>
          </cell>
          <cell r="U298">
            <v>0</v>
          </cell>
          <cell r="V298">
            <v>0</v>
          </cell>
          <cell r="W298">
            <v>0</v>
          </cell>
          <cell r="Y298">
            <v>0</v>
          </cell>
          <cell r="AA298">
            <v>0</v>
          </cell>
        </row>
        <row r="299">
          <cell r="Q299">
            <v>0</v>
          </cell>
          <cell r="S299">
            <v>0</v>
          </cell>
          <cell r="U299">
            <v>0</v>
          </cell>
          <cell r="V299">
            <v>0</v>
          </cell>
          <cell r="W299">
            <v>0</v>
          </cell>
          <cell r="Y299">
            <v>0</v>
          </cell>
          <cell r="AA299">
            <v>0</v>
          </cell>
        </row>
        <row r="300">
          <cell r="Q300">
            <v>0</v>
          </cell>
          <cell r="S300">
            <v>0</v>
          </cell>
          <cell r="U300">
            <v>0</v>
          </cell>
          <cell r="V300">
            <v>0</v>
          </cell>
          <cell r="W300">
            <v>0</v>
          </cell>
          <cell r="Y300">
            <v>0</v>
          </cell>
          <cell r="AA300">
            <v>0</v>
          </cell>
        </row>
        <row r="301">
          <cell r="Q301">
            <v>467455.69</v>
          </cell>
          <cell r="S301">
            <v>461988.35</v>
          </cell>
          <cell r="U301">
            <v>461988.35</v>
          </cell>
          <cell r="V301">
            <v>461988.35</v>
          </cell>
          <cell r="W301">
            <v>461988.35</v>
          </cell>
          <cell r="Y301">
            <v>455789.73</v>
          </cell>
          <cell r="AA301">
            <v>454038.99</v>
          </cell>
        </row>
        <row r="302">
          <cell r="Q302">
            <v>0</v>
          </cell>
          <cell r="S302">
            <v>0</v>
          </cell>
          <cell r="U302">
            <v>0</v>
          </cell>
          <cell r="V302">
            <v>0</v>
          </cell>
          <cell r="W302">
            <v>0</v>
          </cell>
          <cell r="Y302">
            <v>0</v>
          </cell>
          <cell r="AA302">
            <v>0</v>
          </cell>
        </row>
        <row r="303">
          <cell r="Q303">
            <v>10763113.720000001</v>
          </cell>
          <cell r="S303">
            <v>10927264.039999999</v>
          </cell>
          <cell r="U303">
            <v>11385830.41</v>
          </cell>
          <cell r="V303">
            <v>11593050.359999999</v>
          </cell>
          <cell r="W303">
            <v>11385559.310000001</v>
          </cell>
          <cell r="Y303">
            <v>10598837.619999999</v>
          </cell>
          <cell r="AA303">
            <v>10348376.98</v>
          </cell>
        </row>
        <row r="304">
          <cell r="Q304">
            <v>3662699.87</v>
          </cell>
          <cell r="S304">
            <v>3789392.87</v>
          </cell>
          <cell r="U304">
            <v>3881393.87</v>
          </cell>
          <cell r="V304">
            <v>3808184.87</v>
          </cell>
          <cell r="W304">
            <v>3793324.87</v>
          </cell>
          <cell r="Y304">
            <v>3771389.87</v>
          </cell>
          <cell r="AA304">
            <v>3807605.87</v>
          </cell>
        </row>
        <row r="305">
          <cell r="Q305">
            <v>-10763113.720000001</v>
          </cell>
          <cell r="S305">
            <v>-10927264.039999999</v>
          </cell>
          <cell r="U305">
            <v>-11373157.609999999</v>
          </cell>
          <cell r="V305">
            <v>-11586482.210000001</v>
          </cell>
          <cell r="W305">
            <v>-11385559.310000001</v>
          </cell>
          <cell r="Y305">
            <v>-10598837.619999999</v>
          </cell>
          <cell r="AA305">
            <v>-10324551</v>
          </cell>
        </row>
        <row r="306">
          <cell r="Q306">
            <v>2812058.79</v>
          </cell>
          <cell r="S306">
            <v>2907078.79</v>
          </cell>
          <cell r="U306">
            <v>2976080.79</v>
          </cell>
          <cell r="V306">
            <v>2921175.79</v>
          </cell>
          <cell r="W306">
            <v>2910033.79</v>
          </cell>
          <cell r="Y306">
            <v>2893587.79</v>
          </cell>
          <cell r="AA306">
            <v>2920751.79</v>
          </cell>
        </row>
        <row r="307">
          <cell r="Q307">
            <v>6924082.9900000002</v>
          </cell>
          <cell r="S307">
            <v>7019344.25</v>
          </cell>
          <cell r="U307">
            <v>8814246.3100000005</v>
          </cell>
          <cell r="V307">
            <v>10020978.029999999</v>
          </cell>
          <cell r="W307">
            <v>10041976.82</v>
          </cell>
          <cell r="Y307">
            <v>10186882.630000001</v>
          </cell>
          <cell r="AA307">
            <v>13438047.15</v>
          </cell>
        </row>
        <row r="308">
          <cell r="Q308">
            <v>2315.4899999999998</v>
          </cell>
          <cell r="S308">
            <v>2315.4899999999998</v>
          </cell>
          <cell r="U308">
            <v>2315.4899999999998</v>
          </cell>
          <cell r="V308">
            <v>1875.49</v>
          </cell>
          <cell r="W308">
            <v>1875.49</v>
          </cell>
          <cell r="Y308">
            <v>1875.49</v>
          </cell>
          <cell r="AA308">
            <v>605.33000000000004</v>
          </cell>
        </row>
        <row r="309">
          <cell r="Q309">
            <v>275.54000000000002</v>
          </cell>
          <cell r="S309">
            <v>275.54000000000002</v>
          </cell>
          <cell r="U309">
            <v>275.54000000000002</v>
          </cell>
          <cell r="V309">
            <v>0</v>
          </cell>
          <cell r="W309">
            <v>0</v>
          </cell>
          <cell r="Y309">
            <v>0</v>
          </cell>
          <cell r="AA309">
            <v>0</v>
          </cell>
        </row>
        <row r="310">
          <cell r="Q310">
            <v>29947096.379999999</v>
          </cell>
          <cell r="S310">
            <v>31865431.100000001</v>
          </cell>
          <cell r="U310">
            <v>34772037.689999998</v>
          </cell>
          <cell r="V310">
            <v>36220387.350000001</v>
          </cell>
          <cell r="W310">
            <v>37309929.359999999</v>
          </cell>
          <cell r="Y310">
            <v>33383952.77</v>
          </cell>
          <cell r="AA310">
            <v>29434504.68</v>
          </cell>
        </row>
        <row r="311">
          <cell r="Q311">
            <v>8943192.1799999997</v>
          </cell>
          <cell r="S311">
            <v>9001657.0899999999</v>
          </cell>
          <cell r="U311">
            <v>9104592.6899999995</v>
          </cell>
          <cell r="V311">
            <v>8963351.9199999999</v>
          </cell>
          <cell r="W311">
            <v>8473294.4299999997</v>
          </cell>
          <cell r="Y311">
            <v>8215760.4800000004</v>
          </cell>
          <cell r="AA311">
            <v>7416364.6100000003</v>
          </cell>
        </row>
        <row r="312">
          <cell r="Q312">
            <v>3592860.68</v>
          </cell>
          <cell r="S312">
            <v>3726699.2</v>
          </cell>
          <cell r="U312">
            <v>3709950.87</v>
          </cell>
          <cell r="V312">
            <v>3741965.06</v>
          </cell>
          <cell r="W312">
            <v>3880110</v>
          </cell>
          <cell r="Y312">
            <v>3756949.55</v>
          </cell>
          <cell r="AA312">
            <v>3737685.68</v>
          </cell>
        </row>
        <row r="313">
          <cell r="Q313">
            <v>190932.86</v>
          </cell>
          <cell r="S313">
            <v>190932.86</v>
          </cell>
          <cell r="U313">
            <v>190932.86</v>
          </cell>
          <cell r="V313">
            <v>0</v>
          </cell>
          <cell r="W313">
            <v>0</v>
          </cell>
          <cell r="Y313">
            <v>0</v>
          </cell>
          <cell r="AA313">
            <v>0</v>
          </cell>
        </row>
        <row r="314">
          <cell r="Q314">
            <v>826440.14</v>
          </cell>
          <cell r="S314">
            <v>826440.14</v>
          </cell>
          <cell r="U314">
            <v>8698.56</v>
          </cell>
          <cell r="V314">
            <v>8698.56</v>
          </cell>
          <cell r="W314">
            <v>8698.56</v>
          </cell>
          <cell r="Y314">
            <v>8698.56</v>
          </cell>
          <cell r="AA314">
            <v>8698.56</v>
          </cell>
        </row>
        <row r="315">
          <cell r="Q315">
            <v>521979.19</v>
          </cell>
          <cell r="S315">
            <v>521979.19</v>
          </cell>
          <cell r="U315">
            <v>0</v>
          </cell>
          <cell r="V315">
            <v>0</v>
          </cell>
          <cell r="W315">
            <v>29345.3</v>
          </cell>
          <cell r="Y315">
            <v>19671.32</v>
          </cell>
          <cell r="AA315">
            <v>0</v>
          </cell>
        </row>
        <row r="316">
          <cell r="Q316">
            <v>55.82</v>
          </cell>
          <cell r="S316">
            <v>55.82</v>
          </cell>
          <cell r="U316">
            <v>0</v>
          </cell>
          <cell r="V316">
            <v>0</v>
          </cell>
          <cell r="W316">
            <v>0</v>
          </cell>
          <cell r="Y316">
            <v>-3819.9</v>
          </cell>
          <cell r="AA316">
            <v>0</v>
          </cell>
        </row>
        <row r="317">
          <cell r="Q317">
            <v>13530.88</v>
          </cell>
          <cell r="S317">
            <v>13530.88</v>
          </cell>
          <cell r="U317">
            <v>0</v>
          </cell>
          <cell r="V317">
            <v>0</v>
          </cell>
          <cell r="W317">
            <v>0</v>
          </cell>
          <cell r="Y317">
            <v>0</v>
          </cell>
          <cell r="AA317">
            <v>0</v>
          </cell>
        </row>
        <row r="318">
          <cell r="Q318">
            <v>123787.93</v>
          </cell>
          <cell r="S318">
            <v>123787.93</v>
          </cell>
          <cell r="U318">
            <v>123787.93</v>
          </cell>
          <cell r="V318">
            <v>123787.93</v>
          </cell>
          <cell r="W318">
            <v>123787.93</v>
          </cell>
          <cell r="Y318">
            <v>123787.93</v>
          </cell>
          <cell r="AA318">
            <v>123787.93</v>
          </cell>
        </row>
        <row r="319">
          <cell r="AA319">
            <v>0</v>
          </cell>
        </row>
        <row r="320">
          <cell r="Q320">
            <v>0</v>
          </cell>
          <cell r="S320">
            <v>0</v>
          </cell>
          <cell r="U320">
            <v>0</v>
          </cell>
          <cell r="V320">
            <v>0</v>
          </cell>
          <cell r="W320">
            <v>0</v>
          </cell>
          <cell r="Y320">
            <v>0</v>
          </cell>
          <cell r="AA320">
            <v>0</v>
          </cell>
        </row>
        <row r="321">
          <cell r="Q321">
            <v>1009738.25</v>
          </cell>
          <cell r="S321">
            <v>1009738.25</v>
          </cell>
          <cell r="U321">
            <v>1009738.25</v>
          </cell>
          <cell r="V321">
            <v>0</v>
          </cell>
          <cell r="W321">
            <v>0</v>
          </cell>
          <cell r="Y321">
            <v>0</v>
          </cell>
          <cell r="AA321">
            <v>0</v>
          </cell>
        </row>
        <row r="322">
          <cell r="Q322">
            <v>0</v>
          </cell>
          <cell r="S322">
            <v>0</v>
          </cell>
          <cell r="U322">
            <v>0</v>
          </cell>
          <cell r="V322">
            <v>0</v>
          </cell>
          <cell r="W322">
            <v>0</v>
          </cell>
          <cell r="Y322">
            <v>0</v>
          </cell>
          <cell r="AA322">
            <v>0</v>
          </cell>
        </row>
        <row r="323">
          <cell r="Q323">
            <v>2465032.23</v>
          </cell>
          <cell r="S323">
            <v>2704538.63</v>
          </cell>
          <cell r="U323">
            <v>2906408.68</v>
          </cell>
          <cell r="V323">
            <v>3049913.52</v>
          </cell>
          <cell r="W323">
            <v>2963123.53</v>
          </cell>
          <cell r="Y323">
            <v>2849300.16</v>
          </cell>
          <cell r="AA323">
            <v>2781643.79</v>
          </cell>
        </row>
        <row r="324">
          <cell r="Q324">
            <v>873329.15</v>
          </cell>
          <cell r="S324">
            <v>857157.85</v>
          </cell>
          <cell r="U324">
            <v>871444.67</v>
          </cell>
          <cell r="V324">
            <v>806273.01</v>
          </cell>
          <cell r="W324">
            <v>804923.6</v>
          </cell>
          <cell r="Y324">
            <v>744882.97</v>
          </cell>
          <cell r="AA324">
            <v>593228.57999999996</v>
          </cell>
        </row>
        <row r="325">
          <cell r="Q325">
            <v>0</v>
          </cell>
          <cell r="S325">
            <v>0</v>
          </cell>
          <cell r="U325">
            <v>0</v>
          </cell>
          <cell r="V325">
            <v>0</v>
          </cell>
          <cell r="W325">
            <v>0</v>
          </cell>
          <cell r="Y325">
            <v>0</v>
          </cell>
          <cell r="AA325">
            <v>0</v>
          </cell>
        </row>
        <row r="326">
          <cell r="Q326">
            <v>0</v>
          </cell>
          <cell r="S326">
            <v>0</v>
          </cell>
          <cell r="U326">
            <v>0</v>
          </cell>
          <cell r="V326">
            <v>0</v>
          </cell>
          <cell r="W326">
            <v>0</v>
          </cell>
          <cell r="Y326">
            <v>0</v>
          </cell>
          <cell r="AA326">
            <v>0</v>
          </cell>
        </row>
        <row r="327">
          <cell r="Q327">
            <v>114772.51</v>
          </cell>
          <cell r="S327">
            <v>147133.41</v>
          </cell>
          <cell r="U327">
            <v>192808.37</v>
          </cell>
          <cell r="V327">
            <v>217879.67999999999</v>
          </cell>
          <cell r="W327">
            <v>238199.27</v>
          </cell>
          <cell r="Y327">
            <v>242001.82</v>
          </cell>
          <cell r="AA327">
            <v>308465.37</v>
          </cell>
        </row>
        <row r="328">
          <cell r="Q328">
            <v>38919608.960000001</v>
          </cell>
          <cell r="S328">
            <v>31624434.75</v>
          </cell>
          <cell r="U328">
            <v>26479524.129999999</v>
          </cell>
          <cell r="V328">
            <v>27779200.210000001</v>
          </cell>
          <cell r="W328">
            <v>33058033.059999999</v>
          </cell>
          <cell r="Y328">
            <v>35317042.43</v>
          </cell>
          <cell r="AA328">
            <v>34975907.219999999</v>
          </cell>
        </row>
        <row r="329">
          <cell r="Q329">
            <v>7056107.8899999997</v>
          </cell>
          <cell r="S329">
            <v>5530378.4100000001</v>
          </cell>
          <cell r="U329">
            <v>4196739.07</v>
          </cell>
          <cell r="V329">
            <v>8304363.8200000003</v>
          </cell>
          <cell r="W329">
            <v>7681886.54</v>
          </cell>
          <cell r="Y329">
            <v>7434885.5800000001</v>
          </cell>
          <cell r="AA329">
            <v>7184798.4900000002</v>
          </cell>
        </row>
        <row r="330">
          <cell r="Q330">
            <v>60567476.310000002</v>
          </cell>
          <cell r="S330">
            <v>47636665.810000002</v>
          </cell>
          <cell r="U330">
            <v>35048420.770000003</v>
          </cell>
          <cell r="V330">
            <v>41454188.509999998</v>
          </cell>
          <cell r="W330">
            <v>47383496.969999999</v>
          </cell>
          <cell r="Y330">
            <v>50166856.020000003</v>
          </cell>
          <cell r="AA330">
            <v>51078367.020000003</v>
          </cell>
        </row>
        <row r="331">
          <cell r="Q331">
            <v>0</v>
          </cell>
          <cell r="S331">
            <v>0</v>
          </cell>
          <cell r="U331">
            <v>0</v>
          </cell>
          <cell r="V331">
            <v>0</v>
          </cell>
          <cell r="W331">
            <v>0</v>
          </cell>
          <cell r="Y331">
            <v>0</v>
          </cell>
          <cell r="AA331">
            <v>0</v>
          </cell>
        </row>
        <row r="332">
          <cell r="Q332">
            <v>576201.30000000005</v>
          </cell>
          <cell r="S332">
            <v>576201.30000000005</v>
          </cell>
          <cell r="U332">
            <v>576201.30000000005</v>
          </cell>
          <cell r="V332">
            <v>576201.30000000005</v>
          </cell>
          <cell r="W332">
            <v>576201.30000000005</v>
          </cell>
          <cell r="Y332">
            <v>576201.30000000005</v>
          </cell>
          <cell r="AA332">
            <v>576201.30000000005</v>
          </cell>
        </row>
        <row r="333">
          <cell r="Q333">
            <v>27666.98</v>
          </cell>
          <cell r="S333">
            <v>83834.84</v>
          </cell>
          <cell r="U333">
            <v>144089.84</v>
          </cell>
          <cell r="V333">
            <v>144089.84</v>
          </cell>
          <cell r="W333">
            <v>144089.84</v>
          </cell>
          <cell r="Y333">
            <v>144089.84</v>
          </cell>
          <cell r="AA333">
            <v>43316.27</v>
          </cell>
        </row>
        <row r="334">
          <cell r="Q334">
            <v>2034.05</v>
          </cell>
          <cell r="S334">
            <v>678.05</v>
          </cell>
          <cell r="U334">
            <v>39421.25</v>
          </cell>
          <cell r="V334">
            <v>35837.5</v>
          </cell>
          <cell r="W334">
            <v>32253.75</v>
          </cell>
          <cell r="Y334">
            <v>25086.25</v>
          </cell>
          <cell r="AA334">
            <v>0</v>
          </cell>
        </row>
        <row r="335">
          <cell r="Q335">
            <v>0</v>
          </cell>
          <cell r="S335">
            <v>0</v>
          </cell>
          <cell r="U335">
            <v>0</v>
          </cell>
          <cell r="V335">
            <v>0</v>
          </cell>
          <cell r="W335">
            <v>0</v>
          </cell>
          <cell r="Y335">
            <v>0</v>
          </cell>
          <cell r="AA335">
            <v>0</v>
          </cell>
        </row>
        <row r="336">
          <cell r="Q336">
            <v>2600231.17</v>
          </cell>
          <cell r="S336">
            <v>2100830.0499999998</v>
          </cell>
          <cell r="U336">
            <v>1633978.93</v>
          </cell>
          <cell r="V336">
            <v>1400553.37</v>
          </cell>
          <cell r="W336">
            <v>1167127.81</v>
          </cell>
          <cell r="Y336">
            <v>700276.69</v>
          </cell>
          <cell r="AA336">
            <v>233425.57</v>
          </cell>
        </row>
        <row r="337">
          <cell r="Q337">
            <v>8697.24</v>
          </cell>
          <cell r="S337">
            <v>5218.3599999999997</v>
          </cell>
          <cell r="U337">
            <v>1739.48</v>
          </cell>
          <cell r="V337">
            <v>0</v>
          </cell>
          <cell r="W337">
            <v>23259.23</v>
          </cell>
          <cell r="Y337">
            <v>18045.27</v>
          </cell>
          <cell r="AA337">
            <v>14035.21</v>
          </cell>
        </row>
        <row r="338">
          <cell r="Q338">
            <v>0</v>
          </cell>
          <cell r="S338">
            <v>0</v>
          </cell>
          <cell r="U338">
            <v>0</v>
          </cell>
          <cell r="V338">
            <v>0</v>
          </cell>
          <cell r="W338">
            <v>0</v>
          </cell>
          <cell r="Y338">
            <v>0</v>
          </cell>
          <cell r="AA338">
            <v>0</v>
          </cell>
        </row>
        <row r="339">
          <cell r="Q339">
            <v>3162.15</v>
          </cell>
          <cell r="S339">
            <v>26575.79</v>
          </cell>
          <cell r="U339">
            <v>21885.95</v>
          </cell>
          <cell r="V339">
            <v>19541.03</v>
          </cell>
          <cell r="W339">
            <v>17196.11</v>
          </cell>
          <cell r="Y339">
            <v>12506.27</v>
          </cell>
          <cell r="AA339">
            <v>7816.43</v>
          </cell>
        </row>
        <row r="340">
          <cell r="Q340">
            <v>512596.01</v>
          </cell>
          <cell r="S340">
            <v>0</v>
          </cell>
          <cell r="U340">
            <v>0</v>
          </cell>
          <cell r="V340">
            <v>0</v>
          </cell>
          <cell r="W340">
            <v>0</v>
          </cell>
          <cell r="Y340">
            <v>0</v>
          </cell>
          <cell r="AA340">
            <v>0</v>
          </cell>
        </row>
        <row r="341">
          <cell r="Q341">
            <v>24649.96</v>
          </cell>
          <cell r="S341">
            <v>16433.28</v>
          </cell>
          <cell r="U341">
            <v>8216.6</v>
          </cell>
          <cell r="V341">
            <v>4108.26</v>
          </cell>
          <cell r="W341">
            <v>0</v>
          </cell>
          <cell r="Y341">
            <v>46495</v>
          </cell>
          <cell r="AA341">
            <v>37196</v>
          </cell>
        </row>
        <row r="342">
          <cell r="Q342">
            <v>168662.03</v>
          </cell>
          <cell r="S342">
            <v>137996.21</v>
          </cell>
          <cell r="U342">
            <v>107330.39</v>
          </cell>
          <cell r="V342">
            <v>91997.48</v>
          </cell>
          <cell r="W342">
            <v>76664.570000000007</v>
          </cell>
          <cell r="Y342">
            <v>45998.75</v>
          </cell>
          <cell r="AA342">
            <v>15332.93</v>
          </cell>
        </row>
        <row r="343">
          <cell r="Q343">
            <v>11837.53</v>
          </cell>
          <cell r="S343">
            <v>9321.11</v>
          </cell>
          <cell r="U343">
            <v>5025.03</v>
          </cell>
          <cell r="V343">
            <v>5876.99</v>
          </cell>
          <cell r="W343">
            <v>45518.95</v>
          </cell>
          <cell r="Y343">
            <v>37762.370000000003</v>
          </cell>
          <cell r="AA343">
            <v>30005.79</v>
          </cell>
        </row>
        <row r="344">
          <cell r="Q344">
            <v>664311.64</v>
          </cell>
          <cell r="S344">
            <v>221437.18</v>
          </cell>
          <cell r="U344">
            <v>2932474.49</v>
          </cell>
          <cell r="V344">
            <v>2665885.9</v>
          </cell>
          <cell r="W344">
            <v>2399297.31</v>
          </cell>
          <cell r="Y344">
            <v>1866120.13</v>
          </cell>
          <cell r="AA344">
            <v>1332328.3500000001</v>
          </cell>
        </row>
        <row r="345">
          <cell r="Q345">
            <v>16486.25</v>
          </cell>
          <cell r="S345">
            <v>13488.75</v>
          </cell>
          <cell r="U345">
            <v>10491.25</v>
          </cell>
          <cell r="V345">
            <v>8992.5</v>
          </cell>
          <cell r="W345">
            <v>7493.75</v>
          </cell>
          <cell r="Y345">
            <v>4496.25</v>
          </cell>
          <cell r="AA345">
            <v>1498.75</v>
          </cell>
        </row>
        <row r="346">
          <cell r="Q346">
            <v>0</v>
          </cell>
          <cell r="S346">
            <v>18333.330000000002</v>
          </cell>
          <cell r="U346">
            <v>36666.67</v>
          </cell>
          <cell r="V346">
            <v>18333.34</v>
          </cell>
          <cell r="W346">
            <v>55000</v>
          </cell>
          <cell r="Y346">
            <v>18333.330000000002</v>
          </cell>
          <cell r="AA346">
            <v>36666.67</v>
          </cell>
        </row>
        <row r="347">
          <cell r="Q347">
            <v>60697.5</v>
          </cell>
          <cell r="S347">
            <v>0</v>
          </cell>
          <cell r="U347">
            <v>303487.5</v>
          </cell>
          <cell r="V347">
            <v>273138.75</v>
          </cell>
          <cell r="W347">
            <v>242790</v>
          </cell>
          <cell r="Y347">
            <v>182092.5</v>
          </cell>
          <cell r="AA347">
            <v>121395</v>
          </cell>
        </row>
        <row r="348">
          <cell r="Q348">
            <v>0</v>
          </cell>
          <cell r="S348">
            <v>1052105.8999999999</v>
          </cell>
          <cell r="U348">
            <v>841684.72</v>
          </cell>
          <cell r="V348">
            <v>736474.13</v>
          </cell>
          <cell r="W348">
            <v>631263.54</v>
          </cell>
          <cell r="Y348">
            <v>420842.36</v>
          </cell>
          <cell r="AA348">
            <v>210421.18</v>
          </cell>
        </row>
        <row r="349">
          <cell r="U349">
            <v>800354</v>
          </cell>
          <cell r="V349">
            <v>713359</v>
          </cell>
          <cell r="W349">
            <v>626364</v>
          </cell>
          <cell r="Y349">
            <v>452374</v>
          </cell>
          <cell r="AA349">
            <v>278384</v>
          </cell>
        </row>
        <row r="350">
          <cell r="Q350">
            <v>0</v>
          </cell>
          <cell r="S350">
            <v>0</v>
          </cell>
          <cell r="U350">
            <v>0</v>
          </cell>
          <cell r="V350">
            <v>0</v>
          </cell>
          <cell r="W350">
            <v>0</v>
          </cell>
          <cell r="Y350">
            <v>0</v>
          </cell>
          <cell r="AA350">
            <v>0</v>
          </cell>
        </row>
        <row r="351">
          <cell r="Q351">
            <v>6173.42</v>
          </cell>
          <cell r="S351">
            <v>5336.72</v>
          </cell>
          <cell r="U351">
            <v>4120.1000000000004</v>
          </cell>
          <cell r="V351">
            <v>4678.3900000000003</v>
          </cell>
          <cell r="W351">
            <v>8611.68</v>
          </cell>
          <cell r="Y351">
            <v>6790.18</v>
          </cell>
          <cell r="AA351">
            <v>6254.5</v>
          </cell>
        </row>
        <row r="352">
          <cell r="Q352">
            <v>0</v>
          </cell>
          <cell r="S352">
            <v>0</v>
          </cell>
          <cell r="U352">
            <v>0</v>
          </cell>
          <cell r="V352">
            <v>0</v>
          </cell>
          <cell r="W352">
            <v>0</v>
          </cell>
          <cell r="Y352">
            <v>0</v>
          </cell>
          <cell r="AA352">
            <v>0</v>
          </cell>
        </row>
        <row r="353">
          <cell r="Q353">
            <v>0</v>
          </cell>
          <cell r="S353">
            <v>0</v>
          </cell>
          <cell r="U353">
            <v>0</v>
          </cell>
          <cell r="V353">
            <v>0</v>
          </cell>
          <cell r="W353">
            <v>0</v>
          </cell>
          <cell r="Y353">
            <v>0</v>
          </cell>
          <cell r="AA353">
            <v>0</v>
          </cell>
        </row>
        <row r="354">
          <cell r="Q354">
            <v>0</v>
          </cell>
          <cell r="S354">
            <v>1095353.95</v>
          </cell>
          <cell r="U354">
            <v>876283.17</v>
          </cell>
          <cell r="V354">
            <v>766747.78</v>
          </cell>
          <cell r="W354">
            <v>657212.39</v>
          </cell>
          <cell r="Y354">
            <v>438141.61</v>
          </cell>
          <cell r="AA354">
            <v>219070.83</v>
          </cell>
        </row>
        <row r="355">
          <cell r="Q355">
            <v>0</v>
          </cell>
          <cell r="S355">
            <v>0</v>
          </cell>
          <cell r="U355">
            <v>2604883.7799999998</v>
          </cell>
          <cell r="V355">
            <v>994833</v>
          </cell>
          <cell r="W355">
            <v>0</v>
          </cell>
          <cell r="Y355">
            <v>1175111.57</v>
          </cell>
          <cell r="AA355">
            <v>2993380.23</v>
          </cell>
        </row>
        <row r="356">
          <cell r="Q356">
            <v>2118.65</v>
          </cell>
          <cell r="S356">
            <v>1513.31</v>
          </cell>
          <cell r="U356">
            <v>907.97</v>
          </cell>
          <cell r="V356">
            <v>605.29999999999995</v>
          </cell>
          <cell r="W356">
            <v>302.63</v>
          </cell>
          <cell r="Y356">
            <v>3329.29</v>
          </cell>
          <cell r="AA356">
            <v>2723.95</v>
          </cell>
        </row>
        <row r="357">
          <cell r="Q357">
            <v>0</v>
          </cell>
          <cell r="S357">
            <v>0</v>
          </cell>
          <cell r="U357">
            <v>0</v>
          </cell>
          <cell r="V357">
            <v>0</v>
          </cell>
          <cell r="W357">
            <v>0</v>
          </cell>
          <cell r="Y357">
            <v>0</v>
          </cell>
          <cell r="AA357">
            <v>0</v>
          </cell>
        </row>
        <row r="358">
          <cell r="Q358">
            <v>24200</v>
          </cell>
          <cell r="S358">
            <v>21175</v>
          </cell>
          <cell r="U358">
            <v>18150</v>
          </cell>
          <cell r="V358">
            <v>16637.5</v>
          </cell>
          <cell r="W358">
            <v>15125</v>
          </cell>
          <cell r="Y358">
            <v>12100</v>
          </cell>
          <cell r="AA358">
            <v>9075</v>
          </cell>
        </row>
        <row r="359">
          <cell r="Q359">
            <v>0</v>
          </cell>
          <cell r="S359">
            <v>0</v>
          </cell>
          <cell r="U359">
            <v>0</v>
          </cell>
          <cell r="V359">
            <v>0</v>
          </cell>
          <cell r="W359">
            <v>0</v>
          </cell>
          <cell r="Y359">
            <v>0</v>
          </cell>
          <cell r="AA359">
            <v>0</v>
          </cell>
        </row>
        <row r="360">
          <cell r="Q360">
            <v>0</v>
          </cell>
          <cell r="S360">
            <v>0</v>
          </cell>
          <cell r="U360">
            <v>0</v>
          </cell>
          <cell r="V360">
            <v>0</v>
          </cell>
          <cell r="W360">
            <v>0</v>
          </cell>
          <cell r="Y360">
            <v>4430.55</v>
          </cell>
          <cell r="AA360">
            <v>0</v>
          </cell>
        </row>
        <row r="361">
          <cell r="Q361">
            <v>434858.41</v>
          </cell>
          <cell r="S361">
            <v>289905.61</v>
          </cell>
          <cell r="U361">
            <v>144952.81</v>
          </cell>
          <cell r="V361">
            <v>72476.41</v>
          </cell>
          <cell r="W361">
            <v>0</v>
          </cell>
          <cell r="Y361">
            <v>728088.6</v>
          </cell>
          <cell r="AA361">
            <v>582470.88</v>
          </cell>
        </row>
        <row r="362">
          <cell r="Q362">
            <v>0</v>
          </cell>
          <cell r="S362">
            <v>0</v>
          </cell>
          <cell r="U362">
            <v>0</v>
          </cell>
          <cell r="V362">
            <v>0</v>
          </cell>
          <cell r="W362">
            <v>0</v>
          </cell>
          <cell r="Y362">
            <v>0</v>
          </cell>
          <cell r="AA362">
            <v>0</v>
          </cell>
        </row>
        <row r="363">
          <cell r="Q363">
            <v>9635.49</v>
          </cell>
          <cell r="S363">
            <v>0</v>
          </cell>
          <cell r="U363">
            <v>-28906.58</v>
          </cell>
          <cell r="V363">
            <v>77084.210000000006</v>
          </cell>
          <cell r="W363">
            <v>67448.679999999993</v>
          </cell>
          <cell r="Y363">
            <v>48177.62</v>
          </cell>
          <cell r="AA363">
            <v>28906.560000000001</v>
          </cell>
        </row>
        <row r="364">
          <cell r="Q364">
            <v>63768.98</v>
          </cell>
          <cell r="S364">
            <v>54659.14</v>
          </cell>
          <cell r="U364">
            <v>45549.3</v>
          </cell>
          <cell r="V364">
            <v>40994.379999999997</v>
          </cell>
          <cell r="W364">
            <v>36439.46</v>
          </cell>
          <cell r="Y364">
            <v>27329.62</v>
          </cell>
          <cell r="AA364">
            <v>18219.78</v>
          </cell>
        </row>
        <row r="365">
          <cell r="Q365">
            <v>9635.59</v>
          </cell>
          <cell r="S365">
            <v>0</v>
          </cell>
          <cell r="U365">
            <v>-28906.57</v>
          </cell>
          <cell r="V365">
            <v>77084.22</v>
          </cell>
          <cell r="W365">
            <v>67448.7</v>
          </cell>
          <cell r="Y365">
            <v>48177.66</v>
          </cell>
          <cell r="AA365">
            <v>28906.62</v>
          </cell>
        </row>
        <row r="366">
          <cell r="U366">
            <v>160070.85</v>
          </cell>
          <cell r="V366">
            <v>140061.99</v>
          </cell>
          <cell r="W366">
            <v>120053.13</v>
          </cell>
          <cell r="Y366">
            <v>80035.41</v>
          </cell>
          <cell r="AA366">
            <v>40017.69</v>
          </cell>
        </row>
        <row r="367">
          <cell r="Q367">
            <v>0</v>
          </cell>
          <cell r="S367">
            <v>0</v>
          </cell>
          <cell r="U367">
            <v>0</v>
          </cell>
          <cell r="V367">
            <v>0</v>
          </cell>
          <cell r="W367">
            <v>0</v>
          </cell>
          <cell r="Y367">
            <v>0</v>
          </cell>
          <cell r="AA367">
            <v>0</v>
          </cell>
        </row>
        <row r="368">
          <cell r="Q368">
            <v>0</v>
          </cell>
          <cell r="S368">
            <v>0</v>
          </cell>
          <cell r="U368">
            <v>0</v>
          </cell>
          <cell r="V368">
            <v>0</v>
          </cell>
          <cell r="W368">
            <v>0</v>
          </cell>
          <cell r="Y368">
            <v>0</v>
          </cell>
          <cell r="AA368">
            <v>0</v>
          </cell>
        </row>
        <row r="370">
          <cell r="Q370">
            <v>0</v>
          </cell>
          <cell r="S370">
            <v>0</v>
          </cell>
          <cell r="U370">
            <v>0</v>
          </cell>
          <cell r="V370">
            <v>0</v>
          </cell>
          <cell r="W370">
            <v>0</v>
          </cell>
          <cell r="Y370">
            <v>0</v>
          </cell>
          <cell r="AA370">
            <v>0</v>
          </cell>
        </row>
        <row r="371">
          <cell r="Q371">
            <v>0</v>
          </cell>
          <cell r="S371">
            <v>0</v>
          </cell>
          <cell r="U371">
            <v>0</v>
          </cell>
          <cell r="V371">
            <v>0</v>
          </cell>
          <cell r="W371">
            <v>0</v>
          </cell>
          <cell r="Y371">
            <v>0</v>
          </cell>
          <cell r="AA371">
            <v>0</v>
          </cell>
        </row>
        <row r="372">
          <cell r="Q372">
            <v>116471.42</v>
          </cell>
          <cell r="S372">
            <v>915704.14</v>
          </cell>
          <cell r="U372">
            <v>-494530.81</v>
          </cell>
          <cell r="V372">
            <v>28577.25</v>
          </cell>
          <cell r="W372">
            <v>21960.18</v>
          </cell>
          <cell r="Y372">
            <v>256074.36</v>
          </cell>
          <cell r="AA372">
            <v>111408.01</v>
          </cell>
        </row>
        <row r="373">
          <cell r="Q373">
            <v>171460.75</v>
          </cell>
          <cell r="S373">
            <v>152363.79999999999</v>
          </cell>
          <cell r="U373">
            <v>122238.96</v>
          </cell>
          <cell r="V373">
            <v>105520.8</v>
          </cell>
          <cell r="W373">
            <v>90446.399999999994</v>
          </cell>
          <cell r="Y373">
            <v>60297.599999999999</v>
          </cell>
          <cell r="AA373">
            <v>30148.799999999999</v>
          </cell>
        </row>
        <row r="374">
          <cell r="Q374">
            <v>17049.98</v>
          </cell>
          <cell r="S374">
            <v>11366.64</v>
          </cell>
          <cell r="U374">
            <v>5683.3</v>
          </cell>
          <cell r="V374">
            <v>2841.63</v>
          </cell>
          <cell r="W374">
            <v>0</v>
          </cell>
          <cell r="Y374">
            <v>36695</v>
          </cell>
          <cell r="AA374">
            <v>29356</v>
          </cell>
        </row>
        <row r="375">
          <cell r="Q375">
            <v>31881.65</v>
          </cell>
          <cell r="S375">
            <v>21254.43</v>
          </cell>
          <cell r="U375">
            <v>10627.21</v>
          </cell>
          <cell r="V375">
            <v>5313.6</v>
          </cell>
          <cell r="W375">
            <v>42387.83</v>
          </cell>
          <cell r="Y375">
            <v>0</v>
          </cell>
          <cell r="AA375">
            <v>0</v>
          </cell>
        </row>
        <row r="376">
          <cell r="Q376">
            <v>29604.73</v>
          </cell>
          <cell r="S376">
            <v>19736.47</v>
          </cell>
          <cell r="U376">
            <v>9868.2099999999991</v>
          </cell>
          <cell r="V376">
            <v>4934.08</v>
          </cell>
          <cell r="W376">
            <v>0</v>
          </cell>
          <cell r="Y376">
            <v>52343.37</v>
          </cell>
          <cell r="AA376">
            <v>41874.69</v>
          </cell>
        </row>
        <row r="377">
          <cell r="Q377">
            <v>99854.720000000001</v>
          </cell>
          <cell r="S377">
            <v>81699.320000000007</v>
          </cell>
          <cell r="U377">
            <v>63543.92</v>
          </cell>
          <cell r="V377">
            <v>54466.22</v>
          </cell>
          <cell r="W377">
            <v>45388.52</v>
          </cell>
          <cell r="Y377">
            <v>27233.119999999999</v>
          </cell>
          <cell r="AA377">
            <v>9077.7199999999993</v>
          </cell>
        </row>
        <row r="378">
          <cell r="Q378">
            <v>188933.52</v>
          </cell>
          <cell r="S378">
            <v>195997.29</v>
          </cell>
          <cell r="U378">
            <v>195997.3</v>
          </cell>
          <cell r="V378">
            <v>195997.3</v>
          </cell>
          <cell r="W378">
            <v>240581.26</v>
          </cell>
          <cell r="Y378">
            <v>240581.26</v>
          </cell>
          <cell r="AA378">
            <v>309059.53999999998</v>
          </cell>
        </row>
        <row r="379">
          <cell r="Q379">
            <v>226710</v>
          </cell>
          <cell r="S379">
            <v>188925</v>
          </cell>
          <cell r="U379">
            <v>151140</v>
          </cell>
          <cell r="V379">
            <v>132247.5</v>
          </cell>
          <cell r="W379">
            <v>113355</v>
          </cell>
          <cell r="Y379">
            <v>75570</v>
          </cell>
          <cell r="AA379">
            <v>72700</v>
          </cell>
        </row>
        <row r="380">
          <cell r="Q380">
            <v>796665.13</v>
          </cell>
          <cell r="S380">
            <v>830218.07</v>
          </cell>
          <cell r="U380">
            <v>830218.07</v>
          </cell>
          <cell r="V380">
            <v>830218.07</v>
          </cell>
          <cell r="W380">
            <v>1017161.26</v>
          </cell>
          <cell r="Y380">
            <v>1017161.26</v>
          </cell>
          <cell r="AA380">
            <v>303549.93</v>
          </cell>
        </row>
        <row r="381">
          <cell r="Q381">
            <v>0</v>
          </cell>
          <cell r="S381">
            <v>442534.2</v>
          </cell>
          <cell r="U381">
            <v>354027.36</v>
          </cell>
          <cell r="V381">
            <v>309773.94</v>
          </cell>
          <cell r="W381">
            <v>265520.52</v>
          </cell>
          <cell r="Y381">
            <v>177013.68</v>
          </cell>
          <cell r="AA381">
            <v>88506.84</v>
          </cell>
        </row>
        <row r="382">
          <cell r="Q382">
            <v>0</v>
          </cell>
          <cell r="S382">
            <v>319515</v>
          </cell>
          <cell r="U382">
            <v>255612</v>
          </cell>
          <cell r="V382">
            <v>223660.5</v>
          </cell>
          <cell r="W382">
            <v>191709</v>
          </cell>
          <cell r="Y382">
            <v>127806</v>
          </cell>
          <cell r="AA382">
            <v>63903</v>
          </cell>
        </row>
        <row r="383">
          <cell r="S383">
            <v>6600000</v>
          </cell>
          <cell r="U383">
            <v>0</v>
          </cell>
          <cell r="V383">
            <v>0</v>
          </cell>
          <cell r="W383">
            <v>1750000</v>
          </cell>
          <cell r="Y383">
            <v>12250000</v>
          </cell>
          <cell r="AA383">
            <v>0</v>
          </cell>
        </row>
        <row r="384">
          <cell r="Q384">
            <v>0</v>
          </cell>
          <cell r="S384">
            <v>26436.66</v>
          </cell>
          <cell r="U384">
            <v>13218.32</v>
          </cell>
          <cell r="V384">
            <v>6609.15</v>
          </cell>
          <cell r="W384">
            <v>0</v>
          </cell>
          <cell r="Y384">
            <v>26436.74</v>
          </cell>
          <cell r="AA384">
            <v>13218.36</v>
          </cell>
        </row>
        <row r="385">
          <cell r="Q385">
            <v>5545.8</v>
          </cell>
          <cell r="S385">
            <v>0</v>
          </cell>
          <cell r="U385">
            <v>30500</v>
          </cell>
          <cell r="V385">
            <v>27450</v>
          </cell>
          <cell r="W385">
            <v>24400</v>
          </cell>
          <cell r="Y385">
            <v>18300</v>
          </cell>
          <cell r="AA385">
            <v>12200</v>
          </cell>
        </row>
        <row r="386">
          <cell r="Q386">
            <v>0</v>
          </cell>
          <cell r="S386">
            <v>332832.09999999998</v>
          </cell>
          <cell r="U386">
            <v>283972.64</v>
          </cell>
          <cell r="V386">
            <v>248476.06</v>
          </cell>
          <cell r="W386">
            <v>212979.48</v>
          </cell>
          <cell r="Y386">
            <v>141986.32</v>
          </cell>
          <cell r="AA386">
            <v>70993.16</v>
          </cell>
        </row>
        <row r="387">
          <cell r="Q387">
            <v>0</v>
          </cell>
          <cell r="S387">
            <v>0</v>
          </cell>
          <cell r="U387">
            <v>0</v>
          </cell>
          <cell r="V387">
            <v>0</v>
          </cell>
          <cell r="W387">
            <v>0</v>
          </cell>
          <cell r="Y387">
            <v>0</v>
          </cell>
          <cell r="AA387">
            <v>0</v>
          </cell>
        </row>
        <row r="388">
          <cell r="S388">
            <v>221443.22</v>
          </cell>
          <cell r="U388">
            <v>208417.14</v>
          </cell>
          <cell r="V388">
            <v>201904.1</v>
          </cell>
          <cell r="W388">
            <v>195391.06</v>
          </cell>
          <cell r="Y388">
            <v>182364.98</v>
          </cell>
          <cell r="AA388">
            <v>169338.9</v>
          </cell>
        </row>
        <row r="389">
          <cell r="Q389">
            <v>113293.62</v>
          </cell>
          <cell r="S389">
            <v>130582.71</v>
          </cell>
          <cell r="U389">
            <v>168832.31</v>
          </cell>
          <cell r="V389">
            <v>168848.53</v>
          </cell>
          <cell r="W389">
            <v>1313.82</v>
          </cell>
          <cell r="Y389">
            <v>30797.759999999998</v>
          </cell>
          <cell r="AA389">
            <v>108449.96</v>
          </cell>
        </row>
        <row r="390">
          <cell r="W390">
            <v>0</v>
          </cell>
          <cell r="Y390">
            <v>0</v>
          </cell>
          <cell r="AA390">
            <v>0</v>
          </cell>
        </row>
        <row r="391">
          <cell r="Q391">
            <v>245103.43</v>
          </cell>
          <cell r="S391">
            <v>282507.26</v>
          </cell>
          <cell r="U391">
            <v>365257.8</v>
          </cell>
          <cell r="V391">
            <v>365292.89</v>
          </cell>
          <cell r="W391">
            <v>2842.37</v>
          </cell>
          <cell r="Y391">
            <v>66628.95</v>
          </cell>
          <cell r="AA391">
            <v>234624.48</v>
          </cell>
        </row>
        <row r="393">
          <cell r="Q393">
            <v>5342466.25</v>
          </cell>
          <cell r="S393">
            <v>5359256.57</v>
          </cell>
          <cell r="U393">
            <v>5396402.71</v>
          </cell>
          <cell r="V393">
            <v>5396418.46</v>
          </cell>
          <cell r="W393">
            <v>1275.92</v>
          </cell>
          <cell r="Y393">
            <v>29909.27</v>
          </cell>
          <cell r="AA393">
            <v>105321.29</v>
          </cell>
        </row>
        <row r="395">
          <cell r="Q395">
            <v>43022.06</v>
          </cell>
          <cell r="S395">
            <v>44788</v>
          </cell>
          <cell r="U395">
            <v>44788.01</v>
          </cell>
          <cell r="V395">
            <v>44788.01</v>
          </cell>
          <cell r="W395">
            <v>54656.99</v>
          </cell>
          <cell r="Y395">
            <v>54656.99</v>
          </cell>
          <cell r="AA395">
            <v>71776.56</v>
          </cell>
        </row>
        <row r="397">
          <cell r="Q397">
            <v>40612.83</v>
          </cell>
          <cell r="S397">
            <v>44888.18</v>
          </cell>
          <cell r="U397">
            <v>0</v>
          </cell>
          <cell r="V397">
            <v>0</v>
          </cell>
          <cell r="W397">
            <v>0</v>
          </cell>
          <cell r="Y397">
            <v>0</v>
          </cell>
          <cell r="AA397">
            <v>29578.9</v>
          </cell>
        </row>
        <row r="398">
          <cell r="Q398">
            <v>356732.58</v>
          </cell>
          <cell r="S398">
            <v>375845.91</v>
          </cell>
          <cell r="U398">
            <v>0</v>
          </cell>
          <cell r="V398">
            <v>0</v>
          </cell>
          <cell r="W398">
            <v>0</v>
          </cell>
          <cell r="Y398">
            <v>0</v>
          </cell>
          <cell r="AA398">
            <v>132595.10999999999</v>
          </cell>
        </row>
        <row r="399">
          <cell r="Q399">
            <v>0</v>
          </cell>
          <cell r="S399">
            <v>0</v>
          </cell>
          <cell r="U399">
            <v>0</v>
          </cell>
          <cell r="V399">
            <v>0</v>
          </cell>
          <cell r="W399">
            <v>0</v>
          </cell>
          <cell r="Y399">
            <v>0</v>
          </cell>
          <cell r="AA399">
            <v>0</v>
          </cell>
        </row>
        <row r="400">
          <cell r="Q400">
            <v>499584.48</v>
          </cell>
          <cell r="S400">
            <v>501344.92</v>
          </cell>
          <cell r="U400">
            <v>509285.32</v>
          </cell>
          <cell r="V400">
            <v>509285.32</v>
          </cell>
          <cell r="W400">
            <v>508576.64</v>
          </cell>
          <cell r="Y400">
            <v>508576.64</v>
          </cell>
          <cell r="AA400">
            <v>520816.19</v>
          </cell>
        </row>
        <row r="401">
          <cell r="Q401">
            <v>426683.81</v>
          </cell>
          <cell r="S401">
            <v>450391.61</v>
          </cell>
          <cell r="U401">
            <v>572999.71</v>
          </cell>
          <cell r="V401">
            <v>572999.71</v>
          </cell>
          <cell r="W401">
            <v>610805.06999999995</v>
          </cell>
          <cell r="Y401">
            <v>610252.66</v>
          </cell>
          <cell r="AA401">
            <v>859822.73</v>
          </cell>
        </row>
        <row r="402">
          <cell r="Q402">
            <v>511455.46</v>
          </cell>
          <cell r="S402">
            <v>504984.54</v>
          </cell>
          <cell r="U402">
            <v>642454.23</v>
          </cell>
          <cell r="V402">
            <v>642454.23</v>
          </cell>
          <cell r="W402">
            <v>642454.23</v>
          </cell>
          <cell r="Y402">
            <v>684222.69</v>
          </cell>
          <cell r="AA402">
            <v>964043.68</v>
          </cell>
        </row>
        <row r="403">
          <cell r="Q403">
            <v>426683.8</v>
          </cell>
          <cell r="S403">
            <v>0</v>
          </cell>
          <cell r="U403">
            <v>0</v>
          </cell>
          <cell r="V403">
            <v>0</v>
          </cell>
          <cell r="W403">
            <v>0</v>
          </cell>
          <cell r="Y403">
            <v>0</v>
          </cell>
          <cell r="AA403">
            <v>0</v>
          </cell>
        </row>
        <row r="404">
          <cell r="Q404">
            <v>0</v>
          </cell>
          <cell r="S404">
            <v>0</v>
          </cell>
          <cell r="U404">
            <v>0</v>
          </cell>
          <cell r="V404">
            <v>0</v>
          </cell>
          <cell r="W404">
            <v>0</v>
          </cell>
          <cell r="Y404">
            <v>0</v>
          </cell>
          <cell r="AA404">
            <v>0</v>
          </cell>
        </row>
        <row r="405">
          <cell r="Q405">
            <v>0</v>
          </cell>
          <cell r="S405">
            <v>0</v>
          </cell>
          <cell r="U405">
            <v>0</v>
          </cell>
          <cell r="V405">
            <v>0</v>
          </cell>
          <cell r="W405">
            <v>0</v>
          </cell>
          <cell r="Y405">
            <v>0</v>
          </cell>
          <cell r="AA405">
            <v>0</v>
          </cell>
        </row>
        <row r="406">
          <cell r="Q406">
            <v>0</v>
          </cell>
          <cell r="S406">
            <v>0</v>
          </cell>
          <cell r="U406">
            <v>0</v>
          </cell>
          <cell r="V406">
            <v>0</v>
          </cell>
          <cell r="W406">
            <v>0</v>
          </cell>
          <cell r="Y406">
            <v>0</v>
          </cell>
          <cell r="AA406">
            <v>0</v>
          </cell>
        </row>
        <row r="407">
          <cell r="Q407">
            <v>442116</v>
          </cell>
          <cell r="S407">
            <v>0</v>
          </cell>
          <cell r="U407">
            <v>0</v>
          </cell>
          <cell r="V407">
            <v>0</v>
          </cell>
          <cell r="W407">
            <v>0</v>
          </cell>
          <cell r="Y407">
            <v>0</v>
          </cell>
          <cell r="AA407">
            <v>0</v>
          </cell>
        </row>
        <row r="408">
          <cell r="Q408">
            <v>932549.76</v>
          </cell>
          <cell r="S408">
            <v>208089.45</v>
          </cell>
          <cell r="U408">
            <v>0</v>
          </cell>
          <cell r="V408">
            <v>0</v>
          </cell>
          <cell r="W408">
            <v>0</v>
          </cell>
          <cell r="Y408">
            <v>0</v>
          </cell>
          <cell r="AA408">
            <v>0</v>
          </cell>
        </row>
        <row r="409">
          <cell r="S409">
            <v>61279.44</v>
          </cell>
          <cell r="U409">
            <v>339331.63</v>
          </cell>
          <cell r="V409">
            <v>308483.3</v>
          </cell>
          <cell r="W409">
            <v>277634.96999999997</v>
          </cell>
          <cell r="Y409">
            <v>215938.31</v>
          </cell>
          <cell r="AA409">
            <v>154241.65</v>
          </cell>
        </row>
        <row r="410">
          <cell r="S410">
            <v>0</v>
          </cell>
          <cell r="U410">
            <v>0</v>
          </cell>
          <cell r="V410">
            <v>0</v>
          </cell>
          <cell r="W410">
            <v>0</v>
          </cell>
          <cell r="Y410">
            <v>0</v>
          </cell>
          <cell r="AA410">
            <v>0</v>
          </cell>
        </row>
        <row r="411">
          <cell r="U411">
            <v>0</v>
          </cell>
          <cell r="V411">
            <v>0</v>
          </cell>
          <cell r="W411">
            <v>0</v>
          </cell>
          <cell r="Y411">
            <v>0</v>
          </cell>
          <cell r="AA411">
            <v>0</v>
          </cell>
        </row>
        <row r="412">
          <cell r="U412">
            <v>62092.4</v>
          </cell>
          <cell r="V412">
            <v>62092.4</v>
          </cell>
          <cell r="W412">
            <v>60371.34</v>
          </cell>
          <cell r="Y412">
            <v>60371.34</v>
          </cell>
          <cell r="AA412">
            <v>60371.34</v>
          </cell>
        </row>
        <row r="413">
          <cell r="U413">
            <v>453926.54</v>
          </cell>
          <cell r="V413">
            <v>453926.54</v>
          </cell>
          <cell r="W413">
            <v>446232.38</v>
          </cell>
          <cell r="Y413">
            <v>446232.38</v>
          </cell>
          <cell r="AA413">
            <v>446232.38</v>
          </cell>
        </row>
        <row r="414">
          <cell r="U414">
            <v>6600000</v>
          </cell>
          <cell r="V414">
            <v>6600000</v>
          </cell>
          <cell r="W414">
            <v>6600000</v>
          </cell>
          <cell r="Y414">
            <v>6600000</v>
          </cell>
          <cell r="AA414">
            <v>37700000</v>
          </cell>
        </row>
        <row r="415">
          <cell r="Y415">
            <v>0</v>
          </cell>
          <cell r="AA415">
            <v>47432.38</v>
          </cell>
        </row>
        <row r="418">
          <cell r="Q418">
            <v>5850</v>
          </cell>
          <cell r="S418">
            <v>-828140.4</v>
          </cell>
          <cell r="U418">
            <v>4675</v>
          </cell>
          <cell r="V418">
            <v>8314.0400000000009</v>
          </cell>
          <cell r="W418">
            <v>6442</v>
          </cell>
          <cell r="Y418">
            <v>2707.56</v>
          </cell>
          <cell r="AA418">
            <v>3766.01</v>
          </cell>
        </row>
        <row r="419">
          <cell r="Q419">
            <v>730125.58</v>
          </cell>
          <cell r="S419">
            <v>1216875.96</v>
          </cell>
          <cell r="U419">
            <v>243375.18</v>
          </cell>
          <cell r="V419">
            <v>1216875.95</v>
          </cell>
          <cell r="W419">
            <v>730125.57</v>
          </cell>
          <cell r="Y419">
            <v>1216875.97</v>
          </cell>
          <cell r="AA419">
            <v>243375.19</v>
          </cell>
        </row>
        <row r="420">
          <cell r="Q420">
            <v>0</v>
          </cell>
          <cell r="S420">
            <v>0</v>
          </cell>
          <cell r="U420">
            <v>0</v>
          </cell>
          <cell r="V420">
            <v>0</v>
          </cell>
          <cell r="W420">
            <v>0</v>
          </cell>
          <cell r="Y420">
            <v>0</v>
          </cell>
          <cell r="AA420">
            <v>0</v>
          </cell>
        </row>
        <row r="421">
          <cell r="S421">
            <v>0</v>
          </cell>
        </row>
        <row r="423">
          <cell r="Q423">
            <v>5000000</v>
          </cell>
          <cell r="S423">
            <v>5000000</v>
          </cell>
          <cell r="U423">
            <v>5000000</v>
          </cell>
          <cell r="V423">
            <v>5000000</v>
          </cell>
          <cell r="W423">
            <v>5000000</v>
          </cell>
          <cell r="Y423">
            <v>5000000</v>
          </cell>
          <cell r="AA423">
            <v>5000000</v>
          </cell>
        </row>
        <row r="424">
          <cell r="Q424">
            <v>0</v>
          </cell>
          <cell r="S424">
            <v>0</v>
          </cell>
          <cell r="U424">
            <v>0</v>
          </cell>
          <cell r="V424">
            <v>0</v>
          </cell>
          <cell r="W424">
            <v>0</v>
          </cell>
          <cell r="Y424">
            <v>0</v>
          </cell>
          <cell r="AA424">
            <v>0</v>
          </cell>
        </row>
        <row r="425">
          <cell r="Q425">
            <v>0</v>
          </cell>
          <cell r="S425">
            <v>0</v>
          </cell>
          <cell r="U425">
            <v>0</v>
          </cell>
          <cell r="V425">
            <v>0</v>
          </cell>
          <cell r="W425">
            <v>0</v>
          </cell>
          <cell r="Y425">
            <v>0</v>
          </cell>
          <cell r="AA425">
            <v>0</v>
          </cell>
        </row>
        <row r="426">
          <cell r="Q426">
            <v>0</v>
          </cell>
          <cell r="S426">
            <v>0</v>
          </cell>
          <cell r="U426">
            <v>0</v>
          </cell>
          <cell r="V426">
            <v>0</v>
          </cell>
          <cell r="W426">
            <v>0</v>
          </cell>
          <cell r="Y426">
            <v>0</v>
          </cell>
          <cell r="AA426">
            <v>0</v>
          </cell>
        </row>
        <row r="427">
          <cell r="Q427">
            <v>100.76</v>
          </cell>
          <cell r="S427">
            <v>201.52</v>
          </cell>
          <cell r="U427">
            <v>302.27999999999997</v>
          </cell>
          <cell r="V427">
            <v>352.66</v>
          </cell>
          <cell r="W427">
            <v>403.04</v>
          </cell>
          <cell r="Y427">
            <v>503.8</v>
          </cell>
          <cell r="AA427">
            <v>0</v>
          </cell>
        </row>
        <row r="428">
          <cell r="Q428">
            <v>0</v>
          </cell>
          <cell r="S428">
            <v>0</v>
          </cell>
          <cell r="U428">
            <v>0</v>
          </cell>
          <cell r="V428">
            <v>0</v>
          </cell>
          <cell r="W428">
            <v>0</v>
          </cell>
          <cell r="Y428">
            <v>0</v>
          </cell>
          <cell r="AA428">
            <v>0</v>
          </cell>
        </row>
        <row r="429">
          <cell r="Q429">
            <v>132661445</v>
          </cell>
          <cell r="S429">
            <v>101646581</v>
          </cell>
          <cell r="U429">
            <v>81894878</v>
          </cell>
          <cell r="V429">
            <v>73801102</v>
          </cell>
          <cell r="W429">
            <v>68264911</v>
          </cell>
          <cell r="Y429">
            <v>78237663</v>
          </cell>
          <cell r="AA429">
            <v>95467499</v>
          </cell>
        </row>
        <row r="430">
          <cell r="Q430">
            <v>115220570.33</v>
          </cell>
          <cell r="S430">
            <v>75836841.5</v>
          </cell>
          <cell r="U430">
            <v>45281502.93</v>
          </cell>
          <cell r="V430">
            <v>26359909.510000002</v>
          </cell>
          <cell r="W430">
            <v>15056369.640000001</v>
          </cell>
          <cell r="Y430">
            <v>20421400.59</v>
          </cell>
          <cell r="AA430">
            <v>39897035.509999998</v>
          </cell>
        </row>
        <row r="431">
          <cell r="Q431">
            <v>766584.41</v>
          </cell>
          <cell r="S431">
            <v>787997.85</v>
          </cell>
          <cell r="U431">
            <v>831453.45</v>
          </cell>
          <cell r="V431">
            <v>723764.64</v>
          </cell>
          <cell r="W431">
            <v>762802</v>
          </cell>
          <cell r="Y431">
            <v>838740.78</v>
          </cell>
          <cell r="AA431">
            <v>893908.45</v>
          </cell>
        </row>
        <row r="432">
          <cell r="Q432">
            <v>-133428029.41</v>
          </cell>
          <cell r="S432">
            <v>0</v>
          </cell>
          <cell r="U432">
            <v>0</v>
          </cell>
          <cell r="V432">
            <v>0</v>
          </cell>
          <cell r="W432">
            <v>0</v>
          </cell>
          <cell r="Y432">
            <v>0</v>
          </cell>
          <cell r="AA432">
            <v>0</v>
          </cell>
        </row>
        <row r="433">
          <cell r="Q433">
            <v>-115220570.33</v>
          </cell>
          <cell r="S433">
            <v>0</v>
          </cell>
          <cell r="U433">
            <v>0</v>
          </cell>
          <cell r="V433">
            <v>0</v>
          </cell>
          <cell r="W433">
            <v>0</v>
          </cell>
          <cell r="Y433">
            <v>0</v>
          </cell>
          <cell r="AA433">
            <v>0</v>
          </cell>
        </row>
        <row r="434">
          <cell r="Q434">
            <v>0</v>
          </cell>
          <cell r="S434">
            <v>0</v>
          </cell>
          <cell r="U434">
            <v>0</v>
          </cell>
          <cell r="V434">
            <v>0</v>
          </cell>
          <cell r="W434">
            <v>0</v>
          </cell>
          <cell r="Y434">
            <v>12622431.779999999</v>
          </cell>
          <cell r="AA434">
            <v>19968796.039999999</v>
          </cell>
        </row>
        <row r="435">
          <cell r="Q435">
            <v>362363</v>
          </cell>
          <cell r="S435">
            <v>525276.41</v>
          </cell>
          <cell r="U435">
            <v>1575412.62</v>
          </cell>
          <cell r="V435">
            <v>1414871.28</v>
          </cell>
          <cell r="W435">
            <v>1022570.04</v>
          </cell>
          <cell r="Y435">
            <v>1361970.13</v>
          </cell>
          <cell r="AA435">
            <v>2126896.8199999998</v>
          </cell>
        </row>
        <row r="436">
          <cell r="Q436">
            <v>15232210</v>
          </cell>
          <cell r="S436">
            <v>20066360.510000002</v>
          </cell>
          <cell r="U436">
            <v>15334724.880000001</v>
          </cell>
          <cell r="V436">
            <v>14228220.380000001</v>
          </cell>
          <cell r="W436">
            <v>12742443.26</v>
          </cell>
          <cell r="Y436">
            <v>11097815.6</v>
          </cell>
          <cell r="AA436">
            <v>10309995.810000001</v>
          </cell>
        </row>
        <row r="437">
          <cell r="Q437">
            <v>119425</v>
          </cell>
          <cell r="S437">
            <v>587779.69999999995</v>
          </cell>
          <cell r="U437">
            <v>1060891.1200000001</v>
          </cell>
          <cell r="V437">
            <v>3021956.98</v>
          </cell>
          <cell r="W437">
            <v>2726493.55</v>
          </cell>
          <cell r="Y437">
            <v>1582289.27</v>
          </cell>
          <cell r="AA437">
            <v>3760301.3</v>
          </cell>
        </row>
        <row r="438">
          <cell r="Q438">
            <v>6188358</v>
          </cell>
          <cell r="S438">
            <v>8631900.4399999995</v>
          </cell>
          <cell r="U438">
            <v>8219332.4699999997</v>
          </cell>
          <cell r="V438">
            <v>8768871.0299999993</v>
          </cell>
          <cell r="W438">
            <v>7230120.8499999996</v>
          </cell>
          <cell r="Y438">
            <v>3689061.72</v>
          </cell>
          <cell r="AA438">
            <v>5250944.76</v>
          </cell>
        </row>
        <row r="439">
          <cell r="Q439">
            <v>0</v>
          </cell>
          <cell r="S439">
            <v>0</v>
          </cell>
          <cell r="U439">
            <v>0</v>
          </cell>
          <cell r="V439">
            <v>0</v>
          </cell>
          <cell r="W439">
            <v>0</v>
          </cell>
          <cell r="Y439">
            <v>0</v>
          </cell>
          <cell r="AA439">
            <v>0</v>
          </cell>
        </row>
        <row r="440">
          <cell r="Q440">
            <v>-28332</v>
          </cell>
          <cell r="S440">
            <v>-28332</v>
          </cell>
          <cell r="U440">
            <v>0</v>
          </cell>
          <cell r="V440">
            <v>0</v>
          </cell>
          <cell r="W440">
            <v>0</v>
          </cell>
          <cell r="Y440">
            <v>0</v>
          </cell>
          <cell r="AA440">
            <v>0</v>
          </cell>
        </row>
        <row r="441">
          <cell r="Q441">
            <v>-12159</v>
          </cell>
          <cell r="S441">
            <v>-12159</v>
          </cell>
          <cell r="U441">
            <v>0</v>
          </cell>
          <cell r="V441">
            <v>0</v>
          </cell>
          <cell r="W441">
            <v>0</v>
          </cell>
          <cell r="Y441">
            <v>0</v>
          </cell>
          <cell r="AA441">
            <v>0</v>
          </cell>
        </row>
        <row r="442">
          <cell r="Q442">
            <v>-721</v>
          </cell>
          <cell r="S442">
            <v>-721</v>
          </cell>
          <cell r="U442">
            <v>0</v>
          </cell>
          <cell r="V442">
            <v>0</v>
          </cell>
          <cell r="W442">
            <v>0</v>
          </cell>
          <cell r="Y442">
            <v>0</v>
          </cell>
          <cell r="AA442">
            <v>0</v>
          </cell>
        </row>
        <row r="443">
          <cell r="Q443">
            <v>-222</v>
          </cell>
          <cell r="S443">
            <v>-222</v>
          </cell>
          <cell r="U443">
            <v>0</v>
          </cell>
          <cell r="V443">
            <v>0</v>
          </cell>
          <cell r="W443">
            <v>0</v>
          </cell>
          <cell r="Y443">
            <v>0</v>
          </cell>
          <cell r="AA443">
            <v>0</v>
          </cell>
        </row>
        <row r="444">
          <cell r="Q444">
            <v>0</v>
          </cell>
          <cell r="S444">
            <v>0</v>
          </cell>
          <cell r="U444">
            <v>0</v>
          </cell>
          <cell r="V444">
            <v>0</v>
          </cell>
          <cell r="W444">
            <v>0</v>
          </cell>
          <cell r="Y444">
            <v>0</v>
          </cell>
          <cell r="AA444">
            <v>0</v>
          </cell>
        </row>
        <row r="445">
          <cell r="Q445">
            <v>53005</v>
          </cell>
          <cell r="S445">
            <v>0</v>
          </cell>
          <cell r="U445">
            <v>0</v>
          </cell>
          <cell r="V445">
            <v>0</v>
          </cell>
          <cell r="W445">
            <v>0</v>
          </cell>
          <cell r="Y445">
            <v>0</v>
          </cell>
          <cell r="AA445">
            <v>0</v>
          </cell>
        </row>
        <row r="446">
          <cell r="Q446">
            <v>0</v>
          </cell>
          <cell r="S446">
            <v>0</v>
          </cell>
          <cell r="U446">
            <v>0</v>
          </cell>
          <cell r="V446">
            <v>0</v>
          </cell>
          <cell r="W446">
            <v>0</v>
          </cell>
          <cell r="Y446">
            <v>0</v>
          </cell>
          <cell r="AA446">
            <v>0</v>
          </cell>
        </row>
        <row r="447">
          <cell r="Q447">
            <v>416947</v>
          </cell>
          <cell r="S447">
            <v>278960.48</v>
          </cell>
          <cell r="U447">
            <v>131539.88</v>
          </cell>
          <cell r="V447">
            <v>668206.64</v>
          </cell>
          <cell r="W447">
            <v>522293.57</v>
          </cell>
          <cell r="Y447">
            <v>0</v>
          </cell>
          <cell r="AA447">
            <v>0</v>
          </cell>
        </row>
        <row r="448">
          <cell r="Q448">
            <v>0</v>
          </cell>
          <cell r="S448">
            <v>0</v>
          </cell>
          <cell r="U448">
            <v>0</v>
          </cell>
          <cell r="V448">
            <v>0</v>
          </cell>
          <cell r="W448">
            <v>0</v>
          </cell>
          <cell r="Y448">
            <v>0</v>
          </cell>
          <cell r="AA448">
            <v>0</v>
          </cell>
        </row>
        <row r="449">
          <cell r="Q449">
            <v>0</v>
          </cell>
          <cell r="S449">
            <v>0</v>
          </cell>
          <cell r="U449">
            <v>0</v>
          </cell>
          <cell r="V449">
            <v>0</v>
          </cell>
          <cell r="W449">
            <v>0</v>
          </cell>
          <cell r="Y449">
            <v>0</v>
          </cell>
          <cell r="AA449">
            <v>0</v>
          </cell>
        </row>
        <row r="450">
          <cell r="Q450">
            <v>0</v>
          </cell>
          <cell r="S450">
            <v>0</v>
          </cell>
          <cell r="U450">
            <v>0</v>
          </cell>
          <cell r="V450">
            <v>0</v>
          </cell>
          <cell r="W450">
            <v>0</v>
          </cell>
          <cell r="Y450">
            <v>0</v>
          </cell>
          <cell r="AA450">
            <v>0</v>
          </cell>
        </row>
        <row r="451">
          <cell r="Q451">
            <v>0</v>
          </cell>
          <cell r="S451">
            <v>0</v>
          </cell>
          <cell r="U451">
            <v>0</v>
          </cell>
          <cell r="V451">
            <v>0</v>
          </cell>
          <cell r="W451">
            <v>0</v>
          </cell>
          <cell r="Y451">
            <v>0</v>
          </cell>
          <cell r="AA451">
            <v>0</v>
          </cell>
        </row>
        <row r="452">
          <cell r="Q452">
            <v>0</v>
          </cell>
          <cell r="S452">
            <v>0</v>
          </cell>
          <cell r="U452">
            <v>0</v>
          </cell>
          <cell r="V452">
            <v>0</v>
          </cell>
          <cell r="W452">
            <v>0</v>
          </cell>
          <cell r="Y452">
            <v>0</v>
          </cell>
          <cell r="AA452">
            <v>0</v>
          </cell>
        </row>
        <row r="453">
          <cell r="Q453">
            <v>0</v>
          </cell>
          <cell r="S453">
            <v>0</v>
          </cell>
          <cell r="U453">
            <v>0</v>
          </cell>
          <cell r="V453">
            <v>0</v>
          </cell>
          <cell r="W453">
            <v>0</v>
          </cell>
          <cell r="Y453">
            <v>0</v>
          </cell>
          <cell r="AA453">
            <v>0</v>
          </cell>
        </row>
        <row r="454">
          <cell r="Q454">
            <v>0</v>
          </cell>
          <cell r="S454">
            <v>0</v>
          </cell>
          <cell r="U454">
            <v>0</v>
          </cell>
          <cell r="V454">
            <v>0</v>
          </cell>
          <cell r="W454">
            <v>0</v>
          </cell>
          <cell r="Y454">
            <v>0</v>
          </cell>
          <cell r="AA454">
            <v>0</v>
          </cell>
        </row>
        <row r="455">
          <cell r="Q455">
            <v>0</v>
          </cell>
          <cell r="S455">
            <v>0</v>
          </cell>
          <cell r="U455">
            <v>0</v>
          </cell>
          <cell r="V455">
            <v>0</v>
          </cell>
          <cell r="W455">
            <v>0</v>
          </cell>
          <cell r="Y455">
            <v>0</v>
          </cell>
          <cell r="AA455">
            <v>0</v>
          </cell>
        </row>
        <row r="456">
          <cell r="Q456">
            <v>0</v>
          </cell>
          <cell r="S456">
            <v>0</v>
          </cell>
          <cell r="U456">
            <v>0</v>
          </cell>
          <cell r="V456">
            <v>0</v>
          </cell>
          <cell r="W456">
            <v>0</v>
          </cell>
          <cell r="Y456">
            <v>0</v>
          </cell>
          <cell r="AA456">
            <v>0</v>
          </cell>
        </row>
        <row r="457">
          <cell r="Q457">
            <v>0</v>
          </cell>
          <cell r="S457">
            <v>0</v>
          </cell>
          <cell r="U457">
            <v>0</v>
          </cell>
          <cell r="V457">
            <v>0</v>
          </cell>
          <cell r="W457">
            <v>0</v>
          </cell>
          <cell r="Y457">
            <v>0</v>
          </cell>
          <cell r="AA457">
            <v>0</v>
          </cell>
        </row>
        <row r="458">
          <cell r="Q458">
            <v>-122</v>
          </cell>
          <cell r="S458">
            <v>-122</v>
          </cell>
          <cell r="U458">
            <v>0</v>
          </cell>
          <cell r="V458">
            <v>0</v>
          </cell>
          <cell r="W458">
            <v>0</v>
          </cell>
          <cell r="Y458">
            <v>0</v>
          </cell>
          <cell r="AA458">
            <v>0</v>
          </cell>
        </row>
        <row r="459">
          <cell r="Q459">
            <v>-776</v>
          </cell>
          <cell r="S459">
            <v>-776</v>
          </cell>
          <cell r="U459">
            <v>0</v>
          </cell>
          <cell r="V459">
            <v>0</v>
          </cell>
          <cell r="W459">
            <v>0</v>
          </cell>
          <cell r="Y459">
            <v>0</v>
          </cell>
          <cell r="AA459">
            <v>0</v>
          </cell>
        </row>
        <row r="460">
          <cell r="Q460">
            <v>954620.76</v>
          </cell>
          <cell r="S460">
            <v>937799.24</v>
          </cell>
          <cell r="U460">
            <v>920977.72</v>
          </cell>
          <cell r="V460">
            <v>912566.96</v>
          </cell>
          <cell r="W460">
            <v>904156.2</v>
          </cell>
          <cell r="Y460">
            <v>887334.68</v>
          </cell>
          <cell r="AA460">
            <v>870513.16</v>
          </cell>
        </row>
        <row r="461">
          <cell r="Q461">
            <v>58520</v>
          </cell>
          <cell r="S461">
            <v>57684</v>
          </cell>
          <cell r="U461">
            <v>56848</v>
          </cell>
          <cell r="V461">
            <v>56430</v>
          </cell>
          <cell r="W461">
            <v>56012</v>
          </cell>
          <cell r="Y461">
            <v>55176</v>
          </cell>
          <cell r="AA461">
            <v>54340</v>
          </cell>
        </row>
        <row r="462">
          <cell r="Q462">
            <v>36102.379999999997</v>
          </cell>
          <cell r="S462">
            <v>34822.019999999997</v>
          </cell>
          <cell r="U462">
            <v>33541.660000000003</v>
          </cell>
          <cell r="V462">
            <v>32901.480000000003</v>
          </cell>
          <cell r="W462">
            <v>32261.3</v>
          </cell>
          <cell r="Y462">
            <v>30980.94</v>
          </cell>
          <cell r="AA462">
            <v>29700.58</v>
          </cell>
        </row>
        <row r="463">
          <cell r="Q463">
            <v>133715.78</v>
          </cell>
          <cell r="S463">
            <v>130336.54</v>
          </cell>
          <cell r="U463">
            <v>126957.3</v>
          </cell>
          <cell r="V463">
            <v>125267.68</v>
          </cell>
          <cell r="W463">
            <v>123578.06</v>
          </cell>
          <cell r="Y463">
            <v>120198.82</v>
          </cell>
          <cell r="AA463">
            <v>116819.58</v>
          </cell>
        </row>
        <row r="464">
          <cell r="Q464">
            <v>0</v>
          </cell>
          <cell r="S464">
            <v>0</v>
          </cell>
          <cell r="U464">
            <v>0</v>
          </cell>
          <cell r="V464">
            <v>0</v>
          </cell>
          <cell r="W464">
            <v>0</v>
          </cell>
          <cell r="Y464">
            <v>0</v>
          </cell>
          <cell r="AA464">
            <v>0</v>
          </cell>
        </row>
        <row r="465">
          <cell r="Q465">
            <v>0</v>
          </cell>
          <cell r="S465">
            <v>0</v>
          </cell>
          <cell r="U465">
            <v>0</v>
          </cell>
          <cell r="V465">
            <v>0</v>
          </cell>
          <cell r="W465">
            <v>0</v>
          </cell>
          <cell r="Y465">
            <v>0</v>
          </cell>
          <cell r="AA465">
            <v>0</v>
          </cell>
        </row>
        <row r="466">
          <cell r="Q466">
            <v>0</v>
          </cell>
          <cell r="S466">
            <v>0</v>
          </cell>
          <cell r="U466">
            <v>0</v>
          </cell>
          <cell r="V466">
            <v>0</v>
          </cell>
          <cell r="W466">
            <v>0</v>
          </cell>
          <cell r="Y466">
            <v>0</v>
          </cell>
          <cell r="AA466">
            <v>0</v>
          </cell>
        </row>
        <row r="467">
          <cell r="Q467">
            <v>2166614.2999999998</v>
          </cell>
          <cell r="S467">
            <v>2152944.7999999998</v>
          </cell>
          <cell r="U467">
            <v>2139275.2999999998</v>
          </cell>
          <cell r="V467">
            <v>2132440.5499999998</v>
          </cell>
          <cell r="W467">
            <v>2125605.7999999998</v>
          </cell>
          <cell r="Y467">
            <v>2111936.2999999998</v>
          </cell>
          <cell r="AA467">
            <v>2098266.7999999998</v>
          </cell>
        </row>
        <row r="468">
          <cell r="Q468">
            <v>0</v>
          </cell>
          <cell r="S468">
            <v>0</v>
          </cell>
          <cell r="U468">
            <v>0</v>
          </cell>
          <cell r="V468">
            <v>0</v>
          </cell>
          <cell r="W468">
            <v>0</v>
          </cell>
          <cell r="Y468">
            <v>0</v>
          </cell>
          <cell r="AA468">
            <v>0</v>
          </cell>
        </row>
        <row r="469">
          <cell r="Q469">
            <v>0</v>
          </cell>
          <cell r="S469">
            <v>0</v>
          </cell>
          <cell r="U469">
            <v>0</v>
          </cell>
          <cell r="V469">
            <v>0</v>
          </cell>
          <cell r="W469">
            <v>0</v>
          </cell>
          <cell r="Y469">
            <v>0</v>
          </cell>
          <cell r="AA469">
            <v>0</v>
          </cell>
        </row>
        <row r="470">
          <cell r="Q470">
            <v>0</v>
          </cell>
          <cell r="S470">
            <v>0</v>
          </cell>
          <cell r="U470">
            <v>0</v>
          </cell>
          <cell r="V470">
            <v>0</v>
          </cell>
          <cell r="W470">
            <v>0</v>
          </cell>
          <cell r="Y470">
            <v>0</v>
          </cell>
          <cell r="AA470">
            <v>0</v>
          </cell>
        </row>
        <row r="471">
          <cell r="Q471">
            <v>138086.82999999999</v>
          </cell>
          <cell r="S471">
            <v>0</v>
          </cell>
          <cell r="U471">
            <v>0</v>
          </cell>
          <cell r="V471">
            <v>0</v>
          </cell>
          <cell r="W471">
            <v>0</v>
          </cell>
          <cell r="Y471">
            <v>0</v>
          </cell>
          <cell r="AA471">
            <v>0</v>
          </cell>
        </row>
        <row r="472">
          <cell r="Q472">
            <v>0</v>
          </cell>
          <cell r="S472">
            <v>0</v>
          </cell>
          <cell r="U472">
            <v>0</v>
          </cell>
          <cell r="V472">
            <v>0</v>
          </cell>
          <cell r="W472">
            <v>0</v>
          </cell>
          <cell r="Y472">
            <v>0</v>
          </cell>
          <cell r="AA472">
            <v>0</v>
          </cell>
        </row>
        <row r="473">
          <cell r="Q473">
            <v>0</v>
          </cell>
          <cell r="S473">
            <v>0</v>
          </cell>
          <cell r="U473">
            <v>0</v>
          </cell>
          <cell r="V473">
            <v>0</v>
          </cell>
          <cell r="W473">
            <v>0</v>
          </cell>
          <cell r="Y473">
            <v>0</v>
          </cell>
          <cell r="AA473">
            <v>0</v>
          </cell>
        </row>
        <row r="474">
          <cell r="Q474">
            <v>0</v>
          </cell>
          <cell r="S474">
            <v>0</v>
          </cell>
          <cell r="U474">
            <v>0</v>
          </cell>
          <cell r="V474">
            <v>0</v>
          </cell>
          <cell r="W474">
            <v>0</v>
          </cell>
          <cell r="Y474">
            <v>0</v>
          </cell>
          <cell r="AA474">
            <v>0</v>
          </cell>
        </row>
        <row r="475">
          <cell r="Q475">
            <v>1913908.68</v>
          </cell>
          <cell r="S475">
            <v>1897046.04</v>
          </cell>
          <cell r="U475">
            <v>1880183.4</v>
          </cell>
          <cell r="V475">
            <v>1871752.08</v>
          </cell>
          <cell r="W475">
            <v>1863320.76</v>
          </cell>
          <cell r="Y475">
            <v>1846458.12</v>
          </cell>
          <cell r="AA475">
            <v>1829595.48</v>
          </cell>
        </row>
        <row r="476">
          <cell r="Q476">
            <v>21017</v>
          </cell>
          <cell r="S476">
            <v>2741.35</v>
          </cell>
          <cell r="U476">
            <v>0</v>
          </cell>
          <cell r="V476">
            <v>0</v>
          </cell>
          <cell r="W476">
            <v>0</v>
          </cell>
          <cell r="Y476">
            <v>0</v>
          </cell>
          <cell r="AA476">
            <v>0</v>
          </cell>
        </row>
        <row r="477">
          <cell r="Q477">
            <v>642790.85</v>
          </cell>
          <cell r="S477">
            <v>637485.11</v>
          </cell>
          <cell r="U477">
            <v>632179.37</v>
          </cell>
          <cell r="V477">
            <v>629526.5</v>
          </cell>
          <cell r="W477">
            <v>626873.63</v>
          </cell>
          <cell r="Y477">
            <v>621567.89</v>
          </cell>
          <cell r="AA477">
            <v>616262.15</v>
          </cell>
        </row>
        <row r="478">
          <cell r="Q478">
            <v>196027.36</v>
          </cell>
          <cell r="S478">
            <v>167514.29</v>
          </cell>
          <cell r="U478">
            <v>139001.22</v>
          </cell>
          <cell r="V478">
            <v>124744.68</v>
          </cell>
          <cell r="W478">
            <v>110488.15</v>
          </cell>
          <cell r="Y478">
            <v>81975.08</v>
          </cell>
          <cell r="AA478">
            <v>53462.01</v>
          </cell>
        </row>
        <row r="479">
          <cell r="Q479">
            <v>0</v>
          </cell>
          <cell r="S479">
            <v>0</v>
          </cell>
          <cell r="U479">
            <v>0</v>
          </cell>
          <cell r="V479">
            <v>0</v>
          </cell>
          <cell r="W479">
            <v>0</v>
          </cell>
          <cell r="Y479">
            <v>0</v>
          </cell>
          <cell r="AA479">
            <v>0</v>
          </cell>
        </row>
        <row r="480">
          <cell r="Q480">
            <v>380774.87</v>
          </cell>
          <cell r="S480">
            <v>350312.88</v>
          </cell>
          <cell r="U480">
            <v>319850.89</v>
          </cell>
          <cell r="V480">
            <v>304619.90000000002</v>
          </cell>
          <cell r="W480">
            <v>289388.90000000002</v>
          </cell>
          <cell r="Y480">
            <v>258926.91</v>
          </cell>
          <cell r="AA480">
            <v>228464.92</v>
          </cell>
        </row>
        <row r="481">
          <cell r="Q481">
            <v>0</v>
          </cell>
          <cell r="S481">
            <v>0</v>
          </cell>
          <cell r="U481">
            <v>0</v>
          </cell>
          <cell r="V481">
            <v>0</v>
          </cell>
          <cell r="W481">
            <v>0</v>
          </cell>
          <cell r="Y481">
            <v>0</v>
          </cell>
          <cell r="AA481">
            <v>0</v>
          </cell>
        </row>
        <row r="482">
          <cell r="Q482">
            <v>4895324.22</v>
          </cell>
          <cell r="S482">
            <v>4858517.28</v>
          </cell>
          <cell r="U482">
            <v>4821710.34</v>
          </cell>
          <cell r="V482">
            <v>4803306.87</v>
          </cell>
          <cell r="W482">
            <v>4784903.4000000004</v>
          </cell>
          <cell r="Y482">
            <v>4748096.46</v>
          </cell>
          <cell r="AA482">
            <v>4711289.5199999996</v>
          </cell>
        </row>
        <row r="483">
          <cell r="Q483">
            <v>827318.91</v>
          </cell>
          <cell r="S483">
            <v>821098.47</v>
          </cell>
          <cell r="U483">
            <v>814878.03</v>
          </cell>
          <cell r="V483">
            <v>811767.81</v>
          </cell>
          <cell r="W483">
            <v>808657.59</v>
          </cell>
          <cell r="Y483">
            <v>802437.15</v>
          </cell>
          <cell r="AA483">
            <v>796216.71</v>
          </cell>
        </row>
        <row r="484">
          <cell r="Q484">
            <v>815866.29</v>
          </cell>
          <cell r="S484">
            <v>0</v>
          </cell>
          <cell r="U484">
            <v>0</v>
          </cell>
          <cell r="V484">
            <v>0</v>
          </cell>
          <cell r="W484">
            <v>0</v>
          </cell>
          <cell r="Y484">
            <v>0</v>
          </cell>
          <cell r="AA484">
            <v>0</v>
          </cell>
        </row>
        <row r="485">
          <cell r="Q485">
            <v>0</v>
          </cell>
          <cell r="S485">
            <v>0</v>
          </cell>
          <cell r="U485">
            <v>0</v>
          </cell>
          <cell r="V485">
            <v>0</v>
          </cell>
          <cell r="W485">
            <v>0</v>
          </cell>
          <cell r="Y485">
            <v>0</v>
          </cell>
          <cell r="AA485">
            <v>0</v>
          </cell>
        </row>
        <row r="486">
          <cell r="Q486">
            <v>0</v>
          </cell>
          <cell r="S486">
            <v>0</v>
          </cell>
          <cell r="U486">
            <v>0</v>
          </cell>
          <cell r="V486">
            <v>0</v>
          </cell>
          <cell r="W486">
            <v>0</v>
          </cell>
          <cell r="Y486">
            <v>0</v>
          </cell>
          <cell r="AA486">
            <v>0</v>
          </cell>
        </row>
        <row r="487">
          <cell r="Q487">
            <v>0</v>
          </cell>
          <cell r="S487">
            <v>0</v>
          </cell>
          <cell r="U487">
            <v>0</v>
          </cell>
          <cell r="V487">
            <v>0</v>
          </cell>
          <cell r="W487">
            <v>0</v>
          </cell>
          <cell r="Y487">
            <v>0</v>
          </cell>
          <cell r="AA487">
            <v>0</v>
          </cell>
        </row>
        <row r="488">
          <cell r="Q488">
            <v>0</v>
          </cell>
          <cell r="S488">
            <v>0</v>
          </cell>
          <cell r="U488">
            <v>0</v>
          </cell>
          <cell r="V488">
            <v>0</v>
          </cell>
          <cell r="W488">
            <v>0</v>
          </cell>
          <cell r="Y488">
            <v>0</v>
          </cell>
          <cell r="AA488">
            <v>0</v>
          </cell>
        </row>
        <row r="489">
          <cell r="Q489">
            <v>0</v>
          </cell>
          <cell r="S489">
            <v>0</v>
          </cell>
          <cell r="U489">
            <v>0</v>
          </cell>
          <cell r="V489">
            <v>0</v>
          </cell>
          <cell r="W489">
            <v>0</v>
          </cell>
          <cell r="Y489">
            <v>0</v>
          </cell>
          <cell r="AA489">
            <v>0</v>
          </cell>
        </row>
        <row r="490">
          <cell r="Q490">
            <v>0</v>
          </cell>
          <cell r="S490">
            <v>0</v>
          </cell>
          <cell r="U490">
            <v>0</v>
          </cell>
          <cell r="V490">
            <v>0</v>
          </cell>
          <cell r="W490">
            <v>0</v>
          </cell>
          <cell r="Y490">
            <v>0</v>
          </cell>
          <cell r="AA490">
            <v>0</v>
          </cell>
        </row>
        <row r="491">
          <cell r="Q491">
            <v>0</v>
          </cell>
          <cell r="S491">
            <v>0</v>
          </cell>
          <cell r="U491">
            <v>0</v>
          </cell>
          <cell r="V491">
            <v>0</v>
          </cell>
          <cell r="W491">
            <v>0</v>
          </cell>
          <cell r="Y491">
            <v>0</v>
          </cell>
          <cell r="AA491">
            <v>0</v>
          </cell>
        </row>
        <row r="492">
          <cell r="Q492">
            <v>0</v>
          </cell>
          <cell r="S492">
            <v>0</v>
          </cell>
          <cell r="U492">
            <v>0</v>
          </cell>
          <cell r="V492">
            <v>0</v>
          </cell>
          <cell r="W492">
            <v>0</v>
          </cell>
          <cell r="Y492">
            <v>0</v>
          </cell>
          <cell r="AA492">
            <v>0</v>
          </cell>
        </row>
        <row r="493">
          <cell r="Q493">
            <v>0</v>
          </cell>
          <cell r="S493">
            <v>1702292.08</v>
          </cell>
          <cell r="U493">
            <v>1827178.37</v>
          </cell>
          <cell r="V493">
            <v>1804978.34</v>
          </cell>
          <cell r="W493">
            <v>1782120.24</v>
          </cell>
          <cell r="Y493">
            <v>1736563.16</v>
          </cell>
          <cell r="AA493">
            <v>1690681.07</v>
          </cell>
        </row>
        <row r="494">
          <cell r="Q494">
            <v>817114.51</v>
          </cell>
          <cell r="S494">
            <v>796938.85</v>
          </cell>
          <cell r="U494">
            <v>776763.19</v>
          </cell>
          <cell r="V494">
            <v>766675.36</v>
          </cell>
          <cell r="W494">
            <v>756587.53</v>
          </cell>
          <cell r="Y494">
            <v>736411.87</v>
          </cell>
          <cell r="AA494">
            <v>716236.21</v>
          </cell>
        </row>
        <row r="495">
          <cell r="Q495">
            <v>2324574.52</v>
          </cell>
          <cell r="S495">
            <v>2310472.7599999998</v>
          </cell>
          <cell r="U495">
            <v>2296371</v>
          </cell>
          <cell r="V495">
            <v>2289320.12</v>
          </cell>
          <cell r="W495">
            <v>2282269.2400000002</v>
          </cell>
          <cell r="Y495">
            <v>2268167.48</v>
          </cell>
          <cell r="AA495">
            <v>2254065.7200000002</v>
          </cell>
        </row>
        <row r="496">
          <cell r="Q496">
            <v>2702337.43</v>
          </cell>
          <cell r="S496">
            <v>2686347.27</v>
          </cell>
          <cell r="U496">
            <v>2670357.11</v>
          </cell>
          <cell r="V496">
            <v>2662362.0299999998</v>
          </cell>
          <cell r="W496">
            <v>2654366.9500000002</v>
          </cell>
          <cell r="Y496">
            <v>2638376.79</v>
          </cell>
          <cell r="AA496">
            <v>2622386.63</v>
          </cell>
        </row>
        <row r="497">
          <cell r="Q497">
            <v>150692.75</v>
          </cell>
          <cell r="S497">
            <v>0</v>
          </cell>
          <cell r="U497">
            <v>0</v>
          </cell>
          <cell r="V497">
            <v>0</v>
          </cell>
          <cell r="W497">
            <v>0</v>
          </cell>
          <cell r="Y497">
            <v>0</v>
          </cell>
          <cell r="AA497">
            <v>0</v>
          </cell>
        </row>
        <row r="498">
          <cell r="Q498">
            <v>3737732.75</v>
          </cell>
          <cell r="S498">
            <v>3663718.24</v>
          </cell>
          <cell r="U498">
            <v>3589703.73</v>
          </cell>
          <cell r="V498">
            <v>3552696.48</v>
          </cell>
          <cell r="W498">
            <v>3515689.22</v>
          </cell>
          <cell r="Y498">
            <v>3441674.71</v>
          </cell>
          <cell r="AA498">
            <v>3367660.2</v>
          </cell>
        </row>
        <row r="499">
          <cell r="S499">
            <v>9676184.8499999996</v>
          </cell>
          <cell r="U499">
            <v>7639311.9900000002</v>
          </cell>
          <cell r="V499">
            <v>206828.62</v>
          </cell>
          <cell r="W499">
            <v>7575862.1600000001</v>
          </cell>
          <cell r="Y499">
            <v>7300376.2599999998</v>
          </cell>
          <cell r="AA499">
            <v>7024890.3600000003</v>
          </cell>
        </row>
        <row r="500">
          <cell r="S500">
            <v>9429188.75</v>
          </cell>
          <cell r="U500">
            <v>7639311.9900000002</v>
          </cell>
          <cell r="V500">
            <v>206828.63</v>
          </cell>
          <cell r="W500">
            <v>7575862.1699999999</v>
          </cell>
          <cell r="Y500">
            <v>7300376.2699999996</v>
          </cell>
          <cell r="AA500">
            <v>7024890.3700000001</v>
          </cell>
        </row>
        <row r="501">
          <cell r="S501">
            <v>8188487.4199999999</v>
          </cell>
          <cell r="U501">
            <v>6684660.3099999996</v>
          </cell>
          <cell r="V501">
            <v>177234.84</v>
          </cell>
          <cell r="W501">
            <v>6623307.2400000002</v>
          </cell>
          <cell r="Y501">
            <v>6382459.7000000002</v>
          </cell>
          <cell r="AA501">
            <v>6141612.1600000001</v>
          </cell>
        </row>
        <row r="502">
          <cell r="Q502">
            <v>536016.68000000005</v>
          </cell>
          <cell r="S502">
            <v>0</v>
          </cell>
          <cell r="U502">
            <v>0</v>
          </cell>
          <cell r="V502">
            <v>0</v>
          </cell>
          <cell r="W502">
            <v>0</v>
          </cell>
          <cell r="Y502">
            <v>0</v>
          </cell>
          <cell r="AA502">
            <v>0</v>
          </cell>
        </row>
        <row r="503">
          <cell r="Y503">
            <v>0</v>
          </cell>
          <cell r="AA503">
            <v>3506488.37</v>
          </cell>
        </row>
        <row r="506">
          <cell r="Q506">
            <v>0</v>
          </cell>
          <cell r="S506">
            <v>0</v>
          </cell>
          <cell r="U506">
            <v>0</v>
          </cell>
          <cell r="V506">
            <v>0</v>
          </cell>
          <cell r="W506">
            <v>0</v>
          </cell>
          <cell r="Y506">
            <v>0</v>
          </cell>
          <cell r="AA506">
            <v>0</v>
          </cell>
        </row>
        <row r="507">
          <cell r="Q507">
            <v>0</v>
          </cell>
          <cell r="S507">
            <v>0</v>
          </cell>
          <cell r="U507">
            <v>0</v>
          </cell>
          <cell r="V507">
            <v>0</v>
          </cell>
          <cell r="W507">
            <v>0</v>
          </cell>
          <cell r="Y507">
            <v>0</v>
          </cell>
          <cell r="AA507">
            <v>0</v>
          </cell>
        </row>
        <row r="508">
          <cell r="Q508">
            <v>0</v>
          </cell>
          <cell r="S508">
            <v>0</v>
          </cell>
          <cell r="U508">
            <v>0</v>
          </cell>
          <cell r="V508">
            <v>0</v>
          </cell>
          <cell r="W508">
            <v>0</v>
          </cell>
          <cell r="Y508">
            <v>0</v>
          </cell>
          <cell r="AA508">
            <v>0</v>
          </cell>
        </row>
        <row r="509">
          <cell r="Q509">
            <v>2125913.37</v>
          </cell>
          <cell r="S509">
            <v>937910.71</v>
          </cell>
          <cell r="U509">
            <v>0</v>
          </cell>
          <cell r="V509">
            <v>0</v>
          </cell>
          <cell r="W509">
            <v>0</v>
          </cell>
          <cell r="Y509">
            <v>0</v>
          </cell>
          <cell r="AA509">
            <v>0</v>
          </cell>
        </row>
        <row r="510">
          <cell r="Q510">
            <v>74068.94</v>
          </cell>
          <cell r="S510">
            <v>74068.94</v>
          </cell>
          <cell r="U510">
            <v>74068.94</v>
          </cell>
          <cell r="V510">
            <v>74068.94</v>
          </cell>
          <cell r="W510">
            <v>74068.94</v>
          </cell>
          <cell r="Y510">
            <v>74068.94</v>
          </cell>
          <cell r="AA510">
            <v>74068.94</v>
          </cell>
        </row>
        <row r="511">
          <cell r="Q511">
            <v>13013034.1</v>
          </cell>
          <cell r="S511">
            <v>13013034.1</v>
          </cell>
          <cell r="U511">
            <v>13013034.1</v>
          </cell>
          <cell r="V511">
            <v>13013034.1</v>
          </cell>
          <cell r="W511">
            <v>13013034.1</v>
          </cell>
          <cell r="Y511">
            <v>13013034.1</v>
          </cell>
          <cell r="AA511">
            <v>13013034.1</v>
          </cell>
        </row>
        <row r="512">
          <cell r="Q512">
            <v>1426221.06</v>
          </cell>
          <cell r="S512">
            <v>1998778.99</v>
          </cell>
          <cell r="U512">
            <v>2073656.75</v>
          </cell>
          <cell r="V512">
            <v>2073230.86</v>
          </cell>
          <cell r="W512">
            <v>2072992.11</v>
          </cell>
          <cell r="Y512">
            <v>2068082.64</v>
          </cell>
          <cell r="AA512">
            <v>2084963.67</v>
          </cell>
        </row>
        <row r="513">
          <cell r="Q513">
            <v>78266845</v>
          </cell>
          <cell r="S513">
            <v>76940289</v>
          </cell>
          <cell r="U513">
            <v>75613733</v>
          </cell>
          <cell r="V513">
            <v>74950455</v>
          </cell>
          <cell r="W513">
            <v>74287177</v>
          </cell>
          <cell r="Y513">
            <v>72960621</v>
          </cell>
          <cell r="AA513">
            <v>71634065</v>
          </cell>
        </row>
        <row r="514">
          <cell r="Q514">
            <v>24416828</v>
          </cell>
          <cell r="S514">
            <v>24416828</v>
          </cell>
          <cell r="U514">
            <v>24166736.050000001</v>
          </cell>
          <cell r="V514">
            <v>23572734.719999999</v>
          </cell>
          <cell r="W514">
            <v>22978733.390000001</v>
          </cell>
          <cell r="Y514">
            <v>21790730.73</v>
          </cell>
          <cell r="AA514">
            <v>20602728.07</v>
          </cell>
        </row>
        <row r="515">
          <cell r="Q515">
            <v>781320</v>
          </cell>
          <cell r="S515">
            <v>781320</v>
          </cell>
          <cell r="U515">
            <v>781320</v>
          </cell>
          <cell r="V515">
            <v>781320</v>
          </cell>
          <cell r="W515">
            <v>781320</v>
          </cell>
          <cell r="Y515">
            <v>781320</v>
          </cell>
          <cell r="AA515">
            <v>781320</v>
          </cell>
        </row>
        <row r="517">
          <cell r="Q517">
            <v>0</v>
          </cell>
          <cell r="S517">
            <v>0</v>
          </cell>
          <cell r="U517">
            <v>0</v>
          </cell>
          <cell r="V517">
            <v>0</v>
          </cell>
          <cell r="W517">
            <v>0</v>
          </cell>
          <cell r="Y517">
            <v>0</v>
          </cell>
          <cell r="AA517">
            <v>0</v>
          </cell>
        </row>
        <row r="518">
          <cell r="Q518">
            <v>65824332.039999999</v>
          </cell>
          <cell r="S518">
            <v>65824332.039999999</v>
          </cell>
          <cell r="U518">
            <v>65824332.039999999</v>
          </cell>
          <cell r="V518">
            <v>65824332.039999999</v>
          </cell>
          <cell r="W518">
            <v>65824332.039999999</v>
          </cell>
          <cell r="Y518">
            <v>65824332.039999999</v>
          </cell>
          <cell r="AA518">
            <v>65824332.039999999</v>
          </cell>
        </row>
        <row r="519">
          <cell r="Q519">
            <v>744794.53</v>
          </cell>
          <cell r="S519">
            <v>744794.53</v>
          </cell>
          <cell r="U519">
            <v>744794.53</v>
          </cell>
          <cell r="V519">
            <v>744794.53</v>
          </cell>
          <cell r="W519">
            <v>744794.53</v>
          </cell>
          <cell r="Y519">
            <v>744794.53</v>
          </cell>
          <cell r="AA519">
            <v>744794.53</v>
          </cell>
        </row>
        <row r="520">
          <cell r="Q520">
            <v>-18840989.280000001</v>
          </cell>
          <cell r="S520">
            <v>-18840989.280000001</v>
          </cell>
          <cell r="U520">
            <v>-18840989.280000001</v>
          </cell>
          <cell r="V520">
            <v>-18840989.280000001</v>
          </cell>
          <cell r="W520">
            <v>-18840989.280000001</v>
          </cell>
          <cell r="Y520">
            <v>-18840989.280000001</v>
          </cell>
          <cell r="AA520">
            <v>-18840989.280000001</v>
          </cell>
        </row>
        <row r="521">
          <cell r="Q521">
            <v>-7411230.7400000002</v>
          </cell>
          <cell r="S521">
            <v>-7660347.7400000002</v>
          </cell>
          <cell r="U521">
            <v>-7909464.7400000002</v>
          </cell>
          <cell r="V521">
            <v>-8034023.2400000002</v>
          </cell>
          <cell r="W521">
            <v>-8158581.7400000002</v>
          </cell>
          <cell r="Y521">
            <v>-8407698.7400000002</v>
          </cell>
          <cell r="AA521">
            <v>-8656815.7400000002</v>
          </cell>
        </row>
        <row r="523">
          <cell r="Q523">
            <v>110837754</v>
          </cell>
          <cell r="S523">
            <v>105391754</v>
          </cell>
          <cell r="U523">
            <v>99945754</v>
          </cell>
          <cell r="V523">
            <v>97222754</v>
          </cell>
          <cell r="W523">
            <v>94499754</v>
          </cell>
          <cell r="Y523">
            <v>89053754</v>
          </cell>
          <cell r="AA523">
            <v>83607754</v>
          </cell>
        </row>
        <row r="524">
          <cell r="Q524">
            <v>6363954</v>
          </cell>
          <cell r="S524">
            <v>6363954</v>
          </cell>
          <cell r="U524">
            <v>6123954</v>
          </cell>
          <cell r="V524">
            <v>6123954</v>
          </cell>
          <cell r="W524">
            <v>5883954</v>
          </cell>
          <cell r="Y524">
            <v>5883954</v>
          </cell>
          <cell r="AA524">
            <v>5643954</v>
          </cell>
        </row>
        <row r="525">
          <cell r="Q525">
            <v>0</v>
          </cell>
          <cell r="S525">
            <v>0</v>
          </cell>
          <cell r="U525">
            <v>0</v>
          </cell>
          <cell r="V525">
            <v>0</v>
          </cell>
          <cell r="W525">
            <v>0</v>
          </cell>
          <cell r="Y525">
            <v>0</v>
          </cell>
          <cell r="AA525">
            <v>0</v>
          </cell>
        </row>
        <row r="526">
          <cell r="Q526">
            <v>53170870.630000003</v>
          </cell>
          <cell r="S526">
            <v>61621677.539999999</v>
          </cell>
          <cell r="U526">
            <v>19049796.07</v>
          </cell>
          <cell r="V526">
            <v>23334576.969999999</v>
          </cell>
          <cell r="W526">
            <v>29719799.27</v>
          </cell>
          <cell r="Y526">
            <v>40609191.560000002</v>
          </cell>
          <cell r="AA526">
            <v>53254998.079999998</v>
          </cell>
        </row>
        <row r="527">
          <cell r="Q527">
            <v>42822914.490000002</v>
          </cell>
          <cell r="S527">
            <v>42526054.950000003</v>
          </cell>
          <cell r="U527">
            <v>42229195.409999996</v>
          </cell>
          <cell r="V527">
            <v>42080765.640000001</v>
          </cell>
          <cell r="W527">
            <v>41932335.869999997</v>
          </cell>
          <cell r="Y527">
            <v>41635476.329999998</v>
          </cell>
          <cell r="AA527">
            <v>41338616.789999999</v>
          </cell>
        </row>
        <row r="528">
          <cell r="Q528">
            <v>12951784.65</v>
          </cell>
          <cell r="S528">
            <v>15032585.83</v>
          </cell>
          <cell r="U528">
            <v>4580761.8499999996</v>
          </cell>
          <cell r="V528">
            <v>6001105.3799999999</v>
          </cell>
          <cell r="W528">
            <v>7826290.0300000003</v>
          </cell>
          <cell r="Y528">
            <v>10008219.49</v>
          </cell>
          <cell r="AA528">
            <v>13686403.060000001</v>
          </cell>
        </row>
        <row r="529">
          <cell r="Q529">
            <v>21589277</v>
          </cell>
          <cell r="S529">
            <v>21589277</v>
          </cell>
          <cell r="U529">
            <v>21589277</v>
          </cell>
          <cell r="V529">
            <v>21589277</v>
          </cell>
          <cell r="W529">
            <v>21589277</v>
          </cell>
          <cell r="Y529">
            <v>21589277</v>
          </cell>
          <cell r="AA529">
            <v>21589277</v>
          </cell>
        </row>
        <row r="530">
          <cell r="Q530">
            <v>3390437.78</v>
          </cell>
          <cell r="S530">
            <v>1238928.94</v>
          </cell>
          <cell r="U530">
            <v>12443702.68</v>
          </cell>
          <cell r="V530">
            <v>11772586.57</v>
          </cell>
          <cell r="W530">
            <v>11385464.85</v>
          </cell>
          <cell r="Y530">
            <v>10614439.1</v>
          </cell>
          <cell r="AA530">
            <v>9305047.4800000004</v>
          </cell>
        </row>
        <row r="531">
          <cell r="Q531">
            <v>-12682680.27</v>
          </cell>
          <cell r="S531">
            <v>-12778760.050000001</v>
          </cell>
          <cell r="U531">
            <v>-12874839.83</v>
          </cell>
          <cell r="V531">
            <v>-12922879.720000001</v>
          </cell>
          <cell r="W531">
            <v>-12970919.609999999</v>
          </cell>
          <cell r="Y531">
            <v>-13066999.390000001</v>
          </cell>
          <cell r="AA531">
            <v>-13163079.17</v>
          </cell>
        </row>
        <row r="532">
          <cell r="Q532">
            <v>2149273</v>
          </cell>
          <cell r="S532">
            <v>2126139</v>
          </cell>
          <cell r="U532">
            <v>2103005</v>
          </cell>
          <cell r="V532">
            <v>2091438</v>
          </cell>
          <cell r="W532">
            <v>2079871</v>
          </cell>
          <cell r="Y532">
            <v>2056737</v>
          </cell>
          <cell r="AA532">
            <v>2033603</v>
          </cell>
        </row>
        <row r="533">
          <cell r="Q533">
            <v>113632921</v>
          </cell>
          <cell r="S533">
            <v>113632921</v>
          </cell>
          <cell r="U533">
            <v>113632921</v>
          </cell>
          <cell r="V533">
            <v>113632921</v>
          </cell>
          <cell r="W533">
            <v>113632921</v>
          </cell>
          <cell r="Y533">
            <v>113632921</v>
          </cell>
          <cell r="AA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row>
        <row r="535">
          <cell r="Q535">
            <v>888056</v>
          </cell>
          <cell r="S535">
            <v>851056</v>
          </cell>
          <cell r="U535">
            <v>814056</v>
          </cell>
          <cell r="V535">
            <v>795556</v>
          </cell>
          <cell r="W535">
            <v>777056</v>
          </cell>
          <cell r="Y535">
            <v>740056</v>
          </cell>
          <cell r="AA535">
            <v>703056</v>
          </cell>
        </row>
        <row r="536">
          <cell r="Q536">
            <v>0</v>
          </cell>
          <cell r="S536">
            <v>0</v>
          </cell>
          <cell r="U536">
            <v>0</v>
          </cell>
          <cell r="V536">
            <v>0</v>
          </cell>
          <cell r="W536">
            <v>0</v>
          </cell>
          <cell r="Y536">
            <v>0</v>
          </cell>
          <cell r="AA536">
            <v>0</v>
          </cell>
        </row>
        <row r="537">
          <cell r="Q537">
            <v>0</v>
          </cell>
          <cell r="S537">
            <v>0</v>
          </cell>
          <cell r="U537">
            <v>0</v>
          </cell>
          <cell r="V537">
            <v>0</v>
          </cell>
          <cell r="W537">
            <v>0</v>
          </cell>
          <cell r="Y537">
            <v>0</v>
          </cell>
          <cell r="AA537">
            <v>0</v>
          </cell>
        </row>
        <row r="538">
          <cell r="Q538">
            <v>65629.84</v>
          </cell>
          <cell r="S538">
            <v>0</v>
          </cell>
          <cell r="U538">
            <v>0</v>
          </cell>
          <cell r="V538">
            <v>0</v>
          </cell>
          <cell r="W538">
            <v>0</v>
          </cell>
          <cell r="Y538">
            <v>0</v>
          </cell>
          <cell r="AA538">
            <v>0</v>
          </cell>
        </row>
        <row r="539">
          <cell r="Q539">
            <v>45123.16</v>
          </cell>
          <cell r="S539">
            <v>0</v>
          </cell>
          <cell r="U539">
            <v>0</v>
          </cell>
          <cell r="V539">
            <v>0</v>
          </cell>
          <cell r="W539">
            <v>0</v>
          </cell>
          <cell r="Y539">
            <v>0</v>
          </cell>
          <cell r="AA539">
            <v>0</v>
          </cell>
        </row>
        <row r="540">
          <cell r="Q540">
            <v>0</v>
          </cell>
          <cell r="S540">
            <v>0</v>
          </cell>
          <cell r="U540">
            <v>0</v>
          </cell>
          <cell r="V540">
            <v>0</v>
          </cell>
          <cell r="W540">
            <v>0</v>
          </cell>
          <cell r="Y540">
            <v>0</v>
          </cell>
          <cell r="AA540">
            <v>0</v>
          </cell>
        </row>
        <row r="541">
          <cell r="Q541">
            <v>1997765.92</v>
          </cell>
          <cell r="S541">
            <v>1831088.45</v>
          </cell>
          <cell r="U541">
            <v>1654454.61</v>
          </cell>
          <cell r="V541">
            <v>1565807.26</v>
          </cell>
          <cell r="W541">
            <v>1444706.66</v>
          </cell>
          <cell r="Y541">
            <v>1265666.83</v>
          </cell>
          <cell r="AA541">
            <v>1085287.4099999999</v>
          </cell>
        </row>
        <row r="542">
          <cell r="Q542">
            <v>0</v>
          </cell>
          <cell r="S542">
            <v>0</v>
          </cell>
          <cell r="U542">
            <v>0</v>
          </cell>
          <cell r="V542">
            <v>0</v>
          </cell>
          <cell r="W542">
            <v>0</v>
          </cell>
          <cell r="Y542">
            <v>0</v>
          </cell>
          <cell r="AA542">
            <v>0</v>
          </cell>
        </row>
        <row r="543">
          <cell r="Q543">
            <v>2269066</v>
          </cell>
          <cell r="S543">
            <v>2269066</v>
          </cell>
          <cell r="U543">
            <v>2269066</v>
          </cell>
          <cell r="V543">
            <v>2269066</v>
          </cell>
          <cell r="W543">
            <v>2269066</v>
          </cell>
          <cell r="Y543">
            <v>2269066</v>
          </cell>
          <cell r="AA543">
            <v>2269066</v>
          </cell>
        </row>
        <row r="544">
          <cell r="Q544">
            <v>-2269066</v>
          </cell>
          <cell r="S544">
            <v>-2269066</v>
          </cell>
          <cell r="U544">
            <v>-2269066</v>
          </cell>
          <cell r="V544">
            <v>-2269066</v>
          </cell>
          <cell r="W544">
            <v>-2269066</v>
          </cell>
          <cell r="Y544">
            <v>-2269066</v>
          </cell>
          <cell r="AA544">
            <v>-2269066</v>
          </cell>
        </row>
        <row r="545">
          <cell r="Q545">
            <v>1459972.92</v>
          </cell>
          <cell r="S545">
            <v>880564.57</v>
          </cell>
          <cell r="U545">
            <v>766385.85</v>
          </cell>
          <cell r="V545">
            <v>803523.29</v>
          </cell>
          <cell r="W545">
            <v>873358.39</v>
          </cell>
          <cell r="Y545">
            <v>985715.65</v>
          </cell>
          <cell r="AA545">
            <v>1037481.05</v>
          </cell>
        </row>
        <row r="546">
          <cell r="Q546">
            <v>15000</v>
          </cell>
          <cell r="S546">
            <v>15000</v>
          </cell>
          <cell r="U546">
            <v>15000</v>
          </cell>
          <cell r="V546">
            <v>15000</v>
          </cell>
          <cell r="W546">
            <v>15000</v>
          </cell>
          <cell r="Y546">
            <v>15000</v>
          </cell>
          <cell r="AA546">
            <v>15000</v>
          </cell>
        </row>
        <row r="547">
          <cell r="Q547">
            <v>52471.63</v>
          </cell>
          <cell r="S547">
            <v>52471.63</v>
          </cell>
          <cell r="U547">
            <v>52471.63</v>
          </cell>
          <cell r="V547">
            <v>52471.63</v>
          </cell>
          <cell r="W547">
            <v>46622.18</v>
          </cell>
          <cell r="Y547">
            <v>46622.18</v>
          </cell>
          <cell r="AA547">
            <v>52454.07</v>
          </cell>
        </row>
        <row r="548">
          <cell r="Q548">
            <v>0</v>
          </cell>
          <cell r="S548">
            <v>0</v>
          </cell>
          <cell r="U548">
            <v>0</v>
          </cell>
          <cell r="V548">
            <v>0</v>
          </cell>
          <cell r="W548">
            <v>0</v>
          </cell>
          <cell r="Y548">
            <v>0</v>
          </cell>
          <cell r="AA548">
            <v>0</v>
          </cell>
        </row>
        <row r="549">
          <cell r="Q549">
            <v>114821696.98999999</v>
          </cell>
          <cell r="S549">
            <v>116419132.89</v>
          </cell>
          <cell r="U549">
            <v>118016568.79000001</v>
          </cell>
          <cell r="V549">
            <v>118815286.73999999</v>
          </cell>
          <cell r="W549">
            <v>119614004.69</v>
          </cell>
          <cell r="Y549">
            <v>121211440.59</v>
          </cell>
          <cell r="AA549">
            <v>122808876.48999999</v>
          </cell>
        </row>
        <row r="550">
          <cell r="Q550">
            <v>-1459972.92</v>
          </cell>
          <cell r="S550">
            <v>-880564.57</v>
          </cell>
          <cell r="U550">
            <v>-766385.85</v>
          </cell>
          <cell r="V550">
            <v>-803523.29</v>
          </cell>
          <cell r="W550">
            <v>-873358.39</v>
          </cell>
          <cell r="Y550">
            <v>-985715.65</v>
          </cell>
          <cell r="AA550">
            <v>-1037481.05</v>
          </cell>
        </row>
        <row r="551">
          <cell r="Q551">
            <v>2729408.07</v>
          </cell>
          <cell r="S551">
            <v>2543073.8199999998</v>
          </cell>
          <cell r="U551">
            <v>2344067.56</v>
          </cell>
          <cell r="V551">
            <v>2242012.2799999998</v>
          </cell>
          <cell r="W551">
            <v>2102916.4500000002</v>
          </cell>
          <cell r="Y551">
            <v>1897131.03</v>
          </cell>
          <cell r="AA551">
            <v>1690019.3</v>
          </cell>
        </row>
        <row r="552">
          <cell r="Q552">
            <v>10241081</v>
          </cell>
          <cell r="S552">
            <v>9638665</v>
          </cell>
          <cell r="U552">
            <v>9036249</v>
          </cell>
          <cell r="V552">
            <v>8735041</v>
          </cell>
          <cell r="W552">
            <v>8433833</v>
          </cell>
          <cell r="Y552">
            <v>7831417</v>
          </cell>
          <cell r="AA552">
            <v>7229001</v>
          </cell>
        </row>
        <row r="553">
          <cell r="Q553">
            <v>1551688.1</v>
          </cell>
          <cell r="S553">
            <v>1460412.1</v>
          </cell>
          <cell r="U553">
            <v>1369136.1</v>
          </cell>
          <cell r="V553">
            <v>1323498.1000000001</v>
          </cell>
          <cell r="W553">
            <v>1277860.1000000001</v>
          </cell>
          <cell r="Y553">
            <v>1186584.1000000001</v>
          </cell>
          <cell r="AA553">
            <v>1095308.1000000001</v>
          </cell>
        </row>
        <row r="554">
          <cell r="Q554">
            <v>2318.31</v>
          </cell>
          <cell r="S554">
            <v>3097.58</v>
          </cell>
          <cell r="U554">
            <v>1277.08</v>
          </cell>
          <cell r="V554">
            <v>1379.8</v>
          </cell>
          <cell r="W554">
            <v>1501.03</v>
          </cell>
          <cell r="Y554">
            <v>1875.84</v>
          </cell>
          <cell r="AA554">
            <v>2342.1799999999998</v>
          </cell>
        </row>
        <row r="555">
          <cell r="Q555">
            <v>0</v>
          </cell>
          <cell r="S555">
            <v>0</v>
          </cell>
          <cell r="U555">
            <v>0</v>
          </cell>
          <cell r="V555">
            <v>0</v>
          </cell>
          <cell r="W555">
            <v>0</v>
          </cell>
          <cell r="Y555">
            <v>0</v>
          </cell>
          <cell r="AA555">
            <v>0</v>
          </cell>
        </row>
        <row r="556">
          <cell r="Q556">
            <v>1518794.88</v>
          </cell>
          <cell r="S556">
            <v>1518794.88</v>
          </cell>
          <cell r="U556">
            <v>1518794.88</v>
          </cell>
          <cell r="V556">
            <v>1518794.88</v>
          </cell>
          <cell r="W556">
            <v>1518794.88</v>
          </cell>
          <cell r="Y556">
            <v>1518794.88</v>
          </cell>
          <cell r="AA556">
            <v>1518794.88</v>
          </cell>
        </row>
        <row r="557">
          <cell r="Q557">
            <v>-1318122.6299999999</v>
          </cell>
          <cell r="S557">
            <v>-1323462.49</v>
          </cell>
          <cell r="U557">
            <v>-1328802.3500000001</v>
          </cell>
          <cell r="V557">
            <v>-1331472.28</v>
          </cell>
          <cell r="W557">
            <v>-1334142.21</v>
          </cell>
          <cell r="Y557">
            <v>-1339482.07</v>
          </cell>
          <cell r="AA557">
            <v>-1344821.93</v>
          </cell>
        </row>
        <row r="558">
          <cell r="Q558">
            <v>0</v>
          </cell>
          <cell r="S558">
            <v>0</v>
          </cell>
          <cell r="U558">
            <v>0</v>
          </cell>
          <cell r="V558">
            <v>0</v>
          </cell>
          <cell r="W558">
            <v>0</v>
          </cell>
          <cell r="Y558">
            <v>0</v>
          </cell>
          <cell r="AA558">
            <v>0</v>
          </cell>
        </row>
        <row r="559">
          <cell r="Q559">
            <v>2829103.93</v>
          </cell>
          <cell r="S559">
            <v>2581200.11</v>
          </cell>
          <cell r="U559">
            <v>2333296.29</v>
          </cell>
          <cell r="V559">
            <v>2209344.38</v>
          </cell>
          <cell r="W559">
            <v>2085392.47</v>
          </cell>
          <cell r="Y559">
            <v>1837488.65</v>
          </cell>
          <cell r="AA559">
            <v>1589584.83</v>
          </cell>
        </row>
        <row r="560">
          <cell r="Q560">
            <v>-56384924.780000001</v>
          </cell>
          <cell r="S560">
            <v>-68291161.040000007</v>
          </cell>
          <cell r="U560">
            <v>-21666791.739999998</v>
          </cell>
          <cell r="V560">
            <v>-25463589.739999998</v>
          </cell>
          <cell r="W560">
            <v>-29143295.739999998</v>
          </cell>
          <cell r="Y560">
            <v>-37024745.600000001</v>
          </cell>
          <cell r="AA560">
            <v>-45044773.229999997</v>
          </cell>
        </row>
        <row r="561">
          <cell r="Q561">
            <v>89053132</v>
          </cell>
          <cell r="S561">
            <v>89053132</v>
          </cell>
          <cell r="U561">
            <v>86078132</v>
          </cell>
          <cell r="V561">
            <v>86078132</v>
          </cell>
          <cell r="W561">
            <v>84678132</v>
          </cell>
          <cell r="Y561">
            <v>84678132</v>
          </cell>
          <cell r="AA561">
            <v>81655132</v>
          </cell>
        </row>
        <row r="562">
          <cell r="Q562">
            <v>0</v>
          </cell>
          <cell r="S562">
            <v>0</v>
          </cell>
          <cell r="U562">
            <v>0</v>
          </cell>
          <cell r="V562">
            <v>0</v>
          </cell>
          <cell r="W562">
            <v>0</v>
          </cell>
          <cell r="Y562">
            <v>0</v>
          </cell>
          <cell r="AA562">
            <v>0</v>
          </cell>
        </row>
        <row r="563">
          <cell r="Q563">
            <v>-474402.14</v>
          </cell>
          <cell r="S563">
            <v>-474402.14</v>
          </cell>
          <cell r="U563">
            <v>-474402.14</v>
          </cell>
          <cell r="V563">
            <v>-474402.14</v>
          </cell>
          <cell r="W563">
            <v>-474402.14</v>
          </cell>
          <cell r="Y563">
            <v>-474402.14</v>
          </cell>
          <cell r="AA563">
            <v>-474402.14</v>
          </cell>
        </row>
        <row r="564">
          <cell r="Q564">
            <v>30203454</v>
          </cell>
          <cell r="S564">
            <v>30203454</v>
          </cell>
          <cell r="U564">
            <v>30203454</v>
          </cell>
          <cell r="V564">
            <v>30203454</v>
          </cell>
          <cell r="W564">
            <v>30203454</v>
          </cell>
          <cell r="Y564">
            <v>30203454</v>
          </cell>
          <cell r="AA564">
            <v>30203454</v>
          </cell>
        </row>
        <row r="565">
          <cell r="Q565">
            <v>-30203454</v>
          </cell>
          <cell r="S565">
            <v>-30203454</v>
          </cell>
          <cell r="U565">
            <v>-30203454</v>
          </cell>
          <cell r="V565">
            <v>-30203454</v>
          </cell>
          <cell r="W565">
            <v>-30203454</v>
          </cell>
          <cell r="Y565">
            <v>-30203454</v>
          </cell>
          <cell r="AA565">
            <v>-30203454</v>
          </cell>
        </row>
        <row r="566">
          <cell r="Q566">
            <v>10302187</v>
          </cell>
          <cell r="S566">
            <v>10302187</v>
          </cell>
          <cell r="U566">
            <v>10302187</v>
          </cell>
          <cell r="V566">
            <v>10302187</v>
          </cell>
          <cell r="W566">
            <v>10302187</v>
          </cell>
          <cell r="Y566">
            <v>10302187</v>
          </cell>
          <cell r="AA566">
            <v>10302187</v>
          </cell>
        </row>
        <row r="567">
          <cell r="Q567">
            <v>-10302187</v>
          </cell>
          <cell r="S567">
            <v>-10302187</v>
          </cell>
          <cell r="U567">
            <v>-10302187</v>
          </cell>
          <cell r="V567">
            <v>-10302187</v>
          </cell>
          <cell r="W567">
            <v>-10302187</v>
          </cell>
          <cell r="Y567">
            <v>-10302187</v>
          </cell>
          <cell r="AA567">
            <v>-10302187</v>
          </cell>
        </row>
        <row r="568">
          <cell r="Q568">
            <v>-10522768</v>
          </cell>
          <cell r="S568">
            <v>-10522768</v>
          </cell>
          <cell r="U568">
            <v>-10522768</v>
          </cell>
          <cell r="V568">
            <v>-10522768</v>
          </cell>
          <cell r="W568">
            <v>-10522768</v>
          </cell>
          <cell r="Y568">
            <v>-10522768</v>
          </cell>
          <cell r="AA568">
            <v>-11444089</v>
          </cell>
        </row>
        <row r="569">
          <cell r="Q569">
            <v>10522768</v>
          </cell>
          <cell r="S569">
            <v>10522768</v>
          </cell>
          <cell r="U569">
            <v>10522768</v>
          </cell>
          <cell r="V569">
            <v>10522768</v>
          </cell>
          <cell r="W569">
            <v>10522768</v>
          </cell>
          <cell r="Y569">
            <v>10522768</v>
          </cell>
          <cell r="AA569">
            <v>11444089</v>
          </cell>
        </row>
        <row r="570">
          <cell r="Q570">
            <v>4990118</v>
          </cell>
          <cell r="S570">
            <v>422232</v>
          </cell>
          <cell r="U570">
            <v>-2532530</v>
          </cell>
          <cell r="V570">
            <v>-15076583</v>
          </cell>
          <cell r="W570">
            <v>-15438160</v>
          </cell>
          <cell r="Y570">
            <v>-15980689</v>
          </cell>
          <cell r="AA570">
            <v>10059429</v>
          </cell>
        </row>
        <row r="571">
          <cell r="Q571">
            <v>-4990118</v>
          </cell>
          <cell r="S571">
            <v>-422232</v>
          </cell>
          <cell r="U571">
            <v>2532530</v>
          </cell>
          <cell r="V571">
            <v>15076583</v>
          </cell>
          <cell r="W571">
            <v>15438160</v>
          </cell>
          <cell r="Y571">
            <v>15980689</v>
          </cell>
          <cell r="AA571">
            <v>-10059429</v>
          </cell>
        </row>
        <row r="572">
          <cell r="Q572">
            <v>1804703</v>
          </cell>
          <cell r="S572">
            <v>1804703</v>
          </cell>
          <cell r="U572">
            <v>1804703</v>
          </cell>
          <cell r="V572">
            <v>1738002</v>
          </cell>
          <cell r="W572">
            <v>1376425</v>
          </cell>
          <cell r="Y572">
            <v>833896</v>
          </cell>
          <cell r="AA572">
            <v>1170089</v>
          </cell>
        </row>
        <row r="573">
          <cell r="Q573">
            <v>0</v>
          </cell>
          <cell r="S573">
            <v>0</v>
          </cell>
          <cell r="U573">
            <v>0</v>
          </cell>
          <cell r="V573">
            <v>0</v>
          </cell>
          <cell r="W573">
            <v>0</v>
          </cell>
          <cell r="Y573">
            <v>0</v>
          </cell>
          <cell r="AA573">
            <v>0</v>
          </cell>
        </row>
        <row r="574">
          <cell r="Q574">
            <v>-57848</v>
          </cell>
          <cell r="S574">
            <v>-57848</v>
          </cell>
          <cell r="U574">
            <v>-57848</v>
          </cell>
          <cell r="V574">
            <v>-57848</v>
          </cell>
          <cell r="W574">
            <v>-57848</v>
          </cell>
          <cell r="Y574">
            <v>-57848</v>
          </cell>
          <cell r="AA574">
            <v>-419133</v>
          </cell>
        </row>
        <row r="575">
          <cell r="Q575">
            <v>57848</v>
          </cell>
          <cell r="S575">
            <v>57848</v>
          </cell>
          <cell r="U575">
            <v>57848</v>
          </cell>
          <cell r="V575">
            <v>57848</v>
          </cell>
          <cell r="W575">
            <v>57848</v>
          </cell>
          <cell r="Y575">
            <v>57848</v>
          </cell>
          <cell r="AA575">
            <v>419133</v>
          </cell>
        </row>
        <row r="576">
          <cell r="Q576">
            <v>-26594047</v>
          </cell>
          <cell r="S576">
            <v>-26594047</v>
          </cell>
          <cell r="U576">
            <v>-26594047</v>
          </cell>
          <cell r="V576">
            <v>-26594047</v>
          </cell>
          <cell r="W576">
            <v>-26594047</v>
          </cell>
          <cell r="Y576">
            <v>-26594047</v>
          </cell>
          <cell r="AA576">
            <v>-27863275</v>
          </cell>
        </row>
        <row r="577">
          <cell r="Q577">
            <v>26594047</v>
          </cell>
          <cell r="S577">
            <v>26594047</v>
          </cell>
          <cell r="U577">
            <v>26594047</v>
          </cell>
          <cell r="V577">
            <v>26594047</v>
          </cell>
          <cell r="W577">
            <v>26594047</v>
          </cell>
          <cell r="Y577">
            <v>26594047</v>
          </cell>
          <cell r="AA577">
            <v>27863275</v>
          </cell>
        </row>
        <row r="578">
          <cell r="Q578">
            <v>1194774</v>
          </cell>
          <cell r="S578">
            <v>1194774</v>
          </cell>
          <cell r="U578">
            <v>1194774</v>
          </cell>
          <cell r="V578">
            <v>1194774</v>
          </cell>
          <cell r="W578">
            <v>1194774</v>
          </cell>
          <cell r="Y578">
            <v>1194774</v>
          </cell>
          <cell r="AA578">
            <v>-502152</v>
          </cell>
        </row>
        <row r="579">
          <cell r="Q579">
            <v>-1194774</v>
          </cell>
          <cell r="S579">
            <v>-1194774</v>
          </cell>
          <cell r="U579">
            <v>-1194774</v>
          </cell>
          <cell r="V579">
            <v>-1194774</v>
          </cell>
          <cell r="W579">
            <v>-1194774</v>
          </cell>
          <cell r="Y579">
            <v>-1194774</v>
          </cell>
          <cell r="AA579">
            <v>502152</v>
          </cell>
        </row>
        <row r="580">
          <cell r="Q580">
            <v>0</v>
          </cell>
          <cell r="S580">
            <v>-4567886</v>
          </cell>
          <cell r="U580">
            <v>-7522648</v>
          </cell>
          <cell r="V580">
            <v>-20133402</v>
          </cell>
          <cell r="W580">
            <v>-20856556</v>
          </cell>
          <cell r="Y580">
            <v>-21941616</v>
          </cell>
          <cell r="AA580">
            <v>8683457</v>
          </cell>
        </row>
        <row r="581">
          <cell r="Q581">
            <v>0</v>
          </cell>
          <cell r="S581">
            <v>4567886</v>
          </cell>
          <cell r="U581">
            <v>7522648</v>
          </cell>
          <cell r="V581">
            <v>20133402</v>
          </cell>
          <cell r="W581">
            <v>20856556</v>
          </cell>
          <cell r="Y581">
            <v>21941616</v>
          </cell>
          <cell r="AA581">
            <v>-8683457</v>
          </cell>
        </row>
        <row r="583">
          <cell r="Q583">
            <v>2792486.79</v>
          </cell>
          <cell r="S583">
            <v>3009106.83</v>
          </cell>
          <cell r="U583">
            <v>805.99</v>
          </cell>
          <cell r="V583">
            <v>805.99</v>
          </cell>
          <cell r="W583">
            <v>2796.99</v>
          </cell>
          <cell r="Y583">
            <v>0</v>
          </cell>
          <cell r="AA583">
            <v>0</v>
          </cell>
        </row>
        <row r="584">
          <cell r="Q584">
            <v>10984724.220000001</v>
          </cell>
          <cell r="S584">
            <v>10322819.220000001</v>
          </cell>
          <cell r="U584">
            <v>9688027.2200000007</v>
          </cell>
          <cell r="V584">
            <v>9378372.2200000007</v>
          </cell>
          <cell r="W584">
            <v>9076605.2200000007</v>
          </cell>
          <cell r="Y584">
            <v>8497870.2200000007</v>
          </cell>
          <cell r="AA584">
            <v>7942956.2199999997</v>
          </cell>
        </row>
        <row r="585">
          <cell r="Q585">
            <v>0</v>
          </cell>
          <cell r="S585">
            <v>0</v>
          </cell>
          <cell r="U585">
            <v>0</v>
          </cell>
          <cell r="V585">
            <v>0</v>
          </cell>
          <cell r="W585">
            <v>0</v>
          </cell>
          <cell r="Y585">
            <v>0</v>
          </cell>
          <cell r="AA585">
            <v>0</v>
          </cell>
        </row>
        <row r="586">
          <cell r="Q586">
            <v>0</v>
          </cell>
          <cell r="S586">
            <v>0</v>
          </cell>
          <cell r="U586">
            <v>0</v>
          </cell>
          <cell r="V586">
            <v>0</v>
          </cell>
          <cell r="W586">
            <v>0</v>
          </cell>
          <cell r="Y586">
            <v>0</v>
          </cell>
          <cell r="AA586">
            <v>0</v>
          </cell>
        </row>
        <row r="587">
          <cell r="Q587">
            <v>361671.57</v>
          </cell>
          <cell r="S587">
            <v>444394.07</v>
          </cell>
          <cell r="U587">
            <v>0</v>
          </cell>
          <cell r="V587">
            <v>0</v>
          </cell>
          <cell r="W587">
            <v>0</v>
          </cell>
          <cell r="Y587">
            <v>0</v>
          </cell>
          <cell r="AA587">
            <v>0</v>
          </cell>
        </row>
        <row r="588">
          <cell r="Q588">
            <v>2399031.1800000002</v>
          </cell>
          <cell r="S588">
            <v>2412056.39</v>
          </cell>
          <cell r="U588">
            <v>2532968.7000000002</v>
          </cell>
          <cell r="V588">
            <v>2559629.46</v>
          </cell>
          <cell r="W588">
            <v>2600531.56</v>
          </cell>
          <cell r="Y588">
            <v>2616782.7000000002</v>
          </cell>
          <cell r="AA588">
            <v>2633421.13</v>
          </cell>
        </row>
        <row r="594">
          <cell r="Q594">
            <v>250000</v>
          </cell>
          <cell r="S594">
            <v>250000</v>
          </cell>
          <cell r="U594">
            <v>250000</v>
          </cell>
          <cell r="V594">
            <v>250000</v>
          </cell>
          <cell r="W594">
            <v>250000</v>
          </cell>
          <cell r="Y594">
            <v>250000</v>
          </cell>
          <cell r="AA594">
            <v>250000</v>
          </cell>
        </row>
        <row r="595">
          <cell r="Q595">
            <v>0</v>
          </cell>
          <cell r="S595">
            <v>0</v>
          </cell>
          <cell r="U595">
            <v>0</v>
          </cell>
          <cell r="V595">
            <v>0</v>
          </cell>
          <cell r="W595">
            <v>0</v>
          </cell>
          <cell r="Y595">
            <v>0</v>
          </cell>
          <cell r="AA595">
            <v>0</v>
          </cell>
        </row>
        <row r="596">
          <cell r="Q596">
            <v>1896127.3</v>
          </cell>
          <cell r="S596">
            <v>1916260.1</v>
          </cell>
          <cell r="U596">
            <v>1921992.2</v>
          </cell>
          <cell r="V596">
            <v>1925659.45</v>
          </cell>
          <cell r="W596">
            <v>1934984.95</v>
          </cell>
          <cell r="Y596">
            <v>1959420.6</v>
          </cell>
          <cell r="AA596">
            <v>1966668.1</v>
          </cell>
        </row>
        <row r="597">
          <cell r="AA597">
            <v>65340.84</v>
          </cell>
        </row>
        <row r="598">
          <cell r="Q598">
            <v>41353.35</v>
          </cell>
          <cell r="S598">
            <v>41353.35</v>
          </cell>
          <cell r="U598">
            <v>47948.47</v>
          </cell>
          <cell r="V598">
            <v>47948.47</v>
          </cell>
          <cell r="W598">
            <v>47948.47</v>
          </cell>
          <cell r="Y598">
            <v>79591.59</v>
          </cell>
          <cell r="AA598">
            <v>79591.59</v>
          </cell>
        </row>
        <row r="599">
          <cell r="Q599">
            <v>0</v>
          </cell>
          <cell r="S599">
            <v>0</v>
          </cell>
          <cell r="U599">
            <v>0</v>
          </cell>
          <cell r="V599">
            <v>0</v>
          </cell>
          <cell r="W599">
            <v>0</v>
          </cell>
          <cell r="Y599">
            <v>0</v>
          </cell>
          <cell r="AA599">
            <v>0</v>
          </cell>
        </row>
        <row r="600">
          <cell r="Q600">
            <v>0</v>
          </cell>
          <cell r="S600">
            <v>0</v>
          </cell>
          <cell r="U600">
            <v>0</v>
          </cell>
          <cell r="V600">
            <v>0</v>
          </cell>
          <cell r="W600">
            <v>0</v>
          </cell>
          <cell r="Y600">
            <v>0</v>
          </cell>
          <cell r="AA600">
            <v>0</v>
          </cell>
        </row>
        <row r="602">
          <cell r="Q602">
            <v>0</v>
          </cell>
          <cell r="S602">
            <v>0</v>
          </cell>
          <cell r="U602">
            <v>0</v>
          </cell>
          <cell r="V602">
            <v>0</v>
          </cell>
          <cell r="W602">
            <v>0</v>
          </cell>
          <cell r="Y602">
            <v>0</v>
          </cell>
          <cell r="AA602">
            <v>132.38999999999999</v>
          </cell>
        </row>
        <row r="603">
          <cell r="Q603">
            <v>10000</v>
          </cell>
          <cell r="S603">
            <v>10000</v>
          </cell>
          <cell r="U603">
            <v>10000</v>
          </cell>
          <cell r="V603">
            <v>10000</v>
          </cell>
          <cell r="W603">
            <v>10000</v>
          </cell>
          <cell r="Y603">
            <v>10000</v>
          </cell>
          <cell r="AA603">
            <v>10000</v>
          </cell>
        </row>
        <row r="604">
          <cell r="Q604">
            <v>0</v>
          </cell>
          <cell r="S604">
            <v>0</v>
          </cell>
          <cell r="U604">
            <v>0</v>
          </cell>
          <cell r="V604">
            <v>0</v>
          </cell>
          <cell r="W604">
            <v>0</v>
          </cell>
          <cell r="Y604">
            <v>0</v>
          </cell>
          <cell r="AA604">
            <v>0</v>
          </cell>
        </row>
        <row r="605">
          <cell r="Q605">
            <v>0</v>
          </cell>
          <cell r="S605">
            <v>0</v>
          </cell>
          <cell r="U605">
            <v>0</v>
          </cell>
          <cell r="V605">
            <v>0</v>
          </cell>
          <cell r="W605">
            <v>0</v>
          </cell>
          <cell r="Y605">
            <v>0</v>
          </cell>
          <cell r="AA605">
            <v>0</v>
          </cell>
        </row>
        <row r="606">
          <cell r="Q606">
            <v>22528.37</v>
          </cell>
          <cell r="S606">
            <v>22528.37</v>
          </cell>
          <cell r="U606">
            <v>22528.37</v>
          </cell>
          <cell r="V606">
            <v>27750.32</v>
          </cell>
          <cell r="W606">
            <v>28377.82</v>
          </cell>
          <cell r="Y606">
            <v>41459.18</v>
          </cell>
          <cell r="AA606">
            <v>47611.93</v>
          </cell>
        </row>
        <row r="607">
          <cell r="Q607">
            <v>0</v>
          </cell>
          <cell r="S607">
            <v>0</v>
          </cell>
          <cell r="U607">
            <v>0</v>
          </cell>
          <cell r="V607">
            <v>0</v>
          </cell>
          <cell r="W607">
            <v>0</v>
          </cell>
          <cell r="Y607">
            <v>0</v>
          </cell>
          <cell r="AA607">
            <v>0</v>
          </cell>
        </row>
        <row r="608">
          <cell r="Q608">
            <v>0</v>
          </cell>
          <cell r="S608">
            <v>0</v>
          </cell>
          <cell r="U608">
            <v>0</v>
          </cell>
          <cell r="V608">
            <v>0</v>
          </cell>
          <cell r="W608">
            <v>0</v>
          </cell>
          <cell r="Y608">
            <v>0</v>
          </cell>
          <cell r="AA608">
            <v>0</v>
          </cell>
        </row>
        <row r="609">
          <cell r="Q609">
            <v>0</v>
          </cell>
          <cell r="S609">
            <v>307.75</v>
          </cell>
          <cell r="U609">
            <v>0</v>
          </cell>
          <cell r="V609">
            <v>0</v>
          </cell>
          <cell r="W609">
            <v>0</v>
          </cell>
          <cell r="Y609">
            <v>0</v>
          </cell>
          <cell r="AA609">
            <v>0</v>
          </cell>
        </row>
        <row r="610">
          <cell r="Q610">
            <v>0</v>
          </cell>
          <cell r="S610">
            <v>0</v>
          </cell>
          <cell r="U610">
            <v>0</v>
          </cell>
          <cell r="V610">
            <v>0</v>
          </cell>
          <cell r="W610">
            <v>0</v>
          </cell>
          <cell r="Y610">
            <v>0</v>
          </cell>
          <cell r="AA610">
            <v>0</v>
          </cell>
        </row>
        <row r="611">
          <cell r="Q611">
            <v>0</v>
          </cell>
          <cell r="S611">
            <v>0</v>
          </cell>
          <cell r="U611">
            <v>0</v>
          </cell>
          <cell r="V611">
            <v>0</v>
          </cell>
          <cell r="W611">
            <v>0</v>
          </cell>
          <cell r="Y611">
            <v>0</v>
          </cell>
          <cell r="AA611">
            <v>0</v>
          </cell>
        </row>
        <row r="612">
          <cell r="Q612">
            <v>0</v>
          </cell>
          <cell r="S612">
            <v>0</v>
          </cell>
          <cell r="U612">
            <v>0</v>
          </cell>
          <cell r="V612">
            <v>0</v>
          </cell>
          <cell r="W612">
            <v>0</v>
          </cell>
          <cell r="Y612">
            <v>0</v>
          </cell>
          <cell r="AA612">
            <v>0</v>
          </cell>
        </row>
        <row r="613">
          <cell r="Q613">
            <v>0</v>
          </cell>
          <cell r="S613">
            <v>0</v>
          </cell>
          <cell r="U613">
            <v>0</v>
          </cell>
          <cell r="V613">
            <v>0</v>
          </cell>
          <cell r="W613">
            <v>0</v>
          </cell>
          <cell r="Y613">
            <v>0</v>
          </cell>
          <cell r="AA613">
            <v>0</v>
          </cell>
        </row>
        <row r="614">
          <cell r="Q614">
            <v>0</v>
          </cell>
          <cell r="S614">
            <v>0</v>
          </cell>
          <cell r="U614">
            <v>0</v>
          </cell>
          <cell r="V614">
            <v>0</v>
          </cell>
          <cell r="W614">
            <v>0</v>
          </cell>
          <cell r="Y614">
            <v>0</v>
          </cell>
          <cell r="AA614">
            <v>0</v>
          </cell>
        </row>
        <row r="615">
          <cell r="Q615">
            <v>0</v>
          </cell>
          <cell r="S615">
            <v>0</v>
          </cell>
          <cell r="U615">
            <v>0</v>
          </cell>
          <cell r="V615">
            <v>0</v>
          </cell>
          <cell r="W615">
            <v>0</v>
          </cell>
          <cell r="Y615">
            <v>0</v>
          </cell>
          <cell r="AA615">
            <v>0</v>
          </cell>
        </row>
        <row r="616">
          <cell r="Q616">
            <v>0</v>
          </cell>
          <cell r="S616">
            <v>0</v>
          </cell>
          <cell r="U616">
            <v>0</v>
          </cell>
          <cell r="V616">
            <v>0</v>
          </cell>
          <cell r="W616">
            <v>0</v>
          </cell>
          <cell r="Y616">
            <v>0</v>
          </cell>
          <cell r="AA616">
            <v>0</v>
          </cell>
        </row>
        <row r="619">
          <cell r="Q619">
            <v>15256064.07</v>
          </cell>
          <cell r="S619">
            <v>15256064.07</v>
          </cell>
          <cell r="U619">
            <v>15256064.07</v>
          </cell>
          <cell r="V619">
            <v>15256064.07</v>
          </cell>
          <cell r="W619">
            <v>15256064.07</v>
          </cell>
          <cell r="Y619">
            <v>15256064.07</v>
          </cell>
          <cell r="AA619">
            <v>15256064.07</v>
          </cell>
        </row>
        <row r="620">
          <cell r="Q620">
            <v>248600.26</v>
          </cell>
          <cell r="S620">
            <v>248600.26</v>
          </cell>
          <cell r="U620">
            <v>105443.69</v>
          </cell>
          <cell r="V620">
            <v>105443.69</v>
          </cell>
          <cell r="W620">
            <v>224685.54</v>
          </cell>
          <cell r="Y620">
            <v>224685.54</v>
          </cell>
          <cell r="AA620">
            <v>71758.03</v>
          </cell>
        </row>
        <row r="621">
          <cell r="Q621">
            <v>2873005.76</v>
          </cell>
          <cell r="S621">
            <v>2873221</v>
          </cell>
          <cell r="U621">
            <v>2873005.76</v>
          </cell>
          <cell r="V621">
            <v>2873005.76</v>
          </cell>
          <cell r="W621">
            <v>2873005.76</v>
          </cell>
          <cell r="Y621">
            <v>2873005.76</v>
          </cell>
          <cell r="AA621">
            <v>2873005.76</v>
          </cell>
        </row>
        <row r="622">
          <cell r="Q622">
            <v>-228709.77</v>
          </cell>
          <cell r="S622">
            <v>-228709.77</v>
          </cell>
          <cell r="U622">
            <v>-228709.77</v>
          </cell>
          <cell r="V622">
            <v>-228709.77</v>
          </cell>
          <cell r="W622">
            <v>-228709.77</v>
          </cell>
          <cell r="Y622">
            <v>-228709.77</v>
          </cell>
          <cell r="AA622">
            <v>-228709.77</v>
          </cell>
        </row>
        <row r="623">
          <cell r="Q623">
            <v>107024.51</v>
          </cell>
          <cell r="S623">
            <v>107024.51</v>
          </cell>
          <cell r="U623">
            <v>107024.51</v>
          </cell>
          <cell r="V623">
            <v>107024.51</v>
          </cell>
          <cell r="W623">
            <v>107024.51</v>
          </cell>
          <cell r="Y623">
            <v>107024.51</v>
          </cell>
          <cell r="AA623">
            <v>107024.51</v>
          </cell>
        </row>
        <row r="624">
          <cell r="Q624">
            <v>606828.14</v>
          </cell>
          <cell r="S624">
            <v>476973.4</v>
          </cell>
          <cell r="U624">
            <v>476973.4</v>
          </cell>
          <cell r="V624">
            <v>477118.4</v>
          </cell>
          <cell r="W624">
            <v>477118.4</v>
          </cell>
          <cell r="Y624">
            <v>477118.4</v>
          </cell>
          <cell r="AA624">
            <v>477118.4</v>
          </cell>
        </row>
        <row r="625">
          <cell r="Q625">
            <v>622708.99</v>
          </cell>
          <cell r="S625">
            <v>622708.99</v>
          </cell>
          <cell r="U625">
            <v>670326.37</v>
          </cell>
          <cell r="V625">
            <v>670326.37</v>
          </cell>
          <cell r="W625">
            <v>583715.23</v>
          </cell>
          <cell r="Y625">
            <v>670326.37</v>
          </cell>
          <cell r="AA625">
            <v>670326.37</v>
          </cell>
        </row>
        <row r="626">
          <cell r="Q626">
            <v>6389352.1399999997</v>
          </cell>
          <cell r="S626">
            <v>6511070.3300000001</v>
          </cell>
          <cell r="U626">
            <v>0</v>
          </cell>
          <cell r="V626">
            <v>0</v>
          </cell>
          <cell r="W626">
            <v>0</v>
          </cell>
          <cell r="Y626">
            <v>0</v>
          </cell>
          <cell r="AA626">
            <v>0</v>
          </cell>
        </row>
        <row r="627">
          <cell r="AA627">
            <v>2016.87</v>
          </cell>
        </row>
        <row r="629">
          <cell r="Q629">
            <v>0</v>
          </cell>
          <cell r="S629">
            <v>0</v>
          </cell>
          <cell r="U629">
            <v>0</v>
          </cell>
          <cell r="V629">
            <v>0</v>
          </cell>
          <cell r="W629">
            <v>0</v>
          </cell>
          <cell r="Y629">
            <v>0</v>
          </cell>
          <cell r="AA629">
            <v>0</v>
          </cell>
        </row>
        <row r="630">
          <cell r="Q630">
            <v>0</v>
          </cell>
          <cell r="S630">
            <v>0</v>
          </cell>
          <cell r="U630">
            <v>0</v>
          </cell>
          <cell r="V630">
            <v>0</v>
          </cell>
          <cell r="W630">
            <v>0</v>
          </cell>
          <cell r="Y630">
            <v>0</v>
          </cell>
          <cell r="AA630">
            <v>0</v>
          </cell>
        </row>
        <row r="631">
          <cell r="Q631">
            <v>243623.22</v>
          </cell>
          <cell r="S631">
            <v>243909.47</v>
          </cell>
          <cell r="U631">
            <v>246125.47</v>
          </cell>
          <cell r="V631">
            <v>248069.82</v>
          </cell>
          <cell r="W631">
            <v>249978.82</v>
          </cell>
          <cell r="Y631">
            <v>252632.07</v>
          </cell>
          <cell r="AA631">
            <v>273725.09999999998</v>
          </cell>
        </row>
        <row r="632">
          <cell r="Q632">
            <v>164972.67000000001</v>
          </cell>
          <cell r="S632">
            <v>166324.26999999999</v>
          </cell>
          <cell r="U632">
            <v>169602.13</v>
          </cell>
          <cell r="V632">
            <v>169602.13</v>
          </cell>
          <cell r="W632">
            <v>169602.13</v>
          </cell>
          <cell r="Y632">
            <v>169602.13</v>
          </cell>
          <cell r="AA632">
            <v>169602.13</v>
          </cell>
        </row>
        <row r="633">
          <cell r="Q633">
            <v>131356.21</v>
          </cell>
          <cell r="S633">
            <v>132002.21</v>
          </cell>
          <cell r="U633">
            <v>133750.43</v>
          </cell>
          <cell r="V633">
            <v>133750.43</v>
          </cell>
          <cell r="W633">
            <v>133750.43</v>
          </cell>
          <cell r="Y633">
            <v>133750.43</v>
          </cell>
          <cell r="AA633">
            <v>133750.43</v>
          </cell>
        </row>
        <row r="634">
          <cell r="Q634">
            <v>43460.19</v>
          </cell>
          <cell r="S634">
            <v>43460.19</v>
          </cell>
          <cell r="U634">
            <v>53995.63</v>
          </cell>
          <cell r="V634">
            <v>76708.63</v>
          </cell>
          <cell r="W634">
            <v>53995.63</v>
          </cell>
          <cell r="Y634">
            <v>53995.63</v>
          </cell>
          <cell r="AA634">
            <v>53995.63</v>
          </cell>
        </row>
        <row r="635">
          <cell r="Q635">
            <v>67987.45</v>
          </cell>
          <cell r="S635">
            <v>67987.45</v>
          </cell>
          <cell r="U635">
            <v>67987.45</v>
          </cell>
          <cell r="V635">
            <v>67987.45</v>
          </cell>
          <cell r="W635">
            <v>67987.45</v>
          </cell>
          <cell r="Y635">
            <v>67987.45</v>
          </cell>
          <cell r="AA635">
            <v>67987.45</v>
          </cell>
        </row>
        <row r="636">
          <cell r="Q636">
            <v>0</v>
          </cell>
          <cell r="S636">
            <v>0</v>
          </cell>
          <cell r="U636">
            <v>0</v>
          </cell>
          <cell r="V636">
            <v>0</v>
          </cell>
          <cell r="W636">
            <v>0</v>
          </cell>
          <cell r="Y636">
            <v>0</v>
          </cell>
          <cell r="AA636">
            <v>0</v>
          </cell>
        </row>
        <row r="637">
          <cell r="Q637">
            <v>0</v>
          </cell>
          <cell r="S637">
            <v>0</v>
          </cell>
          <cell r="U637">
            <v>0</v>
          </cell>
          <cell r="V637">
            <v>0</v>
          </cell>
          <cell r="W637">
            <v>0</v>
          </cell>
          <cell r="Y637">
            <v>0</v>
          </cell>
          <cell r="AA637">
            <v>0</v>
          </cell>
        </row>
        <row r="638">
          <cell r="Q638">
            <v>0</v>
          </cell>
          <cell r="S638">
            <v>0</v>
          </cell>
          <cell r="U638">
            <v>0</v>
          </cell>
          <cell r="V638">
            <v>0</v>
          </cell>
          <cell r="W638">
            <v>0</v>
          </cell>
          <cell r="Y638">
            <v>0</v>
          </cell>
          <cell r="AA638">
            <v>0</v>
          </cell>
        </row>
        <row r="639">
          <cell r="Q639">
            <v>0</v>
          </cell>
          <cell r="S639">
            <v>0</v>
          </cell>
          <cell r="U639">
            <v>0</v>
          </cell>
          <cell r="V639">
            <v>0</v>
          </cell>
          <cell r="W639">
            <v>0</v>
          </cell>
          <cell r="Y639">
            <v>0</v>
          </cell>
          <cell r="AA639">
            <v>0</v>
          </cell>
        </row>
        <row r="640">
          <cell r="Q640">
            <v>0</v>
          </cell>
          <cell r="S640">
            <v>0</v>
          </cell>
          <cell r="U640">
            <v>0</v>
          </cell>
          <cell r="V640">
            <v>0</v>
          </cell>
          <cell r="W640">
            <v>0</v>
          </cell>
          <cell r="Y640">
            <v>0</v>
          </cell>
          <cell r="AA640">
            <v>0</v>
          </cell>
        </row>
        <row r="641">
          <cell r="Q641">
            <v>28996607.48</v>
          </cell>
          <cell r="S641">
            <v>31175744.600000001</v>
          </cell>
          <cell r="U641">
            <v>31840701.989999998</v>
          </cell>
          <cell r="V641">
            <v>32877264.059999999</v>
          </cell>
          <cell r="W641">
            <v>34709022.649999999</v>
          </cell>
          <cell r="Y641">
            <v>36865546.710000001</v>
          </cell>
          <cell r="AA641">
            <v>37365081.07</v>
          </cell>
        </row>
        <row r="642">
          <cell r="Q642">
            <v>11795598.32</v>
          </cell>
          <cell r="S642">
            <v>12380769.960000001</v>
          </cell>
          <cell r="U642">
            <v>12553298.99</v>
          </cell>
          <cell r="V642">
            <v>12865515.369999999</v>
          </cell>
          <cell r="W642">
            <v>13455308.98</v>
          </cell>
          <cell r="Y642">
            <v>13991364.380000001</v>
          </cell>
          <cell r="AA642">
            <v>14136150.93</v>
          </cell>
        </row>
        <row r="643">
          <cell r="Q643">
            <v>1177238.49</v>
          </cell>
          <cell r="S643">
            <v>1270521.7</v>
          </cell>
          <cell r="U643">
            <v>1308698.96</v>
          </cell>
          <cell r="V643">
            <v>1330794.6399999999</v>
          </cell>
          <cell r="W643">
            <v>1347595.9</v>
          </cell>
          <cell r="Y643">
            <v>1378977.37</v>
          </cell>
          <cell r="AA643">
            <v>1412511.13</v>
          </cell>
        </row>
        <row r="644">
          <cell r="Q644">
            <v>589535.80000000005</v>
          </cell>
          <cell r="S644">
            <v>620630.21</v>
          </cell>
          <cell r="U644">
            <v>633355.97</v>
          </cell>
          <cell r="V644">
            <v>640721.19999999995</v>
          </cell>
          <cell r="W644">
            <v>646321.62</v>
          </cell>
          <cell r="Y644">
            <v>656782.11</v>
          </cell>
          <cell r="AA644">
            <v>667960.04</v>
          </cell>
        </row>
        <row r="645">
          <cell r="Y645">
            <v>0</v>
          </cell>
          <cell r="AA645">
            <v>0</v>
          </cell>
        </row>
        <row r="646">
          <cell r="Q646">
            <v>6761500.9100000001</v>
          </cell>
          <cell r="S646">
            <v>7086098.79</v>
          </cell>
          <cell r="U646">
            <v>7366473.3899999997</v>
          </cell>
          <cell r="V646">
            <v>7602447.1299999999</v>
          </cell>
          <cell r="W646">
            <v>7637615.7000000002</v>
          </cell>
          <cell r="Y646">
            <v>8134168.2000000002</v>
          </cell>
          <cell r="AA646">
            <v>8313929.7300000004</v>
          </cell>
        </row>
        <row r="647">
          <cell r="Q647">
            <v>3400171.26</v>
          </cell>
          <cell r="S647">
            <v>3508370.55</v>
          </cell>
          <cell r="U647">
            <v>3601828.76</v>
          </cell>
          <cell r="V647">
            <v>3680486.68</v>
          </cell>
          <cell r="W647">
            <v>3692209.54</v>
          </cell>
          <cell r="Y647">
            <v>3857727.04</v>
          </cell>
          <cell r="AA647">
            <v>3917647.56</v>
          </cell>
        </row>
        <row r="648">
          <cell r="Y648">
            <v>0</v>
          </cell>
          <cell r="AA648">
            <v>0</v>
          </cell>
        </row>
        <row r="649">
          <cell r="Q649">
            <v>-36935346.880000003</v>
          </cell>
          <cell r="S649">
            <v>-39532365.090000004</v>
          </cell>
          <cell r="U649">
            <v>-40515874.340000004</v>
          </cell>
          <cell r="V649">
            <v>-41810505.829999998</v>
          </cell>
          <cell r="W649">
            <v>-43694234.25</v>
          </cell>
          <cell r="Y649">
            <v>-46057739.979999997</v>
          </cell>
          <cell r="AA649">
            <v>-47091521.93</v>
          </cell>
        </row>
        <row r="650">
          <cell r="Q650">
            <v>-15785305.380000001</v>
          </cell>
          <cell r="S650">
            <v>-16509770.720000001</v>
          </cell>
          <cell r="U650">
            <v>-16788483.719999999</v>
          </cell>
          <cell r="V650">
            <v>-17186723.25</v>
          </cell>
          <cell r="W650">
            <v>-17793840.140000001</v>
          </cell>
          <cell r="Y650">
            <v>-18505873.530000001</v>
          </cell>
          <cell r="AA650">
            <v>-18721758.530000001</v>
          </cell>
        </row>
        <row r="651">
          <cell r="Q651">
            <v>15824681.85</v>
          </cell>
          <cell r="S651">
            <v>15854681.85</v>
          </cell>
          <cell r="U651">
            <v>15854681.85</v>
          </cell>
          <cell r="V651">
            <v>15904681.85</v>
          </cell>
          <cell r="W651">
            <v>15904681.85</v>
          </cell>
          <cell r="Y651">
            <v>15904681.85</v>
          </cell>
          <cell r="AA651">
            <v>15904681.85</v>
          </cell>
        </row>
        <row r="652">
          <cell r="Q652">
            <v>-15824681.85</v>
          </cell>
          <cell r="S652">
            <v>-15854681.85</v>
          </cell>
          <cell r="U652">
            <v>-15854681.85</v>
          </cell>
          <cell r="V652">
            <v>-15904681.85</v>
          </cell>
          <cell r="W652">
            <v>-15904681.85</v>
          </cell>
          <cell r="Y652">
            <v>-15904681.85</v>
          </cell>
          <cell r="AA652">
            <v>-15904681.85</v>
          </cell>
        </row>
        <row r="653">
          <cell r="Q653">
            <v>1321714</v>
          </cell>
          <cell r="S653">
            <v>1334900</v>
          </cell>
          <cell r="U653">
            <v>1346827</v>
          </cell>
          <cell r="V653">
            <v>1351986</v>
          </cell>
          <cell r="W653">
            <v>1356767</v>
          </cell>
          <cell r="Y653">
            <v>1360807</v>
          </cell>
          <cell r="AA653">
            <v>1253217</v>
          </cell>
        </row>
        <row r="654">
          <cell r="Q654">
            <v>4388164</v>
          </cell>
          <cell r="S654">
            <v>4117526.5</v>
          </cell>
          <cell r="U654">
            <v>0</v>
          </cell>
          <cell r="V654">
            <v>0</v>
          </cell>
          <cell r="W654">
            <v>0</v>
          </cell>
          <cell r="Y654">
            <v>0</v>
          </cell>
          <cell r="AA654">
            <v>987093</v>
          </cell>
        </row>
        <row r="655">
          <cell r="Q655">
            <v>0</v>
          </cell>
          <cell r="S655">
            <v>0</v>
          </cell>
          <cell r="U655">
            <v>0</v>
          </cell>
          <cell r="V655">
            <v>0</v>
          </cell>
          <cell r="W655">
            <v>0</v>
          </cell>
          <cell r="Y655">
            <v>0</v>
          </cell>
          <cell r="AA655">
            <v>0</v>
          </cell>
        </row>
        <row r="656">
          <cell r="Q656">
            <v>1672916.02</v>
          </cell>
          <cell r="S656">
            <v>1708009.72</v>
          </cell>
          <cell r="U656">
            <v>1882100.58</v>
          </cell>
          <cell r="V656">
            <v>1925475.43</v>
          </cell>
          <cell r="W656">
            <v>1971597.45</v>
          </cell>
          <cell r="Y656">
            <v>2060845.58</v>
          </cell>
          <cell r="AA656">
            <v>2144129.84</v>
          </cell>
        </row>
        <row r="657">
          <cell r="Q657">
            <v>0</v>
          </cell>
          <cell r="S657">
            <v>29200.33</v>
          </cell>
          <cell r="U657">
            <v>28242.54</v>
          </cell>
          <cell r="V657">
            <v>-12790.73</v>
          </cell>
          <cell r="W657">
            <v>-255445.13</v>
          </cell>
          <cell r="Y657">
            <v>-375510.19</v>
          </cell>
          <cell r="AA657">
            <v>-1004096.5</v>
          </cell>
        </row>
        <row r="658">
          <cell r="Q658">
            <v>0</v>
          </cell>
          <cell r="S658">
            <v>11620</v>
          </cell>
          <cell r="U658">
            <v>279386.09000000003</v>
          </cell>
          <cell r="V658">
            <v>294484.21000000002</v>
          </cell>
          <cell r="W658">
            <v>185297.27</v>
          </cell>
          <cell r="Y658">
            <v>-22312.98</v>
          </cell>
          <cell r="AA658">
            <v>-347460.01</v>
          </cell>
        </row>
        <row r="659">
          <cell r="Q659">
            <v>0</v>
          </cell>
          <cell r="S659">
            <v>323018.3</v>
          </cell>
          <cell r="U659">
            <v>636175.01</v>
          </cell>
          <cell r="V659">
            <v>822471.18</v>
          </cell>
          <cell r="W659">
            <v>928016.75</v>
          </cell>
          <cell r="Y659">
            <v>1395340.07</v>
          </cell>
          <cell r="AA659">
            <v>1559371.21</v>
          </cell>
        </row>
        <row r="660">
          <cell r="Q660">
            <v>0</v>
          </cell>
          <cell r="S660">
            <v>0</v>
          </cell>
          <cell r="U660">
            <v>0</v>
          </cell>
          <cell r="V660">
            <v>0</v>
          </cell>
          <cell r="W660">
            <v>0</v>
          </cell>
          <cell r="Y660">
            <v>0</v>
          </cell>
          <cell r="AA660">
            <v>0</v>
          </cell>
        </row>
        <row r="661">
          <cell r="Q661">
            <v>0</v>
          </cell>
          <cell r="S661">
            <v>0</v>
          </cell>
          <cell r="U661">
            <v>0</v>
          </cell>
          <cell r="V661">
            <v>0</v>
          </cell>
          <cell r="W661">
            <v>0</v>
          </cell>
          <cell r="Y661">
            <v>0</v>
          </cell>
          <cell r="AA661">
            <v>0</v>
          </cell>
        </row>
        <row r="662">
          <cell r="Q662">
            <v>0</v>
          </cell>
          <cell r="S662">
            <v>0</v>
          </cell>
          <cell r="U662">
            <v>0</v>
          </cell>
          <cell r="V662">
            <v>0</v>
          </cell>
          <cell r="W662">
            <v>0</v>
          </cell>
          <cell r="Y662">
            <v>0</v>
          </cell>
          <cell r="AA662">
            <v>0</v>
          </cell>
        </row>
        <row r="663">
          <cell r="Q663">
            <v>0</v>
          </cell>
          <cell r="S663">
            <v>0</v>
          </cell>
          <cell r="U663">
            <v>0</v>
          </cell>
          <cell r="V663">
            <v>0</v>
          </cell>
          <cell r="W663">
            <v>0</v>
          </cell>
          <cell r="Y663">
            <v>0</v>
          </cell>
          <cell r="AA663">
            <v>0</v>
          </cell>
        </row>
        <row r="664">
          <cell r="Q664">
            <v>280246.48</v>
          </cell>
          <cell r="S664">
            <v>0</v>
          </cell>
          <cell r="U664">
            <v>13157.17</v>
          </cell>
          <cell r="V664">
            <v>13157.17</v>
          </cell>
          <cell r="W664">
            <v>300828.67</v>
          </cell>
          <cell r="Y664">
            <v>300828.67</v>
          </cell>
          <cell r="AA664">
            <v>894836.43</v>
          </cell>
        </row>
        <row r="665">
          <cell r="Q665">
            <v>0</v>
          </cell>
          <cell r="S665">
            <v>0</v>
          </cell>
          <cell r="U665">
            <v>0</v>
          </cell>
          <cell r="V665">
            <v>0</v>
          </cell>
          <cell r="W665">
            <v>0</v>
          </cell>
          <cell r="Y665">
            <v>0</v>
          </cell>
          <cell r="AA665">
            <v>0</v>
          </cell>
        </row>
        <row r="666">
          <cell r="Q666">
            <v>0</v>
          </cell>
          <cell r="S666">
            <v>0</v>
          </cell>
          <cell r="U666">
            <v>0</v>
          </cell>
          <cell r="V666">
            <v>0</v>
          </cell>
          <cell r="W666">
            <v>0</v>
          </cell>
          <cell r="Y666">
            <v>0</v>
          </cell>
          <cell r="AA666">
            <v>0</v>
          </cell>
        </row>
        <row r="667">
          <cell r="Q667">
            <v>0</v>
          </cell>
          <cell r="S667">
            <v>0</v>
          </cell>
          <cell r="U667">
            <v>0</v>
          </cell>
          <cell r="V667">
            <v>0</v>
          </cell>
          <cell r="W667">
            <v>0</v>
          </cell>
          <cell r="Y667">
            <v>0</v>
          </cell>
          <cell r="AA667">
            <v>0</v>
          </cell>
        </row>
        <row r="668">
          <cell r="Q668">
            <v>0</v>
          </cell>
          <cell r="S668">
            <v>0</v>
          </cell>
          <cell r="U668">
            <v>0</v>
          </cell>
          <cell r="V668">
            <v>0</v>
          </cell>
          <cell r="W668">
            <v>0</v>
          </cell>
          <cell r="Y668">
            <v>0</v>
          </cell>
          <cell r="AA668">
            <v>0</v>
          </cell>
        </row>
        <row r="670">
          <cell r="Q670">
            <v>0</v>
          </cell>
          <cell r="S670">
            <v>0</v>
          </cell>
          <cell r="U670">
            <v>0</v>
          </cell>
          <cell r="V670">
            <v>0</v>
          </cell>
          <cell r="W670">
            <v>0</v>
          </cell>
          <cell r="Y670">
            <v>0</v>
          </cell>
          <cell r="AA670">
            <v>0</v>
          </cell>
        </row>
        <row r="671">
          <cell r="Q671">
            <v>0</v>
          </cell>
          <cell r="S671">
            <v>0</v>
          </cell>
          <cell r="U671">
            <v>0</v>
          </cell>
          <cell r="V671">
            <v>0</v>
          </cell>
          <cell r="W671">
            <v>0</v>
          </cell>
          <cell r="Y671">
            <v>0</v>
          </cell>
          <cell r="AA671">
            <v>0</v>
          </cell>
        </row>
        <row r="672">
          <cell r="Q672">
            <v>0</v>
          </cell>
          <cell r="S672">
            <v>0</v>
          </cell>
          <cell r="U672">
            <v>0</v>
          </cell>
          <cell r="V672">
            <v>0</v>
          </cell>
          <cell r="W672">
            <v>0</v>
          </cell>
          <cell r="Y672">
            <v>0</v>
          </cell>
          <cell r="AA672">
            <v>0</v>
          </cell>
        </row>
        <row r="673">
          <cell r="U673">
            <v>0</v>
          </cell>
          <cell r="V673">
            <v>0</v>
          </cell>
          <cell r="W673">
            <v>0</v>
          </cell>
          <cell r="Y673">
            <v>0</v>
          </cell>
          <cell r="AA673">
            <v>0</v>
          </cell>
        </row>
        <row r="674">
          <cell r="U674">
            <v>0</v>
          </cell>
          <cell r="V674">
            <v>0</v>
          </cell>
          <cell r="W674">
            <v>0</v>
          </cell>
          <cell r="Y674">
            <v>0</v>
          </cell>
          <cell r="AA674">
            <v>0</v>
          </cell>
        </row>
        <row r="675">
          <cell r="Q675">
            <v>0</v>
          </cell>
          <cell r="S675">
            <v>0</v>
          </cell>
          <cell r="U675">
            <v>0</v>
          </cell>
          <cell r="V675">
            <v>0</v>
          </cell>
          <cell r="W675">
            <v>0</v>
          </cell>
          <cell r="Y675">
            <v>0</v>
          </cell>
          <cell r="AA675">
            <v>0</v>
          </cell>
        </row>
        <row r="676">
          <cell r="Q676">
            <v>0</v>
          </cell>
          <cell r="S676">
            <v>0</v>
          </cell>
          <cell r="U676">
            <v>0</v>
          </cell>
          <cell r="V676">
            <v>0</v>
          </cell>
          <cell r="W676">
            <v>0</v>
          </cell>
          <cell r="Y676">
            <v>0</v>
          </cell>
          <cell r="AA676">
            <v>0</v>
          </cell>
        </row>
        <row r="677">
          <cell r="Q677">
            <v>0</v>
          </cell>
          <cell r="S677">
            <v>0</v>
          </cell>
          <cell r="U677">
            <v>0</v>
          </cell>
          <cell r="V677">
            <v>0</v>
          </cell>
          <cell r="W677">
            <v>0</v>
          </cell>
          <cell r="Y677">
            <v>0</v>
          </cell>
          <cell r="AA677">
            <v>0</v>
          </cell>
        </row>
        <row r="678">
          <cell r="Q678">
            <v>0</v>
          </cell>
          <cell r="S678">
            <v>0</v>
          </cell>
          <cell r="U678">
            <v>0</v>
          </cell>
          <cell r="V678">
            <v>0</v>
          </cell>
          <cell r="W678">
            <v>0</v>
          </cell>
          <cell r="Y678">
            <v>0</v>
          </cell>
          <cell r="AA678">
            <v>0</v>
          </cell>
        </row>
        <row r="679">
          <cell r="Q679">
            <v>0</v>
          </cell>
          <cell r="S679">
            <v>0</v>
          </cell>
          <cell r="U679">
            <v>0</v>
          </cell>
          <cell r="V679">
            <v>0</v>
          </cell>
          <cell r="W679">
            <v>0</v>
          </cell>
          <cell r="Y679">
            <v>0</v>
          </cell>
          <cell r="AA679">
            <v>0</v>
          </cell>
        </row>
        <row r="681">
          <cell r="V681">
            <v>0</v>
          </cell>
          <cell r="W681">
            <v>0</v>
          </cell>
          <cell r="Y681">
            <v>0</v>
          </cell>
          <cell r="AA681">
            <v>0</v>
          </cell>
        </row>
        <row r="682">
          <cell r="Q682">
            <v>0</v>
          </cell>
          <cell r="S682">
            <v>0</v>
          </cell>
          <cell r="U682">
            <v>0</v>
          </cell>
          <cell r="V682">
            <v>0</v>
          </cell>
          <cell r="W682">
            <v>0</v>
          </cell>
          <cell r="Y682">
            <v>0</v>
          </cell>
          <cell r="AA682">
            <v>0</v>
          </cell>
        </row>
        <row r="683">
          <cell r="Q683">
            <v>0</v>
          </cell>
          <cell r="S683">
            <v>0</v>
          </cell>
          <cell r="U683">
            <v>0</v>
          </cell>
          <cell r="V683">
            <v>0</v>
          </cell>
          <cell r="W683">
            <v>0</v>
          </cell>
          <cell r="Y683">
            <v>0</v>
          </cell>
          <cell r="AA683">
            <v>0</v>
          </cell>
        </row>
        <row r="684">
          <cell r="U684">
            <v>0</v>
          </cell>
          <cell r="V684">
            <v>0</v>
          </cell>
          <cell r="W684">
            <v>0</v>
          </cell>
          <cell r="Y684">
            <v>0</v>
          </cell>
          <cell r="AA684">
            <v>0</v>
          </cell>
        </row>
        <row r="685">
          <cell r="U685">
            <v>0</v>
          </cell>
          <cell r="V685">
            <v>0</v>
          </cell>
          <cell r="W685">
            <v>0</v>
          </cell>
          <cell r="Y685">
            <v>0</v>
          </cell>
          <cell r="AA685">
            <v>0</v>
          </cell>
        </row>
        <row r="687">
          <cell r="U687">
            <v>0</v>
          </cell>
          <cell r="V687">
            <v>0</v>
          </cell>
          <cell r="W687">
            <v>0</v>
          </cell>
          <cell r="Y687">
            <v>0</v>
          </cell>
          <cell r="AA687">
            <v>0</v>
          </cell>
        </row>
        <row r="688">
          <cell r="Q688">
            <v>-181737.81</v>
          </cell>
          <cell r="S688">
            <v>-139105.91</v>
          </cell>
          <cell r="U688">
            <v>-115941.8</v>
          </cell>
          <cell r="V688">
            <v>-108141.27</v>
          </cell>
          <cell r="W688">
            <v>-96681.95</v>
          </cell>
          <cell r="Y688">
            <v>-67247.8</v>
          </cell>
          <cell r="AA688">
            <v>165417.44</v>
          </cell>
        </row>
        <row r="689">
          <cell r="Q689">
            <v>0</v>
          </cell>
          <cell r="S689">
            <v>0</v>
          </cell>
          <cell r="U689">
            <v>0</v>
          </cell>
          <cell r="V689">
            <v>0</v>
          </cell>
          <cell r="W689">
            <v>0</v>
          </cell>
          <cell r="Y689">
            <v>0</v>
          </cell>
          <cell r="AA689">
            <v>0</v>
          </cell>
        </row>
        <row r="690">
          <cell r="Q690">
            <v>-133819.4</v>
          </cell>
          <cell r="S690">
            <v>-138237.42000000001</v>
          </cell>
          <cell r="U690">
            <v>-160852.03</v>
          </cell>
          <cell r="V690">
            <v>-166540.26999999999</v>
          </cell>
          <cell r="W690">
            <v>-166710.67000000001</v>
          </cell>
          <cell r="Y690">
            <v>-167979.4</v>
          </cell>
          <cell r="AA690">
            <v>-178040.23</v>
          </cell>
        </row>
        <row r="691">
          <cell r="Q691">
            <v>794520.81</v>
          </cell>
          <cell r="S691">
            <v>905064.48</v>
          </cell>
          <cell r="U691">
            <v>834578.75</v>
          </cell>
          <cell r="V691">
            <v>1080839.53</v>
          </cell>
          <cell r="W691">
            <v>1124580.44</v>
          </cell>
          <cell r="Y691">
            <v>848499.84</v>
          </cell>
          <cell r="AA691">
            <v>1229706.77</v>
          </cell>
        </row>
        <row r="692">
          <cell r="Q692">
            <v>0</v>
          </cell>
          <cell r="S692">
            <v>0</v>
          </cell>
          <cell r="U692">
            <v>0</v>
          </cell>
          <cell r="V692">
            <v>0</v>
          </cell>
          <cell r="W692">
            <v>0</v>
          </cell>
          <cell r="Y692">
            <v>0</v>
          </cell>
          <cell r="AA692">
            <v>0</v>
          </cell>
        </row>
        <row r="693">
          <cell r="Q693">
            <v>0</v>
          </cell>
          <cell r="S693">
            <v>0</v>
          </cell>
          <cell r="U693">
            <v>0</v>
          </cell>
          <cell r="V693">
            <v>0</v>
          </cell>
          <cell r="W693">
            <v>0</v>
          </cell>
          <cell r="Y693">
            <v>0</v>
          </cell>
          <cell r="AA693">
            <v>0</v>
          </cell>
        </row>
        <row r="694">
          <cell r="Q694">
            <v>1782908.49</v>
          </cell>
          <cell r="S694">
            <v>1654394.68</v>
          </cell>
          <cell r="U694">
            <v>1436041.32</v>
          </cell>
          <cell r="V694">
            <v>1460434.22</v>
          </cell>
          <cell r="W694">
            <v>1763383.43</v>
          </cell>
          <cell r="Y694">
            <v>1874577.11</v>
          </cell>
          <cell r="AA694">
            <v>2033020.38</v>
          </cell>
        </row>
        <row r="695">
          <cell r="Q695">
            <v>0</v>
          </cell>
          <cell r="S695">
            <v>0</v>
          </cell>
          <cell r="U695">
            <v>0</v>
          </cell>
          <cell r="V695">
            <v>31.38</v>
          </cell>
          <cell r="W695">
            <v>35.159999999999997</v>
          </cell>
          <cell r="Y695">
            <v>96.73</v>
          </cell>
          <cell r="AA695">
            <v>112.28</v>
          </cell>
        </row>
        <row r="696">
          <cell r="Q696">
            <v>0</v>
          </cell>
          <cell r="S696">
            <v>0</v>
          </cell>
          <cell r="U696">
            <v>0</v>
          </cell>
          <cell r="V696">
            <v>0</v>
          </cell>
          <cell r="W696">
            <v>0</v>
          </cell>
          <cell r="Y696">
            <v>0</v>
          </cell>
          <cell r="AA696">
            <v>0</v>
          </cell>
        </row>
        <row r="697">
          <cell r="Q697">
            <v>592135.01</v>
          </cell>
          <cell r="S697">
            <v>602375.77</v>
          </cell>
          <cell r="U697">
            <v>637567.55000000005</v>
          </cell>
          <cell r="V697">
            <v>637567.55000000005</v>
          </cell>
          <cell r="W697">
            <v>643221.56999999995</v>
          </cell>
          <cell r="Y697">
            <v>654510.18000000005</v>
          </cell>
          <cell r="AA697">
            <v>665123.59</v>
          </cell>
        </row>
        <row r="698">
          <cell r="Q698">
            <v>0</v>
          </cell>
          <cell r="S698">
            <v>0</v>
          </cell>
          <cell r="U698">
            <v>0</v>
          </cell>
          <cell r="V698">
            <v>0</v>
          </cell>
          <cell r="W698">
            <v>0</v>
          </cell>
          <cell r="Y698">
            <v>0</v>
          </cell>
          <cell r="AA698">
            <v>0</v>
          </cell>
        </row>
        <row r="699">
          <cell r="Q699">
            <v>8751.11</v>
          </cell>
          <cell r="S699">
            <v>9139.67</v>
          </cell>
          <cell r="U699">
            <v>9377.3700000000008</v>
          </cell>
          <cell r="V699">
            <v>8989.4699999999993</v>
          </cell>
          <cell r="W699">
            <v>8827.93</v>
          </cell>
          <cell r="Y699">
            <v>9165.18</v>
          </cell>
          <cell r="AA699">
            <v>10515.9</v>
          </cell>
        </row>
        <row r="700">
          <cell r="Q700">
            <v>0</v>
          </cell>
          <cell r="S700">
            <v>0</v>
          </cell>
          <cell r="U700">
            <v>0</v>
          </cell>
          <cell r="V700">
            <v>0</v>
          </cell>
          <cell r="W700">
            <v>0</v>
          </cell>
          <cell r="Y700">
            <v>0</v>
          </cell>
          <cell r="AA700">
            <v>0</v>
          </cell>
        </row>
        <row r="701">
          <cell r="Q701">
            <v>0</v>
          </cell>
          <cell r="S701">
            <v>0</v>
          </cell>
          <cell r="U701">
            <v>0</v>
          </cell>
          <cell r="V701">
            <v>0</v>
          </cell>
          <cell r="W701">
            <v>0</v>
          </cell>
          <cell r="Y701">
            <v>0</v>
          </cell>
          <cell r="AA701">
            <v>0</v>
          </cell>
        </row>
        <row r="702">
          <cell r="Q702">
            <v>0</v>
          </cell>
          <cell r="S702">
            <v>0</v>
          </cell>
          <cell r="U702">
            <v>0</v>
          </cell>
          <cell r="V702">
            <v>0</v>
          </cell>
          <cell r="W702">
            <v>0</v>
          </cell>
          <cell r="Y702">
            <v>0</v>
          </cell>
          <cell r="AA702">
            <v>0</v>
          </cell>
        </row>
        <row r="703">
          <cell r="Q703">
            <v>0</v>
          </cell>
          <cell r="S703">
            <v>295.95999999999998</v>
          </cell>
          <cell r="U703">
            <v>480.76</v>
          </cell>
          <cell r="V703">
            <v>667.77</v>
          </cell>
          <cell r="W703">
            <v>704.77</v>
          </cell>
          <cell r="Y703">
            <v>805.6</v>
          </cell>
          <cell r="AA703">
            <v>1187.45</v>
          </cell>
        </row>
        <row r="704">
          <cell r="Q704">
            <v>0</v>
          </cell>
          <cell r="S704">
            <v>0</v>
          </cell>
          <cell r="U704">
            <v>0</v>
          </cell>
          <cell r="V704">
            <v>0</v>
          </cell>
          <cell r="W704">
            <v>0</v>
          </cell>
          <cell r="Y704">
            <v>0</v>
          </cell>
          <cell r="AA704">
            <v>0</v>
          </cell>
        </row>
        <row r="705">
          <cell r="Q705">
            <v>-2213374.15</v>
          </cell>
          <cell r="S705">
            <v>639002.30000000005</v>
          </cell>
          <cell r="U705">
            <v>547530.06999999995</v>
          </cell>
          <cell r="V705">
            <v>53264.31</v>
          </cell>
          <cell r="W705">
            <v>-124317.97</v>
          </cell>
          <cell r="Y705">
            <v>1456083.57</v>
          </cell>
          <cell r="AA705">
            <v>2545685.83</v>
          </cell>
        </row>
        <row r="706">
          <cell r="Q706">
            <v>463289.26</v>
          </cell>
          <cell r="S706">
            <v>692564.94</v>
          </cell>
          <cell r="U706">
            <v>708659.55</v>
          </cell>
          <cell r="V706">
            <v>723098.56</v>
          </cell>
          <cell r="W706">
            <v>692691.08</v>
          </cell>
          <cell r="Y706">
            <v>711480.77</v>
          </cell>
          <cell r="AA706">
            <v>298356.46999999997</v>
          </cell>
        </row>
        <row r="707">
          <cell r="Q707">
            <v>2213374.15</v>
          </cell>
          <cell r="S707">
            <v>-639002.30000000005</v>
          </cell>
          <cell r="U707">
            <v>-547530.06999999995</v>
          </cell>
          <cell r="V707">
            <v>-53264.31</v>
          </cell>
          <cell r="W707">
            <v>124317.97</v>
          </cell>
          <cell r="Y707">
            <v>-1456083.57</v>
          </cell>
          <cell r="AA707">
            <v>-2545685.83</v>
          </cell>
        </row>
        <row r="708">
          <cell r="Q708">
            <v>102044.65</v>
          </cell>
          <cell r="S708">
            <v>93540.97</v>
          </cell>
          <cell r="U708">
            <v>85037.29</v>
          </cell>
          <cell r="V708">
            <v>80785.45</v>
          </cell>
          <cell r="W708">
            <v>76533.61</v>
          </cell>
          <cell r="Y708">
            <v>68029.929999999993</v>
          </cell>
          <cell r="AA708">
            <v>59526.25</v>
          </cell>
        </row>
        <row r="709">
          <cell r="Q709">
            <v>0</v>
          </cell>
          <cell r="S709">
            <v>0</v>
          </cell>
          <cell r="U709">
            <v>0</v>
          </cell>
          <cell r="V709">
            <v>0</v>
          </cell>
          <cell r="W709">
            <v>0</v>
          </cell>
          <cell r="Y709">
            <v>0</v>
          </cell>
          <cell r="AA709">
            <v>0</v>
          </cell>
        </row>
        <row r="710">
          <cell r="Q710">
            <v>798675.66</v>
          </cell>
          <cell r="S710">
            <v>0</v>
          </cell>
          <cell r="U710">
            <v>0</v>
          </cell>
          <cell r="V710">
            <v>0</v>
          </cell>
          <cell r="W710">
            <v>0</v>
          </cell>
          <cell r="Y710">
            <v>0</v>
          </cell>
          <cell r="AA710">
            <v>0</v>
          </cell>
        </row>
        <row r="711">
          <cell r="Q711">
            <v>0</v>
          </cell>
          <cell r="S711">
            <v>0</v>
          </cell>
          <cell r="U711">
            <v>0</v>
          </cell>
          <cell r="V711">
            <v>0</v>
          </cell>
          <cell r="W711">
            <v>0</v>
          </cell>
          <cell r="Y711">
            <v>0</v>
          </cell>
          <cell r="AA711">
            <v>0</v>
          </cell>
        </row>
        <row r="712">
          <cell r="Q712">
            <v>22434.03</v>
          </cell>
          <cell r="S712">
            <v>0</v>
          </cell>
          <cell r="U712">
            <v>0</v>
          </cell>
          <cell r="V712">
            <v>0</v>
          </cell>
          <cell r="W712">
            <v>0</v>
          </cell>
          <cell r="Y712">
            <v>0</v>
          </cell>
          <cell r="AA712">
            <v>0</v>
          </cell>
        </row>
        <row r="713">
          <cell r="Q713">
            <v>11658.25</v>
          </cell>
          <cell r="S713">
            <v>11658.25</v>
          </cell>
          <cell r="U713">
            <v>11788.75</v>
          </cell>
          <cell r="V713">
            <v>12658.75</v>
          </cell>
          <cell r="W713">
            <v>12651.14</v>
          </cell>
          <cell r="Y713">
            <v>12651.14</v>
          </cell>
          <cell r="AA713">
            <v>12651.14</v>
          </cell>
        </row>
        <row r="714">
          <cell r="Q714">
            <v>0</v>
          </cell>
          <cell r="S714">
            <v>0</v>
          </cell>
          <cell r="U714">
            <v>0</v>
          </cell>
          <cell r="V714">
            <v>0</v>
          </cell>
          <cell r="W714">
            <v>0</v>
          </cell>
          <cell r="Y714">
            <v>0</v>
          </cell>
          <cell r="AA714">
            <v>0</v>
          </cell>
        </row>
        <row r="715">
          <cell r="Q715">
            <v>0</v>
          </cell>
          <cell r="S715">
            <v>0</v>
          </cell>
          <cell r="U715">
            <v>0</v>
          </cell>
          <cell r="V715">
            <v>0</v>
          </cell>
          <cell r="W715">
            <v>0</v>
          </cell>
          <cell r="Y715">
            <v>0</v>
          </cell>
          <cell r="AA715">
            <v>0</v>
          </cell>
        </row>
        <row r="716">
          <cell r="Q716">
            <v>0</v>
          </cell>
          <cell r="S716">
            <v>0</v>
          </cell>
          <cell r="U716">
            <v>0</v>
          </cell>
          <cell r="V716">
            <v>0</v>
          </cell>
          <cell r="W716">
            <v>0</v>
          </cell>
          <cell r="Y716">
            <v>0</v>
          </cell>
          <cell r="AA716">
            <v>0</v>
          </cell>
        </row>
        <row r="717">
          <cell r="Q717">
            <v>0</v>
          </cell>
          <cell r="S717">
            <v>0</v>
          </cell>
          <cell r="U717">
            <v>0</v>
          </cell>
          <cell r="V717">
            <v>0</v>
          </cell>
          <cell r="W717">
            <v>0</v>
          </cell>
          <cell r="Y717">
            <v>0</v>
          </cell>
          <cell r="AA717">
            <v>0</v>
          </cell>
        </row>
        <row r="718">
          <cell r="Q718">
            <v>0</v>
          </cell>
          <cell r="S718">
            <v>0</v>
          </cell>
          <cell r="U718">
            <v>0</v>
          </cell>
          <cell r="V718">
            <v>0</v>
          </cell>
          <cell r="W718">
            <v>0</v>
          </cell>
          <cell r="Y718">
            <v>0</v>
          </cell>
          <cell r="AA718">
            <v>0</v>
          </cell>
        </row>
        <row r="719">
          <cell r="U719">
            <v>30871.599999999999</v>
          </cell>
          <cell r="V719">
            <v>31131.599999999999</v>
          </cell>
          <cell r="W719">
            <v>32709.29</v>
          </cell>
          <cell r="Y719">
            <v>32709.29</v>
          </cell>
          <cell r="AA719">
            <v>32709.29</v>
          </cell>
        </row>
        <row r="720">
          <cell r="Q720">
            <v>776937</v>
          </cell>
          <cell r="S720">
            <v>3204944</v>
          </cell>
          <cell r="U720">
            <v>5420862</v>
          </cell>
          <cell r="V720">
            <v>6389348</v>
          </cell>
          <cell r="W720">
            <v>7813631</v>
          </cell>
          <cell r="Y720">
            <v>10026908</v>
          </cell>
          <cell r="AA720">
            <v>12555698</v>
          </cell>
        </row>
        <row r="722">
          <cell r="Q722">
            <v>388283.25</v>
          </cell>
          <cell r="S722">
            <v>-808959.5</v>
          </cell>
          <cell r="U722">
            <v>-1982679.79</v>
          </cell>
          <cell r="V722">
            <v>-1447507.95</v>
          </cell>
          <cell r="W722">
            <v>-1206106.26</v>
          </cell>
          <cell r="Y722">
            <v>-4756866.12</v>
          </cell>
          <cell r="AA722">
            <v>-9842474.5399999991</v>
          </cell>
        </row>
        <row r="723">
          <cell r="Q723">
            <v>1869100</v>
          </cell>
          <cell r="S723">
            <v>6314899</v>
          </cell>
          <cell r="U723">
            <v>10924121</v>
          </cell>
          <cell r="V723">
            <v>13250447</v>
          </cell>
          <cell r="W723">
            <v>15607624</v>
          </cell>
          <cell r="Y723">
            <v>20405965</v>
          </cell>
          <cell r="AA723">
            <v>25310688</v>
          </cell>
        </row>
        <row r="724">
          <cell r="Q724">
            <v>1461</v>
          </cell>
          <cell r="S724">
            <v>8936</v>
          </cell>
          <cell r="U724">
            <v>14202.55</v>
          </cell>
          <cell r="V724">
            <v>-37860.550000000003</v>
          </cell>
          <cell r="W724">
            <v>-49767.55</v>
          </cell>
          <cell r="Y724">
            <v>-94250.55</v>
          </cell>
          <cell r="AA724">
            <v>-236868.55</v>
          </cell>
        </row>
        <row r="725">
          <cell r="Q725">
            <v>0</v>
          </cell>
          <cell r="S725">
            <v>0</v>
          </cell>
          <cell r="U725">
            <v>0</v>
          </cell>
          <cell r="V725">
            <v>0</v>
          </cell>
          <cell r="W725">
            <v>0</v>
          </cell>
          <cell r="Y725">
            <v>0</v>
          </cell>
          <cell r="AA725">
            <v>0</v>
          </cell>
        </row>
        <row r="726">
          <cell r="Q726">
            <v>98430.78</v>
          </cell>
          <cell r="S726">
            <v>95255.6</v>
          </cell>
          <cell r="U726">
            <v>92080.42</v>
          </cell>
          <cell r="V726">
            <v>90492.83</v>
          </cell>
          <cell r="W726">
            <v>88905.24</v>
          </cell>
          <cell r="Y726">
            <v>85730.06</v>
          </cell>
          <cell r="AA726">
            <v>82554.880000000005</v>
          </cell>
        </row>
        <row r="727">
          <cell r="Q727">
            <v>0</v>
          </cell>
          <cell r="S727">
            <v>0</v>
          </cell>
          <cell r="U727">
            <v>0</v>
          </cell>
          <cell r="V727">
            <v>0</v>
          </cell>
          <cell r="W727">
            <v>0</v>
          </cell>
          <cell r="Y727">
            <v>0</v>
          </cell>
          <cell r="AA727">
            <v>0</v>
          </cell>
        </row>
        <row r="728">
          <cell r="Q728">
            <v>0</v>
          </cell>
          <cell r="S728">
            <v>0</v>
          </cell>
          <cell r="U728">
            <v>0</v>
          </cell>
          <cell r="V728">
            <v>0</v>
          </cell>
          <cell r="W728">
            <v>0</v>
          </cell>
          <cell r="Y728">
            <v>0</v>
          </cell>
          <cell r="AA728">
            <v>0</v>
          </cell>
        </row>
        <row r="729">
          <cell r="Q729">
            <v>187702343</v>
          </cell>
          <cell r="S729">
            <v>216273451.66</v>
          </cell>
          <cell r="U729">
            <v>180889110.5</v>
          </cell>
          <cell r="V729">
            <v>142973845.94999999</v>
          </cell>
          <cell r="W729">
            <v>134036097.37</v>
          </cell>
          <cell r="Y729">
            <v>152013749.99000001</v>
          </cell>
          <cell r="AA729">
            <v>104442086.04000001</v>
          </cell>
        </row>
        <row r="730">
          <cell r="Q730">
            <v>170476</v>
          </cell>
          <cell r="S730">
            <v>161952.20000000001</v>
          </cell>
          <cell r="U730">
            <v>153428.4</v>
          </cell>
          <cell r="V730">
            <v>149166.5</v>
          </cell>
          <cell r="W730">
            <v>144904.6</v>
          </cell>
          <cell r="Y730">
            <v>136380.79999999999</v>
          </cell>
          <cell r="AA730">
            <v>127857</v>
          </cell>
        </row>
        <row r="731">
          <cell r="Q731">
            <v>-484356</v>
          </cell>
          <cell r="S731">
            <v>-484356</v>
          </cell>
          <cell r="U731">
            <v>0</v>
          </cell>
          <cell r="V731">
            <v>0</v>
          </cell>
          <cell r="W731">
            <v>0</v>
          </cell>
          <cell r="Y731">
            <v>0</v>
          </cell>
          <cell r="AA731">
            <v>0</v>
          </cell>
        </row>
        <row r="732">
          <cell r="W732">
            <v>1015374</v>
          </cell>
          <cell r="Y732">
            <v>1407006</v>
          </cell>
          <cell r="AA732">
            <v>1738116</v>
          </cell>
        </row>
        <row r="733">
          <cell r="Q733">
            <v>9569652</v>
          </cell>
          <cell r="S733">
            <v>9569652</v>
          </cell>
          <cell r="U733">
            <v>9474576</v>
          </cell>
          <cell r="V733">
            <v>9474576</v>
          </cell>
          <cell r="W733">
            <v>9346571</v>
          </cell>
          <cell r="Y733">
            <v>9346571</v>
          </cell>
          <cell r="AA733">
            <v>9180611</v>
          </cell>
        </row>
        <row r="734">
          <cell r="Q734">
            <v>73864542</v>
          </cell>
          <cell r="S734">
            <v>73864542</v>
          </cell>
          <cell r="U734">
            <v>73078749</v>
          </cell>
          <cell r="V734">
            <v>73078749</v>
          </cell>
          <cell r="W734">
            <v>71870994</v>
          </cell>
          <cell r="Y734">
            <v>71870994</v>
          </cell>
          <cell r="AA734">
            <v>71352663</v>
          </cell>
        </row>
        <row r="735">
          <cell r="Q735">
            <v>0</v>
          </cell>
          <cell r="S735">
            <v>0</v>
          </cell>
          <cell r="U735">
            <v>0</v>
          </cell>
          <cell r="V735">
            <v>0</v>
          </cell>
          <cell r="W735">
            <v>0</v>
          </cell>
          <cell r="Y735">
            <v>0</v>
          </cell>
          <cell r="AA735">
            <v>0</v>
          </cell>
        </row>
        <row r="737">
          <cell r="Q737">
            <v>0</v>
          </cell>
          <cell r="S737">
            <v>0</v>
          </cell>
          <cell r="U737">
            <v>0</v>
          </cell>
          <cell r="V737">
            <v>0</v>
          </cell>
          <cell r="W737">
            <v>0</v>
          </cell>
          <cell r="Y737">
            <v>0</v>
          </cell>
          <cell r="AA737">
            <v>0</v>
          </cell>
        </row>
        <row r="740">
          <cell r="Q740">
            <v>9134.8700000000008</v>
          </cell>
          <cell r="S740">
            <v>0</v>
          </cell>
          <cell r="U740">
            <v>118965.5</v>
          </cell>
          <cell r="V740">
            <v>0</v>
          </cell>
          <cell r="W740">
            <v>0</v>
          </cell>
          <cell r="Y740">
            <v>0</v>
          </cell>
          <cell r="AA740">
            <v>0</v>
          </cell>
        </row>
        <row r="742">
          <cell r="Q742">
            <v>9134.89</v>
          </cell>
          <cell r="S742">
            <v>0</v>
          </cell>
          <cell r="U742">
            <v>118965.5</v>
          </cell>
          <cell r="V742">
            <v>0</v>
          </cell>
          <cell r="W742">
            <v>0</v>
          </cell>
          <cell r="Y742">
            <v>0</v>
          </cell>
          <cell r="AA742">
            <v>0</v>
          </cell>
        </row>
        <row r="743">
          <cell r="Q743">
            <v>8195.5499999999993</v>
          </cell>
          <cell r="S743">
            <v>0</v>
          </cell>
          <cell r="U743">
            <v>101965</v>
          </cell>
          <cell r="V743">
            <v>0</v>
          </cell>
          <cell r="W743">
            <v>0</v>
          </cell>
          <cell r="Y743">
            <v>0</v>
          </cell>
          <cell r="AA743">
            <v>0</v>
          </cell>
        </row>
        <row r="745">
          <cell r="Q745">
            <v>0</v>
          </cell>
          <cell r="S745">
            <v>0</v>
          </cell>
          <cell r="U745">
            <v>0</v>
          </cell>
          <cell r="V745">
            <v>0</v>
          </cell>
          <cell r="W745">
            <v>0</v>
          </cell>
          <cell r="Y745">
            <v>0</v>
          </cell>
          <cell r="AA745">
            <v>0</v>
          </cell>
        </row>
        <row r="746">
          <cell r="Q746">
            <v>0</v>
          </cell>
          <cell r="S746">
            <v>0</v>
          </cell>
          <cell r="U746">
            <v>0</v>
          </cell>
          <cell r="V746">
            <v>0</v>
          </cell>
          <cell r="W746">
            <v>0</v>
          </cell>
          <cell r="Y746">
            <v>0</v>
          </cell>
          <cell r="AA746">
            <v>0</v>
          </cell>
        </row>
        <row r="747">
          <cell r="U747">
            <v>3088604.12</v>
          </cell>
          <cell r="V747">
            <v>3151785.34</v>
          </cell>
          <cell r="W747">
            <v>3194992.75</v>
          </cell>
          <cell r="Y747">
            <v>3287566.47</v>
          </cell>
          <cell r="AA747">
            <v>3464602.06</v>
          </cell>
        </row>
        <row r="748">
          <cell r="Q748">
            <v>0</v>
          </cell>
          <cell r="S748">
            <v>0</v>
          </cell>
          <cell r="U748">
            <v>0</v>
          </cell>
          <cell r="V748">
            <v>0</v>
          </cell>
          <cell r="W748">
            <v>0</v>
          </cell>
          <cell r="Y748">
            <v>0</v>
          </cell>
          <cell r="AA748">
            <v>0</v>
          </cell>
        </row>
        <row r="749">
          <cell r="U749">
            <v>441471.45</v>
          </cell>
          <cell r="V749">
            <v>490336.87</v>
          </cell>
          <cell r="W749">
            <v>462833.2</v>
          </cell>
          <cell r="Y749">
            <v>541676.09</v>
          </cell>
          <cell r="AA749">
            <v>611403.31999999995</v>
          </cell>
        </row>
        <row r="750">
          <cell r="U750">
            <v>6557399.0899999999</v>
          </cell>
          <cell r="V750">
            <v>6564809.5899999999</v>
          </cell>
          <cell r="W750">
            <v>6646026.79</v>
          </cell>
          <cell r="Y750">
            <v>6675201.96</v>
          </cell>
          <cell r="AA750">
            <v>6723122.1299999999</v>
          </cell>
        </row>
        <row r="751">
          <cell r="AA751">
            <v>0</v>
          </cell>
        </row>
        <row r="752">
          <cell r="Q752">
            <v>0</v>
          </cell>
          <cell r="S752">
            <v>0</v>
          </cell>
          <cell r="U752">
            <v>0</v>
          </cell>
          <cell r="V752">
            <v>0</v>
          </cell>
          <cell r="W752">
            <v>0</v>
          </cell>
          <cell r="Y752">
            <v>0</v>
          </cell>
          <cell r="AA752">
            <v>0</v>
          </cell>
        </row>
        <row r="753">
          <cell r="Q753">
            <v>0</v>
          </cell>
          <cell r="S753">
            <v>0</v>
          </cell>
          <cell r="U753">
            <v>0</v>
          </cell>
          <cell r="V753">
            <v>0</v>
          </cell>
          <cell r="W753">
            <v>0</v>
          </cell>
          <cell r="Y753">
            <v>0</v>
          </cell>
          <cell r="AA753">
            <v>0</v>
          </cell>
        </row>
        <row r="754">
          <cell r="V754">
            <v>0</v>
          </cell>
          <cell r="W754">
            <v>353509.25</v>
          </cell>
          <cell r="Y754">
            <v>329941.96999999997</v>
          </cell>
          <cell r="AA754">
            <v>306374.69</v>
          </cell>
        </row>
        <row r="755">
          <cell r="V755">
            <v>0</v>
          </cell>
          <cell r="W755">
            <v>0</v>
          </cell>
          <cell r="Y755">
            <v>0</v>
          </cell>
          <cell r="AA755">
            <v>827353.89</v>
          </cell>
        </row>
        <row r="756">
          <cell r="Y756">
            <v>21062818.800000001</v>
          </cell>
          <cell r="AA756">
            <v>21062818.800000001</v>
          </cell>
        </row>
        <row r="757">
          <cell r="Q757">
            <v>0</v>
          </cell>
          <cell r="S757">
            <v>0</v>
          </cell>
          <cell r="U757">
            <v>0</v>
          </cell>
          <cell r="V757">
            <v>0</v>
          </cell>
          <cell r="W757">
            <v>0</v>
          </cell>
          <cell r="Y757">
            <v>0</v>
          </cell>
          <cell r="AA757">
            <v>0</v>
          </cell>
        </row>
        <row r="758">
          <cell r="U758">
            <v>0</v>
          </cell>
          <cell r="V758">
            <v>0</v>
          </cell>
          <cell r="W758">
            <v>0</v>
          </cell>
          <cell r="Y758">
            <v>0</v>
          </cell>
          <cell r="AA758">
            <v>0</v>
          </cell>
        </row>
        <row r="759">
          <cell r="Q759">
            <v>0</v>
          </cell>
          <cell r="S759">
            <v>0</v>
          </cell>
          <cell r="U759">
            <v>0</v>
          </cell>
          <cell r="V759">
            <v>0</v>
          </cell>
          <cell r="W759">
            <v>0</v>
          </cell>
          <cell r="Y759">
            <v>0</v>
          </cell>
          <cell r="AA759">
            <v>0</v>
          </cell>
        </row>
        <row r="760">
          <cell r="Q760">
            <v>0</v>
          </cell>
          <cell r="S760">
            <v>0</v>
          </cell>
          <cell r="U760">
            <v>0</v>
          </cell>
          <cell r="V760">
            <v>0</v>
          </cell>
          <cell r="W760">
            <v>0</v>
          </cell>
          <cell r="Y760">
            <v>0</v>
          </cell>
          <cell r="AA760">
            <v>0</v>
          </cell>
        </row>
        <row r="761">
          <cell r="Q761">
            <v>0</v>
          </cell>
          <cell r="S761">
            <v>0</v>
          </cell>
          <cell r="U761">
            <v>0</v>
          </cell>
          <cell r="V761">
            <v>0</v>
          </cell>
          <cell r="W761">
            <v>0</v>
          </cell>
          <cell r="Y761">
            <v>0</v>
          </cell>
          <cell r="AA761">
            <v>0</v>
          </cell>
        </row>
        <row r="762">
          <cell r="Q762">
            <v>0</v>
          </cell>
          <cell r="S762">
            <v>0</v>
          </cell>
          <cell r="U762">
            <v>0</v>
          </cell>
          <cell r="V762">
            <v>0</v>
          </cell>
          <cell r="W762">
            <v>0</v>
          </cell>
          <cell r="Y762">
            <v>0</v>
          </cell>
          <cell r="AA762">
            <v>0</v>
          </cell>
        </row>
        <row r="763">
          <cell r="Q763">
            <v>0</v>
          </cell>
          <cell r="S763">
            <v>0</v>
          </cell>
          <cell r="U763">
            <v>0</v>
          </cell>
          <cell r="V763">
            <v>0</v>
          </cell>
          <cell r="W763">
            <v>0</v>
          </cell>
          <cell r="Y763">
            <v>0</v>
          </cell>
          <cell r="AA763">
            <v>0</v>
          </cell>
        </row>
        <row r="764">
          <cell r="Q764">
            <v>4133754</v>
          </cell>
          <cell r="S764">
            <v>4133754</v>
          </cell>
          <cell r="U764">
            <v>4280091</v>
          </cell>
          <cell r="V764">
            <v>4280091</v>
          </cell>
          <cell r="W764">
            <v>4267120</v>
          </cell>
          <cell r="Y764">
            <v>4267120</v>
          </cell>
          <cell r="AA764">
            <v>4169189</v>
          </cell>
        </row>
        <row r="765">
          <cell r="Q765">
            <v>2860755</v>
          </cell>
          <cell r="S765">
            <v>2860755</v>
          </cell>
          <cell r="U765">
            <v>2962026</v>
          </cell>
          <cell r="V765">
            <v>2962026</v>
          </cell>
          <cell r="W765">
            <v>2953050</v>
          </cell>
          <cell r="Y765">
            <v>2953050</v>
          </cell>
          <cell r="AA765">
            <v>2885278</v>
          </cell>
        </row>
        <row r="766">
          <cell r="Y766">
            <v>0</v>
          </cell>
          <cell r="AA766">
            <v>0</v>
          </cell>
        </row>
        <row r="769">
          <cell r="U769">
            <v>22523.67</v>
          </cell>
          <cell r="V769">
            <v>41259.14</v>
          </cell>
          <cell r="W769">
            <v>44179.64</v>
          </cell>
          <cell r="Y769">
            <v>60261.69</v>
          </cell>
          <cell r="AA769">
            <v>131168.87</v>
          </cell>
        </row>
        <row r="770">
          <cell r="U770">
            <v>24180.17</v>
          </cell>
          <cell r="V770">
            <v>24180.17</v>
          </cell>
          <cell r="W770">
            <v>81168.09</v>
          </cell>
          <cell r="Y770">
            <v>90435.59</v>
          </cell>
          <cell r="AA770">
            <v>9760</v>
          </cell>
        </row>
        <row r="771">
          <cell r="Q771">
            <v>16634.84</v>
          </cell>
          <cell r="S771">
            <v>27748.45</v>
          </cell>
          <cell r="U771">
            <v>45645.96</v>
          </cell>
          <cell r="V771">
            <v>61948.21</v>
          </cell>
          <cell r="W771">
            <v>69294.720000000001</v>
          </cell>
          <cell r="Y771">
            <v>96772.53</v>
          </cell>
          <cell r="AA771">
            <v>157990.29999999999</v>
          </cell>
        </row>
        <row r="772">
          <cell r="Q772">
            <v>683365.16</v>
          </cell>
          <cell r="S772">
            <v>683365.16</v>
          </cell>
          <cell r="U772">
            <v>668771.35</v>
          </cell>
          <cell r="V772">
            <v>668771.35</v>
          </cell>
          <cell r="W772">
            <v>630705.28</v>
          </cell>
          <cell r="Y772">
            <v>630705.28</v>
          </cell>
          <cell r="AA772">
            <v>596135.67000000004</v>
          </cell>
        </row>
        <row r="773">
          <cell r="Q773">
            <v>241739.55</v>
          </cell>
          <cell r="S773">
            <v>232335.8</v>
          </cell>
          <cell r="U773">
            <v>245867.95</v>
          </cell>
          <cell r="V773">
            <v>245867.95</v>
          </cell>
          <cell r="W773">
            <v>247470.7</v>
          </cell>
          <cell r="Y773">
            <v>247470.7</v>
          </cell>
          <cell r="AA773">
            <v>255429.95</v>
          </cell>
        </row>
        <row r="774">
          <cell r="Q774">
            <v>40781553.810000002</v>
          </cell>
          <cell r="S774">
            <v>40781553.810000002</v>
          </cell>
          <cell r="U774">
            <v>42403614.670000002</v>
          </cell>
          <cell r="V774">
            <v>42403614.670000002</v>
          </cell>
          <cell r="W774">
            <v>43497629.240000002</v>
          </cell>
          <cell r="Y774">
            <v>43497629.240000002</v>
          </cell>
          <cell r="AA774">
            <v>43153843.530000001</v>
          </cell>
        </row>
        <row r="775">
          <cell r="Q775">
            <v>458260.45</v>
          </cell>
          <cell r="S775">
            <v>458260.45</v>
          </cell>
          <cell r="U775">
            <v>454247.55</v>
          </cell>
          <cell r="V775">
            <v>454247.55</v>
          </cell>
          <cell r="W775">
            <v>452529.3</v>
          </cell>
          <cell r="Y775">
            <v>452529.3</v>
          </cell>
          <cell r="AA775">
            <v>452529.3</v>
          </cell>
        </row>
        <row r="776">
          <cell r="Q776">
            <v>9882.57</v>
          </cell>
          <cell r="S776">
            <v>21957.09</v>
          </cell>
          <cell r="U776">
            <v>44925.42</v>
          </cell>
          <cell r="V776">
            <v>58360.44</v>
          </cell>
          <cell r="W776">
            <v>58360.44</v>
          </cell>
          <cell r="Y776">
            <v>64478.26</v>
          </cell>
          <cell r="AA776">
            <v>82265.820000000007</v>
          </cell>
        </row>
        <row r="777">
          <cell r="Q777">
            <v>490117.43</v>
          </cell>
          <cell r="S777">
            <v>490117.43</v>
          </cell>
          <cell r="U777">
            <v>455525.18</v>
          </cell>
          <cell r="V777">
            <v>455525.18</v>
          </cell>
          <cell r="W777">
            <v>441639.56</v>
          </cell>
          <cell r="Y777">
            <v>441639.56</v>
          </cell>
          <cell r="AA777">
            <v>423469.81</v>
          </cell>
        </row>
        <row r="778">
          <cell r="Q778">
            <v>0</v>
          </cell>
          <cell r="S778">
            <v>8558.7999999999993</v>
          </cell>
          <cell r="U778">
            <v>0</v>
          </cell>
          <cell r="V778">
            <v>0</v>
          </cell>
          <cell r="W778">
            <v>0</v>
          </cell>
          <cell r="Y778">
            <v>0</v>
          </cell>
          <cell r="AA778">
            <v>0</v>
          </cell>
        </row>
        <row r="779">
          <cell r="Q779">
            <v>-67607036.299999997</v>
          </cell>
          <cell r="S779">
            <v>-67607036.299999997</v>
          </cell>
          <cell r="U779">
            <v>-67704614.450000003</v>
          </cell>
          <cell r="V779">
            <v>-67704614.450000003</v>
          </cell>
          <cell r="W779">
            <v>-68004614.450000003</v>
          </cell>
          <cell r="Y779">
            <v>-68006714.870000005</v>
          </cell>
          <cell r="AA779">
            <v>-64468965.899999999</v>
          </cell>
        </row>
        <row r="780">
          <cell r="Q780">
            <v>0</v>
          </cell>
          <cell r="S780">
            <v>0</v>
          </cell>
          <cell r="U780">
            <v>0</v>
          </cell>
          <cell r="V780">
            <v>0</v>
          </cell>
          <cell r="W780">
            <v>0</v>
          </cell>
          <cell r="Y780">
            <v>0</v>
          </cell>
          <cell r="AA780">
            <v>0</v>
          </cell>
        </row>
        <row r="781">
          <cell r="Q781">
            <v>9936.27</v>
          </cell>
          <cell r="S781">
            <v>26357.34</v>
          </cell>
          <cell r="U781">
            <v>26357.34</v>
          </cell>
          <cell r="V781">
            <v>32712.34</v>
          </cell>
          <cell r="W781">
            <v>59998.09</v>
          </cell>
          <cell r="Y781">
            <v>116306.86</v>
          </cell>
          <cell r="AA781">
            <v>311392.64000000001</v>
          </cell>
        </row>
        <row r="782">
          <cell r="Q782">
            <v>0</v>
          </cell>
          <cell r="S782">
            <v>0</v>
          </cell>
          <cell r="U782">
            <v>0</v>
          </cell>
          <cell r="V782">
            <v>0</v>
          </cell>
          <cell r="W782">
            <v>0</v>
          </cell>
          <cell r="Y782">
            <v>0</v>
          </cell>
          <cell r="AA782">
            <v>0</v>
          </cell>
        </row>
        <row r="783">
          <cell r="Q783">
            <v>0</v>
          </cell>
          <cell r="S783">
            <v>0</v>
          </cell>
          <cell r="U783">
            <v>0</v>
          </cell>
          <cell r="V783">
            <v>0</v>
          </cell>
          <cell r="W783">
            <v>0</v>
          </cell>
          <cell r="Y783">
            <v>0</v>
          </cell>
          <cell r="AA783">
            <v>0</v>
          </cell>
        </row>
        <row r="784">
          <cell r="Q784">
            <v>37523294.479999997</v>
          </cell>
          <cell r="S784">
            <v>37552678.829999998</v>
          </cell>
          <cell r="U784">
            <v>37578713.310000002</v>
          </cell>
          <cell r="V784">
            <v>37590005.939999998</v>
          </cell>
          <cell r="W784">
            <v>37607413.969999999</v>
          </cell>
          <cell r="Y784">
            <v>37642895.469999999</v>
          </cell>
          <cell r="AA784">
            <v>37683008.939999998</v>
          </cell>
        </row>
        <row r="785">
          <cell r="Q785">
            <v>140063.73000000001</v>
          </cell>
          <cell r="S785">
            <v>140063.73000000001</v>
          </cell>
          <cell r="U785">
            <v>123642.66</v>
          </cell>
          <cell r="V785">
            <v>123642.66</v>
          </cell>
          <cell r="W785">
            <v>290001.90999999997</v>
          </cell>
          <cell r="Y785">
            <v>290001.90999999997</v>
          </cell>
          <cell r="AA785">
            <v>215389.53</v>
          </cell>
        </row>
        <row r="786">
          <cell r="Q786">
            <v>0</v>
          </cell>
          <cell r="S786">
            <v>0</v>
          </cell>
          <cell r="U786">
            <v>0</v>
          </cell>
          <cell r="V786">
            <v>0</v>
          </cell>
          <cell r="W786">
            <v>0</v>
          </cell>
          <cell r="Y786">
            <v>0</v>
          </cell>
          <cell r="AA786">
            <v>0</v>
          </cell>
        </row>
        <row r="787">
          <cell r="W787">
            <v>0</v>
          </cell>
          <cell r="Y787">
            <v>0</v>
          </cell>
          <cell r="AA787">
            <v>0</v>
          </cell>
        </row>
        <row r="788">
          <cell r="W788">
            <v>0</v>
          </cell>
          <cell r="Y788">
            <v>61473.05</v>
          </cell>
          <cell r="AA788">
            <v>73626.460000000006</v>
          </cell>
        </row>
        <row r="789">
          <cell r="Q789">
            <v>9351936.5800000001</v>
          </cell>
          <cell r="S789">
            <v>9351936.5800000001</v>
          </cell>
          <cell r="U789">
            <v>9351936.5800000001</v>
          </cell>
          <cell r="V789">
            <v>9351936.5800000001</v>
          </cell>
          <cell r="W789">
            <v>9351936.5800000001</v>
          </cell>
          <cell r="Y789">
            <v>9351936.5800000001</v>
          </cell>
          <cell r="AA789">
            <v>9351936.5800000001</v>
          </cell>
        </row>
        <row r="790">
          <cell r="AA790">
            <v>181849.04</v>
          </cell>
        </row>
        <row r="791">
          <cell r="Q791">
            <v>209796.52</v>
          </cell>
          <cell r="S791">
            <v>209796.52</v>
          </cell>
          <cell r="U791">
            <v>209796.52</v>
          </cell>
          <cell r="V791">
            <v>209796.52</v>
          </cell>
          <cell r="W791">
            <v>209796.52</v>
          </cell>
          <cell r="Y791">
            <v>209796.52</v>
          </cell>
          <cell r="AA791">
            <v>209796.52</v>
          </cell>
        </row>
        <row r="792">
          <cell r="Q792">
            <v>1325189.93</v>
          </cell>
          <cell r="S792">
            <v>1326161.72</v>
          </cell>
          <cell r="U792">
            <v>1328200.25</v>
          </cell>
          <cell r="V792">
            <v>1339871.3600000001</v>
          </cell>
          <cell r="W792">
            <v>1340741.81</v>
          </cell>
          <cell r="Y792">
            <v>1355139.02</v>
          </cell>
          <cell r="AA792">
            <v>1363467.98</v>
          </cell>
        </row>
        <row r="793">
          <cell r="Q793">
            <v>8717.5</v>
          </cell>
          <cell r="S793">
            <v>8717.5</v>
          </cell>
          <cell r="U793">
            <v>8717.5</v>
          </cell>
          <cell r="V793">
            <v>8717.5</v>
          </cell>
          <cell r="W793">
            <v>8717.5</v>
          </cell>
          <cell r="Y793">
            <v>8717.5</v>
          </cell>
          <cell r="AA793">
            <v>8717.5</v>
          </cell>
        </row>
        <row r="794">
          <cell r="Q794">
            <v>2650805.2599999998</v>
          </cell>
          <cell r="S794">
            <v>2694693.07</v>
          </cell>
          <cell r="U794">
            <v>2752812.1</v>
          </cell>
          <cell r="V794">
            <v>2761985.28</v>
          </cell>
          <cell r="W794">
            <v>2767190.39</v>
          </cell>
          <cell r="Y794">
            <v>2784303.01</v>
          </cell>
          <cell r="AA794">
            <v>2820624.47</v>
          </cell>
        </row>
        <row r="795">
          <cell r="Q795">
            <v>2577686.9300000002</v>
          </cell>
          <cell r="S795">
            <v>2577686.9300000002</v>
          </cell>
          <cell r="U795">
            <v>2577686.9300000002</v>
          </cell>
          <cell r="V795">
            <v>2577686.9300000002</v>
          </cell>
          <cell r="W795">
            <v>2577686.9300000002</v>
          </cell>
          <cell r="Y795">
            <v>2651381.7400000002</v>
          </cell>
          <cell r="AA795">
            <v>2651381.7400000002</v>
          </cell>
        </row>
        <row r="796">
          <cell r="Q796">
            <v>856121.11</v>
          </cell>
          <cell r="S796">
            <v>856121.11</v>
          </cell>
          <cell r="U796">
            <v>856121.11</v>
          </cell>
          <cell r="V796">
            <v>856121.11</v>
          </cell>
          <cell r="W796">
            <v>856121.11</v>
          </cell>
          <cell r="Y796">
            <v>856121.11</v>
          </cell>
          <cell r="AA796">
            <v>856121.11</v>
          </cell>
        </row>
        <row r="797">
          <cell r="Q797">
            <v>366.95</v>
          </cell>
          <cell r="S797">
            <v>366.95</v>
          </cell>
          <cell r="U797">
            <v>366.95</v>
          </cell>
          <cell r="V797">
            <v>366.95</v>
          </cell>
          <cell r="W797">
            <v>366.95</v>
          </cell>
          <cell r="Y797">
            <v>366.95</v>
          </cell>
          <cell r="AA797">
            <v>366.95</v>
          </cell>
        </row>
        <row r="798">
          <cell r="Q798">
            <v>0</v>
          </cell>
          <cell r="S798">
            <v>0</v>
          </cell>
          <cell r="U798">
            <v>0</v>
          </cell>
          <cell r="V798">
            <v>0</v>
          </cell>
          <cell r="W798">
            <v>0</v>
          </cell>
          <cell r="Y798">
            <v>0</v>
          </cell>
          <cell r="AA798">
            <v>0</v>
          </cell>
        </row>
        <row r="799">
          <cell r="Q799">
            <v>379591.4</v>
          </cell>
          <cell r="S799">
            <v>379591.4</v>
          </cell>
          <cell r="U799">
            <v>379591.4</v>
          </cell>
          <cell r="V799">
            <v>379591.4</v>
          </cell>
          <cell r="W799">
            <v>379591.4</v>
          </cell>
          <cell r="Y799">
            <v>379591.4</v>
          </cell>
          <cell r="AA799">
            <v>0</v>
          </cell>
        </row>
        <row r="800">
          <cell r="Q800">
            <v>769040.33</v>
          </cell>
          <cell r="S800">
            <v>769040.33</v>
          </cell>
          <cell r="U800">
            <v>769040.33</v>
          </cell>
          <cell r="V800">
            <v>769040.33</v>
          </cell>
          <cell r="W800">
            <v>769040.33</v>
          </cell>
          <cell r="Y800">
            <v>769040.33</v>
          </cell>
          <cell r="AA800">
            <v>769040.33</v>
          </cell>
        </row>
        <row r="801">
          <cell r="Q801">
            <v>15888.2</v>
          </cell>
          <cell r="S801">
            <v>15888.2</v>
          </cell>
          <cell r="U801">
            <v>15888.2</v>
          </cell>
          <cell r="V801">
            <v>15888.2</v>
          </cell>
          <cell r="W801">
            <v>15888.2</v>
          </cell>
          <cell r="Y801">
            <v>15888.2</v>
          </cell>
          <cell r="AA801">
            <v>15888.2</v>
          </cell>
        </row>
        <row r="802">
          <cell r="Q802">
            <v>3790854.8</v>
          </cell>
          <cell r="S802">
            <v>3808388.99</v>
          </cell>
          <cell r="U802">
            <v>3817587.28</v>
          </cell>
          <cell r="V802">
            <v>3819495.29</v>
          </cell>
          <cell r="W802">
            <v>3820379.01</v>
          </cell>
          <cell r="Y802">
            <v>3835565.26</v>
          </cell>
          <cell r="AA802">
            <v>3845788.41</v>
          </cell>
        </row>
        <row r="803">
          <cell r="Q803">
            <v>4265950.47</v>
          </cell>
          <cell r="S803">
            <v>4286064.62</v>
          </cell>
          <cell r="U803">
            <v>4332108.88</v>
          </cell>
          <cell r="V803">
            <v>4342911.93</v>
          </cell>
          <cell r="W803">
            <v>4369226.54</v>
          </cell>
          <cell r="Y803">
            <v>4396375.51</v>
          </cell>
          <cell r="AA803">
            <v>4416615.62</v>
          </cell>
        </row>
        <row r="804">
          <cell r="Q804">
            <v>995</v>
          </cell>
          <cell r="S804">
            <v>995</v>
          </cell>
          <cell r="U804">
            <v>995</v>
          </cell>
          <cell r="V804">
            <v>995</v>
          </cell>
          <cell r="W804">
            <v>995</v>
          </cell>
          <cell r="Y804">
            <v>995</v>
          </cell>
          <cell r="AA804">
            <v>0</v>
          </cell>
        </row>
        <row r="805">
          <cell r="Q805">
            <v>0</v>
          </cell>
          <cell r="S805">
            <v>0</v>
          </cell>
          <cell r="U805">
            <v>0</v>
          </cell>
          <cell r="V805">
            <v>0</v>
          </cell>
          <cell r="W805">
            <v>0</v>
          </cell>
          <cell r="Y805">
            <v>0</v>
          </cell>
          <cell r="AA805">
            <v>0</v>
          </cell>
        </row>
        <row r="806">
          <cell r="Q806">
            <v>0</v>
          </cell>
          <cell r="S806">
            <v>0</v>
          </cell>
          <cell r="U806">
            <v>0</v>
          </cell>
          <cell r="V806">
            <v>0</v>
          </cell>
          <cell r="W806">
            <v>0</v>
          </cell>
          <cell r="Y806">
            <v>0</v>
          </cell>
          <cell r="AA806">
            <v>0</v>
          </cell>
        </row>
        <row r="807">
          <cell r="Q807">
            <v>3089268.32</v>
          </cell>
          <cell r="S807">
            <v>3089268.32</v>
          </cell>
          <cell r="U807">
            <v>3090184.42</v>
          </cell>
          <cell r="V807">
            <v>3090220.42</v>
          </cell>
          <cell r="W807">
            <v>3090220.42</v>
          </cell>
          <cell r="Y807">
            <v>3090220.42</v>
          </cell>
          <cell r="AA807">
            <v>0</v>
          </cell>
        </row>
        <row r="808">
          <cell r="Q808">
            <v>0</v>
          </cell>
          <cell r="S808">
            <v>0</v>
          </cell>
          <cell r="U808">
            <v>0</v>
          </cell>
          <cell r="V808">
            <v>0</v>
          </cell>
          <cell r="W808">
            <v>0</v>
          </cell>
          <cell r="Y808">
            <v>0</v>
          </cell>
          <cell r="AA808">
            <v>0</v>
          </cell>
        </row>
        <row r="809">
          <cell r="Q809">
            <v>0</v>
          </cell>
          <cell r="S809">
            <v>0</v>
          </cell>
          <cell r="U809">
            <v>0</v>
          </cell>
          <cell r="V809">
            <v>0</v>
          </cell>
          <cell r="W809">
            <v>0</v>
          </cell>
          <cell r="Y809">
            <v>0</v>
          </cell>
          <cell r="AA809">
            <v>0</v>
          </cell>
        </row>
        <row r="810">
          <cell r="Q810">
            <v>0</v>
          </cell>
          <cell r="S810">
            <v>0</v>
          </cell>
          <cell r="U810">
            <v>0</v>
          </cell>
          <cell r="V810">
            <v>0</v>
          </cell>
          <cell r="W810">
            <v>0</v>
          </cell>
          <cell r="Y810">
            <v>0</v>
          </cell>
          <cell r="AA810">
            <v>0</v>
          </cell>
        </row>
        <row r="811">
          <cell r="Q811">
            <v>0</v>
          </cell>
          <cell r="S811">
            <v>0</v>
          </cell>
          <cell r="U811">
            <v>0</v>
          </cell>
          <cell r="V811">
            <v>0</v>
          </cell>
          <cell r="W811">
            <v>0</v>
          </cell>
          <cell r="Y811">
            <v>0</v>
          </cell>
          <cell r="AA811">
            <v>0</v>
          </cell>
        </row>
        <row r="812">
          <cell r="Q812">
            <v>66942.149999999994</v>
          </cell>
          <cell r="S812">
            <v>66942.149999999994</v>
          </cell>
          <cell r="U812">
            <v>66942.149999999994</v>
          </cell>
          <cell r="V812">
            <v>66942.149999999994</v>
          </cell>
          <cell r="W812">
            <v>66942.149999999994</v>
          </cell>
          <cell r="Y812">
            <v>66942.149999999994</v>
          </cell>
          <cell r="AA812">
            <v>0</v>
          </cell>
        </row>
        <row r="813">
          <cell r="Q813">
            <v>8253623.4699999997</v>
          </cell>
          <cell r="S813">
            <v>8328982.0499999998</v>
          </cell>
          <cell r="U813">
            <v>8400758.4100000001</v>
          </cell>
          <cell r="V813">
            <v>8505094.9000000004</v>
          </cell>
          <cell r="W813">
            <v>8587670.2599999998</v>
          </cell>
          <cell r="Y813">
            <v>8609085.4900000002</v>
          </cell>
          <cell r="AA813">
            <v>8778235.7799999993</v>
          </cell>
        </row>
        <row r="814">
          <cell r="Q814">
            <v>59043.75</v>
          </cell>
          <cell r="S814">
            <v>59043.75</v>
          </cell>
          <cell r="U814">
            <v>59043.75</v>
          </cell>
          <cell r="V814">
            <v>59043.75</v>
          </cell>
          <cell r="W814">
            <v>59043.75</v>
          </cell>
          <cell r="Y814">
            <v>59043.75</v>
          </cell>
          <cell r="AA814">
            <v>59043.75</v>
          </cell>
        </row>
        <row r="815">
          <cell r="Q815">
            <v>134702.85999999999</v>
          </cell>
          <cell r="S815">
            <v>134702.85999999999</v>
          </cell>
          <cell r="U815">
            <v>139961.60000000001</v>
          </cell>
          <cell r="V815">
            <v>140236.6</v>
          </cell>
          <cell r="W815">
            <v>144720.29</v>
          </cell>
          <cell r="Y815">
            <v>146059.29</v>
          </cell>
          <cell r="AA815">
            <v>156448.78</v>
          </cell>
        </row>
        <row r="816">
          <cell r="Q816">
            <v>20193.82</v>
          </cell>
          <cell r="S816">
            <v>20293.82</v>
          </cell>
          <cell r="U816">
            <v>20293.82</v>
          </cell>
          <cell r="V816">
            <v>20293.82</v>
          </cell>
          <cell r="W816">
            <v>20293.82</v>
          </cell>
          <cell r="Y816">
            <v>20293.82</v>
          </cell>
          <cell r="AA816">
            <v>126042.95</v>
          </cell>
        </row>
        <row r="817">
          <cell r="Q817">
            <v>2431.75</v>
          </cell>
          <cell r="S817">
            <v>2431.75</v>
          </cell>
          <cell r="U817">
            <v>10526.89</v>
          </cell>
          <cell r="V817">
            <v>13871.88</v>
          </cell>
          <cell r="W817">
            <v>23663.38</v>
          </cell>
          <cell r="Y817">
            <v>24383.38</v>
          </cell>
          <cell r="AA817">
            <v>29544</v>
          </cell>
        </row>
        <row r="818">
          <cell r="Q818">
            <v>145168.22</v>
          </cell>
          <cell r="S818">
            <v>148663.92000000001</v>
          </cell>
          <cell r="U818">
            <v>158105.14000000001</v>
          </cell>
          <cell r="V818">
            <v>158953.32</v>
          </cell>
          <cell r="W818">
            <v>159479.07</v>
          </cell>
          <cell r="Y818">
            <v>167029.15</v>
          </cell>
          <cell r="AA818">
            <v>145168.22</v>
          </cell>
        </row>
        <row r="824">
          <cell r="Q824">
            <v>0</v>
          </cell>
          <cell r="S824">
            <v>1776134.11</v>
          </cell>
          <cell r="U824">
            <v>3292529.36</v>
          </cell>
          <cell r="V824">
            <v>3898904.18</v>
          </cell>
          <cell r="W824">
            <v>4575129.4800000004</v>
          </cell>
          <cell r="Y824">
            <v>6861240.1100000003</v>
          </cell>
          <cell r="AA824">
            <v>8986240.3000000007</v>
          </cell>
        </row>
        <row r="825">
          <cell r="Q825">
            <v>178527.94</v>
          </cell>
          <cell r="S825">
            <v>168026.28</v>
          </cell>
          <cell r="U825">
            <v>157524.62</v>
          </cell>
          <cell r="V825">
            <v>152273.79</v>
          </cell>
          <cell r="W825">
            <v>147022.96</v>
          </cell>
          <cell r="Y825">
            <v>136521.29999999999</v>
          </cell>
          <cell r="AA825">
            <v>126019.64</v>
          </cell>
        </row>
        <row r="826">
          <cell r="Q826">
            <v>77670.259999999995</v>
          </cell>
          <cell r="S826">
            <v>72976.62</v>
          </cell>
          <cell r="U826">
            <v>68407.78</v>
          </cell>
          <cell r="V826">
            <v>66123.360000000001</v>
          </cell>
          <cell r="W826">
            <v>63838.94</v>
          </cell>
          <cell r="Y826">
            <v>59270.1</v>
          </cell>
          <cell r="AA826">
            <v>54701.26</v>
          </cell>
        </row>
        <row r="827">
          <cell r="Q827">
            <v>0</v>
          </cell>
          <cell r="S827">
            <v>0</v>
          </cell>
          <cell r="U827">
            <v>0</v>
          </cell>
          <cell r="V827">
            <v>0</v>
          </cell>
          <cell r="W827">
            <v>0</v>
          </cell>
          <cell r="Y827">
            <v>0</v>
          </cell>
          <cell r="AA827">
            <v>0</v>
          </cell>
        </row>
        <row r="828">
          <cell r="Q828">
            <v>414135.74</v>
          </cell>
          <cell r="S828">
            <v>389774.82</v>
          </cell>
          <cell r="U828">
            <v>365413.9</v>
          </cell>
          <cell r="V828">
            <v>353233.44</v>
          </cell>
          <cell r="W828">
            <v>341052.98</v>
          </cell>
          <cell r="Y828">
            <v>316692.06</v>
          </cell>
          <cell r="AA828">
            <v>292331.14</v>
          </cell>
        </row>
        <row r="829">
          <cell r="Q829">
            <v>230333.2</v>
          </cell>
          <cell r="S829">
            <v>216784.18</v>
          </cell>
          <cell r="U829">
            <v>203235.16</v>
          </cell>
          <cell r="V829">
            <v>196460.65</v>
          </cell>
          <cell r="W829">
            <v>189686.14</v>
          </cell>
          <cell r="Y829">
            <v>176137.12</v>
          </cell>
          <cell r="AA829">
            <v>162588.1</v>
          </cell>
        </row>
        <row r="830">
          <cell r="Q830">
            <v>46498.65</v>
          </cell>
          <cell r="S830">
            <v>44072.83</v>
          </cell>
          <cell r="U830">
            <v>41489.089999999997</v>
          </cell>
          <cell r="V830">
            <v>37464.15</v>
          </cell>
          <cell r="W830">
            <v>36172.28</v>
          </cell>
          <cell r="Y830">
            <v>33588.54</v>
          </cell>
          <cell r="AA830">
            <v>31004.799999999999</v>
          </cell>
        </row>
        <row r="831">
          <cell r="Q831">
            <v>-12647.51</v>
          </cell>
          <cell r="S831">
            <v>-11903.51</v>
          </cell>
          <cell r="U831">
            <v>-11159.51</v>
          </cell>
          <cell r="V831">
            <v>-10787.51</v>
          </cell>
          <cell r="W831">
            <v>-10415.51</v>
          </cell>
          <cell r="Y831">
            <v>-9671.51</v>
          </cell>
          <cell r="AA831">
            <v>-8927.51</v>
          </cell>
        </row>
        <row r="832">
          <cell r="V832">
            <v>2733.07</v>
          </cell>
          <cell r="W832">
            <v>2733.07</v>
          </cell>
          <cell r="Y832">
            <v>3442.61</v>
          </cell>
          <cell r="AA832">
            <v>3442.61</v>
          </cell>
        </row>
        <row r="833">
          <cell r="V833">
            <v>0</v>
          </cell>
          <cell r="W833">
            <v>0</v>
          </cell>
          <cell r="Y833">
            <v>0</v>
          </cell>
          <cell r="AA833">
            <v>0</v>
          </cell>
        </row>
        <row r="837">
          <cell r="U837">
            <v>0</v>
          </cell>
          <cell r="V837">
            <v>0</v>
          </cell>
          <cell r="W837">
            <v>0</v>
          </cell>
          <cell r="Y837">
            <v>0</v>
          </cell>
          <cell r="AA837">
            <v>0</v>
          </cell>
        </row>
        <row r="838">
          <cell r="Q838">
            <v>144422</v>
          </cell>
          <cell r="S838">
            <v>141366</v>
          </cell>
          <cell r="U838">
            <v>138310</v>
          </cell>
          <cell r="V838">
            <v>136782</v>
          </cell>
          <cell r="W838">
            <v>135254</v>
          </cell>
          <cell r="Y838">
            <v>132198</v>
          </cell>
          <cell r="AA838">
            <v>129142</v>
          </cell>
        </row>
        <row r="839">
          <cell r="Q839">
            <v>0</v>
          </cell>
          <cell r="S839">
            <v>0</v>
          </cell>
          <cell r="U839">
            <v>0</v>
          </cell>
          <cell r="V839">
            <v>0</v>
          </cell>
          <cell r="W839">
            <v>0</v>
          </cell>
          <cell r="Y839">
            <v>0</v>
          </cell>
          <cell r="AA839">
            <v>0</v>
          </cell>
        </row>
        <row r="840">
          <cell r="Q840">
            <v>0</v>
          </cell>
          <cell r="S840">
            <v>0</v>
          </cell>
          <cell r="U840">
            <v>0</v>
          </cell>
          <cell r="V840">
            <v>0</v>
          </cell>
          <cell r="W840">
            <v>0</v>
          </cell>
          <cell r="Y840">
            <v>0</v>
          </cell>
          <cell r="AA840">
            <v>0</v>
          </cell>
        </row>
        <row r="841">
          <cell r="Q841">
            <v>2547275.2000000002</v>
          </cell>
          <cell r="S841">
            <v>2519128.52</v>
          </cell>
          <cell r="U841">
            <v>2490981.84</v>
          </cell>
          <cell r="V841">
            <v>2476908.5</v>
          </cell>
          <cell r="W841">
            <v>2462835.16</v>
          </cell>
          <cell r="Y841">
            <v>2434688.48</v>
          </cell>
          <cell r="AA841">
            <v>2406541.7999999998</v>
          </cell>
        </row>
        <row r="842">
          <cell r="Q842">
            <v>451369.41</v>
          </cell>
          <cell r="S842">
            <v>448521.65</v>
          </cell>
          <cell r="U842">
            <v>445673.89</v>
          </cell>
          <cell r="V842">
            <v>444250.01</v>
          </cell>
          <cell r="W842">
            <v>442826.13</v>
          </cell>
          <cell r="Y842">
            <v>439978.37</v>
          </cell>
          <cell r="AA842">
            <v>437130.61</v>
          </cell>
        </row>
        <row r="843">
          <cell r="Q843">
            <v>4232226.6100000003</v>
          </cell>
          <cell r="S843">
            <v>4193925.91</v>
          </cell>
          <cell r="U843">
            <v>4155625.21</v>
          </cell>
          <cell r="V843">
            <v>4136474.86</v>
          </cell>
          <cell r="W843">
            <v>4117324.51</v>
          </cell>
          <cell r="Y843">
            <v>4079023.81</v>
          </cell>
          <cell r="AA843">
            <v>4040723.11</v>
          </cell>
        </row>
        <row r="844">
          <cell r="Q844">
            <v>0</v>
          </cell>
          <cell r="S844">
            <v>0</v>
          </cell>
          <cell r="U844">
            <v>0</v>
          </cell>
          <cell r="V844">
            <v>0</v>
          </cell>
          <cell r="W844">
            <v>0</v>
          </cell>
          <cell r="Y844">
            <v>0</v>
          </cell>
          <cell r="AA844">
            <v>0</v>
          </cell>
        </row>
        <row r="845">
          <cell r="Q845">
            <v>33238.550000000003</v>
          </cell>
          <cell r="S845">
            <v>32655.41</v>
          </cell>
          <cell r="U845">
            <v>32072.27</v>
          </cell>
          <cell r="V845">
            <v>31780.7</v>
          </cell>
          <cell r="W845">
            <v>31489.13</v>
          </cell>
          <cell r="Y845">
            <v>30905.99</v>
          </cell>
          <cell r="AA845">
            <v>30322.85</v>
          </cell>
        </row>
        <row r="846">
          <cell r="Q846">
            <v>1008150.07</v>
          </cell>
          <cell r="S846">
            <v>1000569.99</v>
          </cell>
          <cell r="U846">
            <v>992989.91</v>
          </cell>
          <cell r="V846">
            <v>989199.87</v>
          </cell>
          <cell r="W846">
            <v>985409.83</v>
          </cell>
          <cell r="Y846">
            <v>977829.75</v>
          </cell>
          <cell r="AA846">
            <v>970249.67</v>
          </cell>
        </row>
        <row r="847">
          <cell r="Q847">
            <v>766111.02</v>
          </cell>
          <cell r="S847">
            <v>760350.78</v>
          </cell>
          <cell r="U847">
            <v>754590.54</v>
          </cell>
          <cell r="V847">
            <v>751710.42</v>
          </cell>
          <cell r="W847">
            <v>748830.3</v>
          </cell>
          <cell r="Y847">
            <v>743070.06</v>
          </cell>
          <cell r="AA847">
            <v>737309.82</v>
          </cell>
        </row>
        <row r="848">
          <cell r="Q848">
            <v>2345797.09</v>
          </cell>
          <cell r="S848">
            <v>2328159.5099999998</v>
          </cell>
          <cell r="U848">
            <v>2310521.9300000002</v>
          </cell>
          <cell r="V848">
            <v>2301703.14</v>
          </cell>
          <cell r="W848">
            <v>2292884.35</v>
          </cell>
          <cell r="Y848">
            <v>2275246.77</v>
          </cell>
          <cell r="AA848">
            <v>2257609.19</v>
          </cell>
        </row>
        <row r="849">
          <cell r="Q849">
            <v>715934.91</v>
          </cell>
          <cell r="S849">
            <v>710551.95</v>
          </cell>
          <cell r="U849">
            <v>705168.99</v>
          </cell>
          <cell r="V849">
            <v>702477.51</v>
          </cell>
          <cell r="W849">
            <v>699786.03</v>
          </cell>
          <cell r="Y849">
            <v>694403.07</v>
          </cell>
          <cell r="AA849">
            <v>689020.11</v>
          </cell>
        </row>
        <row r="850">
          <cell r="Q850">
            <v>14834.22</v>
          </cell>
          <cell r="S850">
            <v>14644.04</v>
          </cell>
          <cell r="U850">
            <v>14453.86</v>
          </cell>
          <cell r="V850">
            <v>14358.77</v>
          </cell>
          <cell r="W850">
            <v>14263.68</v>
          </cell>
          <cell r="Y850">
            <v>14073.5</v>
          </cell>
          <cell r="AA850">
            <v>13883.32</v>
          </cell>
        </row>
        <row r="851">
          <cell r="Q851">
            <v>34612.410000000003</v>
          </cell>
          <cell r="S851">
            <v>34168.65</v>
          </cell>
          <cell r="U851">
            <v>33724.89</v>
          </cell>
          <cell r="V851">
            <v>33503.01</v>
          </cell>
          <cell r="W851">
            <v>33281.129999999997</v>
          </cell>
          <cell r="Y851">
            <v>32837.370000000003</v>
          </cell>
          <cell r="AA851">
            <v>32393.61</v>
          </cell>
        </row>
        <row r="852">
          <cell r="Q852">
            <v>0</v>
          </cell>
          <cell r="S852">
            <v>0</v>
          </cell>
          <cell r="U852">
            <v>0</v>
          </cell>
          <cell r="V852">
            <v>0</v>
          </cell>
          <cell r="W852">
            <v>0</v>
          </cell>
          <cell r="Y852">
            <v>0</v>
          </cell>
          <cell r="AA852">
            <v>0</v>
          </cell>
        </row>
        <row r="853">
          <cell r="Q853">
            <v>853971.32</v>
          </cell>
          <cell r="S853">
            <v>843557.04</v>
          </cell>
          <cell r="U853">
            <v>833142.76</v>
          </cell>
          <cell r="V853">
            <v>827935.62</v>
          </cell>
          <cell r="W853">
            <v>822728.48</v>
          </cell>
          <cell r="Y853">
            <v>812314.2</v>
          </cell>
          <cell r="AA853">
            <v>801899.92</v>
          </cell>
        </row>
        <row r="854">
          <cell r="Q854">
            <v>395356.79</v>
          </cell>
          <cell r="S854">
            <v>378883.59</v>
          </cell>
          <cell r="U854">
            <v>362410.39</v>
          </cell>
          <cell r="V854">
            <v>354173.79</v>
          </cell>
          <cell r="W854">
            <v>345937.19</v>
          </cell>
          <cell r="Y854">
            <v>329463.99</v>
          </cell>
          <cell r="AA854">
            <v>312990.78999999998</v>
          </cell>
        </row>
        <row r="855">
          <cell r="Q855">
            <v>50188.72</v>
          </cell>
          <cell r="S855">
            <v>47614.94</v>
          </cell>
          <cell r="U855">
            <v>45041.16</v>
          </cell>
          <cell r="V855">
            <v>43754.27</v>
          </cell>
          <cell r="W855">
            <v>42467.38</v>
          </cell>
          <cell r="Y855">
            <v>39893.599999999999</v>
          </cell>
          <cell r="AA855">
            <v>37319.82</v>
          </cell>
        </row>
        <row r="856">
          <cell r="Q856">
            <v>155400.29999999999</v>
          </cell>
          <cell r="S856">
            <v>153624.32000000001</v>
          </cell>
          <cell r="U856">
            <v>151848.34</v>
          </cell>
          <cell r="V856">
            <v>150960.35</v>
          </cell>
          <cell r="W856">
            <v>150072.35999999999</v>
          </cell>
          <cell r="Y856">
            <v>148296.38</v>
          </cell>
          <cell r="AA856">
            <v>146520.4</v>
          </cell>
        </row>
        <row r="857">
          <cell r="Q857">
            <v>0</v>
          </cell>
          <cell r="S857">
            <v>0</v>
          </cell>
          <cell r="U857">
            <v>0</v>
          </cell>
          <cell r="V857">
            <v>0</v>
          </cell>
          <cell r="W857">
            <v>0</v>
          </cell>
          <cell r="Y857">
            <v>0</v>
          </cell>
          <cell r="AA857">
            <v>0</v>
          </cell>
        </row>
        <row r="858">
          <cell r="Q858">
            <v>5418087.7599999998</v>
          </cell>
          <cell r="S858">
            <v>5385250.8600000003</v>
          </cell>
          <cell r="U858">
            <v>5352413.96</v>
          </cell>
          <cell r="V858">
            <v>5335995.51</v>
          </cell>
          <cell r="W858">
            <v>5319577.0599999996</v>
          </cell>
          <cell r="Y858">
            <v>5286740.16</v>
          </cell>
          <cell r="AA858">
            <v>5253903.26</v>
          </cell>
        </row>
        <row r="859">
          <cell r="Q859">
            <v>1607202.99</v>
          </cell>
          <cell r="S859">
            <v>1575377.19</v>
          </cell>
          <cell r="U859">
            <v>1543551.39</v>
          </cell>
          <cell r="V859">
            <v>1527638.49</v>
          </cell>
          <cell r="W859">
            <v>1511725.59</v>
          </cell>
          <cell r="Y859">
            <v>1479899.79</v>
          </cell>
          <cell r="AA859">
            <v>1448073.99</v>
          </cell>
        </row>
        <row r="860">
          <cell r="Q860">
            <v>10796919.33</v>
          </cell>
          <cell r="S860">
            <v>11980919.33</v>
          </cell>
          <cell r="U860">
            <v>12353919.33</v>
          </cell>
          <cell r="V860">
            <v>12203919.33</v>
          </cell>
          <cell r="W860">
            <v>12197919.33</v>
          </cell>
          <cell r="Y860">
            <v>12111919.33</v>
          </cell>
          <cell r="AA860">
            <v>12135919.33</v>
          </cell>
        </row>
        <row r="861">
          <cell r="Q861">
            <v>0</v>
          </cell>
          <cell r="S861">
            <v>0</v>
          </cell>
          <cell r="U861">
            <v>0</v>
          </cell>
          <cell r="V861">
            <v>0</v>
          </cell>
          <cell r="W861">
            <v>0</v>
          </cell>
          <cell r="Y861">
            <v>0</v>
          </cell>
          <cell r="AA861">
            <v>0</v>
          </cell>
        </row>
        <row r="862">
          <cell r="Q862">
            <v>0</v>
          </cell>
          <cell r="S862">
            <v>0</v>
          </cell>
          <cell r="U862">
            <v>0</v>
          </cell>
          <cell r="V862">
            <v>0</v>
          </cell>
          <cell r="W862">
            <v>0</v>
          </cell>
          <cell r="Y862">
            <v>0</v>
          </cell>
          <cell r="AA862">
            <v>0</v>
          </cell>
        </row>
        <row r="863">
          <cell r="Q863">
            <v>5328888</v>
          </cell>
          <cell r="S863">
            <v>5328888</v>
          </cell>
          <cell r="U863">
            <v>5485875</v>
          </cell>
          <cell r="V863">
            <v>5485875</v>
          </cell>
          <cell r="W863">
            <v>5390249</v>
          </cell>
          <cell r="Y863">
            <v>5390249</v>
          </cell>
          <cell r="AA863">
            <v>5445607</v>
          </cell>
        </row>
        <row r="864">
          <cell r="Q864">
            <v>2454000</v>
          </cell>
          <cell r="S864">
            <v>2454000</v>
          </cell>
          <cell r="U864">
            <v>2454000</v>
          </cell>
          <cell r="V864">
            <v>2454000</v>
          </cell>
          <cell r="W864">
            <v>2454000</v>
          </cell>
          <cell r="Y864">
            <v>2454000</v>
          </cell>
          <cell r="AA864">
            <v>2454000</v>
          </cell>
        </row>
        <row r="865">
          <cell r="Q865">
            <v>0</v>
          </cell>
          <cell r="S865">
            <v>0</v>
          </cell>
          <cell r="U865">
            <v>0</v>
          </cell>
          <cell r="V865">
            <v>0</v>
          </cell>
          <cell r="W865">
            <v>0</v>
          </cell>
          <cell r="Y865">
            <v>0</v>
          </cell>
          <cell r="AA865">
            <v>0</v>
          </cell>
        </row>
        <row r="866">
          <cell r="Q866">
            <v>1620000</v>
          </cell>
          <cell r="S866">
            <v>1518000</v>
          </cell>
          <cell r="U866">
            <v>1416000</v>
          </cell>
          <cell r="V866">
            <v>1365000</v>
          </cell>
          <cell r="W866">
            <v>1314000</v>
          </cell>
          <cell r="Y866">
            <v>1212000</v>
          </cell>
          <cell r="AA866">
            <v>1110000</v>
          </cell>
        </row>
        <row r="867">
          <cell r="Q867">
            <v>51319603</v>
          </cell>
          <cell r="S867">
            <v>61156640.240000002</v>
          </cell>
          <cell r="U867">
            <v>53671108.43</v>
          </cell>
          <cell r="V867">
            <v>45986258.560000002</v>
          </cell>
          <cell r="W867">
            <v>42861798.280000001</v>
          </cell>
          <cell r="Y867">
            <v>46455029.840000004</v>
          </cell>
          <cell r="AA867">
            <v>33198050.079999998</v>
          </cell>
        </row>
        <row r="868">
          <cell r="Q868">
            <v>412105</v>
          </cell>
          <cell r="S868">
            <v>412105</v>
          </cell>
          <cell r="U868">
            <v>412105</v>
          </cell>
          <cell r="V868">
            <v>412105</v>
          </cell>
          <cell r="W868">
            <v>412105</v>
          </cell>
          <cell r="Y868">
            <v>412105</v>
          </cell>
          <cell r="AA868">
            <v>412105</v>
          </cell>
        </row>
        <row r="869">
          <cell r="Q869">
            <v>10957.58</v>
          </cell>
          <cell r="S869">
            <v>10957.58</v>
          </cell>
          <cell r="U869">
            <v>10957.58</v>
          </cell>
          <cell r="V869">
            <v>10957.58</v>
          </cell>
          <cell r="W869">
            <v>10957.58</v>
          </cell>
          <cell r="Y869">
            <v>10957.58</v>
          </cell>
          <cell r="AA869">
            <v>0</v>
          </cell>
        </row>
        <row r="870">
          <cell r="Q870">
            <v>21873416</v>
          </cell>
          <cell r="S870">
            <v>24583459.18</v>
          </cell>
          <cell r="U870">
            <v>17884000.309999999</v>
          </cell>
          <cell r="V870">
            <v>12103569.51</v>
          </cell>
          <cell r="W870">
            <v>11041233.23</v>
          </cell>
          <cell r="Y870">
            <v>11925189.720000001</v>
          </cell>
          <cell r="AA870">
            <v>8803009.2300000004</v>
          </cell>
        </row>
        <row r="871">
          <cell r="Q871">
            <v>10470344</v>
          </cell>
          <cell r="S871">
            <v>10401686</v>
          </cell>
          <cell r="U871">
            <v>10333028</v>
          </cell>
          <cell r="V871">
            <v>10298699</v>
          </cell>
          <cell r="W871">
            <v>10264370</v>
          </cell>
          <cell r="Y871">
            <v>10195712</v>
          </cell>
          <cell r="AA871">
            <v>10127054</v>
          </cell>
        </row>
        <row r="872">
          <cell r="Q872">
            <v>0</v>
          </cell>
          <cell r="S872">
            <v>0</v>
          </cell>
          <cell r="U872">
            <v>0</v>
          </cell>
          <cell r="V872">
            <v>0</v>
          </cell>
          <cell r="W872">
            <v>0</v>
          </cell>
          <cell r="Y872">
            <v>0</v>
          </cell>
          <cell r="AA872">
            <v>0</v>
          </cell>
        </row>
        <row r="873">
          <cell r="Q873">
            <v>0</v>
          </cell>
          <cell r="S873">
            <v>0</v>
          </cell>
          <cell r="U873">
            <v>0</v>
          </cell>
          <cell r="V873">
            <v>0</v>
          </cell>
          <cell r="W873">
            <v>0</v>
          </cell>
          <cell r="Y873">
            <v>0</v>
          </cell>
          <cell r="AA873">
            <v>0</v>
          </cell>
        </row>
        <row r="874">
          <cell r="Q874">
            <v>0</v>
          </cell>
          <cell r="S874">
            <v>0</v>
          </cell>
          <cell r="U874">
            <v>0</v>
          </cell>
          <cell r="V874">
            <v>0</v>
          </cell>
          <cell r="W874">
            <v>0</v>
          </cell>
          <cell r="Y874">
            <v>0</v>
          </cell>
          <cell r="AA874">
            <v>0</v>
          </cell>
        </row>
        <row r="875">
          <cell r="Q875">
            <v>84163082</v>
          </cell>
          <cell r="S875">
            <v>85322082</v>
          </cell>
          <cell r="U875">
            <v>86462082</v>
          </cell>
          <cell r="V875">
            <v>86872082</v>
          </cell>
          <cell r="W875">
            <v>87561082</v>
          </cell>
          <cell r="Y875">
            <v>88521082</v>
          </cell>
          <cell r="AA875">
            <v>89420041</v>
          </cell>
        </row>
        <row r="876">
          <cell r="Q876">
            <v>8428000</v>
          </cell>
          <cell r="S876">
            <v>7900000</v>
          </cell>
          <cell r="U876">
            <v>7331000</v>
          </cell>
          <cell r="V876">
            <v>7070000</v>
          </cell>
          <cell r="W876">
            <v>6799000</v>
          </cell>
          <cell r="Y876">
            <v>6239000</v>
          </cell>
          <cell r="AA876">
            <v>5686000</v>
          </cell>
        </row>
        <row r="877">
          <cell r="Q877">
            <v>0</v>
          </cell>
          <cell r="S877">
            <v>0</v>
          </cell>
          <cell r="U877">
            <v>0</v>
          </cell>
          <cell r="V877">
            <v>0</v>
          </cell>
          <cell r="W877">
            <v>0</v>
          </cell>
          <cell r="Y877">
            <v>0</v>
          </cell>
          <cell r="AA877">
            <v>0</v>
          </cell>
        </row>
        <row r="878">
          <cell r="Q878">
            <v>81336</v>
          </cell>
          <cell r="S878">
            <v>81336</v>
          </cell>
          <cell r="U878">
            <v>69336</v>
          </cell>
          <cell r="V878">
            <v>69336</v>
          </cell>
          <cell r="W878">
            <v>57336</v>
          </cell>
          <cell r="Y878">
            <v>57336</v>
          </cell>
          <cell r="AA878">
            <v>45336</v>
          </cell>
        </row>
        <row r="879">
          <cell r="Q879">
            <v>31824059</v>
          </cell>
          <cell r="S879">
            <v>48441511.850000001</v>
          </cell>
          <cell r="U879">
            <v>57269737.200000003</v>
          </cell>
          <cell r="V879">
            <v>53394534.020000003</v>
          </cell>
          <cell r="W879">
            <v>53534945.759999998</v>
          </cell>
          <cell r="Y879">
            <v>47911050.890000001</v>
          </cell>
          <cell r="AA879">
            <v>31772828.899999999</v>
          </cell>
        </row>
        <row r="880">
          <cell r="Q880">
            <v>-118022</v>
          </cell>
          <cell r="S880">
            <v>-118022</v>
          </cell>
          <cell r="U880">
            <v>0</v>
          </cell>
          <cell r="V880">
            <v>0</v>
          </cell>
          <cell r="W880">
            <v>0</v>
          </cell>
          <cell r="Y880">
            <v>0</v>
          </cell>
          <cell r="AA880">
            <v>0</v>
          </cell>
        </row>
        <row r="881">
          <cell r="Q881">
            <v>0</v>
          </cell>
          <cell r="S881">
            <v>0</v>
          </cell>
          <cell r="U881">
            <v>0</v>
          </cell>
          <cell r="V881">
            <v>0</v>
          </cell>
          <cell r="W881">
            <v>0</v>
          </cell>
          <cell r="Y881">
            <v>0</v>
          </cell>
          <cell r="AA881">
            <v>0</v>
          </cell>
        </row>
        <row r="882">
          <cell r="Q882">
            <v>33855518</v>
          </cell>
          <cell r="S882">
            <v>45405962.369999997</v>
          </cell>
          <cell r="U882">
            <v>40388500.93</v>
          </cell>
          <cell r="V882">
            <v>33052637.399999999</v>
          </cell>
          <cell r="W882">
            <v>32084662.48</v>
          </cell>
          <cell r="Y882">
            <v>31770776.969999999</v>
          </cell>
          <cell r="AA882">
            <v>24082491.969999999</v>
          </cell>
        </row>
        <row r="883">
          <cell r="Q883">
            <v>-65675</v>
          </cell>
          <cell r="S883">
            <v>-65675</v>
          </cell>
          <cell r="U883">
            <v>0</v>
          </cell>
          <cell r="V883">
            <v>0</v>
          </cell>
          <cell r="W883">
            <v>0</v>
          </cell>
          <cell r="Y883">
            <v>0</v>
          </cell>
          <cell r="AA883">
            <v>0</v>
          </cell>
        </row>
        <row r="884">
          <cell r="Q884">
            <v>2716379</v>
          </cell>
          <cell r="S884">
            <v>2716379</v>
          </cell>
          <cell r="U884">
            <v>2862379</v>
          </cell>
          <cell r="V884">
            <v>2862379</v>
          </cell>
          <cell r="W884">
            <v>3135379</v>
          </cell>
          <cell r="Y884">
            <v>3135379</v>
          </cell>
          <cell r="AA884">
            <v>2955379</v>
          </cell>
        </row>
        <row r="885">
          <cell r="Q885">
            <v>235348</v>
          </cell>
          <cell r="S885">
            <v>235348</v>
          </cell>
          <cell r="U885">
            <v>282348</v>
          </cell>
          <cell r="V885">
            <v>282348</v>
          </cell>
          <cell r="W885">
            <v>409348</v>
          </cell>
          <cell r="Y885">
            <v>409348</v>
          </cell>
          <cell r="AA885">
            <v>483348</v>
          </cell>
        </row>
        <row r="887">
          <cell r="Q887">
            <v>0</v>
          </cell>
          <cell r="S887">
            <v>0</v>
          </cell>
          <cell r="U887">
            <v>0</v>
          </cell>
          <cell r="V887">
            <v>0</v>
          </cell>
          <cell r="W887">
            <v>0</v>
          </cell>
          <cell r="Y887">
            <v>0</v>
          </cell>
          <cell r="AA887">
            <v>0</v>
          </cell>
        </row>
        <row r="889">
          <cell r="Q889">
            <v>0</v>
          </cell>
          <cell r="S889">
            <v>0</v>
          </cell>
          <cell r="U889">
            <v>0</v>
          </cell>
          <cell r="V889">
            <v>0</v>
          </cell>
          <cell r="W889">
            <v>0</v>
          </cell>
          <cell r="Y889">
            <v>0</v>
          </cell>
          <cell r="AA889">
            <v>0</v>
          </cell>
        </row>
        <row r="890">
          <cell r="Q890">
            <v>0</v>
          </cell>
          <cell r="S890">
            <v>0</v>
          </cell>
          <cell r="U890">
            <v>0</v>
          </cell>
          <cell r="V890">
            <v>0</v>
          </cell>
          <cell r="W890">
            <v>0</v>
          </cell>
          <cell r="Y890">
            <v>0</v>
          </cell>
          <cell r="AA890">
            <v>0</v>
          </cell>
        </row>
        <row r="891">
          <cell r="Q891">
            <v>10615233</v>
          </cell>
          <cell r="S891">
            <v>10615233</v>
          </cell>
          <cell r="U891">
            <v>10490233</v>
          </cell>
          <cell r="V891">
            <v>10490233</v>
          </cell>
          <cell r="W891">
            <v>10261233</v>
          </cell>
          <cell r="Y891">
            <v>10261233</v>
          </cell>
          <cell r="AA891">
            <v>10550233</v>
          </cell>
        </row>
        <row r="892">
          <cell r="Q892">
            <v>1471718</v>
          </cell>
          <cell r="S892">
            <v>1471718</v>
          </cell>
          <cell r="U892">
            <v>1348718</v>
          </cell>
          <cell r="V892">
            <v>1348718</v>
          </cell>
          <cell r="W892">
            <v>1225718</v>
          </cell>
          <cell r="Y892">
            <v>1225718</v>
          </cell>
          <cell r="AA892">
            <v>1102718</v>
          </cell>
        </row>
        <row r="893">
          <cell r="Q893">
            <v>1235000</v>
          </cell>
          <cell r="S893">
            <v>1235000</v>
          </cell>
          <cell r="U893">
            <v>1235000</v>
          </cell>
          <cell r="V893">
            <v>1235000</v>
          </cell>
          <cell r="W893">
            <v>1235000</v>
          </cell>
          <cell r="Y893">
            <v>1235000</v>
          </cell>
          <cell r="AA893">
            <v>1235000</v>
          </cell>
        </row>
        <row r="894">
          <cell r="Q894">
            <v>0</v>
          </cell>
          <cell r="S894">
            <v>0</v>
          </cell>
          <cell r="U894">
            <v>0</v>
          </cell>
          <cell r="V894">
            <v>0</v>
          </cell>
          <cell r="W894">
            <v>0</v>
          </cell>
          <cell r="Y894">
            <v>0</v>
          </cell>
          <cell r="AA894">
            <v>0</v>
          </cell>
        </row>
        <row r="895">
          <cell r="Q895">
            <v>0</v>
          </cell>
          <cell r="S895">
            <v>0</v>
          </cell>
          <cell r="U895">
            <v>0</v>
          </cell>
          <cell r="V895">
            <v>0</v>
          </cell>
          <cell r="W895">
            <v>0</v>
          </cell>
          <cell r="Y895">
            <v>0</v>
          </cell>
          <cell r="AA895">
            <v>0</v>
          </cell>
        </row>
        <row r="896">
          <cell r="Q896">
            <v>1595730</v>
          </cell>
          <cell r="S896">
            <v>1595730</v>
          </cell>
          <cell r="U896">
            <v>0</v>
          </cell>
          <cell r="V896">
            <v>0</v>
          </cell>
          <cell r="W896">
            <v>0</v>
          </cell>
          <cell r="Y896">
            <v>0</v>
          </cell>
          <cell r="AA896">
            <v>0</v>
          </cell>
        </row>
        <row r="897">
          <cell r="Q897">
            <v>0</v>
          </cell>
          <cell r="S897">
            <v>0</v>
          </cell>
          <cell r="U897">
            <v>0</v>
          </cell>
          <cell r="V897">
            <v>0</v>
          </cell>
          <cell r="W897">
            <v>0</v>
          </cell>
          <cell r="Y897">
            <v>0</v>
          </cell>
          <cell r="AA897">
            <v>0</v>
          </cell>
        </row>
        <row r="898">
          <cell r="Q898">
            <v>1369000</v>
          </cell>
          <cell r="S898">
            <v>1369000</v>
          </cell>
          <cell r="U898">
            <v>1294000</v>
          </cell>
          <cell r="V898">
            <v>1294000</v>
          </cell>
          <cell r="W898">
            <v>1238000</v>
          </cell>
          <cell r="Y898">
            <v>1238000</v>
          </cell>
          <cell r="AA898">
            <v>1163000</v>
          </cell>
        </row>
        <row r="899">
          <cell r="U899">
            <v>1614443</v>
          </cell>
          <cell r="V899">
            <v>1614443</v>
          </cell>
          <cell r="W899">
            <v>1530937</v>
          </cell>
          <cell r="Y899">
            <v>1530937</v>
          </cell>
          <cell r="AA899">
            <v>1447431</v>
          </cell>
        </row>
        <row r="900">
          <cell r="AA900">
            <v>241945</v>
          </cell>
        </row>
        <row r="901">
          <cell r="Q901">
            <v>0</v>
          </cell>
          <cell r="S901">
            <v>0</v>
          </cell>
          <cell r="U901">
            <v>0</v>
          </cell>
          <cell r="V901">
            <v>0</v>
          </cell>
          <cell r="W901">
            <v>0</v>
          </cell>
          <cell r="Y901">
            <v>0</v>
          </cell>
          <cell r="AA901">
            <v>0</v>
          </cell>
        </row>
        <row r="902">
          <cell r="Q902">
            <v>-122602</v>
          </cell>
          <cell r="S902">
            <v>-122602</v>
          </cell>
          <cell r="U902">
            <v>0</v>
          </cell>
          <cell r="V902">
            <v>0</v>
          </cell>
          <cell r="W902">
            <v>0</v>
          </cell>
          <cell r="Y902">
            <v>0</v>
          </cell>
          <cell r="AA902">
            <v>0</v>
          </cell>
        </row>
        <row r="903">
          <cell r="Q903">
            <v>0</v>
          </cell>
          <cell r="S903">
            <v>0</v>
          </cell>
          <cell r="U903">
            <v>0</v>
          </cell>
          <cell r="V903">
            <v>0</v>
          </cell>
          <cell r="W903">
            <v>0</v>
          </cell>
          <cell r="Y903">
            <v>0</v>
          </cell>
          <cell r="AA903">
            <v>0</v>
          </cell>
        </row>
        <row r="904">
          <cell r="Q904">
            <v>-215214</v>
          </cell>
          <cell r="S904">
            <v>-215214</v>
          </cell>
          <cell r="U904">
            <v>0</v>
          </cell>
          <cell r="V904">
            <v>0</v>
          </cell>
          <cell r="W904">
            <v>0</v>
          </cell>
          <cell r="Y904">
            <v>0</v>
          </cell>
          <cell r="AA904">
            <v>0</v>
          </cell>
        </row>
        <row r="905">
          <cell r="Q905">
            <v>0</v>
          </cell>
          <cell r="S905">
            <v>0</v>
          </cell>
          <cell r="U905">
            <v>0</v>
          </cell>
          <cell r="V905">
            <v>0</v>
          </cell>
          <cell r="W905">
            <v>0</v>
          </cell>
          <cell r="Y905">
            <v>0</v>
          </cell>
          <cell r="AA905">
            <v>0</v>
          </cell>
        </row>
        <row r="906">
          <cell r="Q906">
            <v>2461388</v>
          </cell>
          <cell r="S906">
            <v>2880388</v>
          </cell>
          <cell r="U906">
            <v>3365388</v>
          </cell>
          <cell r="V906">
            <v>3348388</v>
          </cell>
          <cell r="W906">
            <v>3346388</v>
          </cell>
          <cell r="Y906">
            <v>3504388</v>
          </cell>
          <cell r="AA906">
            <v>11137388</v>
          </cell>
        </row>
        <row r="907">
          <cell r="Q907">
            <v>0</v>
          </cell>
          <cell r="S907">
            <v>0</v>
          </cell>
          <cell r="U907">
            <v>0</v>
          </cell>
          <cell r="V907">
            <v>0</v>
          </cell>
          <cell r="W907">
            <v>0</v>
          </cell>
          <cell r="Y907">
            <v>0</v>
          </cell>
          <cell r="AA907">
            <v>0</v>
          </cell>
        </row>
        <row r="908">
          <cell r="Q908">
            <v>0</v>
          </cell>
          <cell r="S908">
            <v>0</v>
          </cell>
          <cell r="U908">
            <v>0</v>
          </cell>
          <cell r="V908">
            <v>0</v>
          </cell>
          <cell r="W908">
            <v>0</v>
          </cell>
          <cell r="Y908">
            <v>0</v>
          </cell>
          <cell r="AA908">
            <v>0</v>
          </cell>
        </row>
        <row r="909">
          <cell r="Q909">
            <v>0</v>
          </cell>
          <cell r="S909">
            <v>0</v>
          </cell>
          <cell r="U909">
            <v>0</v>
          </cell>
          <cell r="V909">
            <v>0</v>
          </cell>
          <cell r="W909">
            <v>0</v>
          </cell>
          <cell r="Y909">
            <v>0</v>
          </cell>
          <cell r="AA909">
            <v>0</v>
          </cell>
        </row>
        <row r="910">
          <cell r="Q910">
            <v>0</v>
          </cell>
          <cell r="S910">
            <v>0</v>
          </cell>
          <cell r="U910">
            <v>0</v>
          </cell>
          <cell r="V910">
            <v>0</v>
          </cell>
          <cell r="W910">
            <v>138460</v>
          </cell>
          <cell r="Y910">
            <v>138460</v>
          </cell>
          <cell r="AA910">
            <v>211549</v>
          </cell>
        </row>
        <row r="911">
          <cell r="Q911">
            <v>0</v>
          </cell>
          <cell r="S911">
            <v>0</v>
          </cell>
          <cell r="U911">
            <v>0</v>
          </cell>
          <cell r="V911">
            <v>0</v>
          </cell>
          <cell r="W911">
            <v>0</v>
          </cell>
          <cell r="Y911">
            <v>0</v>
          </cell>
          <cell r="AA911">
            <v>0</v>
          </cell>
        </row>
        <row r="912">
          <cell r="Q912">
            <v>0</v>
          </cell>
          <cell r="S912">
            <v>0</v>
          </cell>
          <cell r="U912">
            <v>0</v>
          </cell>
          <cell r="V912">
            <v>0</v>
          </cell>
          <cell r="W912">
            <v>0</v>
          </cell>
          <cell r="Y912">
            <v>0</v>
          </cell>
          <cell r="AA912">
            <v>0</v>
          </cell>
        </row>
        <row r="913">
          <cell r="Q913">
            <v>5227770</v>
          </cell>
          <cell r="S913">
            <v>5227770</v>
          </cell>
          <cell r="U913">
            <v>863426</v>
          </cell>
          <cell r="V913">
            <v>863426</v>
          </cell>
          <cell r="W913">
            <v>863426</v>
          </cell>
          <cell r="Y913">
            <v>863426</v>
          </cell>
          <cell r="AA913">
            <v>426</v>
          </cell>
        </row>
        <row r="914">
          <cell r="Q914">
            <v>0</v>
          </cell>
          <cell r="S914">
            <v>0</v>
          </cell>
          <cell r="U914">
            <v>0</v>
          </cell>
          <cell r="V914">
            <v>0</v>
          </cell>
          <cell r="W914">
            <v>0</v>
          </cell>
          <cell r="Y914">
            <v>0</v>
          </cell>
          <cell r="AA914">
            <v>0</v>
          </cell>
        </row>
        <row r="915">
          <cell r="Q915">
            <v>0</v>
          </cell>
          <cell r="S915">
            <v>0</v>
          </cell>
          <cell r="U915">
            <v>0</v>
          </cell>
          <cell r="V915">
            <v>0</v>
          </cell>
          <cell r="W915">
            <v>0</v>
          </cell>
          <cell r="Y915">
            <v>0</v>
          </cell>
          <cell r="AA915">
            <v>0</v>
          </cell>
        </row>
        <row r="916">
          <cell r="Q916">
            <v>0</v>
          </cell>
          <cell r="S916">
            <v>0</v>
          </cell>
          <cell r="U916">
            <v>0</v>
          </cell>
          <cell r="V916">
            <v>0</v>
          </cell>
          <cell r="W916">
            <v>0</v>
          </cell>
          <cell r="Y916">
            <v>0</v>
          </cell>
          <cell r="AA916">
            <v>0</v>
          </cell>
        </row>
        <row r="917">
          <cell r="Q917">
            <v>159437</v>
          </cell>
          <cell r="S917">
            <v>159437</v>
          </cell>
          <cell r="U917">
            <v>159437</v>
          </cell>
          <cell r="V917">
            <v>159437</v>
          </cell>
          <cell r="W917">
            <v>159437</v>
          </cell>
          <cell r="Y917">
            <v>159437</v>
          </cell>
          <cell r="AA917">
            <v>159437</v>
          </cell>
        </row>
        <row r="918">
          <cell r="Q918">
            <v>1732586</v>
          </cell>
          <cell r="S918">
            <v>1725586</v>
          </cell>
          <cell r="U918">
            <v>1696586</v>
          </cell>
          <cell r="V918">
            <v>1694586</v>
          </cell>
          <cell r="W918">
            <v>1696586</v>
          </cell>
          <cell r="Y918">
            <v>200586</v>
          </cell>
          <cell r="AA918">
            <v>49586</v>
          </cell>
        </row>
        <row r="919">
          <cell r="Q919">
            <v>0</v>
          </cell>
          <cell r="S919">
            <v>0</v>
          </cell>
          <cell r="U919">
            <v>0</v>
          </cell>
          <cell r="V919">
            <v>0</v>
          </cell>
          <cell r="W919">
            <v>0</v>
          </cell>
          <cell r="Y919">
            <v>0</v>
          </cell>
          <cell r="AA919">
            <v>0</v>
          </cell>
        </row>
        <row r="920">
          <cell r="Q920">
            <v>0</v>
          </cell>
          <cell r="S920">
            <v>0</v>
          </cell>
          <cell r="U920">
            <v>0</v>
          </cell>
          <cell r="V920">
            <v>0</v>
          </cell>
          <cell r="W920">
            <v>0</v>
          </cell>
          <cell r="Y920">
            <v>0</v>
          </cell>
          <cell r="AA920">
            <v>0</v>
          </cell>
        </row>
        <row r="921">
          <cell r="Q921">
            <v>199681</v>
          </cell>
          <cell r="S921">
            <v>198437</v>
          </cell>
          <cell r="U921">
            <v>197193</v>
          </cell>
          <cell r="V921">
            <v>196571</v>
          </cell>
          <cell r="W921">
            <v>195949</v>
          </cell>
          <cell r="Y921">
            <v>194705</v>
          </cell>
          <cell r="AA921">
            <v>193461</v>
          </cell>
        </row>
        <row r="922">
          <cell r="Q922">
            <v>0</v>
          </cell>
          <cell r="S922">
            <v>0</v>
          </cell>
          <cell r="U922">
            <v>0</v>
          </cell>
          <cell r="V922">
            <v>0</v>
          </cell>
          <cell r="W922">
            <v>0</v>
          </cell>
          <cell r="Y922">
            <v>0</v>
          </cell>
          <cell r="AA922">
            <v>0</v>
          </cell>
        </row>
        <row r="923">
          <cell r="Q923">
            <v>0</v>
          </cell>
          <cell r="S923">
            <v>0</v>
          </cell>
          <cell r="U923">
            <v>0</v>
          </cell>
          <cell r="V923">
            <v>0</v>
          </cell>
          <cell r="W923">
            <v>0</v>
          </cell>
          <cell r="Y923">
            <v>0</v>
          </cell>
          <cell r="AA923">
            <v>0</v>
          </cell>
        </row>
        <row r="924">
          <cell r="Q924">
            <v>0</v>
          </cell>
          <cell r="S924">
            <v>0</v>
          </cell>
          <cell r="U924">
            <v>0</v>
          </cell>
          <cell r="V924">
            <v>0</v>
          </cell>
          <cell r="W924">
            <v>0</v>
          </cell>
          <cell r="Y924">
            <v>0</v>
          </cell>
          <cell r="AA924">
            <v>0</v>
          </cell>
        </row>
        <row r="925">
          <cell r="Q925">
            <v>0</v>
          </cell>
          <cell r="S925">
            <v>2042000</v>
          </cell>
          <cell r="U925">
            <v>0</v>
          </cell>
          <cell r="V925">
            <v>0</v>
          </cell>
          <cell r="W925">
            <v>0</v>
          </cell>
          <cell r="Y925">
            <v>0</v>
          </cell>
          <cell r="AA925">
            <v>0</v>
          </cell>
        </row>
        <row r="926">
          <cell r="Q926">
            <v>1366935</v>
          </cell>
          <cell r="S926">
            <v>1366935</v>
          </cell>
          <cell r="U926">
            <v>1458935</v>
          </cell>
          <cell r="V926">
            <v>1458935</v>
          </cell>
          <cell r="W926">
            <v>1551935</v>
          </cell>
          <cell r="Y926">
            <v>1551935</v>
          </cell>
          <cell r="AA926">
            <v>1527054</v>
          </cell>
        </row>
        <row r="927">
          <cell r="Q927">
            <v>74353376.010000005</v>
          </cell>
          <cell r="S927">
            <v>74098718.989999995</v>
          </cell>
          <cell r="U927">
            <v>73789151.870000005</v>
          </cell>
          <cell r="V927">
            <v>73648095.829999998</v>
          </cell>
          <cell r="W927">
            <v>75464120.290000007</v>
          </cell>
          <cell r="Y927">
            <v>75182008.209999993</v>
          </cell>
          <cell r="AA927">
            <v>74899896.129999995</v>
          </cell>
        </row>
        <row r="928">
          <cell r="Q928">
            <v>0</v>
          </cell>
          <cell r="S928">
            <v>0</v>
          </cell>
          <cell r="U928">
            <v>0</v>
          </cell>
          <cell r="V928">
            <v>0</v>
          </cell>
          <cell r="W928">
            <v>0</v>
          </cell>
          <cell r="Y928">
            <v>0</v>
          </cell>
          <cell r="AA928">
            <v>0</v>
          </cell>
        </row>
        <row r="929">
          <cell r="Q929">
            <v>3494503.35</v>
          </cell>
          <cell r="S929">
            <v>3409645.45</v>
          </cell>
          <cell r="U929">
            <v>3324787.55</v>
          </cell>
          <cell r="V929">
            <v>3282358.6</v>
          </cell>
          <cell r="W929">
            <v>3239929.65</v>
          </cell>
          <cell r="Y929">
            <v>3155071.75</v>
          </cell>
          <cell r="AA929">
            <v>3070213.85</v>
          </cell>
        </row>
        <row r="930">
          <cell r="Q930">
            <v>954274</v>
          </cell>
          <cell r="S930">
            <v>954274</v>
          </cell>
          <cell r="U930">
            <v>870274</v>
          </cell>
          <cell r="V930">
            <v>870274</v>
          </cell>
          <cell r="W930">
            <v>786274</v>
          </cell>
          <cell r="Y930">
            <v>786274</v>
          </cell>
          <cell r="AA930">
            <v>702274</v>
          </cell>
        </row>
        <row r="931">
          <cell r="Q931">
            <v>96250</v>
          </cell>
          <cell r="S931">
            <v>96425</v>
          </cell>
          <cell r="U931">
            <v>128916.67</v>
          </cell>
          <cell r="V931">
            <v>130841.67</v>
          </cell>
          <cell r="W931">
            <v>-547283.32999999996</v>
          </cell>
          <cell r="Y931">
            <v>-543433.32999999996</v>
          </cell>
          <cell r="AA931">
            <v>-539583.32999999996</v>
          </cell>
        </row>
        <row r="932">
          <cell r="Q932">
            <v>1381423</v>
          </cell>
          <cell r="S932">
            <v>1463746</v>
          </cell>
          <cell r="U932">
            <v>1581933</v>
          </cell>
          <cell r="V932">
            <v>1640334</v>
          </cell>
          <cell r="W932">
            <v>1688301</v>
          </cell>
          <cell r="Y932">
            <v>1753991</v>
          </cell>
          <cell r="AA932">
            <v>1813536</v>
          </cell>
        </row>
        <row r="933">
          <cell r="Q933">
            <v>-121881</v>
          </cell>
          <cell r="S933">
            <v>-121881</v>
          </cell>
          <cell r="U933">
            <v>-121881</v>
          </cell>
          <cell r="V933">
            <v>-121881</v>
          </cell>
          <cell r="W933">
            <v>-121881</v>
          </cell>
          <cell r="Y933">
            <v>-121881</v>
          </cell>
          <cell r="AA933">
            <v>0</v>
          </cell>
        </row>
        <row r="934">
          <cell r="Q934">
            <v>0</v>
          </cell>
          <cell r="S934">
            <v>0</v>
          </cell>
          <cell r="U934">
            <v>0</v>
          </cell>
          <cell r="V934">
            <v>0</v>
          </cell>
          <cell r="W934">
            <v>0</v>
          </cell>
          <cell r="Y934">
            <v>0</v>
          </cell>
          <cell r="AA934">
            <v>0</v>
          </cell>
        </row>
        <row r="935">
          <cell r="Q935">
            <v>0</v>
          </cell>
          <cell r="S935">
            <v>0</v>
          </cell>
          <cell r="U935">
            <v>0</v>
          </cell>
          <cell r="V935">
            <v>0</v>
          </cell>
          <cell r="W935">
            <v>0</v>
          </cell>
          <cell r="Y935">
            <v>0</v>
          </cell>
          <cell r="AA935">
            <v>0</v>
          </cell>
        </row>
        <row r="936">
          <cell r="Q936">
            <v>0</v>
          </cell>
          <cell r="S936">
            <v>0</v>
          </cell>
          <cell r="U936">
            <v>0</v>
          </cell>
          <cell r="V936">
            <v>0</v>
          </cell>
          <cell r="W936">
            <v>0</v>
          </cell>
          <cell r="Y936">
            <v>0</v>
          </cell>
          <cell r="AA936">
            <v>0</v>
          </cell>
        </row>
        <row r="937">
          <cell r="Q937">
            <v>6523000</v>
          </cell>
          <cell r="S937">
            <v>6615000</v>
          </cell>
          <cell r="U937">
            <v>6707000</v>
          </cell>
          <cell r="V937">
            <v>6753000</v>
          </cell>
          <cell r="W937">
            <v>6248000</v>
          </cell>
          <cell r="Y937">
            <v>6156000</v>
          </cell>
          <cell r="AA937">
            <v>6064000</v>
          </cell>
        </row>
        <row r="938">
          <cell r="Q938">
            <v>25990278</v>
          </cell>
          <cell r="S938">
            <v>35025278</v>
          </cell>
          <cell r="U938">
            <v>40451278</v>
          </cell>
          <cell r="V938">
            <v>42127278</v>
          </cell>
          <cell r="W938">
            <v>44567278</v>
          </cell>
          <cell r="Y938">
            <v>42083278</v>
          </cell>
          <cell r="AA938">
            <v>40738312</v>
          </cell>
        </row>
        <row r="939">
          <cell r="Q939">
            <v>184000</v>
          </cell>
          <cell r="S939">
            <v>557000</v>
          </cell>
          <cell r="U939">
            <v>602000</v>
          </cell>
          <cell r="V939">
            <v>596000</v>
          </cell>
          <cell r="W939">
            <v>773000</v>
          </cell>
          <cell r="Y939">
            <v>759000</v>
          </cell>
          <cell r="AA939">
            <v>745000</v>
          </cell>
        </row>
        <row r="940">
          <cell r="Q940">
            <v>230000</v>
          </cell>
          <cell r="S940">
            <v>230000</v>
          </cell>
          <cell r="U940">
            <v>407000</v>
          </cell>
          <cell r="V940">
            <v>407000</v>
          </cell>
          <cell r="W940">
            <v>54000</v>
          </cell>
          <cell r="Y940">
            <v>54000</v>
          </cell>
          <cell r="AA940">
            <v>417000</v>
          </cell>
        </row>
        <row r="941">
          <cell r="S941">
            <v>835000</v>
          </cell>
          <cell r="U941">
            <v>1420000</v>
          </cell>
          <cell r="V941">
            <v>1711000</v>
          </cell>
          <cell r="W941">
            <v>2002000</v>
          </cell>
          <cell r="Y941">
            <v>2583000</v>
          </cell>
          <cell r="AA941">
            <v>3162000</v>
          </cell>
        </row>
        <row r="942">
          <cell r="Q942">
            <v>0</v>
          </cell>
          <cell r="S942">
            <v>0</v>
          </cell>
          <cell r="U942">
            <v>0</v>
          </cell>
          <cell r="V942">
            <v>0</v>
          </cell>
          <cell r="W942">
            <v>0</v>
          </cell>
          <cell r="Y942">
            <v>0</v>
          </cell>
          <cell r="AA942">
            <v>0</v>
          </cell>
        </row>
        <row r="943">
          <cell r="Q943">
            <v>1929324</v>
          </cell>
          <cell r="S943">
            <v>1929324</v>
          </cell>
          <cell r="U943">
            <v>2205324</v>
          </cell>
          <cell r="V943">
            <v>2205324</v>
          </cell>
          <cell r="W943">
            <v>2478324</v>
          </cell>
          <cell r="Y943">
            <v>2478324</v>
          </cell>
          <cell r="AA943">
            <v>2807324</v>
          </cell>
        </row>
        <row r="944">
          <cell r="Q944">
            <v>931000</v>
          </cell>
          <cell r="S944">
            <v>847000</v>
          </cell>
          <cell r="U944">
            <v>763000</v>
          </cell>
          <cell r="V944">
            <v>721000</v>
          </cell>
          <cell r="W944">
            <v>679000</v>
          </cell>
          <cell r="Y944">
            <v>595000</v>
          </cell>
          <cell r="AA944">
            <v>511000</v>
          </cell>
        </row>
        <row r="946">
          <cell r="Q946">
            <v>0</v>
          </cell>
          <cell r="S946">
            <v>0</v>
          </cell>
          <cell r="U946">
            <v>0</v>
          </cell>
          <cell r="V946">
            <v>0</v>
          </cell>
          <cell r="W946">
            <v>0</v>
          </cell>
          <cell r="Y946">
            <v>0</v>
          </cell>
          <cell r="AA946">
            <v>0</v>
          </cell>
        </row>
        <row r="947">
          <cell r="Q947">
            <v>0</v>
          </cell>
          <cell r="S947">
            <v>0</v>
          </cell>
          <cell r="U947">
            <v>0</v>
          </cell>
          <cell r="V947">
            <v>0</v>
          </cell>
          <cell r="W947">
            <v>0</v>
          </cell>
          <cell r="Y947">
            <v>0</v>
          </cell>
          <cell r="AA947">
            <v>0</v>
          </cell>
        </row>
        <row r="948">
          <cell r="Q948">
            <v>3880000</v>
          </cell>
          <cell r="S948">
            <v>4164000</v>
          </cell>
          <cell r="U948">
            <v>4761000</v>
          </cell>
          <cell r="V948">
            <v>4908000</v>
          </cell>
          <cell r="W948">
            <v>4965000</v>
          </cell>
          <cell r="Y948">
            <v>5223000</v>
          </cell>
          <cell r="AA948">
            <v>5425000</v>
          </cell>
        </row>
        <row r="949">
          <cell r="Q949">
            <v>0</v>
          </cell>
          <cell r="S949">
            <v>0</v>
          </cell>
          <cell r="U949">
            <v>0</v>
          </cell>
          <cell r="V949">
            <v>0</v>
          </cell>
          <cell r="W949">
            <v>0</v>
          </cell>
          <cell r="Y949">
            <v>0</v>
          </cell>
          <cell r="AA949">
            <v>0</v>
          </cell>
        </row>
        <row r="950">
          <cell r="Q950">
            <v>-3196034</v>
          </cell>
          <cell r="S950">
            <v>-3196034</v>
          </cell>
          <cell r="U950">
            <v>-3294034</v>
          </cell>
          <cell r="V950">
            <v>-3294034</v>
          </cell>
          <cell r="W950">
            <v>-3382034</v>
          </cell>
          <cell r="Y950">
            <v>-3382034</v>
          </cell>
          <cell r="AA950">
            <v>-3542034</v>
          </cell>
        </row>
        <row r="951">
          <cell r="Q951">
            <v>0</v>
          </cell>
          <cell r="S951">
            <v>0</v>
          </cell>
          <cell r="U951">
            <v>0</v>
          </cell>
          <cell r="V951">
            <v>0</v>
          </cell>
          <cell r="W951">
            <v>0</v>
          </cell>
          <cell r="Y951">
            <v>0</v>
          </cell>
          <cell r="AA951">
            <v>0</v>
          </cell>
        </row>
        <row r="952">
          <cell r="Q952">
            <v>0</v>
          </cell>
          <cell r="S952">
            <v>0</v>
          </cell>
          <cell r="U952">
            <v>0</v>
          </cell>
          <cell r="V952">
            <v>0</v>
          </cell>
          <cell r="W952">
            <v>0</v>
          </cell>
          <cell r="Y952">
            <v>0</v>
          </cell>
          <cell r="AA952">
            <v>0</v>
          </cell>
        </row>
        <row r="953">
          <cell r="Q953">
            <v>0</v>
          </cell>
          <cell r="S953">
            <v>0</v>
          </cell>
          <cell r="U953">
            <v>0</v>
          </cell>
          <cell r="V953">
            <v>0</v>
          </cell>
          <cell r="W953">
            <v>0</v>
          </cell>
          <cell r="Y953">
            <v>0</v>
          </cell>
          <cell r="AA953">
            <v>0</v>
          </cell>
        </row>
        <row r="955">
          <cell r="Q955">
            <v>36000</v>
          </cell>
          <cell r="S955">
            <v>36000</v>
          </cell>
          <cell r="U955">
            <v>1000</v>
          </cell>
          <cell r="V955">
            <v>1000</v>
          </cell>
          <cell r="W955">
            <v>1000</v>
          </cell>
          <cell r="Y955">
            <v>1000</v>
          </cell>
          <cell r="AA955">
            <v>1000</v>
          </cell>
        </row>
        <row r="956">
          <cell r="Q956">
            <v>7474</v>
          </cell>
          <cell r="S956">
            <v>7474</v>
          </cell>
          <cell r="U956">
            <v>7474</v>
          </cell>
          <cell r="V956">
            <v>7474</v>
          </cell>
          <cell r="W956">
            <v>7474</v>
          </cell>
          <cell r="Y956">
            <v>7474</v>
          </cell>
          <cell r="AA956">
            <v>7474</v>
          </cell>
        </row>
        <row r="957">
          <cell r="Q957">
            <v>35000</v>
          </cell>
          <cell r="S957">
            <v>35000</v>
          </cell>
          <cell r="U957">
            <v>35000</v>
          </cell>
          <cell r="V957">
            <v>35000</v>
          </cell>
          <cell r="W957">
            <v>35000</v>
          </cell>
          <cell r="Y957">
            <v>35000</v>
          </cell>
          <cell r="AA957">
            <v>35000</v>
          </cell>
        </row>
        <row r="958">
          <cell r="Q958">
            <v>680967</v>
          </cell>
          <cell r="S958">
            <v>722967</v>
          </cell>
          <cell r="U958">
            <v>764967</v>
          </cell>
          <cell r="V958">
            <v>785967</v>
          </cell>
          <cell r="W958">
            <v>806967</v>
          </cell>
          <cell r="Y958">
            <v>848967</v>
          </cell>
          <cell r="AA958">
            <v>743967</v>
          </cell>
        </row>
        <row r="959">
          <cell r="Q959">
            <v>2133338</v>
          </cell>
          <cell r="S959">
            <v>2133338</v>
          </cell>
          <cell r="U959">
            <v>2134338</v>
          </cell>
          <cell r="V959">
            <v>2135338</v>
          </cell>
          <cell r="W959">
            <v>2134338</v>
          </cell>
          <cell r="Y959">
            <v>2136338</v>
          </cell>
          <cell r="AA959">
            <v>1810338</v>
          </cell>
        </row>
        <row r="960">
          <cell r="Q960">
            <v>139202</v>
          </cell>
          <cell r="S960">
            <v>139202</v>
          </cell>
          <cell r="U960">
            <v>139202</v>
          </cell>
          <cell r="V960">
            <v>139202</v>
          </cell>
          <cell r="W960">
            <v>139202</v>
          </cell>
          <cell r="Y960">
            <v>139202</v>
          </cell>
          <cell r="AA960">
            <v>266202</v>
          </cell>
        </row>
        <row r="961">
          <cell r="Q961">
            <v>-6093906</v>
          </cell>
          <cell r="S961">
            <v>-6432906</v>
          </cell>
          <cell r="U961">
            <v>-6452906</v>
          </cell>
          <cell r="V961">
            <v>-6723906</v>
          </cell>
          <cell r="W961">
            <v>-7238906</v>
          </cell>
          <cell r="Y961">
            <v>-7766906</v>
          </cell>
          <cell r="AA961">
            <v>-8420922</v>
          </cell>
        </row>
        <row r="962">
          <cell r="Q962">
            <v>-1446794</v>
          </cell>
          <cell r="S962">
            <v>-1446794</v>
          </cell>
          <cell r="U962">
            <v>-1446794</v>
          </cell>
          <cell r="V962">
            <v>-1446794</v>
          </cell>
          <cell r="W962">
            <v>-1493492</v>
          </cell>
          <cell r="Y962">
            <v>-1493492</v>
          </cell>
          <cell r="AA962">
            <v>-1488493</v>
          </cell>
        </row>
        <row r="963">
          <cell r="Q963">
            <v>-1001251</v>
          </cell>
          <cell r="S963">
            <v>-1001251</v>
          </cell>
          <cell r="U963">
            <v>-1001251</v>
          </cell>
          <cell r="V963">
            <v>-1001251</v>
          </cell>
          <cell r="W963">
            <v>-1033568</v>
          </cell>
          <cell r="Y963">
            <v>-1033568</v>
          </cell>
          <cell r="AA963">
            <v>-1029895</v>
          </cell>
        </row>
        <row r="965">
          <cell r="Q965">
            <v>7233570.6699999999</v>
          </cell>
          <cell r="S965">
            <v>-1871992.83</v>
          </cell>
          <cell r="U965">
            <v>-3810468.23</v>
          </cell>
          <cell r="V965">
            <v>370044.73</v>
          </cell>
          <cell r="W965">
            <v>2976301.14</v>
          </cell>
          <cell r="Y965">
            <v>14606652.279999999</v>
          </cell>
          <cell r="AA965">
            <v>13233601.25</v>
          </cell>
        </row>
        <row r="966">
          <cell r="Q966">
            <v>-5075464.66</v>
          </cell>
          <cell r="S966">
            <v>-15787748.949999999</v>
          </cell>
          <cell r="U966">
            <v>-36829632.399999999</v>
          </cell>
          <cell r="V966">
            <v>-54265222.630000003</v>
          </cell>
          <cell r="W966">
            <v>-44238808.340000004</v>
          </cell>
          <cell r="Y966">
            <v>-62527416.759999998</v>
          </cell>
          <cell r="AA966">
            <v>-13696864.16</v>
          </cell>
        </row>
        <row r="967">
          <cell r="Q967">
            <v>-281931.78999999998</v>
          </cell>
          <cell r="S967">
            <v>-314892.08</v>
          </cell>
          <cell r="U967">
            <v>-435170</v>
          </cell>
          <cell r="V967">
            <v>-542193.28</v>
          </cell>
          <cell r="W967">
            <v>-259804.71</v>
          </cell>
          <cell r="Y967">
            <v>-522191.78</v>
          </cell>
          <cell r="AA967">
            <v>19088.14</v>
          </cell>
        </row>
        <row r="968">
          <cell r="Q968">
            <v>460454.54</v>
          </cell>
          <cell r="S968">
            <v>491402.36</v>
          </cell>
          <cell r="U968">
            <v>470171.39</v>
          </cell>
          <cell r="V968">
            <v>459651.08</v>
          </cell>
          <cell r="W968">
            <v>435706.43</v>
          </cell>
          <cell r="Y968">
            <v>470288.68</v>
          </cell>
          <cell r="AA968">
            <v>318460.46000000002</v>
          </cell>
        </row>
        <row r="969">
          <cell r="Q969">
            <v>4835239.6100000003</v>
          </cell>
          <cell r="S969">
            <v>2769704.31</v>
          </cell>
          <cell r="U969">
            <v>1214743.29</v>
          </cell>
          <cell r="V969">
            <v>835515.83</v>
          </cell>
          <cell r="W969">
            <v>627316.38</v>
          </cell>
          <cell r="Y969">
            <v>209330.4</v>
          </cell>
          <cell r="AA969">
            <v>7565252.5099999998</v>
          </cell>
        </row>
        <row r="970">
          <cell r="Q970">
            <v>-16063776.470000001</v>
          </cell>
          <cell r="S970">
            <v>-9126128.6699999999</v>
          </cell>
          <cell r="U970">
            <v>-3851318.22</v>
          </cell>
          <cell r="V970">
            <v>-2513360.83</v>
          </cell>
          <cell r="W970">
            <v>-1736238.67</v>
          </cell>
          <cell r="Y970">
            <v>-194546.38</v>
          </cell>
          <cell r="AA970">
            <v>-66586398.020000003</v>
          </cell>
        </row>
        <row r="971">
          <cell r="W971">
            <v>-20701303.469999999</v>
          </cell>
          <cell r="Y971">
            <v>-19528681.640000001</v>
          </cell>
          <cell r="AA971">
            <v>-17456473.41</v>
          </cell>
        </row>
        <row r="972">
          <cell r="Q972">
            <v>8967750072.1800022</v>
          </cell>
          <cell r="S972">
            <v>8796799245.090004</v>
          </cell>
          <cell r="U972">
            <v>8544073521.8700094</v>
          </cell>
          <cell r="V972">
            <v>8443211198.1600037</v>
          </cell>
          <cell r="W972">
            <v>8402764384.1999969</v>
          </cell>
          <cell r="Y972">
            <v>8586482260.5900087</v>
          </cell>
          <cell r="AA972">
            <v>8619310602.7900047</v>
          </cell>
        </row>
        <row r="973">
          <cell r="Q973">
            <v>-859037900</v>
          </cell>
          <cell r="S973">
            <v>0</v>
          </cell>
          <cell r="U973">
            <v>0</v>
          </cell>
          <cell r="V973">
            <v>0</v>
          </cell>
          <cell r="W973">
            <v>0</v>
          </cell>
          <cell r="Y973">
            <v>0</v>
          </cell>
          <cell r="AA973">
            <v>0</v>
          </cell>
        </row>
        <row r="974">
          <cell r="Q974">
            <v>0</v>
          </cell>
          <cell r="S974">
            <v>-859037.91</v>
          </cell>
          <cell r="U974">
            <v>-859037.91</v>
          </cell>
          <cell r="V974">
            <v>-859037.91</v>
          </cell>
          <cell r="W974">
            <v>-859037.91</v>
          </cell>
          <cell r="Y974">
            <v>-859037.91</v>
          </cell>
          <cell r="AA974">
            <v>-859037.91</v>
          </cell>
        </row>
        <row r="975">
          <cell r="Q975">
            <v>-1000</v>
          </cell>
          <cell r="S975">
            <v>-1000</v>
          </cell>
          <cell r="U975">
            <v>-1000</v>
          </cell>
          <cell r="V975">
            <v>-1000</v>
          </cell>
          <cell r="W975">
            <v>0</v>
          </cell>
          <cell r="Y975">
            <v>0</v>
          </cell>
          <cell r="AA975">
            <v>0</v>
          </cell>
        </row>
        <row r="976">
          <cell r="Q976">
            <v>-122847945.22</v>
          </cell>
          <cell r="S976">
            <v>-122847945.22</v>
          </cell>
          <cell r="U976">
            <v>-122847945.22</v>
          </cell>
          <cell r="V976">
            <v>-122847945.22</v>
          </cell>
          <cell r="W976">
            <v>-122847945.22</v>
          </cell>
          <cell r="Y976">
            <v>-122847945.22</v>
          </cell>
          <cell r="AA976">
            <v>-122847945.22</v>
          </cell>
        </row>
        <row r="977">
          <cell r="Q977">
            <v>-338395484.31</v>
          </cell>
          <cell r="S977">
            <v>-338395484.31</v>
          </cell>
          <cell r="U977">
            <v>-338395484.31</v>
          </cell>
          <cell r="V977">
            <v>-338395484.31</v>
          </cell>
          <cell r="W977">
            <v>-338395484.31</v>
          </cell>
          <cell r="Y977">
            <v>-338395484.31</v>
          </cell>
          <cell r="AA977">
            <v>-338395484.31</v>
          </cell>
        </row>
        <row r="978">
          <cell r="Q978">
            <v>-16901820.34</v>
          </cell>
          <cell r="S978">
            <v>-16901820.34</v>
          </cell>
          <cell r="U978">
            <v>-16901820.34</v>
          </cell>
          <cell r="V978">
            <v>-16901820.34</v>
          </cell>
          <cell r="W978">
            <v>-16901820.34</v>
          </cell>
          <cell r="Y978">
            <v>-16901820.34</v>
          </cell>
          <cell r="AA978">
            <v>-16901820.34</v>
          </cell>
        </row>
        <row r="979">
          <cell r="Q979">
            <v>-337.5</v>
          </cell>
          <cell r="S979">
            <v>0</v>
          </cell>
          <cell r="U979">
            <v>0</v>
          </cell>
          <cell r="V979">
            <v>0</v>
          </cell>
          <cell r="W979">
            <v>0</v>
          </cell>
          <cell r="Y979">
            <v>0</v>
          </cell>
          <cell r="AA979">
            <v>0</v>
          </cell>
        </row>
        <row r="980">
          <cell r="Q980">
            <v>-820586865.84000003</v>
          </cell>
          <cell r="S980">
            <v>-2470564779.1599998</v>
          </cell>
          <cell r="U980">
            <v>-2491360451.8000002</v>
          </cell>
          <cell r="V980">
            <v>-2491360451.8000002</v>
          </cell>
          <cell r="W980">
            <v>-2487705116.4699998</v>
          </cell>
          <cell r="Y980">
            <v>-2487705116.4699998</v>
          </cell>
          <cell r="AA980">
            <v>-2487705116.4699998</v>
          </cell>
        </row>
        <row r="981">
          <cell r="Q981">
            <v>-3655335.33</v>
          </cell>
          <cell r="S981">
            <v>0</v>
          </cell>
          <cell r="U981">
            <v>0</v>
          </cell>
          <cell r="V981">
            <v>0</v>
          </cell>
          <cell r="W981">
            <v>0</v>
          </cell>
          <cell r="Y981">
            <v>0</v>
          </cell>
          <cell r="AA981">
            <v>0</v>
          </cell>
        </row>
        <row r="982">
          <cell r="Q982">
            <v>0</v>
          </cell>
          <cell r="S982">
            <v>0</v>
          </cell>
          <cell r="U982">
            <v>0</v>
          </cell>
          <cell r="V982">
            <v>0</v>
          </cell>
          <cell r="W982">
            <v>0</v>
          </cell>
          <cell r="Y982">
            <v>0</v>
          </cell>
          <cell r="AA982">
            <v>0</v>
          </cell>
        </row>
        <row r="983">
          <cell r="Q983">
            <v>-64675</v>
          </cell>
          <cell r="S983">
            <v>-64675</v>
          </cell>
          <cell r="U983">
            <v>-491575</v>
          </cell>
          <cell r="V983">
            <v>-491575</v>
          </cell>
          <cell r="W983">
            <v>-491575</v>
          </cell>
          <cell r="Y983">
            <v>-491575</v>
          </cell>
          <cell r="AA983">
            <v>-491575</v>
          </cell>
        </row>
        <row r="984">
          <cell r="Q984">
            <v>-689543.36</v>
          </cell>
          <cell r="S984">
            <v>0</v>
          </cell>
          <cell r="U984">
            <v>0</v>
          </cell>
          <cell r="V984">
            <v>0</v>
          </cell>
          <cell r="W984">
            <v>0</v>
          </cell>
          <cell r="Y984">
            <v>0</v>
          </cell>
          <cell r="AA984">
            <v>0</v>
          </cell>
        </row>
        <row r="985">
          <cell r="Q985">
            <v>-399333813.91000003</v>
          </cell>
          <cell r="S985">
            <v>-13872593.67</v>
          </cell>
          <cell r="U985">
            <v>-13872593.67</v>
          </cell>
          <cell r="V985">
            <v>-13872593.67</v>
          </cell>
          <cell r="W985">
            <v>0</v>
          </cell>
          <cell r="Y985">
            <v>0</v>
          </cell>
          <cell r="AA985">
            <v>0</v>
          </cell>
        </row>
        <row r="986">
          <cell r="Q986">
            <v>2148854.7200000002</v>
          </cell>
          <cell r="S986">
            <v>2148854.7200000002</v>
          </cell>
          <cell r="U986">
            <v>2148854.7200000002</v>
          </cell>
          <cell r="V986">
            <v>2148854.7200000002</v>
          </cell>
          <cell r="W986">
            <v>2148854.7200000002</v>
          </cell>
          <cell r="Y986">
            <v>2148854.7200000002</v>
          </cell>
          <cell r="AA986">
            <v>2148854.7200000002</v>
          </cell>
        </row>
        <row r="987">
          <cell r="Q987">
            <v>0</v>
          </cell>
          <cell r="S987">
            <v>0</v>
          </cell>
          <cell r="U987">
            <v>0</v>
          </cell>
          <cell r="V987">
            <v>0</v>
          </cell>
          <cell r="W987">
            <v>0</v>
          </cell>
          <cell r="Y987">
            <v>0</v>
          </cell>
          <cell r="AA987">
            <v>0</v>
          </cell>
        </row>
        <row r="988">
          <cell r="Q988">
            <v>4985024.68</v>
          </cell>
          <cell r="S988">
            <v>4985024.68</v>
          </cell>
          <cell r="U988">
            <v>4985024.68</v>
          </cell>
          <cell r="V988">
            <v>4985024.68</v>
          </cell>
          <cell r="W988">
            <v>4985024.68</v>
          </cell>
          <cell r="Y988">
            <v>4985024.68</v>
          </cell>
          <cell r="AA988">
            <v>4985024.68</v>
          </cell>
        </row>
        <row r="989">
          <cell r="Q989">
            <v>0</v>
          </cell>
          <cell r="S989">
            <v>0</v>
          </cell>
          <cell r="U989">
            <v>0</v>
          </cell>
          <cell r="V989">
            <v>0</v>
          </cell>
          <cell r="W989">
            <v>0</v>
          </cell>
          <cell r="Y989">
            <v>0</v>
          </cell>
          <cell r="AA989">
            <v>0</v>
          </cell>
        </row>
        <row r="990">
          <cell r="Q990">
            <v>-6573245</v>
          </cell>
          <cell r="S990">
            <v>-6573245</v>
          </cell>
          <cell r="U990">
            <v>-6573245</v>
          </cell>
          <cell r="V990">
            <v>-6573245</v>
          </cell>
          <cell r="W990">
            <v>-6573245</v>
          </cell>
          <cell r="Y990">
            <v>-6573245</v>
          </cell>
          <cell r="AA990">
            <v>-6573245</v>
          </cell>
        </row>
        <row r="991">
          <cell r="Q991">
            <v>-1739242</v>
          </cell>
          <cell r="S991">
            <v>-1739242</v>
          </cell>
          <cell r="U991">
            <v>-1739242</v>
          </cell>
          <cell r="V991">
            <v>-1739242</v>
          </cell>
          <cell r="W991">
            <v>-1739242</v>
          </cell>
          <cell r="Y991">
            <v>-1739242</v>
          </cell>
          <cell r="AA991">
            <v>-1739242</v>
          </cell>
        </row>
        <row r="992">
          <cell r="Q992">
            <v>6912845.0599999996</v>
          </cell>
          <cell r="S992">
            <v>10437623.67</v>
          </cell>
          <cell r="U992">
            <v>10437623.67</v>
          </cell>
          <cell r="V992">
            <v>10437623.67</v>
          </cell>
          <cell r="W992">
            <v>-389541.3</v>
          </cell>
          <cell r="Y992">
            <v>-389541.3</v>
          </cell>
          <cell r="AA992">
            <v>-389541.3</v>
          </cell>
        </row>
        <row r="993">
          <cell r="Q993">
            <v>3524778.61</v>
          </cell>
          <cell r="S993">
            <v>389541.3</v>
          </cell>
          <cell r="U993">
            <v>389541.3</v>
          </cell>
          <cell r="V993">
            <v>389541.3</v>
          </cell>
          <cell r="W993">
            <v>389541.3</v>
          </cell>
          <cell r="Y993">
            <v>389541.3</v>
          </cell>
          <cell r="AA993">
            <v>389541.3</v>
          </cell>
        </row>
        <row r="994">
          <cell r="Q994">
            <v>-457744180.39999998</v>
          </cell>
          <cell r="S994">
            <v>-474639899.95999998</v>
          </cell>
          <cell r="U994">
            <v>-474534261.32999998</v>
          </cell>
          <cell r="V994">
            <v>-474534261.32999998</v>
          </cell>
          <cell r="W994">
            <v>-473362627.68000001</v>
          </cell>
          <cell r="Y994">
            <v>-473362627.68000001</v>
          </cell>
          <cell r="AA994">
            <v>-473529059.11000001</v>
          </cell>
        </row>
        <row r="995">
          <cell r="Q995">
            <v>-162735518.78</v>
          </cell>
          <cell r="S995">
            <v>-56437884.909999996</v>
          </cell>
          <cell r="U995">
            <v>-100880469.02</v>
          </cell>
          <cell r="V995">
            <v>-122522352.84</v>
          </cell>
          <cell r="W995">
            <v>-128754095.34</v>
          </cell>
          <cell r="Y995">
            <v>-112535516.01000001</v>
          </cell>
          <cell r="AA995">
            <v>-123167336.86</v>
          </cell>
        </row>
        <row r="996">
          <cell r="Q996">
            <v>0</v>
          </cell>
          <cell r="S996">
            <v>0</v>
          </cell>
          <cell r="U996">
            <v>0</v>
          </cell>
          <cell r="V996">
            <v>0</v>
          </cell>
          <cell r="W996">
            <v>0</v>
          </cell>
          <cell r="Y996">
            <v>0</v>
          </cell>
          <cell r="AA996">
            <v>0</v>
          </cell>
        </row>
        <row r="997">
          <cell r="Q997">
            <v>0</v>
          </cell>
          <cell r="S997">
            <v>0</v>
          </cell>
          <cell r="U997">
            <v>0</v>
          </cell>
          <cell r="V997">
            <v>0</v>
          </cell>
          <cell r="W997">
            <v>0</v>
          </cell>
          <cell r="Y997">
            <v>0</v>
          </cell>
          <cell r="AA997">
            <v>0</v>
          </cell>
        </row>
        <row r="998">
          <cell r="Q998">
            <v>0</v>
          </cell>
          <cell r="S998">
            <v>0</v>
          </cell>
          <cell r="U998">
            <v>0</v>
          </cell>
          <cell r="V998">
            <v>0</v>
          </cell>
          <cell r="W998">
            <v>0</v>
          </cell>
          <cell r="Y998">
            <v>0</v>
          </cell>
          <cell r="AA998">
            <v>0</v>
          </cell>
        </row>
        <row r="999">
          <cell r="Q999">
            <v>0</v>
          </cell>
          <cell r="S999">
            <v>0</v>
          </cell>
          <cell r="U999">
            <v>0</v>
          </cell>
          <cell r="V999">
            <v>0</v>
          </cell>
          <cell r="W999">
            <v>0</v>
          </cell>
          <cell r="Y999">
            <v>0</v>
          </cell>
          <cell r="AA999">
            <v>0</v>
          </cell>
        </row>
        <row r="1000">
          <cell r="Q1000">
            <v>145840136.72</v>
          </cell>
          <cell r="S1000">
            <v>32419622.25</v>
          </cell>
          <cell r="U1000">
            <v>90419622.25</v>
          </cell>
          <cell r="V1000">
            <v>90419622.25</v>
          </cell>
          <cell r="W1000">
            <v>146421670.81</v>
          </cell>
          <cell r="Y1000">
            <v>159259952.75</v>
          </cell>
          <cell r="AA1000">
            <v>173019624.81999999</v>
          </cell>
        </row>
        <row r="1001">
          <cell r="Q1001">
            <v>5848610</v>
          </cell>
          <cell r="S1001">
            <v>5848610</v>
          </cell>
          <cell r="U1001">
            <v>5848610</v>
          </cell>
          <cell r="V1001">
            <v>5848610</v>
          </cell>
          <cell r="W1001">
            <v>5848610</v>
          </cell>
          <cell r="Y1001">
            <v>5848610</v>
          </cell>
          <cell r="AA1001">
            <v>5848610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row>
        <row r="1004">
          <cell r="Q1004">
            <v>1755001.25</v>
          </cell>
          <cell r="S1004">
            <v>1755001.25</v>
          </cell>
          <cell r="U1004">
            <v>1755001.25</v>
          </cell>
          <cell r="V1004">
            <v>1755001.25</v>
          </cell>
          <cell r="W1004">
            <v>1755001.25</v>
          </cell>
          <cell r="Y1004">
            <v>1755001.25</v>
          </cell>
          <cell r="AA1004">
            <v>1755001.25</v>
          </cell>
        </row>
        <row r="1005">
          <cell r="Q1005">
            <v>1471103.62</v>
          </cell>
          <cell r="S1005">
            <v>1471103.62</v>
          </cell>
          <cell r="U1005">
            <v>1471103.62</v>
          </cell>
          <cell r="V1005">
            <v>1471103.62</v>
          </cell>
          <cell r="W1005">
            <v>1471103.62</v>
          </cell>
          <cell r="Y1005">
            <v>1471103.62</v>
          </cell>
          <cell r="AA1005">
            <v>1471103.62</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row>
        <row r="1007">
          <cell r="Q1007">
            <v>0</v>
          </cell>
          <cell r="S1007">
            <v>0</v>
          </cell>
          <cell r="U1007">
            <v>0</v>
          </cell>
          <cell r="V1007">
            <v>0</v>
          </cell>
          <cell r="W1007">
            <v>0</v>
          </cell>
          <cell r="Y1007">
            <v>0</v>
          </cell>
          <cell r="AA1007">
            <v>0</v>
          </cell>
        </row>
        <row r="1008">
          <cell r="Q1008">
            <v>-4608449</v>
          </cell>
          <cell r="S1008">
            <v>-4608449</v>
          </cell>
          <cell r="U1008">
            <v>-4799887</v>
          </cell>
          <cell r="V1008">
            <v>-4799887</v>
          </cell>
          <cell r="W1008">
            <v>-6047751</v>
          </cell>
          <cell r="Y1008">
            <v>-6047751</v>
          </cell>
          <cell r="AA1008">
            <v>-5966059</v>
          </cell>
        </row>
        <row r="1009">
          <cell r="Q1009">
            <v>27619177.09</v>
          </cell>
          <cell r="S1009">
            <v>27619177.09</v>
          </cell>
          <cell r="U1009">
            <v>27704976.460000001</v>
          </cell>
          <cell r="V1009">
            <v>27704976.460000001</v>
          </cell>
          <cell r="W1009">
            <v>27781206.809999999</v>
          </cell>
          <cell r="Y1009">
            <v>27781206.809999999</v>
          </cell>
          <cell r="AA1009">
            <v>27865946.239999998</v>
          </cell>
        </row>
        <row r="1010">
          <cell r="Q1010">
            <v>-20782555</v>
          </cell>
          <cell r="S1010">
            <v>-20782555</v>
          </cell>
          <cell r="U1010">
            <v>-20782555</v>
          </cell>
          <cell r="V1010">
            <v>-20782555</v>
          </cell>
          <cell r="W1010">
            <v>-20782555</v>
          </cell>
          <cell r="Y1010">
            <v>-20782555</v>
          </cell>
          <cell r="AA1010">
            <v>-20782555</v>
          </cell>
        </row>
        <row r="1011">
          <cell r="Q1011">
            <v>20782555</v>
          </cell>
          <cell r="S1011">
            <v>20782555</v>
          </cell>
          <cell r="U1011">
            <v>20782555</v>
          </cell>
          <cell r="V1011">
            <v>20782555</v>
          </cell>
          <cell r="W1011">
            <v>20782555</v>
          </cell>
          <cell r="Y1011">
            <v>20782555</v>
          </cell>
          <cell r="AA1011">
            <v>20782555</v>
          </cell>
        </row>
        <row r="1012">
          <cell r="Q1012">
            <v>119514654</v>
          </cell>
          <cell r="S1012">
            <v>177542047.13</v>
          </cell>
          <cell r="U1012">
            <v>192559011.84999999</v>
          </cell>
          <cell r="V1012">
            <v>181303067.56</v>
          </cell>
          <cell r="W1012">
            <v>181545494.40000001</v>
          </cell>
          <cell r="Y1012">
            <v>181235804.25</v>
          </cell>
          <cell r="AA1012">
            <v>181235804.25999999</v>
          </cell>
        </row>
        <row r="1013">
          <cell r="Q1013">
            <v>-7225932</v>
          </cell>
          <cell r="S1013">
            <v>-15852435.24</v>
          </cell>
          <cell r="U1013">
            <v>-24867336.440000001</v>
          </cell>
          <cell r="V1013">
            <v>-26846172.100000001</v>
          </cell>
          <cell r="W1013">
            <v>-29396199.109999999</v>
          </cell>
          <cell r="Y1013">
            <v>-56529387.890000001</v>
          </cell>
          <cell r="AA1013">
            <v>-82377328.109999999</v>
          </cell>
        </row>
        <row r="1014">
          <cell r="Q1014">
            <v>0</v>
          </cell>
          <cell r="S1014">
            <v>0</v>
          </cell>
          <cell r="U1014">
            <v>0</v>
          </cell>
          <cell r="V1014">
            <v>0</v>
          </cell>
          <cell r="W1014">
            <v>0</v>
          </cell>
          <cell r="Y1014">
            <v>0</v>
          </cell>
          <cell r="AA1014">
            <v>0</v>
          </cell>
        </row>
        <row r="1015">
          <cell r="Q1015">
            <v>0</v>
          </cell>
          <cell r="S1015">
            <v>0</v>
          </cell>
          <cell r="U1015">
            <v>0</v>
          </cell>
          <cell r="V1015">
            <v>0</v>
          </cell>
          <cell r="W1015">
            <v>0</v>
          </cell>
          <cell r="Y1015">
            <v>0</v>
          </cell>
          <cell r="AA1015">
            <v>0</v>
          </cell>
        </row>
        <row r="1016">
          <cell r="Q1016">
            <v>0</v>
          </cell>
          <cell r="S1016">
            <v>0</v>
          </cell>
          <cell r="U1016">
            <v>0</v>
          </cell>
          <cell r="V1016">
            <v>0</v>
          </cell>
          <cell r="W1016">
            <v>0</v>
          </cell>
          <cell r="Y1016">
            <v>0</v>
          </cell>
          <cell r="AA1016">
            <v>0</v>
          </cell>
        </row>
        <row r="1017">
          <cell r="Q1017">
            <v>-13859690</v>
          </cell>
          <cell r="S1017">
            <v>-13859690</v>
          </cell>
          <cell r="U1017">
            <v>-13859690</v>
          </cell>
          <cell r="V1017">
            <v>-13859690</v>
          </cell>
          <cell r="W1017">
            <v>-13859690</v>
          </cell>
          <cell r="Y1017">
            <v>-13859690</v>
          </cell>
          <cell r="AA1017">
            <v>-13859690</v>
          </cell>
        </row>
        <row r="1018">
          <cell r="Q1018">
            <v>1156163</v>
          </cell>
          <cell r="S1018">
            <v>1233155</v>
          </cell>
          <cell r="U1018">
            <v>1310147</v>
          </cell>
          <cell r="V1018">
            <v>1348643</v>
          </cell>
          <cell r="W1018">
            <v>1387139</v>
          </cell>
          <cell r="Y1018">
            <v>1464131</v>
          </cell>
          <cell r="AA1018">
            <v>1541123</v>
          </cell>
        </row>
        <row r="1019">
          <cell r="Q1019">
            <v>20210214</v>
          </cell>
          <cell r="S1019">
            <v>20082704</v>
          </cell>
          <cell r="U1019">
            <v>19955194</v>
          </cell>
          <cell r="V1019">
            <v>19891439</v>
          </cell>
          <cell r="W1019">
            <v>19827684</v>
          </cell>
          <cell r="Y1019">
            <v>19700174</v>
          </cell>
          <cell r="AA1019">
            <v>19572664</v>
          </cell>
        </row>
        <row r="1020">
          <cell r="Q1020">
            <v>416406</v>
          </cell>
          <cell r="S1020">
            <v>416406</v>
          </cell>
          <cell r="U1020">
            <v>416406</v>
          </cell>
          <cell r="V1020">
            <v>416406</v>
          </cell>
          <cell r="W1020">
            <v>416406</v>
          </cell>
          <cell r="Y1020">
            <v>416406</v>
          </cell>
          <cell r="AA1020">
            <v>416406</v>
          </cell>
        </row>
        <row r="1021">
          <cell r="Q1021">
            <v>-31686</v>
          </cell>
          <cell r="S1021">
            <v>-33996</v>
          </cell>
          <cell r="U1021">
            <v>-36306</v>
          </cell>
          <cell r="V1021">
            <v>-37461</v>
          </cell>
          <cell r="W1021">
            <v>-38616</v>
          </cell>
          <cell r="Y1021">
            <v>-40926</v>
          </cell>
          <cell r="AA1021">
            <v>-43236</v>
          </cell>
        </row>
        <row r="1022">
          <cell r="Q1022">
            <v>212438217</v>
          </cell>
          <cell r="S1022">
            <v>211710625.5</v>
          </cell>
          <cell r="U1022">
            <v>210826148</v>
          </cell>
          <cell r="V1022">
            <v>210423130.75</v>
          </cell>
          <cell r="W1022">
            <v>215611769.5</v>
          </cell>
          <cell r="Y1022">
            <v>214805735</v>
          </cell>
          <cell r="AA1022">
            <v>213999700.5</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row>
        <row r="1024">
          <cell r="Q1024">
            <v>9984295</v>
          </cell>
          <cell r="S1024">
            <v>9741843.8399999999</v>
          </cell>
          <cell r="U1024">
            <v>9499392.6799999997</v>
          </cell>
          <cell r="V1024">
            <v>9378167.0999999996</v>
          </cell>
          <cell r="W1024">
            <v>9256941.5199999996</v>
          </cell>
          <cell r="Y1024">
            <v>9014490.3599999994</v>
          </cell>
          <cell r="AA1024">
            <v>8772039.1999999993</v>
          </cell>
        </row>
        <row r="1025">
          <cell r="Q1025">
            <v>-3494503.35</v>
          </cell>
          <cell r="S1025">
            <v>-3409645.45</v>
          </cell>
          <cell r="U1025">
            <v>-3324787.55</v>
          </cell>
          <cell r="V1025">
            <v>-3282358.6</v>
          </cell>
          <cell r="W1025">
            <v>-3239929.65</v>
          </cell>
          <cell r="Y1025">
            <v>-3155071.75</v>
          </cell>
          <cell r="AA1025">
            <v>-3070213.85</v>
          </cell>
        </row>
        <row r="1026">
          <cell r="Q1026">
            <v>-1282000</v>
          </cell>
          <cell r="S1026">
            <v>-1281500</v>
          </cell>
          <cell r="U1026">
            <v>-1188666.67</v>
          </cell>
          <cell r="V1026">
            <v>-1165333.3400000001</v>
          </cell>
          <cell r="W1026">
            <v>-3085000.01</v>
          </cell>
          <cell r="Y1026">
            <v>-3038333.35</v>
          </cell>
          <cell r="AA1026">
            <v>-2991666.69</v>
          </cell>
        </row>
        <row r="1027">
          <cell r="Q1027">
            <v>-96250</v>
          </cell>
          <cell r="S1027">
            <v>-96425</v>
          </cell>
          <cell r="U1027">
            <v>-128916.67</v>
          </cell>
          <cell r="V1027">
            <v>-130841.67</v>
          </cell>
          <cell r="W1027">
            <v>547283.32999999996</v>
          </cell>
          <cell r="Y1027">
            <v>543433.32999999996</v>
          </cell>
          <cell r="AA1027">
            <v>539583.32999999996</v>
          </cell>
        </row>
        <row r="1028">
          <cell r="Q1028">
            <v>-572523</v>
          </cell>
          <cell r="S1028">
            <v>-572523</v>
          </cell>
          <cell r="U1028">
            <v>0</v>
          </cell>
          <cell r="V1028">
            <v>0</v>
          </cell>
          <cell r="W1028">
            <v>0</v>
          </cell>
          <cell r="Y1028">
            <v>0</v>
          </cell>
          <cell r="AA1028">
            <v>0</v>
          </cell>
        </row>
        <row r="1030">
          <cell r="Q1030">
            <v>0</v>
          </cell>
          <cell r="S1030">
            <v>0</v>
          </cell>
          <cell r="U1030">
            <v>0</v>
          </cell>
          <cell r="V1030">
            <v>0</v>
          </cell>
          <cell r="W1030">
            <v>0</v>
          </cell>
          <cell r="Y1030">
            <v>0</v>
          </cell>
          <cell r="AA1030">
            <v>0</v>
          </cell>
        </row>
        <row r="1031">
          <cell r="Q1031">
            <v>-25000000</v>
          </cell>
          <cell r="S1031">
            <v>-25000000</v>
          </cell>
          <cell r="U1031">
            <v>-25000000</v>
          </cell>
          <cell r="V1031">
            <v>-25000000</v>
          </cell>
          <cell r="W1031">
            <v>-25000000</v>
          </cell>
          <cell r="Y1031">
            <v>-25000000</v>
          </cell>
          <cell r="AA1031">
            <v>-25000000</v>
          </cell>
        </row>
        <row r="1032">
          <cell r="Q1032">
            <v>0</v>
          </cell>
          <cell r="S1032">
            <v>0</v>
          </cell>
          <cell r="U1032">
            <v>0</v>
          </cell>
          <cell r="V1032">
            <v>0</v>
          </cell>
          <cell r="W1032">
            <v>0</v>
          </cell>
          <cell r="Y1032">
            <v>0</v>
          </cell>
          <cell r="AA1032">
            <v>0</v>
          </cell>
        </row>
        <row r="1033">
          <cell r="Q1033">
            <v>-3000000</v>
          </cell>
          <cell r="S1033">
            <v>-3000000</v>
          </cell>
          <cell r="U1033">
            <v>-3000000</v>
          </cell>
          <cell r="V1033">
            <v>-3000000</v>
          </cell>
          <cell r="W1033">
            <v>-3000000</v>
          </cell>
          <cell r="Y1033">
            <v>-3000000</v>
          </cell>
          <cell r="AA1033">
            <v>-3000000</v>
          </cell>
        </row>
        <row r="1034">
          <cell r="Q1034">
            <v>0</v>
          </cell>
          <cell r="S1034">
            <v>0</v>
          </cell>
          <cell r="U1034">
            <v>0</v>
          </cell>
          <cell r="V1034">
            <v>0</v>
          </cell>
          <cell r="W1034">
            <v>0</v>
          </cell>
          <cell r="Y1034">
            <v>0</v>
          </cell>
          <cell r="AA1034">
            <v>0</v>
          </cell>
        </row>
        <row r="1035">
          <cell r="Q1035">
            <v>0</v>
          </cell>
          <cell r="S1035">
            <v>0</v>
          </cell>
          <cell r="U1035">
            <v>0</v>
          </cell>
          <cell r="V1035">
            <v>0</v>
          </cell>
          <cell r="W1035">
            <v>0</v>
          </cell>
          <cell r="Y1035">
            <v>0</v>
          </cell>
          <cell r="AA1035">
            <v>0</v>
          </cell>
        </row>
        <row r="1036">
          <cell r="Q1036">
            <v>0</v>
          </cell>
          <cell r="S1036">
            <v>0</v>
          </cell>
          <cell r="U1036">
            <v>0</v>
          </cell>
          <cell r="V1036">
            <v>0</v>
          </cell>
          <cell r="W1036">
            <v>0</v>
          </cell>
          <cell r="Y1036">
            <v>0</v>
          </cell>
          <cell r="AA1036">
            <v>0</v>
          </cell>
        </row>
        <row r="1037">
          <cell r="Q1037">
            <v>-10000000</v>
          </cell>
          <cell r="S1037">
            <v>-10000000</v>
          </cell>
          <cell r="U1037">
            <v>-10000000</v>
          </cell>
          <cell r="V1037">
            <v>-10000000</v>
          </cell>
          <cell r="W1037">
            <v>-10000000</v>
          </cell>
          <cell r="Y1037">
            <v>-10000000</v>
          </cell>
          <cell r="AA1037">
            <v>-10000000</v>
          </cell>
        </row>
        <row r="1038">
          <cell r="Q1038">
            <v>0</v>
          </cell>
          <cell r="S1038">
            <v>0</v>
          </cell>
          <cell r="U1038">
            <v>0</v>
          </cell>
          <cell r="V1038">
            <v>0</v>
          </cell>
          <cell r="W1038">
            <v>0</v>
          </cell>
          <cell r="Y1038">
            <v>0</v>
          </cell>
          <cell r="AA1038">
            <v>0</v>
          </cell>
        </row>
        <row r="1039">
          <cell r="Q1039">
            <v>0</v>
          </cell>
          <cell r="S1039">
            <v>0</v>
          </cell>
          <cell r="U1039">
            <v>0</v>
          </cell>
          <cell r="V1039">
            <v>0</v>
          </cell>
          <cell r="W1039">
            <v>0</v>
          </cell>
          <cell r="Y1039">
            <v>0</v>
          </cell>
          <cell r="AA1039">
            <v>0</v>
          </cell>
        </row>
        <row r="1040">
          <cell r="Q1040">
            <v>0</v>
          </cell>
          <cell r="S1040">
            <v>0</v>
          </cell>
          <cell r="U1040">
            <v>0</v>
          </cell>
          <cell r="V1040">
            <v>0</v>
          </cell>
          <cell r="W1040">
            <v>0</v>
          </cell>
          <cell r="Y1040">
            <v>0</v>
          </cell>
          <cell r="AA1040">
            <v>0</v>
          </cell>
        </row>
        <row r="1041">
          <cell r="Q1041">
            <v>0</v>
          </cell>
          <cell r="S1041">
            <v>0</v>
          </cell>
          <cell r="U1041">
            <v>0</v>
          </cell>
          <cell r="V1041">
            <v>0</v>
          </cell>
          <cell r="W1041">
            <v>0</v>
          </cell>
          <cell r="Y1041">
            <v>0</v>
          </cell>
          <cell r="AA1041">
            <v>0</v>
          </cell>
        </row>
        <row r="1042">
          <cell r="Q1042">
            <v>0</v>
          </cell>
          <cell r="S1042">
            <v>0</v>
          </cell>
          <cell r="U1042">
            <v>0</v>
          </cell>
          <cell r="V1042">
            <v>0</v>
          </cell>
          <cell r="W1042">
            <v>0</v>
          </cell>
          <cell r="Y1042">
            <v>0</v>
          </cell>
          <cell r="AA1042">
            <v>0</v>
          </cell>
        </row>
        <row r="1043">
          <cell r="Q1043">
            <v>-7000000</v>
          </cell>
          <cell r="S1043">
            <v>-7000000</v>
          </cell>
          <cell r="U1043">
            <v>-7000000</v>
          </cell>
          <cell r="V1043">
            <v>-7000000</v>
          </cell>
          <cell r="W1043">
            <v>-7000000</v>
          </cell>
          <cell r="Y1043">
            <v>-7000000</v>
          </cell>
          <cell r="AA1043">
            <v>-7000000</v>
          </cell>
        </row>
        <row r="1044">
          <cell r="Q1044">
            <v>-10000000</v>
          </cell>
          <cell r="S1044">
            <v>-10000000</v>
          </cell>
          <cell r="U1044">
            <v>-10000000</v>
          </cell>
          <cell r="V1044">
            <v>-10000000</v>
          </cell>
          <cell r="W1044">
            <v>-10000000</v>
          </cell>
          <cell r="Y1044">
            <v>-10000000</v>
          </cell>
          <cell r="AA1044">
            <v>-10000000</v>
          </cell>
        </row>
        <row r="1045">
          <cell r="Q1045">
            <v>-2000000</v>
          </cell>
          <cell r="S1045">
            <v>-2000000</v>
          </cell>
          <cell r="U1045">
            <v>-2000000</v>
          </cell>
          <cell r="V1045">
            <v>-2000000</v>
          </cell>
          <cell r="W1045">
            <v>-2000000</v>
          </cell>
          <cell r="Y1045">
            <v>-2000000</v>
          </cell>
          <cell r="AA1045">
            <v>-2000000</v>
          </cell>
        </row>
        <row r="1046">
          <cell r="Q1046">
            <v>-3000000</v>
          </cell>
          <cell r="S1046">
            <v>-3000000</v>
          </cell>
          <cell r="U1046">
            <v>-3000000</v>
          </cell>
          <cell r="V1046">
            <v>-3000000</v>
          </cell>
          <cell r="W1046">
            <v>-3000000</v>
          </cell>
          <cell r="Y1046">
            <v>-3000000</v>
          </cell>
          <cell r="AA1046">
            <v>-3000000</v>
          </cell>
        </row>
        <row r="1047">
          <cell r="Q1047">
            <v>-5000000</v>
          </cell>
          <cell r="S1047">
            <v>-5000000</v>
          </cell>
          <cell r="U1047">
            <v>-5000000</v>
          </cell>
          <cell r="V1047">
            <v>-5000000</v>
          </cell>
          <cell r="W1047">
            <v>-5000000</v>
          </cell>
          <cell r="Y1047">
            <v>-5000000</v>
          </cell>
          <cell r="AA1047">
            <v>-5000000</v>
          </cell>
        </row>
        <row r="1048">
          <cell r="Q1048">
            <v>-15000000</v>
          </cell>
          <cell r="S1048">
            <v>-15000000</v>
          </cell>
          <cell r="U1048">
            <v>-15000000</v>
          </cell>
          <cell r="V1048">
            <v>-15000000</v>
          </cell>
          <cell r="W1048">
            <v>-15000000</v>
          </cell>
          <cell r="Y1048">
            <v>-15000000</v>
          </cell>
          <cell r="AA1048">
            <v>-15000000</v>
          </cell>
        </row>
        <row r="1049">
          <cell r="Q1049">
            <v>0</v>
          </cell>
          <cell r="S1049">
            <v>0</v>
          </cell>
          <cell r="U1049">
            <v>0</v>
          </cell>
          <cell r="V1049">
            <v>0</v>
          </cell>
          <cell r="W1049">
            <v>0</v>
          </cell>
          <cell r="Y1049">
            <v>0</v>
          </cell>
          <cell r="AA1049">
            <v>0</v>
          </cell>
        </row>
        <row r="1050">
          <cell r="Q1050">
            <v>-2000000</v>
          </cell>
          <cell r="S1050">
            <v>-2000000</v>
          </cell>
          <cell r="U1050">
            <v>-2000000</v>
          </cell>
          <cell r="V1050">
            <v>-2000000</v>
          </cell>
          <cell r="W1050">
            <v>-2000000</v>
          </cell>
          <cell r="Y1050">
            <v>-2000000</v>
          </cell>
          <cell r="AA1050">
            <v>-2000000</v>
          </cell>
        </row>
        <row r="1051">
          <cell r="Q1051">
            <v>0</v>
          </cell>
          <cell r="S1051">
            <v>0</v>
          </cell>
          <cell r="U1051">
            <v>0</v>
          </cell>
          <cell r="V1051">
            <v>0</v>
          </cell>
          <cell r="W1051">
            <v>0</v>
          </cell>
          <cell r="Y1051">
            <v>0</v>
          </cell>
          <cell r="AA1051">
            <v>0</v>
          </cell>
        </row>
        <row r="1052">
          <cell r="Q1052">
            <v>0</v>
          </cell>
          <cell r="S1052">
            <v>0</v>
          </cell>
          <cell r="U1052">
            <v>0</v>
          </cell>
          <cell r="V1052">
            <v>0</v>
          </cell>
          <cell r="W1052">
            <v>0</v>
          </cell>
          <cell r="Y1052">
            <v>0</v>
          </cell>
          <cell r="AA1052">
            <v>0</v>
          </cell>
        </row>
        <row r="1053">
          <cell r="Q1053">
            <v>0</v>
          </cell>
          <cell r="S1053">
            <v>0</v>
          </cell>
          <cell r="U1053">
            <v>0</v>
          </cell>
          <cell r="V1053">
            <v>0</v>
          </cell>
          <cell r="W1053">
            <v>0</v>
          </cell>
          <cell r="Y1053">
            <v>0</v>
          </cell>
          <cell r="AA1053">
            <v>0</v>
          </cell>
        </row>
        <row r="1054">
          <cell r="Q1054">
            <v>0</v>
          </cell>
          <cell r="S1054">
            <v>0</v>
          </cell>
          <cell r="U1054">
            <v>0</v>
          </cell>
          <cell r="V1054">
            <v>0</v>
          </cell>
          <cell r="W1054">
            <v>0</v>
          </cell>
          <cell r="Y1054">
            <v>0</v>
          </cell>
          <cell r="AA1054">
            <v>0</v>
          </cell>
        </row>
        <row r="1055">
          <cell r="Q1055">
            <v>0</v>
          </cell>
          <cell r="S1055">
            <v>0</v>
          </cell>
          <cell r="U1055">
            <v>0</v>
          </cell>
          <cell r="V1055">
            <v>0</v>
          </cell>
          <cell r="W1055">
            <v>0</v>
          </cell>
          <cell r="Y1055">
            <v>0</v>
          </cell>
          <cell r="AA1055">
            <v>0</v>
          </cell>
        </row>
        <row r="1056">
          <cell r="Q1056">
            <v>0</v>
          </cell>
          <cell r="S1056">
            <v>0</v>
          </cell>
          <cell r="U1056">
            <v>0</v>
          </cell>
          <cell r="V1056">
            <v>0</v>
          </cell>
          <cell r="W1056">
            <v>0</v>
          </cell>
          <cell r="Y1056">
            <v>0</v>
          </cell>
          <cell r="AA1056">
            <v>0</v>
          </cell>
        </row>
        <row r="1057">
          <cell r="Q1057">
            <v>0</v>
          </cell>
          <cell r="S1057">
            <v>0</v>
          </cell>
          <cell r="U1057">
            <v>0</v>
          </cell>
          <cell r="V1057">
            <v>0</v>
          </cell>
          <cell r="W1057">
            <v>0</v>
          </cell>
          <cell r="Y1057">
            <v>0</v>
          </cell>
          <cell r="AA1057">
            <v>0</v>
          </cell>
        </row>
        <row r="1058">
          <cell r="Q1058">
            <v>-300000000</v>
          </cell>
          <cell r="S1058">
            <v>-300000000</v>
          </cell>
          <cell r="U1058">
            <v>-300000000</v>
          </cell>
          <cell r="V1058">
            <v>-300000000</v>
          </cell>
          <cell r="W1058">
            <v>-300000000</v>
          </cell>
          <cell r="Y1058">
            <v>-300000000</v>
          </cell>
          <cell r="AA1058">
            <v>-300000000</v>
          </cell>
        </row>
        <row r="1059">
          <cell r="Q1059">
            <v>-200000000</v>
          </cell>
          <cell r="S1059">
            <v>-200000000</v>
          </cell>
          <cell r="U1059">
            <v>-200000000</v>
          </cell>
          <cell r="V1059">
            <v>-200000000</v>
          </cell>
          <cell r="W1059">
            <v>-200000000</v>
          </cell>
          <cell r="Y1059">
            <v>-200000000</v>
          </cell>
          <cell r="AA1059">
            <v>-200000000</v>
          </cell>
        </row>
        <row r="1060">
          <cell r="Q1060">
            <v>-150000000</v>
          </cell>
          <cell r="S1060">
            <v>-150000000</v>
          </cell>
          <cell r="U1060">
            <v>0</v>
          </cell>
          <cell r="V1060">
            <v>0</v>
          </cell>
          <cell r="W1060">
            <v>0</v>
          </cell>
          <cell r="Y1060">
            <v>0</v>
          </cell>
          <cell r="AA1060">
            <v>0</v>
          </cell>
        </row>
        <row r="1061">
          <cell r="Q1061">
            <v>-100000000</v>
          </cell>
          <cell r="S1061">
            <v>-100000000</v>
          </cell>
          <cell r="U1061">
            <v>-100000000</v>
          </cell>
          <cell r="V1061">
            <v>-100000000</v>
          </cell>
          <cell r="W1061">
            <v>-100000000</v>
          </cell>
          <cell r="Y1061">
            <v>-100000000</v>
          </cell>
          <cell r="AA1061">
            <v>-100000000</v>
          </cell>
        </row>
        <row r="1062">
          <cell r="Q1062">
            <v>-225000000</v>
          </cell>
          <cell r="S1062">
            <v>-225000000</v>
          </cell>
          <cell r="U1062">
            <v>-225000000</v>
          </cell>
          <cell r="V1062">
            <v>-225000000</v>
          </cell>
          <cell r="W1062">
            <v>-225000000</v>
          </cell>
          <cell r="Y1062">
            <v>-225000000</v>
          </cell>
          <cell r="AA1062">
            <v>-225000000</v>
          </cell>
        </row>
        <row r="1063">
          <cell r="Q1063">
            <v>0</v>
          </cell>
          <cell r="S1063">
            <v>0</v>
          </cell>
          <cell r="U1063">
            <v>0</v>
          </cell>
          <cell r="V1063">
            <v>0</v>
          </cell>
          <cell r="W1063">
            <v>0</v>
          </cell>
          <cell r="Y1063">
            <v>0</v>
          </cell>
          <cell r="AA1063">
            <v>0</v>
          </cell>
        </row>
        <row r="1064">
          <cell r="Q1064">
            <v>-260000000</v>
          </cell>
          <cell r="S1064">
            <v>-260000000</v>
          </cell>
          <cell r="U1064">
            <v>-260000000</v>
          </cell>
          <cell r="V1064">
            <v>-260000000</v>
          </cell>
          <cell r="W1064">
            <v>-260000000</v>
          </cell>
          <cell r="Y1064">
            <v>-260000000</v>
          </cell>
          <cell r="AA1064">
            <v>-260000000</v>
          </cell>
        </row>
        <row r="1065">
          <cell r="Q1065">
            <v>-138460000</v>
          </cell>
          <cell r="S1065">
            <v>-138460000</v>
          </cell>
          <cell r="U1065">
            <v>-138460000</v>
          </cell>
          <cell r="V1065">
            <v>-138460000</v>
          </cell>
          <cell r="W1065">
            <v>-138460000</v>
          </cell>
          <cell r="Y1065">
            <v>-138460000</v>
          </cell>
          <cell r="AA1065">
            <v>-138460000</v>
          </cell>
        </row>
        <row r="1066">
          <cell r="Q1066">
            <v>-23400000</v>
          </cell>
          <cell r="S1066">
            <v>-23400000</v>
          </cell>
          <cell r="U1066">
            <v>-23400000</v>
          </cell>
          <cell r="V1066">
            <v>-23400000</v>
          </cell>
          <cell r="W1066">
            <v>-23400000</v>
          </cell>
          <cell r="Y1066">
            <v>-23400000</v>
          </cell>
          <cell r="AA1066">
            <v>-23400000</v>
          </cell>
        </row>
        <row r="1067">
          <cell r="Q1067">
            <v>0</v>
          </cell>
          <cell r="S1067">
            <v>0</v>
          </cell>
          <cell r="U1067">
            <v>0</v>
          </cell>
          <cell r="V1067">
            <v>0</v>
          </cell>
          <cell r="W1067">
            <v>0</v>
          </cell>
          <cell r="Y1067">
            <v>0</v>
          </cell>
          <cell r="AA1067">
            <v>0</v>
          </cell>
        </row>
        <row r="1068">
          <cell r="Q1068">
            <v>-250000000</v>
          </cell>
          <cell r="S1068">
            <v>-250000000</v>
          </cell>
          <cell r="U1068">
            <v>-250000000</v>
          </cell>
          <cell r="V1068">
            <v>-250000000</v>
          </cell>
          <cell r="W1068">
            <v>-250000000</v>
          </cell>
          <cell r="Y1068">
            <v>-250000000</v>
          </cell>
          <cell r="AA1068">
            <v>-250000000</v>
          </cell>
        </row>
        <row r="1069">
          <cell r="Q1069">
            <v>0</v>
          </cell>
          <cell r="S1069">
            <v>0</v>
          </cell>
          <cell r="U1069">
            <v>0</v>
          </cell>
          <cell r="V1069">
            <v>0</v>
          </cell>
          <cell r="W1069">
            <v>0</v>
          </cell>
          <cell r="Y1069">
            <v>0</v>
          </cell>
          <cell r="AA1069">
            <v>0</v>
          </cell>
        </row>
        <row r="1070">
          <cell r="Q1070">
            <v>0</v>
          </cell>
          <cell r="S1070">
            <v>-250000000</v>
          </cell>
          <cell r="U1070">
            <v>-250000000</v>
          </cell>
          <cell r="V1070">
            <v>-250000000</v>
          </cell>
          <cell r="W1070">
            <v>-250000000</v>
          </cell>
          <cell r="Y1070">
            <v>-250000000</v>
          </cell>
          <cell r="AA1070">
            <v>-250000000</v>
          </cell>
        </row>
        <row r="1071">
          <cell r="Q1071">
            <v>-150000000</v>
          </cell>
          <cell r="S1071">
            <v>-150000000</v>
          </cell>
          <cell r="U1071">
            <v>-150000000</v>
          </cell>
          <cell r="V1071">
            <v>-150000000</v>
          </cell>
          <cell r="W1071">
            <v>-150000000</v>
          </cell>
          <cell r="Y1071">
            <v>-150000000</v>
          </cell>
          <cell r="AA1071">
            <v>-150000000</v>
          </cell>
        </row>
        <row r="1072">
          <cell r="Q1072">
            <v>-250000000</v>
          </cell>
          <cell r="S1072">
            <v>-250000000</v>
          </cell>
          <cell r="U1072">
            <v>-250000000</v>
          </cell>
          <cell r="V1072">
            <v>-250000000</v>
          </cell>
          <cell r="W1072">
            <v>-250000000</v>
          </cell>
          <cell r="Y1072">
            <v>-250000000</v>
          </cell>
          <cell r="AA1072">
            <v>-250000000</v>
          </cell>
        </row>
        <row r="1073">
          <cell r="Q1073">
            <v>-300000000</v>
          </cell>
          <cell r="S1073">
            <v>-300000000</v>
          </cell>
          <cell r="U1073">
            <v>-300000000</v>
          </cell>
          <cell r="V1073">
            <v>-300000000</v>
          </cell>
          <cell r="W1073">
            <v>-300000000</v>
          </cell>
          <cell r="Y1073">
            <v>-300000000</v>
          </cell>
          <cell r="AA1073">
            <v>-300000000</v>
          </cell>
        </row>
        <row r="1074">
          <cell r="Q1074">
            <v>0</v>
          </cell>
          <cell r="S1074">
            <v>0</v>
          </cell>
          <cell r="U1074">
            <v>0</v>
          </cell>
          <cell r="V1074">
            <v>0</v>
          </cell>
          <cell r="W1074">
            <v>0</v>
          </cell>
          <cell r="Y1074">
            <v>0</v>
          </cell>
          <cell r="AA1074">
            <v>0</v>
          </cell>
        </row>
        <row r="1075">
          <cell r="Q1075">
            <v>-250000000</v>
          </cell>
          <cell r="S1075">
            <v>-250000000</v>
          </cell>
          <cell r="U1075">
            <v>-250000000</v>
          </cell>
          <cell r="V1075">
            <v>-250000000</v>
          </cell>
          <cell r="W1075">
            <v>-250000000</v>
          </cell>
          <cell r="Y1075">
            <v>-250000000</v>
          </cell>
          <cell r="AA1075">
            <v>-250000000</v>
          </cell>
        </row>
        <row r="1076">
          <cell r="Y1076">
            <v>0</v>
          </cell>
          <cell r="AA1076">
            <v>-350000000</v>
          </cell>
        </row>
        <row r="1079">
          <cell r="Q1079">
            <v>0</v>
          </cell>
          <cell r="S1079">
            <v>0</v>
          </cell>
          <cell r="U1079">
            <v>0</v>
          </cell>
          <cell r="V1079">
            <v>0</v>
          </cell>
          <cell r="W1079">
            <v>0</v>
          </cell>
          <cell r="Y1079">
            <v>0</v>
          </cell>
          <cell r="AA1079">
            <v>0</v>
          </cell>
        </row>
        <row r="1080">
          <cell r="Q1080">
            <v>0</v>
          </cell>
          <cell r="S1080">
            <v>0</v>
          </cell>
          <cell r="U1080">
            <v>0</v>
          </cell>
          <cell r="V1080">
            <v>0</v>
          </cell>
          <cell r="W1080">
            <v>0</v>
          </cell>
          <cell r="Y1080">
            <v>0</v>
          </cell>
          <cell r="AA1080">
            <v>0</v>
          </cell>
        </row>
        <row r="1081">
          <cell r="Q1081">
            <v>-431100</v>
          </cell>
          <cell r="S1081">
            <v>0</v>
          </cell>
          <cell r="U1081">
            <v>0</v>
          </cell>
          <cell r="V1081">
            <v>0</v>
          </cell>
          <cell r="W1081">
            <v>0</v>
          </cell>
          <cell r="Y1081">
            <v>0</v>
          </cell>
          <cell r="AA1081">
            <v>0</v>
          </cell>
        </row>
        <row r="1082">
          <cell r="Q1082">
            <v>-1458300</v>
          </cell>
          <cell r="S1082">
            <v>0</v>
          </cell>
          <cell r="U1082">
            <v>0</v>
          </cell>
          <cell r="V1082">
            <v>0</v>
          </cell>
          <cell r="W1082">
            <v>0</v>
          </cell>
          <cell r="Y1082">
            <v>0</v>
          </cell>
          <cell r="AA1082">
            <v>0</v>
          </cell>
        </row>
        <row r="1083">
          <cell r="Q1083">
            <v>0</v>
          </cell>
          <cell r="S1083">
            <v>0</v>
          </cell>
          <cell r="U1083">
            <v>0</v>
          </cell>
          <cell r="V1083">
            <v>0</v>
          </cell>
          <cell r="W1083">
            <v>0</v>
          </cell>
          <cell r="Y1083">
            <v>0</v>
          </cell>
          <cell r="AA1083">
            <v>0</v>
          </cell>
        </row>
        <row r="1084">
          <cell r="V1084">
            <v>7505790.9299999997</v>
          </cell>
          <cell r="W1084">
            <v>0</v>
          </cell>
          <cell r="Y1084">
            <v>0</v>
          </cell>
          <cell r="AA1084">
            <v>0</v>
          </cell>
        </row>
        <row r="1085">
          <cell r="V1085">
            <v>7505790.9299999997</v>
          </cell>
          <cell r="W1085">
            <v>0</v>
          </cell>
          <cell r="Y1085">
            <v>0</v>
          </cell>
          <cell r="AA1085">
            <v>0</v>
          </cell>
        </row>
        <row r="1086">
          <cell r="V1086">
            <v>6567824.7999999998</v>
          </cell>
          <cell r="W1086">
            <v>0</v>
          </cell>
          <cell r="Y1086">
            <v>0</v>
          </cell>
          <cell r="AA1086">
            <v>0</v>
          </cell>
        </row>
        <row r="1087">
          <cell r="Q1087">
            <v>0</v>
          </cell>
          <cell r="S1087">
            <v>0</v>
          </cell>
          <cell r="U1087">
            <v>0</v>
          </cell>
          <cell r="V1087">
            <v>0</v>
          </cell>
          <cell r="W1087">
            <v>0</v>
          </cell>
          <cell r="Y1087">
            <v>0</v>
          </cell>
          <cell r="AA1087">
            <v>0</v>
          </cell>
        </row>
        <row r="1088">
          <cell r="Q1088">
            <v>0</v>
          </cell>
          <cell r="S1088">
            <v>0</v>
          </cell>
          <cell r="U1088">
            <v>0</v>
          </cell>
          <cell r="V1088">
            <v>0</v>
          </cell>
          <cell r="W1088">
            <v>0</v>
          </cell>
          <cell r="Y1088">
            <v>0</v>
          </cell>
          <cell r="AA1088">
            <v>0</v>
          </cell>
        </row>
        <row r="1089">
          <cell r="Q1089">
            <v>-2550000</v>
          </cell>
          <cell r="S1089">
            <v>-2550000</v>
          </cell>
          <cell r="U1089">
            <v>-350000</v>
          </cell>
          <cell r="V1089">
            <v>-350000</v>
          </cell>
          <cell r="W1089">
            <v>-250000</v>
          </cell>
          <cell r="Y1089">
            <v>-250000</v>
          </cell>
          <cell r="AA1089">
            <v>-550000</v>
          </cell>
        </row>
        <row r="1090">
          <cell r="Q1090">
            <v>-100000</v>
          </cell>
          <cell r="S1090">
            <v>-100000</v>
          </cell>
          <cell r="U1090">
            <v>0</v>
          </cell>
          <cell r="V1090">
            <v>0</v>
          </cell>
          <cell r="W1090">
            <v>0</v>
          </cell>
          <cell r="Y1090">
            <v>0</v>
          </cell>
          <cell r="AA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row>
        <row r="1094">
          <cell r="Q1094">
            <v>-41030154.07</v>
          </cell>
          <cell r="S1094">
            <v>-41030154.07</v>
          </cell>
          <cell r="U1094">
            <v>-42509058.359999999</v>
          </cell>
          <cell r="V1094">
            <v>-42509058.359999999</v>
          </cell>
          <cell r="W1094">
            <v>-43722314.780000001</v>
          </cell>
          <cell r="Y1094">
            <v>-43722314.780000001</v>
          </cell>
          <cell r="AA1094">
            <v>-43225601.560000002</v>
          </cell>
        </row>
        <row r="1095">
          <cell r="Q1095">
            <v>0</v>
          </cell>
          <cell r="S1095">
            <v>0</v>
          </cell>
          <cell r="U1095">
            <v>0</v>
          </cell>
          <cell r="V1095">
            <v>0</v>
          </cell>
          <cell r="W1095">
            <v>0</v>
          </cell>
          <cell r="Y1095">
            <v>0</v>
          </cell>
          <cell r="AA1095">
            <v>0</v>
          </cell>
        </row>
        <row r="1096">
          <cell r="Q1096">
            <v>-250000</v>
          </cell>
          <cell r="S1096">
            <v>-250000</v>
          </cell>
          <cell r="U1096">
            <v>-250000</v>
          </cell>
          <cell r="V1096">
            <v>-250000</v>
          </cell>
          <cell r="W1096">
            <v>-250000</v>
          </cell>
          <cell r="Y1096">
            <v>-250000</v>
          </cell>
          <cell r="AA1096">
            <v>-250000</v>
          </cell>
        </row>
        <row r="1097">
          <cell r="Q1097">
            <v>-129471.05</v>
          </cell>
          <cell r="S1097">
            <v>-129471.05</v>
          </cell>
          <cell r="U1097">
            <v>-129471.05</v>
          </cell>
          <cell r="V1097">
            <v>-129471.05</v>
          </cell>
          <cell r="W1097">
            <v>-129471.05</v>
          </cell>
          <cell r="Y1097">
            <v>-129471.05</v>
          </cell>
          <cell r="AA1097">
            <v>-129471.05</v>
          </cell>
        </row>
        <row r="1098">
          <cell r="Q1098">
            <v>0</v>
          </cell>
          <cell r="S1098">
            <v>0</v>
          </cell>
          <cell r="U1098">
            <v>0</v>
          </cell>
          <cell r="V1098">
            <v>0</v>
          </cell>
          <cell r="W1098">
            <v>0</v>
          </cell>
          <cell r="Y1098">
            <v>0</v>
          </cell>
          <cell r="AA1098">
            <v>0</v>
          </cell>
        </row>
        <row r="1099">
          <cell r="Q1099">
            <v>-15000</v>
          </cell>
          <cell r="S1099">
            <v>-15000</v>
          </cell>
          <cell r="U1099">
            <v>-15000</v>
          </cell>
          <cell r="V1099">
            <v>-15000</v>
          </cell>
          <cell r="W1099">
            <v>-15000</v>
          </cell>
          <cell r="Y1099">
            <v>-15000</v>
          </cell>
          <cell r="AA1099">
            <v>-15000</v>
          </cell>
        </row>
        <row r="1100">
          <cell r="Q1100">
            <v>-52471.63</v>
          </cell>
          <cell r="S1100">
            <v>-52471.63</v>
          </cell>
          <cell r="U1100">
            <v>-52471.63</v>
          </cell>
          <cell r="V1100">
            <v>-52471.63</v>
          </cell>
          <cell r="W1100">
            <v>-46622.18</v>
          </cell>
          <cell r="Y1100">
            <v>-46622.18</v>
          </cell>
          <cell r="AA1100">
            <v>-52454.07</v>
          </cell>
        </row>
        <row r="1101">
          <cell r="Q1101">
            <v>0</v>
          </cell>
          <cell r="S1101">
            <v>0</v>
          </cell>
          <cell r="U1101">
            <v>0</v>
          </cell>
          <cell r="V1101">
            <v>0</v>
          </cell>
          <cell r="W1101">
            <v>0</v>
          </cell>
          <cell r="Y1101">
            <v>0</v>
          </cell>
          <cell r="AA1101">
            <v>0</v>
          </cell>
        </row>
        <row r="1102">
          <cell r="Q1102">
            <v>-453028.42</v>
          </cell>
          <cell r="S1102">
            <v>-453028.42</v>
          </cell>
          <cell r="U1102">
            <v>-453028.42</v>
          </cell>
          <cell r="V1102">
            <v>-453028.42</v>
          </cell>
          <cell r="W1102">
            <v>-453028.42</v>
          </cell>
          <cell r="Y1102">
            <v>-453028.42</v>
          </cell>
          <cell r="AA1102">
            <v>-453028.42</v>
          </cell>
        </row>
        <row r="1103">
          <cell r="Q1103">
            <v>0</v>
          </cell>
          <cell r="S1103">
            <v>0</v>
          </cell>
          <cell r="U1103">
            <v>0</v>
          </cell>
          <cell r="V1103">
            <v>0</v>
          </cell>
          <cell r="W1103">
            <v>0</v>
          </cell>
          <cell r="Y1103">
            <v>0</v>
          </cell>
          <cell r="AA1103">
            <v>0</v>
          </cell>
        </row>
        <row r="1104">
          <cell r="Q1104">
            <v>0</v>
          </cell>
          <cell r="S1104">
            <v>0</v>
          </cell>
          <cell r="U1104">
            <v>0</v>
          </cell>
          <cell r="V1104">
            <v>0</v>
          </cell>
          <cell r="W1104">
            <v>0</v>
          </cell>
          <cell r="Y1104">
            <v>0</v>
          </cell>
          <cell r="AA1104">
            <v>0</v>
          </cell>
        </row>
        <row r="1105">
          <cell r="Q1105">
            <v>-10000</v>
          </cell>
          <cell r="S1105">
            <v>-10000</v>
          </cell>
          <cell r="U1105">
            <v>-10000</v>
          </cell>
          <cell r="V1105">
            <v>-10000</v>
          </cell>
          <cell r="W1105">
            <v>-10000</v>
          </cell>
          <cell r="Y1105">
            <v>-10000</v>
          </cell>
          <cell r="AA1105">
            <v>-10000</v>
          </cell>
        </row>
        <row r="1106">
          <cell r="Q1106">
            <v>0</v>
          </cell>
          <cell r="S1106">
            <v>0</v>
          </cell>
          <cell r="U1106">
            <v>0</v>
          </cell>
          <cell r="V1106">
            <v>0</v>
          </cell>
          <cell r="W1106">
            <v>0</v>
          </cell>
          <cell r="Y1106">
            <v>0</v>
          </cell>
          <cell r="AA1106">
            <v>0</v>
          </cell>
        </row>
        <row r="1107">
          <cell r="Q1107">
            <v>-521847.97</v>
          </cell>
          <cell r="S1107">
            <v>-460550.78</v>
          </cell>
          <cell r="U1107">
            <v>-439615.69</v>
          </cell>
          <cell r="V1107">
            <v>-431810.58</v>
          </cell>
          <cell r="W1107">
            <v>-500000</v>
          </cell>
          <cell r="Y1107">
            <v>-500000</v>
          </cell>
          <cell r="AA1107">
            <v>-500000</v>
          </cell>
        </row>
        <row r="1108">
          <cell r="Q1108">
            <v>0</v>
          </cell>
          <cell r="S1108">
            <v>0</v>
          </cell>
          <cell r="U1108">
            <v>0</v>
          </cell>
          <cell r="V1108">
            <v>0</v>
          </cell>
          <cell r="W1108">
            <v>0</v>
          </cell>
          <cell r="Y1108">
            <v>0</v>
          </cell>
          <cell r="AA1108">
            <v>0</v>
          </cell>
        </row>
        <row r="1109">
          <cell r="Q1109">
            <v>0</v>
          </cell>
          <cell r="S1109">
            <v>0</v>
          </cell>
          <cell r="U1109">
            <v>0</v>
          </cell>
          <cell r="V1109">
            <v>0</v>
          </cell>
          <cell r="W1109">
            <v>0</v>
          </cell>
          <cell r="Y1109">
            <v>0</v>
          </cell>
          <cell r="AA1109">
            <v>0</v>
          </cell>
        </row>
        <row r="1110">
          <cell r="Q1110">
            <v>-683365.16</v>
          </cell>
          <cell r="S1110">
            <v>-683365.16</v>
          </cell>
          <cell r="U1110">
            <v>-668771.35</v>
          </cell>
          <cell r="V1110">
            <v>-668771.35</v>
          </cell>
          <cell r="W1110">
            <v>-630705.28</v>
          </cell>
          <cell r="Y1110">
            <v>-630705.28</v>
          </cell>
          <cell r="AA1110">
            <v>-596135.67000000004</v>
          </cell>
        </row>
        <row r="1111">
          <cell r="Q1111">
            <v>-458260.45</v>
          </cell>
          <cell r="S1111">
            <v>-458260.45</v>
          </cell>
          <cell r="U1111">
            <v>-454247.55</v>
          </cell>
          <cell r="V1111">
            <v>-454247.55</v>
          </cell>
          <cell r="W1111">
            <v>-452529.3</v>
          </cell>
          <cell r="Y1111">
            <v>-452529.3</v>
          </cell>
          <cell r="AA1111">
            <v>-452529.3</v>
          </cell>
        </row>
        <row r="1112">
          <cell r="Q1112">
            <v>-490117.43</v>
          </cell>
          <cell r="S1112">
            <v>-490117.43</v>
          </cell>
          <cell r="U1112">
            <v>-455525.18</v>
          </cell>
          <cell r="V1112">
            <v>-455525.18</v>
          </cell>
          <cell r="W1112">
            <v>-441639.56</v>
          </cell>
          <cell r="Y1112">
            <v>-441639.56</v>
          </cell>
          <cell r="AA1112">
            <v>-423469.81</v>
          </cell>
        </row>
        <row r="1113">
          <cell r="Q1113">
            <v>-140063.73000000001</v>
          </cell>
          <cell r="S1113">
            <v>-140063.73000000001</v>
          </cell>
          <cell r="U1113">
            <v>-123642.66</v>
          </cell>
          <cell r="V1113">
            <v>-123642.66</v>
          </cell>
          <cell r="W1113">
            <v>-290001.90999999997</v>
          </cell>
          <cell r="Y1113">
            <v>-290001.90999999997</v>
          </cell>
          <cell r="AA1113">
            <v>-215389.53</v>
          </cell>
        </row>
        <row r="1114">
          <cell r="Q1114">
            <v>-475104.69</v>
          </cell>
          <cell r="S1114">
            <v>-457803.87</v>
          </cell>
          <cell r="U1114">
            <v>-417303.47</v>
          </cell>
          <cell r="V1114">
            <v>-416625.97</v>
          </cell>
          <cell r="W1114">
            <v>-407226.92</v>
          </cell>
          <cell r="Y1114">
            <v>-402168.54</v>
          </cell>
          <cell r="AA1114">
            <v>-364262.97</v>
          </cell>
        </row>
        <row r="1115">
          <cell r="W1115">
            <v>0</v>
          </cell>
          <cell r="Y1115">
            <v>0</v>
          </cell>
          <cell r="AA1115">
            <v>0</v>
          </cell>
        </row>
        <row r="1116">
          <cell r="AA1116">
            <v>-65340.84</v>
          </cell>
        </row>
        <row r="1117">
          <cell r="AA1117">
            <v>-181849.04</v>
          </cell>
        </row>
        <row r="1120">
          <cell r="Q1120">
            <v>0</v>
          </cell>
          <cell r="S1120">
            <v>0</v>
          </cell>
          <cell r="U1120">
            <v>0</v>
          </cell>
          <cell r="V1120">
            <v>0</v>
          </cell>
          <cell r="W1120">
            <v>0</v>
          </cell>
          <cell r="Y1120">
            <v>0</v>
          </cell>
          <cell r="AA1120">
            <v>0</v>
          </cell>
        </row>
        <row r="1121">
          <cell r="Q1121">
            <v>-4569900.37</v>
          </cell>
          <cell r="S1121">
            <v>-4569900.37</v>
          </cell>
          <cell r="U1121">
            <v>-4575394.62</v>
          </cell>
          <cell r="V1121">
            <v>-4575394.62</v>
          </cell>
          <cell r="W1121">
            <v>-4578088.3600000003</v>
          </cell>
          <cell r="Y1121">
            <v>-4580497.62</v>
          </cell>
          <cell r="AA1121">
            <v>-4580497.62</v>
          </cell>
        </row>
        <row r="1122">
          <cell r="Q1122">
            <v>-276423.67</v>
          </cell>
          <cell r="S1122">
            <v>-278617.32</v>
          </cell>
          <cell r="U1122">
            <v>-280828.42</v>
          </cell>
          <cell r="V1122">
            <v>-281940.56</v>
          </cell>
          <cell r="W1122">
            <v>0</v>
          </cell>
          <cell r="Y1122">
            <v>0</v>
          </cell>
          <cell r="AA1122">
            <v>0</v>
          </cell>
        </row>
        <row r="1123">
          <cell r="Q1123">
            <v>0</v>
          </cell>
          <cell r="S1123">
            <v>0</v>
          </cell>
          <cell r="U1123">
            <v>0</v>
          </cell>
          <cell r="V1123">
            <v>0</v>
          </cell>
          <cell r="W1123">
            <v>0</v>
          </cell>
          <cell r="Y1123">
            <v>0</v>
          </cell>
          <cell r="AA1123">
            <v>0</v>
          </cell>
        </row>
        <row r="1124">
          <cell r="Q1124">
            <v>-83995.09</v>
          </cell>
          <cell r="S1124">
            <v>-84890.32</v>
          </cell>
          <cell r="U1124">
            <v>-85795.8</v>
          </cell>
          <cell r="V1124">
            <v>-86252.43</v>
          </cell>
          <cell r="W1124">
            <v>-86711.65</v>
          </cell>
          <cell r="Y1124">
            <v>-87637.98</v>
          </cell>
          <cell r="AA1124">
            <v>-88574.9</v>
          </cell>
        </row>
        <row r="1125">
          <cell r="Q1125">
            <v>0</v>
          </cell>
          <cell r="S1125">
            <v>0</v>
          </cell>
          <cell r="U1125">
            <v>0</v>
          </cell>
          <cell r="V1125">
            <v>0</v>
          </cell>
          <cell r="W1125">
            <v>0</v>
          </cell>
          <cell r="Y1125">
            <v>0</v>
          </cell>
          <cell r="AA1125">
            <v>0</v>
          </cell>
        </row>
        <row r="1126">
          <cell r="Q1126">
            <v>-1299212.3799999999</v>
          </cell>
          <cell r="S1126">
            <v>-1311742.42</v>
          </cell>
          <cell r="U1126">
            <v>-1324393.3</v>
          </cell>
          <cell r="V1126">
            <v>-1330764.42</v>
          </cell>
          <cell r="W1126">
            <v>-1337166.19</v>
          </cell>
          <cell r="Y1126">
            <v>-1350062.27</v>
          </cell>
          <cell r="AA1126">
            <v>-1363082.73</v>
          </cell>
        </row>
        <row r="1127">
          <cell r="Q1127">
            <v>32500</v>
          </cell>
          <cell r="S1127">
            <v>32500</v>
          </cell>
          <cell r="U1127">
            <v>32500</v>
          </cell>
          <cell r="V1127">
            <v>32500</v>
          </cell>
          <cell r="W1127">
            <v>32500</v>
          </cell>
          <cell r="Y1127">
            <v>32500</v>
          </cell>
          <cell r="AA1127">
            <v>32500</v>
          </cell>
        </row>
        <row r="1128">
          <cell r="Q1128">
            <v>-807555.29</v>
          </cell>
          <cell r="S1128">
            <v>-815906.15</v>
          </cell>
          <cell r="U1128">
            <v>-824343.35</v>
          </cell>
          <cell r="V1128">
            <v>-828594.62</v>
          </cell>
          <cell r="W1128">
            <v>-832867.81</v>
          </cell>
          <cell r="Y1128">
            <v>-841480.42</v>
          </cell>
          <cell r="AA1128">
            <v>-850182.09</v>
          </cell>
        </row>
        <row r="1129">
          <cell r="Q1129">
            <v>-1047689.43</v>
          </cell>
          <cell r="S1129">
            <v>-1058175.8700000001</v>
          </cell>
          <cell r="U1129">
            <v>-1068767.82</v>
          </cell>
          <cell r="V1129">
            <v>-1074103.7</v>
          </cell>
          <cell r="W1129">
            <v>-1079466.3500000001</v>
          </cell>
          <cell r="Y1129">
            <v>-1090272.54</v>
          </cell>
          <cell r="AA1129">
            <v>-1101187.48</v>
          </cell>
        </row>
        <row r="1130">
          <cell r="Q1130">
            <v>0</v>
          </cell>
          <cell r="S1130">
            <v>0</v>
          </cell>
          <cell r="U1130">
            <v>0</v>
          </cell>
          <cell r="V1130">
            <v>0</v>
          </cell>
          <cell r="W1130">
            <v>0</v>
          </cell>
          <cell r="Y1130">
            <v>0</v>
          </cell>
          <cell r="AA1130">
            <v>0</v>
          </cell>
        </row>
        <row r="1131">
          <cell r="Q1131">
            <v>-3820037.43</v>
          </cell>
          <cell r="S1131">
            <v>-3856222.51</v>
          </cell>
          <cell r="U1131">
            <v>-3885385.09</v>
          </cell>
          <cell r="V1131">
            <v>-3903865.2</v>
          </cell>
          <cell r="W1131">
            <v>-3914737.41</v>
          </cell>
          <cell r="Y1131">
            <v>-3952262.65</v>
          </cell>
          <cell r="AA1131">
            <v>-3979730.31</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row>
        <row r="1133">
          <cell r="Q1133">
            <v>-942405.81</v>
          </cell>
          <cell r="S1133">
            <v>-950130.25</v>
          </cell>
          <cell r="U1133">
            <v>-904227.52</v>
          </cell>
          <cell r="V1133">
            <v>-907932.45</v>
          </cell>
          <cell r="W1133">
            <v>-908725.94</v>
          </cell>
          <cell r="Y1133">
            <v>-916188.71</v>
          </cell>
          <cell r="AA1133">
            <v>-896855.19</v>
          </cell>
        </row>
        <row r="1134">
          <cell r="Q1134">
            <v>-115744.31</v>
          </cell>
          <cell r="S1134">
            <v>-116716.34</v>
          </cell>
          <cell r="U1134">
            <v>-117696.56</v>
          </cell>
          <cell r="V1134">
            <v>-118189.75</v>
          </cell>
          <cell r="W1134">
            <v>-118685.01</v>
          </cell>
          <cell r="Y1134">
            <v>-119681.78</v>
          </cell>
          <cell r="AA1134">
            <v>-120686.92</v>
          </cell>
        </row>
        <row r="1135">
          <cell r="Q1135">
            <v>0</v>
          </cell>
          <cell r="S1135">
            <v>0</v>
          </cell>
          <cell r="U1135">
            <v>0</v>
          </cell>
          <cell r="V1135">
            <v>0</v>
          </cell>
          <cell r="W1135">
            <v>0</v>
          </cell>
          <cell r="Y1135">
            <v>0</v>
          </cell>
          <cell r="AA1135">
            <v>0</v>
          </cell>
        </row>
        <row r="1136">
          <cell r="Q1136">
            <v>0</v>
          </cell>
          <cell r="S1136">
            <v>5000</v>
          </cell>
          <cell r="U1136">
            <v>5000</v>
          </cell>
          <cell r="V1136">
            <v>5000</v>
          </cell>
          <cell r="W1136">
            <v>5000</v>
          </cell>
          <cell r="Y1136">
            <v>5000</v>
          </cell>
          <cell r="AA1136">
            <v>5000</v>
          </cell>
        </row>
        <row r="1137">
          <cell r="Q1137">
            <v>-266223.87</v>
          </cell>
          <cell r="S1137">
            <v>-268220.95</v>
          </cell>
          <cell r="U1137">
            <v>-177433.59</v>
          </cell>
          <cell r="V1137">
            <v>-178044.46</v>
          </cell>
          <cell r="W1137">
            <v>-58256.65</v>
          </cell>
          <cell r="Y1137">
            <v>-58449.09</v>
          </cell>
          <cell r="AA1137">
            <v>-532686.01</v>
          </cell>
        </row>
        <row r="1138">
          <cell r="Q1138">
            <v>272088.18</v>
          </cell>
          <cell r="S1138">
            <v>272088.18</v>
          </cell>
          <cell r="U1138">
            <v>272088.18</v>
          </cell>
          <cell r="V1138">
            <v>272088.18</v>
          </cell>
          <cell r="W1138">
            <v>272088.18</v>
          </cell>
          <cell r="Y1138">
            <v>0</v>
          </cell>
          <cell r="AA1138">
            <v>0</v>
          </cell>
        </row>
        <row r="1139">
          <cell r="Q1139">
            <v>0</v>
          </cell>
          <cell r="S1139">
            <v>0</v>
          </cell>
          <cell r="U1139">
            <v>0</v>
          </cell>
          <cell r="V1139">
            <v>0</v>
          </cell>
          <cell r="W1139">
            <v>0</v>
          </cell>
          <cell r="Y1139">
            <v>0</v>
          </cell>
          <cell r="AA1139">
            <v>0</v>
          </cell>
        </row>
        <row r="1140">
          <cell r="Q1140">
            <v>-585041.34</v>
          </cell>
          <cell r="S1140">
            <v>-591001.17000000004</v>
          </cell>
          <cell r="U1140">
            <v>-597021.72</v>
          </cell>
          <cell r="V1140">
            <v>-600054.94999999995</v>
          </cell>
          <cell r="W1140">
            <v>-603103.59</v>
          </cell>
          <cell r="Y1140">
            <v>-609247.42000000004</v>
          </cell>
          <cell r="AA1140">
            <v>-615453.84</v>
          </cell>
        </row>
        <row r="1141">
          <cell r="Q1141">
            <v>0</v>
          </cell>
          <cell r="S1141">
            <v>0</v>
          </cell>
          <cell r="U1141">
            <v>0</v>
          </cell>
          <cell r="V1141">
            <v>0</v>
          </cell>
          <cell r="W1141">
            <v>0</v>
          </cell>
          <cell r="Y1141">
            <v>0</v>
          </cell>
          <cell r="AA1141">
            <v>0</v>
          </cell>
        </row>
        <row r="1142">
          <cell r="Q1142">
            <v>-5152053.37</v>
          </cell>
          <cell r="S1142">
            <v>-5201699.99</v>
          </cell>
          <cell r="U1142">
            <v>-5058459.62</v>
          </cell>
          <cell r="V1142">
            <v>-5083436.32</v>
          </cell>
          <cell r="W1142">
            <v>-4984505.22</v>
          </cell>
          <cell r="Y1142">
            <v>-5033979.8899999997</v>
          </cell>
          <cell r="AA1142">
            <v>-4908553.41</v>
          </cell>
        </row>
        <row r="1143">
          <cell r="Q1143">
            <v>0</v>
          </cell>
          <cell r="S1143">
            <v>0</v>
          </cell>
          <cell r="U1143">
            <v>0</v>
          </cell>
          <cell r="V1143">
            <v>0</v>
          </cell>
          <cell r="W1143">
            <v>0</v>
          </cell>
          <cell r="Y1143">
            <v>0</v>
          </cell>
          <cell r="AA1143">
            <v>0</v>
          </cell>
        </row>
        <row r="1144">
          <cell r="Q1144">
            <v>765611</v>
          </cell>
          <cell r="S1144">
            <v>765611</v>
          </cell>
          <cell r="U1144">
            <v>765611</v>
          </cell>
          <cell r="V1144">
            <v>765611</v>
          </cell>
          <cell r="W1144">
            <v>765611</v>
          </cell>
          <cell r="Y1144">
            <v>765611</v>
          </cell>
          <cell r="AA1144">
            <v>765611</v>
          </cell>
        </row>
        <row r="1145">
          <cell r="Q1145">
            <v>-717624.63</v>
          </cell>
          <cell r="S1145">
            <v>-725785.56</v>
          </cell>
          <cell r="U1145">
            <v>-734039.3</v>
          </cell>
          <cell r="V1145">
            <v>-738201.3</v>
          </cell>
          <cell r="W1145">
            <v>-742386.9</v>
          </cell>
          <cell r="Y1145">
            <v>-750829.43</v>
          </cell>
          <cell r="AA1145">
            <v>-759367.97</v>
          </cell>
        </row>
        <row r="1146">
          <cell r="Q1146">
            <v>0</v>
          </cell>
          <cell r="S1146">
            <v>0</v>
          </cell>
          <cell r="U1146">
            <v>0</v>
          </cell>
          <cell r="V1146">
            <v>0</v>
          </cell>
          <cell r="W1146">
            <v>0</v>
          </cell>
          <cell r="Y1146">
            <v>0</v>
          </cell>
          <cell r="AA1146">
            <v>0</v>
          </cell>
        </row>
        <row r="1147">
          <cell r="Q1147">
            <v>76073</v>
          </cell>
          <cell r="S1147">
            <v>76073</v>
          </cell>
          <cell r="U1147">
            <v>76073</v>
          </cell>
          <cell r="V1147">
            <v>76073</v>
          </cell>
          <cell r="W1147">
            <v>76073</v>
          </cell>
          <cell r="Y1147">
            <v>76073</v>
          </cell>
          <cell r="AA1147">
            <v>76073</v>
          </cell>
        </row>
        <row r="1148">
          <cell r="Q1148">
            <v>-4865990.04</v>
          </cell>
          <cell r="S1148">
            <v>-4916663.55</v>
          </cell>
          <cell r="U1148">
            <v>-4645470.2300000004</v>
          </cell>
          <cell r="V1148">
            <v>-4670848.55</v>
          </cell>
          <cell r="W1148">
            <v>-4465373.34</v>
          </cell>
          <cell r="Y1148">
            <v>-4515013.37</v>
          </cell>
          <cell r="AA1148">
            <v>-3608289.95</v>
          </cell>
        </row>
        <row r="1149">
          <cell r="U1149">
            <v>3150000</v>
          </cell>
          <cell r="V1149">
            <v>3150000</v>
          </cell>
          <cell r="W1149">
            <v>3150000</v>
          </cell>
          <cell r="Y1149">
            <v>3150000</v>
          </cell>
          <cell r="AA1149">
            <v>3150000</v>
          </cell>
        </row>
        <row r="1150">
          <cell r="Q1150">
            <v>148046.53</v>
          </cell>
          <cell r="S1150">
            <v>148046.53</v>
          </cell>
          <cell r="U1150">
            <v>148046.53</v>
          </cell>
          <cell r="V1150">
            <v>148046.53</v>
          </cell>
          <cell r="W1150">
            <v>148046.53</v>
          </cell>
          <cell r="Y1150">
            <v>148046.53</v>
          </cell>
          <cell r="AA1150">
            <v>148046.53</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row>
        <row r="1152">
          <cell r="Q1152">
            <v>-663605.91</v>
          </cell>
          <cell r="S1152">
            <v>-663605.91</v>
          </cell>
          <cell r="U1152">
            <v>-663605.91</v>
          </cell>
          <cell r="V1152">
            <v>-663605.91</v>
          </cell>
          <cell r="W1152">
            <v>-663605.91</v>
          </cell>
          <cell r="Y1152">
            <v>-391517.73</v>
          </cell>
          <cell r="AA1152">
            <v>-391517.73</v>
          </cell>
        </row>
        <row r="1153">
          <cell r="Q1153">
            <v>0</v>
          </cell>
          <cell r="S1153">
            <v>0</v>
          </cell>
          <cell r="U1153">
            <v>0</v>
          </cell>
          <cell r="V1153">
            <v>0</v>
          </cell>
          <cell r="W1153">
            <v>0</v>
          </cell>
          <cell r="Y1153">
            <v>0</v>
          </cell>
          <cell r="AA1153">
            <v>0</v>
          </cell>
        </row>
        <row r="1154">
          <cell r="Q1154">
            <v>-765611</v>
          </cell>
          <cell r="S1154">
            <v>-765611</v>
          </cell>
          <cell r="U1154">
            <v>-3915611</v>
          </cell>
          <cell r="V1154">
            <v>-3915611</v>
          </cell>
          <cell r="W1154">
            <v>-3915611</v>
          </cell>
          <cell r="Y1154">
            <v>-3915611</v>
          </cell>
          <cell r="AA1154">
            <v>-3915611</v>
          </cell>
        </row>
        <row r="1155">
          <cell r="Q1155">
            <v>-32500</v>
          </cell>
          <cell r="S1155">
            <v>-32500</v>
          </cell>
          <cell r="U1155">
            <v>-32500</v>
          </cell>
          <cell r="V1155">
            <v>-32500</v>
          </cell>
          <cell r="W1155">
            <v>-32500</v>
          </cell>
          <cell r="Y1155">
            <v>-32500</v>
          </cell>
          <cell r="AA1155">
            <v>-32500</v>
          </cell>
        </row>
        <row r="1156">
          <cell r="Q1156">
            <v>5000</v>
          </cell>
          <cell r="S1156">
            <v>0</v>
          </cell>
          <cell r="U1156">
            <v>0</v>
          </cell>
          <cell r="V1156">
            <v>0</v>
          </cell>
          <cell r="W1156">
            <v>0</v>
          </cell>
          <cell r="Y1156">
            <v>0</v>
          </cell>
          <cell r="AA1156">
            <v>0</v>
          </cell>
        </row>
        <row r="1157">
          <cell r="Q1157">
            <v>0</v>
          </cell>
          <cell r="S1157">
            <v>0</v>
          </cell>
          <cell r="U1157">
            <v>0</v>
          </cell>
          <cell r="V1157">
            <v>0</v>
          </cell>
          <cell r="W1157">
            <v>0</v>
          </cell>
          <cell r="Y1157">
            <v>0</v>
          </cell>
          <cell r="AA1157">
            <v>0</v>
          </cell>
        </row>
        <row r="1158">
          <cell r="Q1158">
            <v>0</v>
          </cell>
          <cell r="S1158">
            <v>0</v>
          </cell>
          <cell r="U1158">
            <v>0</v>
          </cell>
          <cell r="V1158">
            <v>0</v>
          </cell>
          <cell r="W1158">
            <v>0</v>
          </cell>
          <cell r="Y1158">
            <v>0</v>
          </cell>
          <cell r="AA1158">
            <v>0</v>
          </cell>
        </row>
        <row r="1159">
          <cell r="Q1159">
            <v>0</v>
          </cell>
          <cell r="S1159">
            <v>0</v>
          </cell>
          <cell r="U1159">
            <v>0</v>
          </cell>
          <cell r="V1159">
            <v>0</v>
          </cell>
          <cell r="W1159">
            <v>0</v>
          </cell>
          <cell r="Y1159">
            <v>0</v>
          </cell>
          <cell r="AA1159">
            <v>0</v>
          </cell>
        </row>
        <row r="1160">
          <cell r="Q1160">
            <v>-375000000</v>
          </cell>
          <cell r="S1160">
            <v>0</v>
          </cell>
          <cell r="U1160">
            <v>0</v>
          </cell>
          <cell r="V1160">
            <v>0</v>
          </cell>
          <cell r="W1160">
            <v>0</v>
          </cell>
          <cell r="Y1160">
            <v>0</v>
          </cell>
          <cell r="AA1160">
            <v>0</v>
          </cell>
        </row>
        <row r="1161">
          <cell r="Q1161">
            <v>-79000000</v>
          </cell>
          <cell r="S1161">
            <v>0</v>
          </cell>
          <cell r="U1161">
            <v>0</v>
          </cell>
          <cell r="V1161">
            <v>0</v>
          </cell>
          <cell r="W1161">
            <v>0</v>
          </cell>
          <cell r="Y1161">
            <v>0</v>
          </cell>
          <cell r="AA1161">
            <v>0</v>
          </cell>
        </row>
        <row r="1162">
          <cell r="Q1162">
            <v>-79000000</v>
          </cell>
          <cell r="S1162">
            <v>0</v>
          </cell>
          <cell r="U1162">
            <v>0</v>
          </cell>
          <cell r="V1162">
            <v>0</v>
          </cell>
          <cell r="W1162">
            <v>0</v>
          </cell>
          <cell r="Y1162">
            <v>0</v>
          </cell>
          <cell r="AA1162">
            <v>0</v>
          </cell>
        </row>
        <row r="1163">
          <cell r="Q1163">
            <v>0</v>
          </cell>
          <cell r="S1163">
            <v>0</v>
          </cell>
          <cell r="U1163">
            <v>0</v>
          </cell>
          <cell r="V1163">
            <v>0</v>
          </cell>
          <cell r="W1163">
            <v>0</v>
          </cell>
          <cell r="Y1163">
            <v>0</v>
          </cell>
          <cell r="AA1163">
            <v>0</v>
          </cell>
        </row>
        <row r="1164">
          <cell r="Q1164">
            <v>0</v>
          </cell>
          <cell r="S1164">
            <v>0</v>
          </cell>
          <cell r="U1164">
            <v>0</v>
          </cell>
          <cell r="V1164">
            <v>0</v>
          </cell>
          <cell r="W1164">
            <v>0</v>
          </cell>
          <cell r="Y1164">
            <v>-5000000</v>
          </cell>
          <cell r="AA1164">
            <v>0</v>
          </cell>
        </row>
        <row r="1165">
          <cell r="Q1165">
            <v>0</v>
          </cell>
          <cell r="S1165">
            <v>0</v>
          </cell>
          <cell r="U1165">
            <v>0</v>
          </cell>
          <cell r="V1165">
            <v>0</v>
          </cell>
          <cell r="W1165">
            <v>0</v>
          </cell>
          <cell r="Y1165">
            <v>0</v>
          </cell>
          <cell r="AA1165">
            <v>0</v>
          </cell>
        </row>
        <row r="1166">
          <cell r="Q1166">
            <v>0</v>
          </cell>
          <cell r="S1166">
            <v>0</v>
          </cell>
          <cell r="U1166">
            <v>0</v>
          </cell>
          <cell r="V1166">
            <v>0</v>
          </cell>
          <cell r="W1166">
            <v>0</v>
          </cell>
          <cell r="Y1166">
            <v>0</v>
          </cell>
          <cell r="AA1166">
            <v>0</v>
          </cell>
        </row>
        <row r="1167">
          <cell r="Q1167">
            <v>0</v>
          </cell>
          <cell r="S1167">
            <v>0</v>
          </cell>
          <cell r="U1167">
            <v>0</v>
          </cell>
          <cell r="V1167">
            <v>0</v>
          </cell>
          <cell r="W1167">
            <v>0</v>
          </cell>
          <cell r="Y1167">
            <v>0</v>
          </cell>
          <cell r="AA1167">
            <v>0</v>
          </cell>
        </row>
        <row r="1168">
          <cell r="Q1168">
            <v>-431700000</v>
          </cell>
          <cell r="S1168">
            <v>0</v>
          </cell>
          <cell r="U1168">
            <v>0</v>
          </cell>
          <cell r="V1168">
            <v>0</v>
          </cell>
          <cell r="W1168">
            <v>0</v>
          </cell>
          <cell r="Y1168">
            <v>0</v>
          </cell>
          <cell r="AA1168">
            <v>0</v>
          </cell>
        </row>
        <row r="1169">
          <cell r="S1169">
            <v>-70000000</v>
          </cell>
          <cell r="U1169">
            <v>-95000000</v>
          </cell>
          <cell r="V1169">
            <v>-80000000</v>
          </cell>
          <cell r="W1169">
            <v>-125000000</v>
          </cell>
          <cell r="Y1169">
            <v>-40000000</v>
          </cell>
          <cell r="AA1169">
            <v>-20000000</v>
          </cell>
        </row>
        <row r="1170">
          <cell r="Y1170">
            <v>-230000000</v>
          </cell>
          <cell r="AA1170">
            <v>0</v>
          </cell>
        </row>
        <row r="1171">
          <cell r="Y1171">
            <v>0</v>
          </cell>
          <cell r="AA1171">
            <v>0</v>
          </cell>
        </row>
        <row r="1172">
          <cell r="Q1172">
            <v>-6316470.7400000002</v>
          </cell>
          <cell r="S1172">
            <v>-4513396.6399999997</v>
          </cell>
          <cell r="U1172">
            <v>-2937018.87</v>
          </cell>
          <cell r="V1172">
            <v>-2893206.74</v>
          </cell>
          <cell r="W1172">
            <v>-2955878.42</v>
          </cell>
          <cell r="Y1172">
            <v>-4260604.33</v>
          </cell>
          <cell r="AA1172">
            <v>-4158263.43</v>
          </cell>
        </row>
        <row r="1173">
          <cell r="Q1173">
            <v>-33451687.66</v>
          </cell>
          <cell r="S1173">
            <v>-21894125.699999999</v>
          </cell>
          <cell r="U1173">
            <v>-9389432.8000000007</v>
          </cell>
          <cell r="V1173">
            <v>-6157892.04</v>
          </cell>
          <cell r="W1173">
            <v>-9938898.2300000004</v>
          </cell>
          <cell r="Y1173">
            <v>-20212640.84</v>
          </cell>
          <cell r="AA1173">
            <v>-23197919.59</v>
          </cell>
        </row>
        <row r="1174">
          <cell r="Q1174">
            <v>-231569.79</v>
          </cell>
          <cell r="S1174">
            <v>-876214.4</v>
          </cell>
          <cell r="U1174">
            <v>-1084122.42</v>
          </cell>
          <cell r="V1174">
            <v>-1118147.3</v>
          </cell>
          <cell r="W1174">
            <v>-942812.21</v>
          </cell>
          <cell r="Y1174">
            <v>-1057783.01</v>
          </cell>
          <cell r="AA1174">
            <v>-1025391.3</v>
          </cell>
        </row>
        <row r="1175">
          <cell r="Q1175">
            <v>-5917295</v>
          </cell>
          <cell r="S1175">
            <v>-6397676</v>
          </cell>
          <cell r="U1175">
            <v>-6299338</v>
          </cell>
          <cell r="V1175">
            <v>-6360887</v>
          </cell>
          <cell r="W1175">
            <v>-6476435</v>
          </cell>
          <cell r="Y1175">
            <v>-6497165</v>
          </cell>
          <cell r="AA1175">
            <v>-7510588</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row>
        <row r="1177">
          <cell r="Q1177">
            <v>-52126095.729999997</v>
          </cell>
          <cell r="S1177">
            <v>-37128347.829999998</v>
          </cell>
          <cell r="U1177">
            <v>-31691769.760000002</v>
          </cell>
          <cell r="V1177">
            <v>-27011176.449999999</v>
          </cell>
          <cell r="W1177">
            <v>-20472222.77</v>
          </cell>
          <cell r="Y1177">
            <v>-13667004.27</v>
          </cell>
          <cell r="AA1177">
            <v>-40669556.310000002</v>
          </cell>
        </row>
        <row r="1178">
          <cell r="Q1178">
            <v>-3018519.69</v>
          </cell>
          <cell r="S1178">
            <v>0</v>
          </cell>
          <cell r="U1178">
            <v>430.27</v>
          </cell>
          <cell r="V1178">
            <v>-3442035.2</v>
          </cell>
          <cell r="W1178">
            <v>0</v>
          </cell>
          <cell r="Y1178">
            <v>-32.6</v>
          </cell>
          <cell r="AA1178">
            <v>0</v>
          </cell>
        </row>
        <row r="1179">
          <cell r="Q1179">
            <v>-18857163.129999999</v>
          </cell>
          <cell r="S1179">
            <v>-15107434.619999999</v>
          </cell>
          <cell r="U1179">
            <v>-12223100.99</v>
          </cell>
          <cell r="V1179">
            <v>-6678704.2699999996</v>
          </cell>
          <cell r="W1179">
            <v>-11794828.460000001</v>
          </cell>
          <cell r="Y1179">
            <v>-15549833.859999999</v>
          </cell>
          <cell r="AA1179">
            <v>-19287586.41</v>
          </cell>
        </row>
        <row r="1180">
          <cell r="Q1180">
            <v>-2562397.4</v>
          </cell>
          <cell r="S1180">
            <v>-1920748.62</v>
          </cell>
          <cell r="U1180">
            <v>-1518949.85</v>
          </cell>
          <cell r="V1180">
            <v>-1605521.66</v>
          </cell>
          <cell r="W1180">
            <v>-1708712.33</v>
          </cell>
          <cell r="Y1180">
            <v>-2326345.17</v>
          </cell>
          <cell r="AA1180">
            <v>-2075921.69</v>
          </cell>
        </row>
        <row r="1181">
          <cell r="Q1181">
            <v>0</v>
          </cell>
          <cell r="S1181">
            <v>0</v>
          </cell>
          <cell r="U1181">
            <v>0</v>
          </cell>
          <cell r="V1181">
            <v>0</v>
          </cell>
          <cell r="W1181">
            <v>0</v>
          </cell>
          <cell r="Y1181">
            <v>0</v>
          </cell>
          <cell r="AA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row>
        <row r="1183">
          <cell r="Q1183">
            <v>0</v>
          </cell>
          <cell r="S1183">
            <v>0</v>
          </cell>
          <cell r="U1183">
            <v>-593910</v>
          </cell>
          <cell r="V1183">
            <v>-661509</v>
          </cell>
          <cell r="W1183">
            <v>-584175</v>
          </cell>
          <cell r="Y1183">
            <v>-663493</v>
          </cell>
          <cell r="AA1183">
            <v>-671398</v>
          </cell>
        </row>
        <row r="1184">
          <cell r="Q1184">
            <v>-91265.35</v>
          </cell>
          <cell r="S1184">
            <v>-51175.98</v>
          </cell>
          <cell r="U1184">
            <v>-46332.15</v>
          </cell>
          <cell r="V1184">
            <v>-89737.84</v>
          </cell>
          <cell r="W1184">
            <v>-41118.199999999997</v>
          </cell>
          <cell r="Y1184">
            <v>-43627.91</v>
          </cell>
          <cell r="AA1184">
            <v>-48543.24</v>
          </cell>
        </row>
        <row r="1185">
          <cell r="Q1185">
            <v>-282449.75</v>
          </cell>
          <cell r="S1185">
            <v>-433170.68</v>
          </cell>
          <cell r="U1185">
            <v>-239263.4</v>
          </cell>
          <cell r="V1185">
            <v>-343978.32</v>
          </cell>
          <cell r="W1185">
            <v>-369105.89</v>
          </cell>
          <cell r="Y1185">
            <v>-262207.06</v>
          </cell>
          <cell r="AA1185">
            <v>-283306.26</v>
          </cell>
        </row>
        <row r="1186">
          <cell r="Q1186">
            <v>0</v>
          </cell>
          <cell r="S1186">
            <v>0</v>
          </cell>
          <cell r="U1186">
            <v>0</v>
          </cell>
          <cell r="V1186">
            <v>0</v>
          </cell>
          <cell r="W1186">
            <v>0</v>
          </cell>
          <cell r="Y1186">
            <v>0</v>
          </cell>
          <cell r="AA1186">
            <v>0</v>
          </cell>
        </row>
        <row r="1187">
          <cell r="Q1187">
            <v>-711271.16</v>
          </cell>
          <cell r="S1187">
            <v>-197681.95</v>
          </cell>
          <cell r="U1187">
            <v>-404117.57</v>
          </cell>
          <cell r="V1187">
            <v>-1034151.75</v>
          </cell>
          <cell r="W1187">
            <v>-1106555.98</v>
          </cell>
          <cell r="Y1187">
            <v>-951374.82</v>
          </cell>
          <cell r="AA1187">
            <v>-543720.54</v>
          </cell>
        </row>
        <row r="1188">
          <cell r="Q1188">
            <v>0</v>
          </cell>
          <cell r="S1188">
            <v>0</v>
          </cell>
          <cell r="U1188">
            <v>0</v>
          </cell>
          <cell r="V1188">
            <v>0</v>
          </cell>
          <cell r="W1188">
            <v>0</v>
          </cell>
          <cell r="Y1188">
            <v>0</v>
          </cell>
          <cell r="AA1188">
            <v>0</v>
          </cell>
        </row>
        <row r="1189">
          <cell r="Q1189">
            <v>0</v>
          </cell>
          <cell r="S1189">
            <v>0</v>
          </cell>
          <cell r="U1189">
            <v>0</v>
          </cell>
          <cell r="V1189">
            <v>0</v>
          </cell>
          <cell r="W1189">
            <v>0</v>
          </cell>
          <cell r="Y1189">
            <v>0</v>
          </cell>
          <cell r="AA1189">
            <v>0</v>
          </cell>
        </row>
        <row r="1190">
          <cell r="Q1190">
            <v>-16679.419999999998</v>
          </cell>
          <cell r="S1190">
            <v>-250.11</v>
          </cell>
          <cell r="U1190">
            <v>0</v>
          </cell>
          <cell r="V1190">
            <v>-12722.86</v>
          </cell>
          <cell r="W1190">
            <v>-23388.080000000002</v>
          </cell>
          <cell r="Y1190">
            <v>-38.090000000000003</v>
          </cell>
          <cell r="AA1190">
            <v>0</v>
          </cell>
        </row>
        <row r="1191">
          <cell r="Q1191">
            <v>0</v>
          </cell>
          <cell r="S1191">
            <v>0</v>
          </cell>
          <cell r="U1191">
            <v>0</v>
          </cell>
          <cell r="V1191">
            <v>0</v>
          </cell>
          <cell r="W1191">
            <v>0</v>
          </cell>
          <cell r="Y1191">
            <v>0</v>
          </cell>
          <cell r="AA1191">
            <v>0</v>
          </cell>
        </row>
        <row r="1192">
          <cell r="Q1192">
            <v>0</v>
          </cell>
          <cell r="S1192">
            <v>0</v>
          </cell>
          <cell r="U1192">
            <v>21186</v>
          </cell>
          <cell r="V1192">
            <v>0</v>
          </cell>
          <cell r="W1192">
            <v>0</v>
          </cell>
          <cell r="Y1192">
            <v>0</v>
          </cell>
          <cell r="AA1192">
            <v>0</v>
          </cell>
        </row>
        <row r="1193">
          <cell r="Q1193">
            <v>0</v>
          </cell>
          <cell r="S1193">
            <v>0</v>
          </cell>
          <cell r="U1193">
            <v>0</v>
          </cell>
          <cell r="V1193">
            <v>0</v>
          </cell>
          <cell r="W1193">
            <v>0</v>
          </cell>
          <cell r="Y1193">
            <v>0</v>
          </cell>
          <cell r="AA1193">
            <v>0</v>
          </cell>
        </row>
        <row r="1194">
          <cell r="Q1194">
            <v>-9967120</v>
          </cell>
          <cell r="S1194">
            <v>-9273694.8200000003</v>
          </cell>
          <cell r="U1194">
            <v>-9667142.1999999993</v>
          </cell>
          <cell r="V1194">
            <v>-9910414.1699999999</v>
          </cell>
          <cell r="W1194">
            <v>-8802206.6099999994</v>
          </cell>
          <cell r="Y1194">
            <v>-9119672.4100000001</v>
          </cell>
          <cell r="AA1194">
            <v>-9235749.0199999996</v>
          </cell>
        </row>
        <row r="1195">
          <cell r="Q1195">
            <v>-781000</v>
          </cell>
          <cell r="S1195">
            <v>-781000</v>
          </cell>
          <cell r="U1195">
            <v>-781000</v>
          </cell>
          <cell r="V1195">
            <v>-781000</v>
          </cell>
          <cell r="W1195">
            <v>-781000</v>
          </cell>
          <cell r="Y1195">
            <v>-781000</v>
          </cell>
          <cell r="AA1195">
            <v>-781000</v>
          </cell>
        </row>
        <row r="1196">
          <cell r="Q1196">
            <v>-84404066.700000003</v>
          </cell>
          <cell r="S1196">
            <v>-48046971.759999998</v>
          </cell>
          <cell r="U1196">
            <v>-34796762.18</v>
          </cell>
          <cell r="V1196">
            <v>-28355676.48</v>
          </cell>
          <cell r="W1196">
            <v>-26914454.66</v>
          </cell>
          <cell r="Y1196">
            <v>-32305510.809999999</v>
          </cell>
          <cell r="AA1196">
            <v>-38483013.869999997</v>
          </cell>
        </row>
        <row r="1197">
          <cell r="Q1197">
            <v>0</v>
          </cell>
          <cell r="S1197">
            <v>0</v>
          </cell>
          <cell r="U1197">
            <v>0</v>
          </cell>
          <cell r="V1197">
            <v>0</v>
          </cell>
          <cell r="W1197">
            <v>0</v>
          </cell>
          <cell r="Y1197">
            <v>0</v>
          </cell>
          <cell r="AA1197">
            <v>0</v>
          </cell>
        </row>
        <row r="1198">
          <cell r="Q1198">
            <v>-448562.49</v>
          </cell>
          <cell r="S1198">
            <v>-46701.27</v>
          </cell>
          <cell r="U1198">
            <v>-44488.14</v>
          </cell>
          <cell r="V1198">
            <v>-40255.01</v>
          </cell>
          <cell r="W1198">
            <v>-40255.01</v>
          </cell>
          <cell r="Y1198">
            <v>-40255.01</v>
          </cell>
          <cell r="AA1198">
            <v>-40255.01</v>
          </cell>
        </row>
        <row r="1199">
          <cell r="Q1199">
            <v>-61558.64</v>
          </cell>
          <cell r="S1199">
            <v>0</v>
          </cell>
          <cell r="U1199">
            <v>0</v>
          </cell>
          <cell r="V1199">
            <v>0</v>
          </cell>
          <cell r="W1199">
            <v>0</v>
          </cell>
          <cell r="Y1199">
            <v>0</v>
          </cell>
          <cell r="AA1199">
            <v>0</v>
          </cell>
        </row>
        <row r="1200">
          <cell r="Q1200">
            <v>-1945133.78</v>
          </cell>
          <cell r="S1200">
            <v>-832230.19</v>
          </cell>
          <cell r="U1200">
            <v>-832230.19</v>
          </cell>
          <cell r="V1200">
            <v>0</v>
          </cell>
          <cell r="W1200">
            <v>0</v>
          </cell>
          <cell r="Y1200">
            <v>0</v>
          </cell>
          <cell r="AA1200">
            <v>0</v>
          </cell>
        </row>
        <row r="1201">
          <cell r="Q1201">
            <v>-390</v>
          </cell>
          <cell r="S1201">
            <v>110.66</v>
          </cell>
          <cell r="U1201">
            <v>0</v>
          </cell>
          <cell r="V1201">
            <v>-240.86</v>
          </cell>
          <cell r="W1201">
            <v>-271.29000000000002</v>
          </cell>
          <cell r="Y1201">
            <v>0</v>
          </cell>
          <cell r="AA1201">
            <v>0</v>
          </cell>
        </row>
        <row r="1202">
          <cell r="Q1202">
            <v>-4868.8999999999996</v>
          </cell>
          <cell r="S1202">
            <v>0</v>
          </cell>
          <cell r="U1202">
            <v>0</v>
          </cell>
          <cell r="V1202">
            <v>-4174.91</v>
          </cell>
          <cell r="W1202">
            <v>-4163.91</v>
          </cell>
          <cell r="Y1202">
            <v>0</v>
          </cell>
          <cell r="AA1202">
            <v>0</v>
          </cell>
        </row>
        <row r="1203">
          <cell r="Q1203">
            <v>0</v>
          </cell>
          <cell r="S1203">
            <v>0</v>
          </cell>
          <cell r="U1203">
            <v>0</v>
          </cell>
          <cell r="V1203">
            <v>0</v>
          </cell>
          <cell r="W1203">
            <v>0</v>
          </cell>
          <cell r="Y1203">
            <v>0</v>
          </cell>
          <cell r="AA1203">
            <v>0</v>
          </cell>
        </row>
        <row r="1204">
          <cell r="Q1204">
            <v>0</v>
          </cell>
          <cell r="S1204">
            <v>0</v>
          </cell>
          <cell r="U1204">
            <v>0</v>
          </cell>
          <cell r="V1204">
            <v>0</v>
          </cell>
          <cell r="W1204">
            <v>0</v>
          </cell>
          <cell r="Y1204">
            <v>0</v>
          </cell>
          <cell r="AA1204">
            <v>0</v>
          </cell>
        </row>
        <row r="1205">
          <cell r="Q1205">
            <v>0</v>
          </cell>
          <cell r="S1205">
            <v>0</v>
          </cell>
          <cell r="U1205">
            <v>0</v>
          </cell>
          <cell r="V1205">
            <v>0</v>
          </cell>
          <cell r="W1205">
            <v>0</v>
          </cell>
          <cell r="Y1205">
            <v>0</v>
          </cell>
          <cell r="AA1205">
            <v>0</v>
          </cell>
        </row>
        <row r="1206">
          <cell r="Q1206">
            <v>0</v>
          </cell>
          <cell r="S1206">
            <v>0</v>
          </cell>
          <cell r="U1206">
            <v>0</v>
          </cell>
          <cell r="V1206">
            <v>0</v>
          </cell>
          <cell r="W1206">
            <v>0</v>
          </cell>
          <cell r="Y1206">
            <v>0</v>
          </cell>
          <cell r="AA1206">
            <v>0</v>
          </cell>
        </row>
        <row r="1207">
          <cell r="Q1207">
            <v>-928471</v>
          </cell>
          <cell r="S1207">
            <v>-919009.69</v>
          </cell>
          <cell r="U1207">
            <v>-365999.94</v>
          </cell>
          <cell r="V1207">
            <v>-365999.94</v>
          </cell>
          <cell r="W1207">
            <v>-365999.94</v>
          </cell>
          <cell r="Y1207">
            <v>-365999.94</v>
          </cell>
          <cell r="AA1207">
            <v>-365999.94</v>
          </cell>
        </row>
        <row r="1208">
          <cell r="Q1208">
            <v>0</v>
          </cell>
          <cell r="S1208">
            <v>0</v>
          </cell>
          <cell r="U1208">
            <v>0</v>
          </cell>
          <cell r="V1208">
            <v>0</v>
          </cell>
          <cell r="W1208">
            <v>0</v>
          </cell>
          <cell r="Y1208">
            <v>0</v>
          </cell>
          <cell r="AA1208">
            <v>0</v>
          </cell>
        </row>
        <row r="1209">
          <cell r="Q1209">
            <v>0</v>
          </cell>
          <cell r="S1209">
            <v>0</v>
          </cell>
          <cell r="U1209">
            <v>0</v>
          </cell>
          <cell r="V1209">
            <v>0</v>
          </cell>
          <cell r="W1209">
            <v>0</v>
          </cell>
          <cell r="Y1209">
            <v>0</v>
          </cell>
          <cell r="AA1209">
            <v>0</v>
          </cell>
        </row>
        <row r="1210">
          <cell r="Q1210">
            <v>-9266734.0099999998</v>
          </cell>
          <cell r="S1210">
            <v>-8811617.6300000008</v>
          </cell>
          <cell r="U1210">
            <v>-10695226.029999999</v>
          </cell>
          <cell r="V1210">
            <v>-11154543.880000001</v>
          </cell>
          <cell r="W1210">
            <v>-10463837.34</v>
          </cell>
          <cell r="Y1210">
            <v>-9682253.9199999999</v>
          </cell>
          <cell r="AA1210">
            <v>-11007189.58</v>
          </cell>
        </row>
        <row r="1211">
          <cell r="Q1211">
            <v>-17587000.539999999</v>
          </cell>
          <cell r="S1211">
            <v>-18941932.789999999</v>
          </cell>
          <cell r="U1211">
            <v>-2910350.09</v>
          </cell>
          <cell r="V1211">
            <v>-3671100.1</v>
          </cell>
          <cell r="W1211">
            <v>-5191440.7</v>
          </cell>
          <cell r="Y1211">
            <v>-6683184.0300000003</v>
          </cell>
          <cell r="AA1211">
            <v>-9802887.0600000005</v>
          </cell>
        </row>
        <row r="1212">
          <cell r="Q1212">
            <v>-67426204.189999998</v>
          </cell>
          <cell r="S1212">
            <v>-54081058.539999999</v>
          </cell>
          <cell r="U1212">
            <v>-44061621</v>
          </cell>
          <cell r="V1212">
            <v>-45643562.700000003</v>
          </cell>
          <cell r="W1212">
            <v>-38816954.140000001</v>
          </cell>
          <cell r="Y1212">
            <v>-36882113.329999998</v>
          </cell>
          <cell r="AA1212">
            <v>-47582754.460000001</v>
          </cell>
        </row>
        <row r="1213">
          <cell r="Q1213">
            <v>0</v>
          </cell>
          <cell r="S1213">
            <v>0</v>
          </cell>
          <cell r="U1213">
            <v>0</v>
          </cell>
          <cell r="V1213">
            <v>0</v>
          </cell>
          <cell r="W1213">
            <v>0</v>
          </cell>
          <cell r="Y1213">
            <v>0</v>
          </cell>
          <cell r="AA1213">
            <v>0</v>
          </cell>
        </row>
        <row r="1214">
          <cell r="Q1214">
            <v>0</v>
          </cell>
          <cell r="S1214">
            <v>0</v>
          </cell>
          <cell r="U1214">
            <v>0</v>
          </cell>
          <cell r="V1214">
            <v>0</v>
          </cell>
          <cell r="W1214">
            <v>0</v>
          </cell>
          <cell r="Y1214">
            <v>0</v>
          </cell>
          <cell r="AA1214">
            <v>0</v>
          </cell>
        </row>
        <row r="1215">
          <cell r="Q1215">
            <v>0</v>
          </cell>
          <cell r="S1215">
            <v>0</v>
          </cell>
          <cell r="U1215">
            <v>0</v>
          </cell>
          <cell r="V1215">
            <v>0</v>
          </cell>
          <cell r="W1215">
            <v>0</v>
          </cell>
          <cell r="Y1215">
            <v>0</v>
          </cell>
          <cell r="AA1215">
            <v>0</v>
          </cell>
        </row>
        <row r="1216">
          <cell r="Q1216">
            <v>0</v>
          </cell>
          <cell r="S1216">
            <v>0</v>
          </cell>
          <cell r="U1216">
            <v>0</v>
          </cell>
          <cell r="V1216">
            <v>0</v>
          </cell>
          <cell r="W1216">
            <v>0</v>
          </cell>
          <cell r="Y1216">
            <v>0</v>
          </cell>
          <cell r="AA1216">
            <v>0</v>
          </cell>
        </row>
        <row r="1217">
          <cell r="Q1217">
            <v>0</v>
          </cell>
          <cell r="S1217">
            <v>0</v>
          </cell>
          <cell r="U1217">
            <v>0</v>
          </cell>
          <cell r="V1217">
            <v>0</v>
          </cell>
          <cell r="W1217">
            <v>0</v>
          </cell>
          <cell r="Y1217">
            <v>0</v>
          </cell>
          <cell r="AA1217">
            <v>0</v>
          </cell>
        </row>
        <row r="1218">
          <cell r="Q1218">
            <v>0</v>
          </cell>
          <cell r="S1218">
            <v>0</v>
          </cell>
          <cell r="U1218">
            <v>0</v>
          </cell>
          <cell r="V1218">
            <v>0</v>
          </cell>
          <cell r="W1218">
            <v>0</v>
          </cell>
          <cell r="Y1218">
            <v>0</v>
          </cell>
          <cell r="AA1218">
            <v>0</v>
          </cell>
        </row>
        <row r="1219">
          <cell r="Q1219">
            <v>0</v>
          </cell>
          <cell r="S1219">
            <v>0</v>
          </cell>
          <cell r="U1219">
            <v>0</v>
          </cell>
          <cell r="V1219">
            <v>0</v>
          </cell>
          <cell r="W1219">
            <v>0</v>
          </cell>
          <cell r="Y1219">
            <v>0</v>
          </cell>
          <cell r="AA1219">
            <v>0</v>
          </cell>
        </row>
        <row r="1220">
          <cell r="Q1220">
            <v>0</v>
          </cell>
          <cell r="S1220">
            <v>0</v>
          </cell>
          <cell r="U1220">
            <v>0</v>
          </cell>
          <cell r="V1220">
            <v>0</v>
          </cell>
          <cell r="W1220">
            <v>0</v>
          </cell>
          <cell r="Y1220">
            <v>0</v>
          </cell>
          <cell r="AA1220">
            <v>0</v>
          </cell>
        </row>
        <row r="1221">
          <cell r="Q1221">
            <v>-4552623.4400000004</v>
          </cell>
          <cell r="S1221">
            <v>-4742380.04</v>
          </cell>
          <cell r="U1221">
            <v>-5383278.6600000001</v>
          </cell>
          <cell r="V1221">
            <v>-4123804.01</v>
          </cell>
          <cell r="W1221">
            <v>-4534105.16</v>
          </cell>
          <cell r="Y1221">
            <v>-5210938.2699999996</v>
          </cell>
          <cell r="AA1221">
            <v>-6015880.0999999996</v>
          </cell>
        </row>
        <row r="1222">
          <cell r="Q1222">
            <v>-638561.87</v>
          </cell>
          <cell r="S1222">
            <v>-997841.49</v>
          </cell>
          <cell r="U1222">
            <v>-1899875.97</v>
          </cell>
          <cell r="V1222">
            <v>0</v>
          </cell>
          <cell r="W1222">
            <v>-378789.06</v>
          </cell>
          <cell r="Y1222">
            <v>-1487766.48</v>
          </cell>
          <cell r="AA1222">
            <v>-2623619.73</v>
          </cell>
        </row>
        <row r="1223">
          <cell r="Q1223">
            <v>0</v>
          </cell>
          <cell r="S1223">
            <v>0</v>
          </cell>
          <cell r="U1223">
            <v>0</v>
          </cell>
          <cell r="V1223">
            <v>0</v>
          </cell>
          <cell r="W1223">
            <v>0</v>
          </cell>
          <cell r="Y1223">
            <v>0</v>
          </cell>
          <cell r="AA1223">
            <v>0</v>
          </cell>
        </row>
        <row r="1224">
          <cell r="Q1224">
            <v>0</v>
          </cell>
          <cell r="S1224">
            <v>0</v>
          </cell>
          <cell r="U1224">
            <v>0</v>
          </cell>
          <cell r="V1224">
            <v>0</v>
          </cell>
          <cell r="W1224">
            <v>0</v>
          </cell>
          <cell r="Y1224">
            <v>0</v>
          </cell>
          <cell r="AA1224">
            <v>0</v>
          </cell>
        </row>
        <row r="1225">
          <cell r="Q1225">
            <v>-150877.4</v>
          </cell>
          <cell r="S1225">
            <v>-85.32</v>
          </cell>
          <cell r="U1225">
            <v>-127.72</v>
          </cell>
          <cell r="V1225">
            <v>-140498.04</v>
          </cell>
          <cell r="W1225">
            <v>-141219.9</v>
          </cell>
          <cell r="Y1225">
            <v>3742.38</v>
          </cell>
          <cell r="AA1225">
            <v>1085.1400000000001</v>
          </cell>
        </row>
        <row r="1226">
          <cell r="Q1226">
            <v>0</v>
          </cell>
          <cell r="S1226">
            <v>0</v>
          </cell>
          <cell r="U1226">
            <v>0</v>
          </cell>
          <cell r="V1226">
            <v>0</v>
          </cell>
          <cell r="W1226">
            <v>0</v>
          </cell>
          <cell r="Y1226">
            <v>0</v>
          </cell>
          <cell r="AA1226">
            <v>0</v>
          </cell>
        </row>
        <row r="1227">
          <cell r="Q1227">
            <v>-7813.52</v>
          </cell>
          <cell r="S1227">
            <v>728908.01</v>
          </cell>
          <cell r="U1227">
            <v>2481.0100000000002</v>
          </cell>
          <cell r="V1227">
            <v>-5137.49</v>
          </cell>
          <cell r="W1227">
            <v>738652.01</v>
          </cell>
          <cell r="Y1227">
            <v>-7999.99</v>
          </cell>
          <cell r="AA1227">
            <v>-10904.99</v>
          </cell>
        </row>
        <row r="1228">
          <cell r="Q1228">
            <v>640.58000000000004</v>
          </cell>
          <cell r="S1228">
            <v>323197.21999999997</v>
          </cell>
          <cell r="U1228">
            <v>120426.22</v>
          </cell>
          <cell r="V1228">
            <v>324824.42</v>
          </cell>
          <cell r="W1228">
            <v>328281.46999999997</v>
          </cell>
          <cell r="Y1228">
            <v>1343.83</v>
          </cell>
          <cell r="AA1228">
            <v>-1988.26</v>
          </cell>
        </row>
        <row r="1229">
          <cell r="Q1229">
            <v>11067.34</v>
          </cell>
          <cell r="S1229">
            <v>144170.89000000001</v>
          </cell>
          <cell r="U1229">
            <v>7820.23</v>
          </cell>
          <cell r="V1229">
            <v>151548.29</v>
          </cell>
          <cell r="W1229">
            <v>154195.89000000001</v>
          </cell>
          <cell r="Y1229">
            <v>157270.73000000001</v>
          </cell>
          <cell r="AA1229">
            <v>20101.830000000002</v>
          </cell>
        </row>
        <row r="1230">
          <cell r="Q1230">
            <v>-206.87</v>
          </cell>
          <cell r="S1230">
            <v>-403.1</v>
          </cell>
          <cell r="U1230">
            <v>10964.2</v>
          </cell>
          <cell r="V1230">
            <v>-608.71</v>
          </cell>
          <cell r="W1230">
            <v>11033.59</v>
          </cell>
          <cell r="Y1230">
            <v>-491.91</v>
          </cell>
          <cell r="AA1230">
            <v>11185.87</v>
          </cell>
        </row>
        <row r="1231">
          <cell r="Q1231">
            <v>-2685.12</v>
          </cell>
          <cell r="S1231">
            <v>68305.39</v>
          </cell>
          <cell r="U1231">
            <v>-8930.19</v>
          </cell>
          <cell r="V1231">
            <v>71032.210000000006</v>
          </cell>
          <cell r="W1231">
            <v>-5223.29</v>
          </cell>
          <cell r="Y1231">
            <v>73453.23</v>
          </cell>
          <cell r="AA1231">
            <v>73905.47</v>
          </cell>
        </row>
        <row r="1232">
          <cell r="Q1232">
            <v>-11815.55</v>
          </cell>
          <cell r="S1232">
            <v>-11629.35</v>
          </cell>
          <cell r="U1232">
            <v>-11983.62</v>
          </cell>
          <cell r="V1232">
            <v>-11983.62</v>
          </cell>
          <cell r="W1232">
            <v>-12229.42</v>
          </cell>
          <cell r="Y1232">
            <v>-12316.42</v>
          </cell>
          <cell r="AA1232">
            <v>-12381.63</v>
          </cell>
        </row>
        <row r="1233">
          <cell r="Q1233">
            <v>-152384.01</v>
          </cell>
          <cell r="S1233">
            <v>0</v>
          </cell>
          <cell r="U1233">
            <v>0</v>
          </cell>
          <cell r="V1233">
            <v>0</v>
          </cell>
          <cell r="W1233">
            <v>0</v>
          </cell>
          <cell r="Y1233">
            <v>0</v>
          </cell>
          <cell r="AA1233">
            <v>0</v>
          </cell>
        </row>
        <row r="1234">
          <cell r="U1234">
            <v>-948300</v>
          </cell>
          <cell r="V1234">
            <v>-1181658</v>
          </cell>
          <cell r="W1234">
            <v>-1477072.5</v>
          </cell>
          <cell r="Y1234">
            <v>-2067901.5</v>
          </cell>
          <cell r="AA1234">
            <v>-2658730.5</v>
          </cell>
        </row>
        <row r="1235">
          <cell r="Q1235">
            <v>0</v>
          </cell>
          <cell r="S1235">
            <v>0</v>
          </cell>
          <cell r="U1235">
            <v>0</v>
          </cell>
          <cell r="V1235">
            <v>0</v>
          </cell>
          <cell r="W1235">
            <v>0</v>
          </cell>
          <cell r="Y1235">
            <v>0</v>
          </cell>
          <cell r="AA1235">
            <v>0</v>
          </cell>
        </row>
        <row r="1236">
          <cell r="Q1236">
            <v>-25000</v>
          </cell>
          <cell r="S1236">
            <v>0</v>
          </cell>
          <cell r="U1236">
            <v>0</v>
          </cell>
          <cell r="V1236">
            <v>0</v>
          </cell>
          <cell r="W1236">
            <v>0</v>
          </cell>
          <cell r="Y1236">
            <v>0</v>
          </cell>
          <cell r="AA1236">
            <v>0</v>
          </cell>
        </row>
        <row r="1237">
          <cell r="Q1237">
            <v>0</v>
          </cell>
          <cell r="S1237">
            <v>0</v>
          </cell>
          <cell r="U1237">
            <v>0</v>
          </cell>
          <cell r="V1237">
            <v>0</v>
          </cell>
          <cell r="W1237">
            <v>0</v>
          </cell>
          <cell r="Y1237">
            <v>0</v>
          </cell>
          <cell r="AA1237">
            <v>0</v>
          </cell>
        </row>
        <row r="1238">
          <cell r="Q1238">
            <v>-38562846.57</v>
          </cell>
          <cell r="S1238">
            <v>-20269031.789999999</v>
          </cell>
          <cell r="U1238">
            <v>-17171832.870000001</v>
          </cell>
          <cell r="V1238">
            <v>-21930157.329999998</v>
          </cell>
          <cell r="W1238">
            <v>-21660765.329999998</v>
          </cell>
          <cell r="Y1238">
            <v>-32435906.010000002</v>
          </cell>
          <cell r="AA1238">
            <v>-26712093.75</v>
          </cell>
        </row>
        <row r="1239">
          <cell r="Q1239">
            <v>0</v>
          </cell>
          <cell r="S1239">
            <v>0</v>
          </cell>
          <cell r="U1239">
            <v>0</v>
          </cell>
          <cell r="V1239">
            <v>0</v>
          </cell>
          <cell r="W1239">
            <v>0</v>
          </cell>
          <cell r="Y1239">
            <v>0</v>
          </cell>
          <cell r="AA1239">
            <v>0</v>
          </cell>
        </row>
        <row r="1240">
          <cell r="Q1240">
            <v>-4926118.8099999996</v>
          </cell>
          <cell r="S1240">
            <v>-8245337.7800000003</v>
          </cell>
          <cell r="U1240">
            <v>1204523.55</v>
          </cell>
          <cell r="V1240">
            <v>-117689.3</v>
          </cell>
          <cell r="W1240">
            <v>-5891569.79</v>
          </cell>
          <cell r="Y1240">
            <v>-2076770.98</v>
          </cell>
          <cell r="AA1240">
            <v>1171343.07</v>
          </cell>
        </row>
        <row r="1241">
          <cell r="Q1241">
            <v>0</v>
          </cell>
          <cell r="S1241">
            <v>0</v>
          </cell>
          <cell r="U1241">
            <v>0</v>
          </cell>
          <cell r="V1241">
            <v>0</v>
          </cell>
          <cell r="W1241">
            <v>0</v>
          </cell>
          <cell r="Y1241">
            <v>0</v>
          </cell>
          <cell r="AA1241">
            <v>0</v>
          </cell>
        </row>
        <row r="1242">
          <cell r="Q1242">
            <v>-107702.7</v>
          </cell>
          <cell r="S1242">
            <v>-46716.160000000003</v>
          </cell>
          <cell r="U1242">
            <v>-119374.04</v>
          </cell>
          <cell r="V1242">
            <v>-166036.9</v>
          </cell>
          <cell r="W1242">
            <v>-120070.93</v>
          </cell>
          <cell r="Y1242">
            <v>-116120.06</v>
          </cell>
          <cell r="AA1242">
            <v>-191203.64</v>
          </cell>
        </row>
        <row r="1243">
          <cell r="Q1243">
            <v>-117294.16</v>
          </cell>
          <cell r="S1243">
            <v>11423.54</v>
          </cell>
          <cell r="U1243">
            <v>16535.150000000001</v>
          </cell>
          <cell r="V1243">
            <v>17151.830000000002</v>
          </cell>
          <cell r="W1243">
            <v>11786.68</v>
          </cell>
          <cell r="Y1243">
            <v>-32970.29</v>
          </cell>
          <cell r="AA1243">
            <v>-69997.100000000006</v>
          </cell>
        </row>
        <row r="1244">
          <cell r="Q1244">
            <v>0</v>
          </cell>
          <cell r="S1244">
            <v>-56465.2</v>
          </cell>
          <cell r="U1244">
            <v>-16733.46</v>
          </cell>
          <cell r="V1244">
            <v>-16674.25</v>
          </cell>
          <cell r="W1244">
            <v>0</v>
          </cell>
          <cell r="Y1244">
            <v>0</v>
          </cell>
          <cell r="AA1244">
            <v>0</v>
          </cell>
        </row>
        <row r="1245">
          <cell r="Q1245">
            <v>-20</v>
          </cell>
          <cell r="S1245">
            <v>-10</v>
          </cell>
          <cell r="U1245">
            <v>0</v>
          </cell>
          <cell r="V1245">
            <v>-52.5</v>
          </cell>
          <cell r="W1245">
            <v>-2665.64</v>
          </cell>
          <cell r="Y1245">
            <v>0</v>
          </cell>
          <cell r="AA1245">
            <v>0</v>
          </cell>
        </row>
        <row r="1246">
          <cell r="Q1246">
            <v>-386688.87</v>
          </cell>
          <cell r="S1246">
            <v>-208.65</v>
          </cell>
          <cell r="U1246">
            <v>-201.37</v>
          </cell>
          <cell r="V1246">
            <v>-320263.03999999998</v>
          </cell>
          <cell r="W1246">
            <v>-319920.69</v>
          </cell>
          <cell r="Y1246">
            <v>3594.48</v>
          </cell>
          <cell r="AA1246">
            <v>4154.97</v>
          </cell>
        </row>
        <row r="1247">
          <cell r="Q1247">
            <v>-22823.67</v>
          </cell>
          <cell r="S1247">
            <v>0</v>
          </cell>
          <cell r="U1247">
            <v>11.33</v>
          </cell>
          <cell r="V1247">
            <v>-25189.360000000001</v>
          </cell>
          <cell r="W1247">
            <v>-26949.31</v>
          </cell>
          <cell r="Y1247">
            <v>-50</v>
          </cell>
          <cell r="AA1247">
            <v>0</v>
          </cell>
        </row>
        <row r="1248">
          <cell r="Q1248">
            <v>0</v>
          </cell>
          <cell r="S1248">
            <v>0</v>
          </cell>
          <cell r="U1248">
            <v>0</v>
          </cell>
          <cell r="V1248">
            <v>0</v>
          </cell>
          <cell r="W1248">
            <v>0</v>
          </cell>
          <cell r="Y1248">
            <v>0</v>
          </cell>
          <cell r="AA1248">
            <v>0</v>
          </cell>
        </row>
        <row r="1249">
          <cell r="Q1249">
            <v>0</v>
          </cell>
          <cell r="S1249">
            <v>0</v>
          </cell>
          <cell r="U1249">
            <v>0</v>
          </cell>
          <cell r="V1249">
            <v>0</v>
          </cell>
          <cell r="W1249">
            <v>0</v>
          </cell>
          <cell r="Y1249">
            <v>0</v>
          </cell>
          <cell r="AA1249">
            <v>0</v>
          </cell>
        </row>
        <row r="1250">
          <cell r="Q1250">
            <v>10288.530000000001</v>
          </cell>
          <cell r="S1250">
            <v>11122.82</v>
          </cell>
          <cell r="U1250">
            <v>9009.6200000000008</v>
          </cell>
          <cell r="V1250">
            <v>9664.2199999999993</v>
          </cell>
          <cell r="W1250">
            <v>8292.66</v>
          </cell>
          <cell r="Y1250">
            <v>5970.75</v>
          </cell>
          <cell r="AA1250">
            <v>6959.97</v>
          </cell>
        </row>
        <row r="1251">
          <cell r="Q1251">
            <v>-11393.42</v>
          </cell>
          <cell r="S1251">
            <v>-6413.4</v>
          </cell>
          <cell r="U1251">
            <v>-3932.32</v>
          </cell>
          <cell r="V1251">
            <v>1898.72</v>
          </cell>
          <cell r="W1251">
            <v>-3051.87</v>
          </cell>
          <cell r="Y1251">
            <v>-7587.04</v>
          </cell>
          <cell r="AA1251">
            <v>-10152.459999999999</v>
          </cell>
        </row>
        <row r="1252">
          <cell r="Q1252">
            <v>-6659.44</v>
          </cell>
          <cell r="S1252">
            <v>-13031.87</v>
          </cell>
          <cell r="U1252">
            <v>-18449.5</v>
          </cell>
          <cell r="V1252">
            <v>-14485.75</v>
          </cell>
          <cell r="W1252">
            <v>-14392.19</v>
          </cell>
          <cell r="Y1252">
            <v>-23936.54</v>
          </cell>
          <cell r="AA1252">
            <v>-17623.11</v>
          </cell>
        </row>
        <row r="1253">
          <cell r="Q1253">
            <v>306649.09999999998</v>
          </cell>
          <cell r="S1253">
            <v>417834.86</v>
          </cell>
          <cell r="U1253">
            <v>0</v>
          </cell>
          <cell r="V1253">
            <v>0</v>
          </cell>
          <cell r="W1253">
            <v>261983.75</v>
          </cell>
          <cell r="Y1253">
            <v>225778.59</v>
          </cell>
          <cell r="AA1253">
            <v>40551.839999999997</v>
          </cell>
        </row>
        <row r="1254">
          <cell r="Q1254">
            <v>-68.64</v>
          </cell>
          <cell r="S1254">
            <v>0</v>
          </cell>
          <cell r="U1254">
            <v>0</v>
          </cell>
          <cell r="V1254">
            <v>-475</v>
          </cell>
          <cell r="W1254">
            <v>-130</v>
          </cell>
          <cell r="Y1254">
            <v>0</v>
          </cell>
          <cell r="AA1254">
            <v>0</v>
          </cell>
        </row>
        <row r="1255">
          <cell r="Y1255">
            <v>0</v>
          </cell>
          <cell r="AA1255">
            <v>-4301.99</v>
          </cell>
        </row>
        <row r="1256">
          <cell r="Q1256">
            <v>432.65</v>
          </cell>
          <cell r="S1256">
            <v>12.2</v>
          </cell>
          <cell r="U1256">
            <v>422.58</v>
          </cell>
          <cell r="V1256">
            <v>0</v>
          </cell>
          <cell r="W1256">
            <v>410.02</v>
          </cell>
          <cell r="Y1256">
            <v>0</v>
          </cell>
          <cell r="AA1256">
            <v>396.62</v>
          </cell>
        </row>
        <row r="1257">
          <cell r="Q1257">
            <v>0</v>
          </cell>
          <cell r="S1257">
            <v>-48837.440000000002</v>
          </cell>
          <cell r="U1257">
            <v>-35.17</v>
          </cell>
          <cell r="V1257">
            <v>-31481.1</v>
          </cell>
          <cell r="W1257">
            <v>-135.69999999999999</v>
          </cell>
          <cell r="Y1257">
            <v>-85522.240000000005</v>
          </cell>
          <cell r="AA1257">
            <v>-43854.1</v>
          </cell>
        </row>
        <row r="1258">
          <cell r="Q1258">
            <v>-10010.58</v>
          </cell>
          <cell r="S1258">
            <v>1382894</v>
          </cell>
          <cell r="U1258">
            <v>-3833.71</v>
          </cell>
          <cell r="V1258">
            <v>1413406.66</v>
          </cell>
          <cell r="W1258">
            <v>1419713.5</v>
          </cell>
          <cell r="Y1258">
            <v>1441374.34</v>
          </cell>
          <cell r="AA1258">
            <v>-20374.349999999999</v>
          </cell>
        </row>
        <row r="1259">
          <cell r="Q1259">
            <v>0</v>
          </cell>
          <cell r="S1259">
            <v>0</v>
          </cell>
          <cell r="U1259">
            <v>0</v>
          </cell>
          <cell r="V1259">
            <v>0</v>
          </cell>
          <cell r="W1259">
            <v>0</v>
          </cell>
          <cell r="Y1259">
            <v>0</v>
          </cell>
          <cell r="AA1259">
            <v>0</v>
          </cell>
        </row>
        <row r="1261">
          <cell r="Q1261">
            <v>0</v>
          </cell>
          <cell r="S1261">
            <v>0</v>
          </cell>
          <cell r="U1261">
            <v>0</v>
          </cell>
          <cell r="V1261">
            <v>0</v>
          </cell>
          <cell r="W1261">
            <v>0</v>
          </cell>
          <cell r="Y1261">
            <v>0</v>
          </cell>
          <cell r="AA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row>
        <row r="1263">
          <cell r="Q1263">
            <v>-2953683</v>
          </cell>
          <cell r="S1263">
            <v>-2953683</v>
          </cell>
          <cell r="U1263">
            <v>-3997623</v>
          </cell>
          <cell r="V1263">
            <v>-3997623</v>
          </cell>
          <cell r="W1263">
            <v>0</v>
          </cell>
          <cell r="Y1263">
            <v>-90477.15</v>
          </cell>
          <cell r="AA1263">
            <v>0</v>
          </cell>
        </row>
        <row r="1264">
          <cell r="Q1264">
            <v>-1879646.85</v>
          </cell>
          <cell r="S1264">
            <v>-2014964.61</v>
          </cell>
          <cell r="U1264">
            <v>-2014964.61</v>
          </cell>
          <cell r="V1264">
            <v>-2014964.61</v>
          </cell>
          <cell r="W1264">
            <v>0</v>
          </cell>
          <cell r="Y1264">
            <v>0</v>
          </cell>
          <cell r="AA1264">
            <v>0</v>
          </cell>
        </row>
        <row r="1265">
          <cell r="Q1265">
            <v>-1255536.1399999999</v>
          </cell>
          <cell r="S1265">
            <v>-1325536.1399999999</v>
          </cell>
          <cell r="U1265">
            <v>-1325536.1399999999</v>
          </cell>
          <cell r="V1265">
            <v>-1901536.14</v>
          </cell>
          <cell r="W1265">
            <v>-1901536.14</v>
          </cell>
          <cell r="Y1265">
            <v>-1918071.27</v>
          </cell>
          <cell r="AA1265">
            <v>-1780049.12</v>
          </cell>
        </row>
        <row r="1266">
          <cell r="Q1266">
            <v>0</v>
          </cell>
          <cell r="S1266">
            <v>0</v>
          </cell>
          <cell r="U1266">
            <v>0</v>
          </cell>
          <cell r="V1266">
            <v>0</v>
          </cell>
          <cell r="W1266">
            <v>0</v>
          </cell>
          <cell r="Y1266">
            <v>0</v>
          </cell>
          <cell r="AA1266">
            <v>0</v>
          </cell>
        </row>
        <row r="1267">
          <cell r="Q1267">
            <v>0</v>
          </cell>
          <cell r="S1267">
            <v>0</v>
          </cell>
          <cell r="U1267">
            <v>0</v>
          </cell>
          <cell r="V1267">
            <v>0</v>
          </cell>
          <cell r="W1267">
            <v>0</v>
          </cell>
          <cell r="Y1267">
            <v>0</v>
          </cell>
          <cell r="AA1267">
            <v>0</v>
          </cell>
        </row>
        <row r="1268">
          <cell r="U1268">
            <v>-5426820</v>
          </cell>
          <cell r="V1268">
            <v>0</v>
          </cell>
          <cell r="W1268">
            <v>0</v>
          </cell>
          <cell r="Y1268">
            <v>0</v>
          </cell>
          <cell r="AA1268">
            <v>0</v>
          </cell>
        </row>
        <row r="1269">
          <cell r="Q1269">
            <v>-7020326.0300000003</v>
          </cell>
          <cell r="S1269">
            <v>-7197633.3300000001</v>
          </cell>
          <cell r="U1269">
            <v>-7341278.79</v>
          </cell>
          <cell r="V1269">
            <v>-7506511.8300000001</v>
          </cell>
          <cell r="W1269">
            <v>-7742376.5999999996</v>
          </cell>
          <cell r="Y1269">
            <v>-8054028.46</v>
          </cell>
          <cell r="AA1269">
            <v>-8273169.4699999997</v>
          </cell>
        </row>
        <row r="1270">
          <cell r="Q1270">
            <v>-14607526.66</v>
          </cell>
          <cell r="S1270">
            <v>-14734006.380000001</v>
          </cell>
          <cell r="U1270">
            <v>-14688474.390000001</v>
          </cell>
          <cell r="V1270">
            <v>-15013535.57</v>
          </cell>
          <cell r="W1270">
            <v>-15234208.630000001</v>
          </cell>
          <cell r="Y1270">
            <v>-15860201.24</v>
          </cell>
          <cell r="AA1270">
            <v>-16354716.310000001</v>
          </cell>
        </row>
        <row r="1271">
          <cell r="Q1271">
            <v>-1000</v>
          </cell>
          <cell r="S1271">
            <v>0</v>
          </cell>
          <cell r="U1271">
            <v>0</v>
          </cell>
          <cell r="V1271">
            <v>0</v>
          </cell>
          <cell r="W1271">
            <v>0</v>
          </cell>
          <cell r="Y1271">
            <v>0</v>
          </cell>
          <cell r="AA1271">
            <v>0</v>
          </cell>
        </row>
        <row r="1272">
          <cell r="Q1272">
            <v>-500</v>
          </cell>
          <cell r="S1272">
            <v>-500</v>
          </cell>
          <cell r="U1272">
            <v>-500</v>
          </cell>
          <cell r="V1272">
            <v>-500</v>
          </cell>
          <cell r="W1272">
            <v>-500</v>
          </cell>
          <cell r="Y1272">
            <v>-500</v>
          </cell>
          <cell r="AA1272">
            <v>-500</v>
          </cell>
        </row>
        <row r="1273">
          <cell r="Q1273">
            <v>1897957.3</v>
          </cell>
          <cell r="S1273">
            <v>2107710.31</v>
          </cell>
          <cell r="U1273">
            <v>2107710.31</v>
          </cell>
          <cell r="V1273">
            <v>2107710.31</v>
          </cell>
          <cell r="W1273">
            <v>0</v>
          </cell>
          <cell r="Y1273">
            <v>0</v>
          </cell>
          <cell r="AA1273">
            <v>0</v>
          </cell>
        </row>
        <row r="1274">
          <cell r="Q1274">
            <v>0</v>
          </cell>
          <cell r="S1274">
            <v>0</v>
          </cell>
          <cell r="U1274">
            <v>0</v>
          </cell>
          <cell r="V1274">
            <v>0</v>
          </cell>
          <cell r="W1274">
            <v>0</v>
          </cell>
          <cell r="Y1274">
            <v>0</v>
          </cell>
          <cell r="AA1274">
            <v>0</v>
          </cell>
        </row>
        <row r="1275">
          <cell r="Q1275">
            <v>-5167667.58</v>
          </cell>
          <cell r="S1275">
            <v>-3967291.24</v>
          </cell>
          <cell r="U1275">
            <v>-3203990.81</v>
          </cell>
          <cell r="V1275">
            <v>-2886348.08</v>
          </cell>
          <cell r="W1275">
            <v>-2673443.3199999998</v>
          </cell>
          <cell r="Y1275">
            <v>-3062629.12</v>
          </cell>
          <cell r="AA1275">
            <v>-3732077.31</v>
          </cell>
        </row>
        <row r="1276">
          <cell r="Q1276">
            <v>-4438296.37</v>
          </cell>
          <cell r="S1276">
            <v>-2921235.13</v>
          </cell>
          <cell r="U1276">
            <v>-1744243.49</v>
          </cell>
          <cell r="V1276">
            <v>-1015383.71</v>
          </cell>
          <cell r="W1276">
            <v>-579971.36</v>
          </cell>
          <cell r="Y1276">
            <v>-786632.35</v>
          </cell>
          <cell r="AA1276">
            <v>-1536833.81</v>
          </cell>
        </row>
        <row r="1277">
          <cell r="Q1277">
            <v>0</v>
          </cell>
          <cell r="S1277">
            <v>0</v>
          </cell>
          <cell r="U1277">
            <v>0</v>
          </cell>
          <cell r="V1277">
            <v>0</v>
          </cell>
          <cell r="W1277">
            <v>0</v>
          </cell>
          <cell r="Y1277">
            <v>0</v>
          </cell>
          <cell r="AA1277">
            <v>0</v>
          </cell>
        </row>
        <row r="1278">
          <cell r="Q1278">
            <v>15701479.24</v>
          </cell>
          <cell r="S1278">
            <v>-2147633.7599999998</v>
          </cell>
          <cell r="U1278">
            <v>13831273.24</v>
          </cell>
          <cell r="V1278">
            <v>20566043.239999998</v>
          </cell>
          <cell r="W1278">
            <v>37818042.530000001</v>
          </cell>
          <cell r="Y1278">
            <v>67699886.530000001</v>
          </cell>
          <cell r="AA1278">
            <v>146149545.53</v>
          </cell>
        </row>
        <row r="1279">
          <cell r="Q1279">
            <v>0</v>
          </cell>
          <cell r="S1279">
            <v>0</v>
          </cell>
          <cell r="U1279">
            <v>0</v>
          </cell>
          <cell r="V1279">
            <v>0</v>
          </cell>
          <cell r="W1279">
            <v>0</v>
          </cell>
          <cell r="Y1279">
            <v>0</v>
          </cell>
          <cell r="AA1279">
            <v>0</v>
          </cell>
        </row>
        <row r="1280">
          <cell r="Q1280">
            <v>0</v>
          </cell>
          <cell r="S1280">
            <v>0</v>
          </cell>
          <cell r="U1280">
            <v>0</v>
          </cell>
          <cell r="V1280">
            <v>0</v>
          </cell>
          <cell r="W1280">
            <v>0</v>
          </cell>
          <cell r="Y1280">
            <v>0</v>
          </cell>
          <cell r="AA1280">
            <v>0</v>
          </cell>
        </row>
        <row r="1281">
          <cell r="Q1281">
            <v>-719.64</v>
          </cell>
          <cell r="S1281">
            <v>-450.36</v>
          </cell>
          <cell r="U1281">
            <v>-238.82</v>
          </cell>
          <cell r="V1281">
            <v>-464</v>
          </cell>
          <cell r="W1281">
            <v>-689.18</v>
          </cell>
          <cell r="Y1281">
            <v>-614.9</v>
          </cell>
          <cell r="AA1281">
            <v>-687.54</v>
          </cell>
        </row>
        <row r="1282">
          <cell r="Q1282">
            <v>-342900.67</v>
          </cell>
          <cell r="S1282">
            <v>-1300.58</v>
          </cell>
          <cell r="U1282">
            <v>-775.45</v>
          </cell>
          <cell r="V1282">
            <v>-321333.01</v>
          </cell>
          <cell r="W1282">
            <v>-308254.15000000002</v>
          </cell>
          <cell r="Y1282">
            <v>-1046.02</v>
          </cell>
          <cell r="AA1282">
            <v>-694.93</v>
          </cell>
        </row>
        <row r="1283">
          <cell r="Q1283">
            <v>0</v>
          </cell>
          <cell r="S1283">
            <v>0</v>
          </cell>
          <cell r="U1283">
            <v>0</v>
          </cell>
          <cell r="V1283">
            <v>0</v>
          </cell>
          <cell r="W1283">
            <v>0</v>
          </cell>
          <cell r="Y1283">
            <v>0</v>
          </cell>
          <cell r="AA1283">
            <v>0</v>
          </cell>
        </row>
        <row r="1284">
          <cell r="Q1284">
            <v>0</v>
          </cell>
          <cell r="S1284">
            <v>0</v>
          </cell>
          <cell r="U1284">
            <v>0</v>
          </cell>
          <cell r="V1284">
            <v>0</v>
          </cell>
          <cell r="W1284">
            <v>0</v>
          </cell>
          <cell r="Y1284">
            <v>0</v>
          </cell>
          <cell r="AA1284">
            <v>0</v>
          </cell>
        </row>
        <row r="1285">
          <cell r="Q1285">
            <v>0</v>
          </cell>
          <cell r="S1285">
            <v>0</v>
          </cell>
          <cell r="U1285">
            <v>0</v>
          </cell>
          <cell r="V1285">
            <v>0</v>
          </cell>
          <cell r="W1285">
            <v>0</v>
          </cell>
          <cell r="Y1285">
            <v>0</v>
          </cell>
          <cell r="AA1285">
            <v>0</v>
          </cell>
        </row>
        <row r="1286">
          <cell r="Q1286">
            <v>-25748342.32</v>
          </cell>
          <cell r="S1286">
            <v>-30269091.41</v>
          </cell>
          <cell r="U1286">
            <v>-21104533.710000001</v>
          </cell>
          <cell r="V1286">
            <v>-23345954.609999999</v>
          </cell>
          <cell r="W1286">
            <v>-22893149.48</v>
          </cell>
          <cell r="Y1286">
            <v>-26516628.57</v>
          </cell>
          <cell r="AA1286">
            <v>-17974206.940000001</v>
          </cell>
        </row>
        <row r="1287">
          <cell r="Q1287">
            <v>-5209895.37</v>
          </cell>
          <cell r="S1287">
            <v>-7234082.3700000001</v>
          </cell>
          <cell r="U1287">
            <v>-9257327.3699999992</v>
          </cell>
          <cell r="V1287">
            <v>-4266033.82</v>
          </cell>
          <cell r="W1287">
            <v>-5089671.82</v>
          </cell>
          <cell r="Y1287">
            <v>-6785286.8200000003</v>
          </cell>
          <cell r="AA1287">
            <v>-8482785.8200000003</v>
          </cell>
        </row>
        <row r="1288">
          <cell r="Q1288">
            <v>-77062.05</v>
          </cell>
          <cell r="S1288">
            <v>-362954.69</v>
          </cell>
          <cell r="U1288">
            <v>-97618.41</v>
          </cell>
          <cell r="V1288">
            <v>-182213.78</v>
          </cell>
          <cell r="W1288">
            <v>-223155.87</v>
          </cell>
          <cell r="Y1288">
            <v>-58752.86</v>
          </cell>
          <cell r="AA1288">
            <v>-11499.95</v>
          </cell>
        </row>
        <row r="1289">
          <cell r="Q1289">
            <v>341440.23</v>
          </cell>
          <cell r="S1289">
            <v>227627.23</v>
          </cell>
          <cell r="U1289">
            <v>113813.23</v>
          </cell>
          <cell r="V1289">
            <v>56907.23</v>
          </cell>
          <cell r="W1289">
            <v>0</v>
          </cell>
          <cell r="Y1289">
            <v>-110485</v>
          </cell>
          <cell r="AA1289">
            <v>-220797</v>
          </cell>
        </row>
        <row r="1290">
          <cell r="Q1290">
            <v>-1406999</v>
          </cell>
          <cell r="S1290">
            <v>-1622925</v>
          </cell>
          <cell r="U1290">
            <v>-1190954</v>
          </cell>
          <cell r="V1290">
            <v>-1298912</v>
          </cell>
          <cell r="W1290">
            <v>-1406870</v>
          </cell>
          <cell r="Y1290">
            <v>-1622785</v>
          </cell>
          <cell r="AA1290">
            <v>-1079579</v>
          </cell>
        </row>
        <row r="1291">
          <cell r="Q1291">
            <v>-11570807.58</v>
          </cell>
          <cell r="S1291">
            <v>-13656734.460000001</v>
          </cell>
          <cell r="U1291">
            <v>-9493125.9199999999</v>
          </cell>
          <cell r="V1291">
            <v>-10520120.92</v>
          </cell>
          <cell r="W1291">
            <v>-11593659.92</v>
          </cell>
          <cell r="Y1291">
            <v>-13713952.92</v>
          </cell>
          <cell r="AA1291">
            <v>-10411005.189999999</v>
          </cell>
        </row>
        <row r="1292">
          <cell r="Q1292">
            <v>0</v>
          </cell>
          <cell r="S1292">
            <v>0</v>
          </cell>
          <cell r="U1292">
            <v>0</v>
          </cell>
          <cell r="V1292">
            <v>0</v>
          </cell>
          <cell r="W1292">
            <v>0</v>
          </cell>
          <cell r="Y1292">
            <v>0</v>
          </cell>
          <cell r="AA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row>
        <row r="1294">
          <cell r="Q1294">
            <v>0</v>
          </cell>
          <cell r="S1294">
            <v>0</v>
          </cell>
          <cell r="U1294">
            <v>0</v>
          </cell>
          <cell r="V1294">
            <v>0</v>
          </cell>
          <cell r="W1294">
            <v>0</v>
          </cell>
          <cell r="Y1294">
            <v>0</v>
          </cell>
          <cell r="AA1294">
            <v>0</v>
          </cell>
        </row>
        <row r="1295">
          <cell r="Q1295">
            <v>-498877.09</v>
          </cell>
          <cell r="S1295">
            <v>-315110.52</v>
          </cell>
          <cell r="U1295">
            <v>-130339.05</v>
          </cell>
          <cell r="V1295">
            <v>-274972.05</v>
          </cell>
          <cell r="W1295">
            <v>-419605.05</v>
          </cell>
          <cell r="Y1295">
            <v>-457389.05</v>
          </cell>
          <cell r="AA1295">
            <v>-389155.6</v>
          </cell>
        </row>
        <row r="1296">
          <cell r="Q1296">
            <v>-30.94</v>
          </cell>
          <cell r="S1296">
            <v>-17.329999999999998</v>
          </cell>
          <cell r="U1296">
            <v>-3.8</v>
          </cell>
          <cell r="V1296">
            <v>-3.8</v>
          </cell>
          <cell r="W1296">
            <v>-3.8</v>
          </cell>
          <cell r="Y1296">
            <v>0</v>
          </cell>
          <cell r="AA1296">
            <v>0</v>
          </cell>
        </row>
        <row r="1297">
          <cell r="Q1297">
            <v>305812</v>
          </cell>
          <cell r="S1297">
            <v>265523</v>
          </cell>
          <cell r="U1297">
            <v>259234</v>
          </cell>
          <cell r="V1297">
            <v>736015</v>
          </cell>
          <cell r="W1297">
            <v>953505</v>
          </cell>
          <cell r="Y1297">
            <v>868672</v>
          </cell>
          <cell r="AA1297">
            <v>278506</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row>
        <row r="1299">
          <cell r="Q1299">
            <v>-5807356.5700000003</v>
          </cell>
          <cell r="S1299">
            <v>-7003122.7800000003</v>
          </cell>
          <cell r="U1299">
            <v>-5105752.41</v>
          </cell>
          <cell r="V1299">
            <v>-3502834.66</v>
          </cell>
          <cell r="W1299">
            <v>-2169384.65</v>
          </cell>
          <cell r="Y1299">
            <v>-1551830.59</v>
          </cell>
          <cell r="AA1299">
            <v>-2327665.79</v>
          </cell>
        </row>
        <row r="1300">
          <cell r="Q1300">
            <v>-7359339.5800000001</v>
          </cell>
          <cell r="S1300">
            <v>-8763855.4900000002</v>
          </cell>
          <cell r="U1300">
            <v>-5717789.7999999998</v>
          </cell>
          <cell r="V1300">
            <v>-4601520.13</v>
          </cell>
          <cell r="W1300">
            <v>-3859464.73</v>
          </cell>
          <cell r="Y1300">
            <v>-2013682.9</v>
          </cell>
          <cell r="AA1300">
            <v>-2572601.4</v>
          </cell>
        </row>
        <row r="1301">
          <cell r="Q1301">
            <v>0</v>
          </cell>
          <cell r="S1301">
            <v>0</v>
          </cell>
          <cell r="U1301">
            <v>0</v>
          </cell>
          <cell r="V1301">
            <v>0</v>
          </cell>
          <cell r="W1301">
            <v>0</v>
          </cell>
          <cell r="Y1301">
            <v>0</v>
          </cell>
          <cell r="AA1301">
            <v>0</v>
          </cell>
        </row>
        <row r="1302">
          <cell r="Q1302">
            <v>0</v>
          </cell>
          <cell r="S1302">
            <v>0</v>
          </cell>
          <cell r="U1302">
            <v>0</v>
          </cell>
          <cell r="V1302">
            <v>0</v>
          </cell>
          <cell r="W1302">
            <v>0</v>
          </cell>
          <cell r="Y1302">
            <v>0</v>
          </cell>
          <cell r="AA1302">
            <v>0</v>
          </cell>
        </row>
        <row r="1303">
          <cell r="Q1303">
            <v>-271708.83</v>
          </cell>
          <cell r="S1303">
            <v>-344799.18</v>
          </cell>
          <cell r="U1303">
            <v>-530208.34</v>
          </cell>
          <cell r="V1303">
            <v>-508651.21</v>
          </cell>
          <cell r="W1303">
            <v>-349012.81</v>
          </cell>
          <cell r="Y1303">
            <v>-573820.84</v>
          </cell>
          <cell r="AA1303">
            <v>-368629.7</v>
          </cell>
        </row>
        <row r="1304">
          <cell r="Q1304">
            <v>0</v>
          </cell>
          <cell r="S1304">
            <v>0</v>
          </cell>
          <cell r="U1304">
            <v>0</v>
          </cell>
          <cell r="V1304">
            <v>0</v>
          </cell>
          <cell r="W1304">
            <v>0</v>
          </cell>
          <cell r="Y1304">
            <v>0</v>
          </cell>
          <cell r="AA1304">
            <v>0</v>
          </cell>
        </row>
        <row r="1305">
          <cell r="Q1305">
            <v>-72845.31</v>
          </cell>
          <cell r="S1305">
            <v>-71733.13</v>
          </cell>
          <cell r="U1305">
            <v>-73567.25</v>
          </cell>
          <cell r="V1305">
            <v>-56332.63</v>
          </cell>
          <cell r="W1305">
            <v>-67384.67</v>
          </cell>
          <cell r="Y1305">
            <v>-44111.49</v>
          </cell>
          <cell r="AA1305">
            <v>-46656.86</v>
          </cell>
        </row>
        <row r="1306">
          <cell r="Q1306">
            <v>0</v>
          </cell>
          <cell r="S1306">
            <v>0</v>
          </cell>
          <cell r="U1306">
            <v>0</v>
          </cell>
          <cell r="V1306">
            <v>0</v>
          </cell>
          <cell r="W1306">
            <v>0</v>
          </cell>
          <cell r="Y1306">
            <v>0</v>
          </cell>
          <cell r="AA1306">
            <v>0</v>
          </cell>
        </row>
        <row r="1307">
          <cell r="Q1307">
            <v>-25107.439999999999</v>
          </cell>
          <cell r="S1307">
            <v>-10307.530000000001</v>
          </cell>
          <cell r="U1307">
            <v>-9573.85</v>
          </cell>
          <cell r="V1307">
            <v>-13277.58</v>
          </cell>
          <cell r="W1307">
            <v>-15789.51</v>
          </cell>
          <cell r="Y1307">
            <v>-8311.68</v>
          </cell>
          <cell r="AA1307">
            <v>-5433.6</v>
          </cell>
        </row>
        <row r="1308">
          <cell r="Q1308">
            <v>0</v>
          </cell>
          <cell r="S1308">
            <v>0</v>
          </cell>
          <cell r="U1308">
            <v>0</v>
          </cell>
          <cell r="V1308">
            <v>0</v>
          </cell>
          <cell r="W1308">
            <v>0</v>
          </cell>
          <cell r="Y1308">
            <v>0</v>
          </cell>
          <cell r="AA1308">
            <v>0</v>
          </cell>
        </row>
        <row r="1309">
          <cell r="Q1309">
            <v>0</v>
          </cell>
          <cell r="S1309">
            <v>0</v>
          </cell>
          <cell r="U1309">
            <v>0</v>
          </cell>
          <cell r="V1309">
            <v>0</v>
          </cell>
          <cell r="W1309">
            <v>0</v>
          </cell>
          <cell r="Y1309">
            <v>0</v>
          </cell>
          <cell r="AA1309">
            <v>0</v>
          </cell>
        </row>
        <row r="1310">
          <cell r="Q1310">
            <v>-38697.870000000003</v>
          </cell>
          <cell r="S1310">
            <v>-154211.84</v>
          </cell>
          <cell r="U1310">
            <v>-2096.52</v>
          </cell>
          <cell r="V1310">
            <v>-5469.89</v>
          </cell>
          <cell r="W1310">
            <v>-7589.11</v>
          </cell>
          <cell r="Y1310">
            <v>-4398.3500000000004</v>
          </cell>
          <cell r="AA1310">
            <v>-1853.11</v>
          </cell>
        </row>
        <row r="1311">
          <cell r="Q1311">
            <v>0</v>
          </cell>
          <cell r="S1311">
            <v>0</v>
          </cell>
          <cell r="U1311">
            <v>0</v>
          </cell>
          <cell r="V1311">
            <v>0</v>
          </cell>
          <cell r="W1311">
            <v>0</v>
          </cell>
          <cell r="Y1311">
            <v>0</v>
          </cell>
          <cell r="AA1311">
            <v>0</v>
          </cell>
        </row>
        <row r="1312">
          <cell r="Q1312">
            <v>-797500</v>
          </cell>
          <cell r="S1312">
            <v>-1196250</v>
          </cell>
          <cell r="U1312">
            <v>-398750</v>
          </cell>
          <cell r="V1312">
            <v>-598125</v>
          </cell>
          <cell r="W1312">
            <v>-797500</v>
          </cell>
          <cell r="Y1312">
            <v>-1196250</v>
          </cell>
          <cell r="AA1312">
            <v>-398750</v>
          </cell>
        </row>
        <row r="1313">
          <cell r="Q1313">
            <v>0</v>
          </cell>
          <cell r="S1313">
            <v>0</v>
          </cell>
          <cell r="U1313">
            <v>0</v>
          </cell>
          <cell r="V1313">
            <v>0</v>
          </cell>
          <cell r="W1313">
            <v>0</v>
          </cell>
          <cell r="Y1313">
            <v>0</v>
          </cell>
          <cell r="AA1313">
            <v>0</v>
          </cell>
        </row>
        <row r="1314">
          <cell r="Q1314">
            <v>-8537.5</v>
          </cell>
          <cell r="S1314">
            <v>-42687.5</v>
          </cell>
          <cell r="U1314">
            <v>-76837.5</v>
          </cell>
          <cell r="V1314">
            <v>-93912.5</v>
          </cell>
          <cell r="W1314">
            <v>-8537.5</v>
          </cell>
          <cell r="Y1314">
            <v>-42687.5</v>
          </cell>
          <cell r="AA1314">
            <v>-76837.5</v>
          </cell>
        </row>
        <row r="1315">
          <cell r="Q1315">
            <v>-439101.73</v>
          </cell>
          <cell r="S1315">
            <v>0</v>
          </cell>
          <cell r="U1315">
            <v>0</v>
          </cell>
          <cell r="V1315">
            <v>0</v>
          </cell>
          <cell r="W1315">
            <v>0</v>
          </cell>
          <cell r="Y1315">
            <v>0</v>
          </cell>
          <cell r="AA1315">
            <v>0</v>
          </cell>
        </row>
        <row r="1316">
          <cell r="Q1316">
            <v>0</v>
          </cell>
          <cell r="S1316">
            <v>0</v>
          </cell>
          <cell r="U1316">
            <v>0</v>
          </cell>
          <cell r="V1316">
            <v>0</v>
          </cell>
          <cell r="W1316">
            <v>0</v>
          </cell>
          <cell r="Y1316">
            <v>0</v>
          </cell>
          <cell r="AA1316">
            <v>0</v>
          </cell>
        </row>
        <row r="1317">
          <cell r="Q1317">
            <v>0</v>
          </cell>
          <cell r="S1317">
            <v>0</v>
          </cell>
          <cell r="U1317">
            <v>0</v>
          </cell>
          <cell r="V1317">
            <v>0</v>
          </cell>
          <cell r="W1317">
            <v>0</v>
          </cell>
          <cell r="Y1317">
            <v>0</v>
          </cell>
          <cell r="AA1317">
            <v>0</v>
          </cell>
        </row>
        <row r="1318">
          <cell r="Q1318">
            <v>0</v>
          </cell>
          <cell r="S1318">
            <v>0</v>
          </cell>
          <cell r="U1318">
            <v>0</v>
          </cell>
          <cell r="V1318">
            <v>0</v>
          </cell>
          <cell r="W1318">
            <v>0</v>
          </cell>
          <cell r="Y1318">
            <v>0</v>
          </cell>
          <cell r="AA1318">
            <v>0</v>
          </cell>
        </row>
        <row r="1319">
          <cell r="Q1319">
            <v>-28750</v>
          </cell>
          <cell r="S1319">
            <v>-143750</v>
          </cell>
          <cell r="U1319">
            <v>-258750</v>
          </cell>
          <cell r="V1319">
            <v>-316250</v>
          </cell>
          <cell r="W1319">
            <v>-28750</v>
          </cell>
          <cell r="Y1319">
            <v>-143750</v>
          </cell>
          <cell r="AA1319">
            <v>-258750</v>
          </cell>
        </row>
        <row r="1320">
          <cell r="Q1320">
            <v>0</v>
          </cell>
          <cell r="S1320">
            <v>0</v>
          </cell>
          <cell r="U1320">
            <v>0</v>
          </cell>
          <cell r="V1320">
            <v>0</v>
          </cell>
          <cell r="W1320">
            <v>0</v>
          </cell>
          <cell r="Y1320">
            <v>0</v>
          </cell>
          <cell r="AA1320">
            <v>0</v>
          </cell>
        </row>
        <row r="1321">
          <cell r="Q1321">
            <v>0</v>
          </cell>
          <cell r="S1321">
            <v>0</v>
          </cell>
          <cell r="U1321">
            <v>0</v>
          </cell>
          <cell r="V1321">
            <v>0</v>
          </cell>
          <cell r="W1321">
            <v>0</v>
          </cell>
          <cell r="Y1321">
            <v>0</v>
          </cell>
          <cell r="AA1321">
            <v>0</v>
          </cell>
        </row>
        <row r="1322">
          <cell r="Q1322">
            <v>0</v>
          </cell>
          <cell r="S1322">
            <v>0</v>
          </cell>
          <cell r="U1322">
            <v>0</v>
          </cell>
          <cell r="V1322">
            <v>0</v>
          </cell>
          <cell r="W1322">
            <v>0</v>
          </cell>
          <cell r="Y1322">
            <v>0</v>
          </cell>
          <cell r="AA1322">
            <v>0</v>
          </cell>
        </row>
        <row r="1323">
          <cell r="Q1323">
            <v>0</v>
          </cell>
          <cell r="S1323">
            <v>0</v>
          </cell>
          <cell r="U1323">
            <v>0</v>
          </cell>
          <cell r="V1323">
            <v>0</v>
          </cell>
          <cell r="W1323">
            <v>0</v>
          </cell>
          <cell r="Y1323">
            <v>0</v>
          </cell>
          <cell r="AA1323">
            <v>0</v>
          </cell>
        </row>
        <row r="1324">
          <cell r="Q1324">
            <v>0</v>
          </cell>
          <cell r="S1324">
            <v>0</v>
          </cell>
          <cell r="U1324">
            <v>0</v>
          </cell>
          <cell r="V1324">
            <v>0</v>
          </cell>
          <cell r="W1324">
            <v>0</v>
          </cell>
          <cell r="Y1324">
            <v>0</v>
          </cell>
          <cell r="AA1324">
            <v>0</v>
          </cell>
        </row>
        <row r="1325">
          <cell r="Q1325">
            <v>-20766.669999999998</v>
          </cell>
          <cell r="S1325">
            <v>-103833.33</v>
          </cell>
          <cell r="U1325">
            <v>-186899.99</v>
          </cell>
          <cell r="V1325">
            <v>-228433.32</v>
          </cell>
          <cell r="W1325">
            <v>-20766.650000000001</v>
          </cell>
          <cell r="Y1325">
            <v>-103833.33</v>
          </cell>
          <cell r="AA1325">
            <v>-186899.99</v>
          </cell>
        </row>
        <row r="1326">
          <cell r="Q1326">
            <v>-30625</v>
          </cell>
          <cell r="S1326">
            <v>-153125</v>
          </cell>
          <cell r="U1326">
            <v>-275625</v>
          </cell>
          <cell r="V1326">
            <v>-336875</v>
          </cell>
          <cell r="W1326">
            <v>-30625</v>
          </cell>
          <cell r="Y1326">
            <v>-153125</v>
          </cell>
          <cell r="AA1326">
            <v>-275625</v>
          </cell>
        </row>
        <row r="1327">
          <cell r="Q1327">
            <v>-6133.33</v>
          </cell>
          <cell r="S1327">
            <v>-30666.67</v>
          </cell>
          <cell r="U1327">
            <v>-55200.01</v>
          </cell>
          <cell r="V1327">
            <v>-67466.679999999993</v>
          </cell>
          <cell r="W1327">
            <v>-6133.35</v>
          </cell>
          <cell r="Y1327">
            <v>-30666.67</v>
          </cell>
          <cell r="AA1327">
            <v>-55200.01</v>
          </cell>
        </row>
        <row r="1328">
          <cell r="Q1328">
            <v>-8262.5</v>
          </cell>
          <cell r="S1328">
            <v>-41312.5</v>
          </cell>
          <cell r="U1328">
            <v>-74362.5</v>
          </cell>
          <cell r="V1328">
            <v>-90887.5</v>
          </cell>
          <cell r="W1328">
            <v>-8262.5</v>
          </cell>
          <cell r="Y1328">
            <v>-41312.5</v>
          </cell>
          <cell r="AA1328">
            <v>-74362.5</v>
          </cell>
        </row>
        <row r="1329">
          <cell r="Q1329">
            <v>-13791.67</v>
          </cell>
          <cell r="S1329">
            <v>-68958.33</v>
          </cell>
          <cell r="U1329">
            <v>-124124.99</v>
          </cell>
          <cell r="V1329">
            <v>-151708.32</v>
          </cell>
          <cell r="W1329">
            <v>-13791.65</v>
          </cell>
          <cell r="Y1329">
            <v>-68958.33</v>
          </cell>
          <cell r="AA1329">
            <v>-124124.99</v>
          </cell>
        </row>
        <row r="1330">
          <cell r="Q1330">
            <v>-44687.5</v>
          </cell>
          <cell r="S1330">
            <v>-223437.5</v>
          </cell>
          <cell r="U1330">
            <v>-402187.5</v>
          </cell>
          <cell r="V1330">
            <v>-491562.5</v>
          </cell>
          <cell r="W1330">
            <v>-44687.5</v>
          </cell>
          <cell r="Y1330">
            <v>-223437.5</v>
          </cell>
          <cell r="AA1330">
            <v>-402187.5</v>
          </cell>
        </row>
        <row r="1331">
          <cell r="Q1331">
            <v>0</v>
          </cell>
          <cell r="S1331">
            <v>0</v>
          </cell>
          <cell r="U1331">
            <v>0</v>
          </cell>
          <cell r="V1331">
            <v>0</v>
          </cell>
          <cell r="W1331">
            <v>0</v>
          </cell>
          <cell r="Y1331">
            <v>0</v>
          </cell>
          <cell r="AA1331">
            <v>0</v>
          </cell>
        </row>
        <row r="1332">
          <cell r="Q1332">
            <v>-6000</v>
          </cell>
          <cell r="S1332">
            <v>-30000</v>
          </cell>
          <cell r="U1332">
            <v>-54000</v>
          </cell>
          <cell r="V1332">
            <v>-66000</v>
          </cell>
          <cell r="W1332">
            <v>-6000</v>
          </cell>
          <cell r="Y1332">
            <v>-30000</v>
          </cell>
          <cell r="AA1332">
            <v>-54000</v>
          </cell>
        </row>
        <row r="1333">
          <cell r="Q1333">
            <v>0</v>
          </cell>
          <cell r="S1333">
            <v>0</v>
          </cell>
          <cell r="U1333">
            <v>0</v>
          </cell>
          <cell r="V1333">
            <v>0</v>
          </cell>
          <cell r="W1333">
            <v>0</v>
          </cell>
          <cell r="Y1333">
            <v>0</v>
          </cell>
          <cell r="AA1333">
            <v>0</v>
          </cell>
        </row>
        <row r="1334">
          <cell r="Q1334">
            <v>0</v>
          </cell>
          <cell r="S1334">
            <v>0</v>
          </cell>
          <cell r="U1334">
            <v>0</v>
          </cell>
          <cell r="V1334">
            <v>0</v>
          </cell>
          <cell r="W1334">
            <v>0</v>
          </cell>
          <cell r="Y1334">
            <v>0</v>
          </cell>
          <cell r="AA1334">
            <v>0</v>
          </cell>
        </row>
        <row r="1335">
          <cell r="Q1335">
            <v>0</v>
          </cell>
          <cell r="S1335">
            <v>0</v>
          </cell>
          <cell r="U1335">
            <v>0</v>
          </cell>
          <cell r="V1335">
            <v>0</v>
          </cell>
          <cell r="W1335">
            <v>0</v>
          </cell>
          <cell r="Y1335">
            <v>0</v>
          </cell>
          <cell r="AA1335">
            <v>0</v>
          </cell>
        </row>
        <row r="1336">
          <cell r="Q1336">
            <v>0</v>
          </cell>
          <cell r="S1336">
            <v>0</v>
          </cell>
          <cell r="U1336">
            <v>0</v>
          </cell>
          <cell r="V1336">
            <v>0</v>
          </cell>
          <cell r="W1336">
            <v>0</v>
          </cell>
          <cell r="Y1336">
            <v>0</v>
          </cell>
          <cell r="AA1336">
            <v>0</v>
          </cell>
        </row>
        <row r="1337">
          <cell r="Q1337">
            <v>0</v>
          </cell>
          <cell r="S1337">
            <v>0</v>
          </cell>
          <cell r="U1337">
            <v>0</v>
          </cell>
          <cell r="V1337">
            <v>0</v>
          </cell>
          <cell r="W1337">
            <v>0</v>
          </cell>
          <cell r="Y1337">
            <v>0</v>
          </cell>
          <cell r="AA1337">
            <v>0</v>
          </cell>
        </row>
        <row r="1338">
          <cell r="Q1338">
            <v>0</v>
          </cell>
          <cell r="S1338">
            <v>0</v>
          </cell>
          <cell r="U1338">
            <v>0</v>
          </cell>
          <cell r="V1338">
            <v>0</v>
          </cell>
          <cell r="W1338">
            <v>0</v>
          </cell>
          <cell r="Y1338">
            <v>0</v>
          </cell>
          <cell r="AA1338">
            <v>0</v>
          </cell>
        </row>
        <row r="1339">
          <cell r="Q1339">
            <v>0</v>
          </cell>
          <cell r="S1339">
            <v>0</v>
          </cell>
          <cell r="U1339">
            <v>0</v>
          </cell>
          <cell r="V1339">
            <v>0</v>
          </cell>
          <cell r="W1339">
            <v>0</v>
          </cell>
          <cell r="Y1339">
            <v>0</v>
          </cell>
          <cell r="AA1339">
            <v>0</v>
          </cell>
        </row>
        <row r="1340">
          <cell r="Q1340">
            <v>-1308576.8600000001</v>
          </cell>
          <cell r="S1340">
            <v>-19230.55</v>
          </cell>
          <cell r="U1340">
            <v>0</v>
          </cell>
          <cell r="V1340">
            <v>-96633.33</v>
          </cell>
          <cell r="W1340">
            <v>-11188.88</v>
          </cell>
          <cell r="Y1340">
            <v>-192538.88</v>
          </cell>
          <cell r="AA1340">
            <v>-101863.88</v>
          </cell>
        </row>
        <row r="1341">
          <cell r="Q1341">
            <v>0</v>
          </cell>
          <cell r="S1341">
            <v>0</v>
          </cell>
          <cell r="U1341">
            <v>0</v>
          </cell>
          <cell r="V1341">
            <v>0</v>
          </cell>
          <cell r="W1341">
            <v>0</v>
          </cell>
          <cell r="Y1341">
            <v>0</v>
          </cell>
          <cell r="AA1341">
            <v>0</v>
          </cell>
        </row>
        <row r="1342">
          <cell r="Q1342">
            <v>-11355.44</v>
          </cell>
          <cell r="S1342">
            <v>0</v>
          </cell>
          <cell r="U1342">
            <v>0</v>
          </cell>
          <cell r="V1342">
            <v>0</v>
          </cell>
          <cell r="W1342">
            <v>0</v>
          </cell>
          <cell r="Y1342">
            <v>0</v>
          </cell>
          <cell r="AA1342">
            <v>0</v>
          </cell>
        </row>
        <row r="1343">
          <cell r="Q1343">
            <v>-594440.66</v>
          </cell>
          <cell r="S1343">
            <v>0</v>
          </cell>
          <cell r="U1343">
            <v>0</v>
          </cell>
          <cell r="V1343">
            <v>0</v>
          </cell>
          <cell r="W1343">
            <v>0</v>
          </cell>
          <cell r="Y1343">
            <v>0</v>
          </cell>
          <cell r="AA1343">
            <v>0</v>
          </cell>
        </row>
        <row r="1344">
          <cell r="Q1344">
            <v>3378.85</v>
          </cell>
          <cell r="S1344">
            <v>8305.92</v>
          </cell>
          <cell r="U1344">
            <v>-31977.58</v>
          </cell>
          <cell r="V1344">
            <v>841238.09</v>
          </cell>
          <cell r="W1344">
            <v>0</v>
          </cell>
          <cell r="Y1344">
            <v>0</v>
          </cell>
          <cell r="AA1344">
            <v>0</v>
          </cell>
        </row>
        <row r="1345">
          <cell r="Q1345">
            <v>677814</v>
          </cell>
          <cell r="S1345">
            <v>0</v>
          </cell>
          <cell r="U1345">
            <v>0</v>
          </cell>
          <cell r="V1345">
            <v>0</v>
          </cell>
          <cell r="W1345">
            <v>0</v>
          </cell>
          <cell r="Y1345">
            <v>0</v>
          </cell>
          <cell r="AA1345">
            <v>0</v>
          </cell>
        </row>
        <row r="1346">
          <cell r="Q1346">
            <v>-2018750</v>
          </cell>
          <cell r="S1346">
            <v>-3633750</v>
          </cell>
          <cell r="U1346">
            <v>0</v>
          </cell>
          <cell r="V1346">
            <v>0</v>
          </cell>
          <cell r="W1346">
            <v>0</v>
          </cell>
          <cell r="Y1346">
            <v>0</v>
          </cell>
          <cell r="AA1346">
            <v>0</v>
          </cell>
        </row>
        <row r="1347">
          <cell r="Q1347">
            <v>-1458333.33</v>
          </cell>
          <cell r="S1347">
            <v>-2624999.9900000002</v>
          </cell>
          <cell r="U1347">
            <v>-291666.65000000002</v>
          </cell>
          <cell r="V1347">
            <v>-874999.99</v>
          </cell>
          <cell r="W1347">
            <v>-1458333.32</v>
          </cell>
          <cell r="Y1347">
            <v>-2625000</v>
          </cell>
          <cell r="AA1347">
            <v>-291666.65999999997</v>
          </cell>
        </row>
        <row r="1348">
          <cell r="Q1348">
            <v>13882.53</v>
          </cell>
          <cell r="S1348">
            <v>-8905.9599999999991</v>
          </cell>
          <cell r="U1348">
            <v>-11056.07</v>
          </cell>
          <cell r="V1348">
            <v>-12098.41</v>
          </cell>
          <cell r="W1348">
            <v>-12878.57</v>
          </cell>
          <cell r="Y1348">
            <v>-14186.43</v>
          </cell>
          <cell r="AA1348">
            <v>-15344.23</v>
          </cell>
        </row>
        <row r="1349">
          <cell r="Q1349">
            <v>-34101.89</v>
          </cell>
          <cell r="S1349">
            <v>-45550.45</v>
          </cell>
          <cell r="U1349">
            <v>-47469.48</v>
          </cell>
          <cell r="V1349">
            <v>-48308.86</v>
          </cell>
          <cell r="W1349">
            <v>-49126.44</v>
          </cell>
          <cell r="Y1349">
            <v>-50538.33</v>
          </cell>
          <cell r="AA1349">
            <v>-51988.17</v>
          </cell>
        </row>
        <row r="1350">
          <cell r="Q1350">
            <v>-3931666.66</v>
          </cell>
          <cell r="S1350">
            <v>-6178333.3200000003</v>
          </cell>
          <cell r="U1350">
            <v>-1684999.98</v>
          </cell>
          <cell r="V1350">
            <v>-2808333.32</v>
          </cell>
          <cell r="W1350">
            <v>-3931666.65</v>
          </cell>
          <cell r="Y1350">
            <v>-6178333.3300000001</v>
          </cell>
          <cell r="AA1350">
            <v>-1684999.99</v>
          </cell>
        </row>
        <row r="1351">
          <cell r="Q1351">
            <v>0</v>
          </cell>
          <cell r="S1351">
            <v>0</v>
          </cell>
          <cell r="U1351">
            <v>0</v>
          </cell>
          <cell r="V1351">
            <v>0</v>
          </cell>
          <cell r="W1351">
            <v>0</v>
          </cell>
          <cell r="Y1351">
            <v>0</v>
          </cell>
          <cell r="AA1351">
            <v>0</v>
          </cell>
        </row>
        <row r="1352">
          <cell r="Q1352">
            <v>-58291.55</v>
          </cell>
          <cell r="S1352">
            <v>-58291.54</v>
          </cell>
          <cell r="U1352">
            <v>-73421.100000000006</v>
          </cell>
          <cell r="V1352">
            <v>-73421.100000000006</v>
          </cell>
          <cell r="W1352">
            <v>-88065.75</v>
          </cell>
          <cell r="Y1352">
            <v>-88065.75</v>
          </cell>
          <cell r="AA1352">
            <v>-80409.600000000006</v>
          </cell>
        </row>
        <row r="1353">
          <cell r="Q1353">
            <v>-3731250</v>
          </cell>
          <cell r="S1353">
            <v>-6716250</v>
          </cell>
          <cell r="U1353">
            <v>-746250</v>
          </cell>
          <cell r="V1353">
            <v>-2238750</v>
          </cell>
          <cell r="W1353">
            <v>-3731250</v>
          </cell>
          <cell r="Y1353">
            <v>-6716250</v>
          </cell>
          <cell r="AA1353">
            <v>-746250</v>
          </cell>
        </row>
        <row r="1354">
          <cell r="Q1354">
            <v>0</v>
          </cell>
          <cell r="S1354">
            <v>0</v>
          </cell>
          <cell r="U1354">
            <v>0</v>
          </cell>
          <cell r="V1354">
            <v>0</v>
          </cell>
          <cell r="W1354">
            <v>0</v>
          </cell>
          <cell r="Y1354">
            <v>0</v>
          </cell>
          <cell r="AA1354">
            <v>0</v>
          </cell>
        </row>
        <row r="1355">
          <cell r="Q1355">
            <v>-6142500</v>
          </cell>
          <cell r="S1355">
            <v>-9652500</v>
          </cell>
          <cell r="U1355">
            <v>-2632500</v>
          </cell>
          <cell r="V1355">
            <v>-4387500</v>
          </cell>
          <cell r="W1355">
            <v>-6142500</v>
          </cell>
          <cell r="Y1355">
            <v>-9652500</v>
          </cell>
          <cell r="AA1355">
            <v>-2632500</v>
          </cell>
        </row>
        <row r="1356">
          <cell r="Q1356">
            <v>-2499250</v>
          </cell>
          <cell r="S1356">
            <v>-5831583.3399999999</v>
          </cell>
          <cell r="U1356">
            <v>-9163916.6799999997</v>
          </cell>
          <cell r="V1356">
            <v>-833083.33</v>
          </cell>
          <cell r="W1356">
            <v>-2499250</v>
          </cell>
          <cell r="Y1356">
            <v>-5831583.3600000003</v>
          </cell>
          <cell r="AA1356">
            <v>-9163916.6999999993</v>
          </cell>
        </row>
        <row r="1357">
          <cell r="U1357">
            <v>0</v>
          </cell>
          <cell r="V1357">
            <v>0</v>
          </cell>
          <cell r="W1357">
            <v>0</v>
          </cell>
          <cell r="Y1357">
            <v>0</v>
          </cell>
          <cell r="AA1357">
            <v>0</v>
          </cell>
        </row>
        <row r="1358">
          <cell r="Q1358">
            <v>0</v>
          </cell>
          <cell r="S1358">
            <v>0</v>
          </cell>
          <cell r="U1358">
            <v>0</v>
          </cell>
          <cell r="V1358">
            <v>0</v>
          </cell>
          <cell r="W1358">
            <v>0</v>
          </cell>
          <cell r="Y1358">
            <v>0</v>
          </cell>
          <cell r="AA1358">
            <v>0</v>
          </cell>
        </row>
        <row r="1359">
          <cell r="Q1359">
            <v>-2307666.6800000002</v>
          </cell>
          <cell r="S1359">
            <v>-3461500.02</v>
          </cell>
          <cell r="U1359">
            <v>-1153833.3600000001</v>
          </cell>
          <cell r="V1359">
            <v>-1730750.01</v>
          </cell>
          <cell r="W1359">
            <v>-2307666.6800000002</v>
          </cell>
          <cell r="Y1359">
            <v>-3461500</v>
          </cell>
          <cell r="AA1359">
            <v>-1153833.3400000001</v>
          </cell>
        </row>
        <row r="1360">
          <cell r="Q1360">
            <v>-397800</v>
          </cell>
          <cell r="S1360">
            <v>-596700</v>
          </cell>
          <cell r="U1360">
            <v>-198900</v>
          </cell>
          <cell r="V1360">
            <v>-298350</v>
          </cell>
          <cell r="W1360">
            <v>-397800</v>
          </cell>
          <cell r="Y1360">
            <v>-596700</v>
          </cell>
          <cell r="AA1360">
            <v>-198900</v>
          </cell>
        </row>
        <row r="1361">
          <cell r="Q1361">
            <v>0</v>
          </cell>
          <cell r="S1361">
            <v>0</v>
          </cell>
          <cell r="U1361">
            <v>0</v>
          </cell>
          <cell r="V1361">
            <v>0</v>
          </cell>
          <cell r="W1361">
            <v>0</v>
          </cell>
          <cell r="Y1361">
            <v>0</v>
          </cell>
          <cell r="AA1361">
            <v>0</v>
          </cell>
        </row>
        <row r="1362">
          <cell r="Q1362">
            <v>-1180368.1399999999</v>
          </cell>
          <cell r="S1362">
            <v>-3464951.48</v>
          </cell>
          <cell r="U1362">
            <v>-5749534.8200000003</v>
          </cell>
          <cell r="V1362">
            <v>-6891826.4900000002</v>
          </cell>
          <cell r="W1362">
            <v>-1180368.1599999999</v>
          </cell>
          <cell r="Y1362">
            <v>-3464951.5</v>
          </cell>
          <cell r="AA1362">
            <v>-5749534.8399999999</v>
          </cell>
        </row>
        <row r="1363">
          <cell r="S1363">
            <v>-1828125</v>
          </cell>
          <cell r="U1363">
            <v>-4640625</v>
          </cell>
          <cell r="V1363">
            <v>-6046875</v>
          </cell>
          <cell r="W1363">
            <v>-7453125</v>
          </cell>
          <cell r="Y1363">
            <v>-2203125</v>
          </cell>
          <cell r="AA1363">
            <v>-5015625</v>
          </cell>
        </row>
        <row r="1364">
          <cell r="U1364">
            <v>38951.589999999997</v>
          </cell>
          <cell r="V1364">
            <v>74203.070000000007</v>
          </cell>
          <cell r="W1364">
            <v>0</v>
          </cell>
          <cell r="Y1364">
            <v>0</v>
          </cell>
          <cell r="AA1364">
            <v>0</v>
          </cell>
        </row>
        <row r="1365">
          <cell r="Q1365">
            <v>-1948875</v>
          </cell>
          <cell r="S1365">
            <v>-3248125</v>
          </cell>
          <cell r="U1365">
            <v>-649625</v>
          </cell>
          <cell r="V1365">
            <v>-1299250</v>
          </cell>
          <cell r="W1365">
            <v>-1948875</v>
          </cell>
          <cell r="Y1365">
            <v>-3248125</v>
          </cell>
          <cell r="AA1365">
            <v>-649625</v>
          </cell>
        </row>
        <row r="1366">
          <cell r="Q1366">
            <v>0</v>
          </cell>
          <cell r="S1366">
            <v>0</v>
          </cell>
          <cell r="U1366">
            <v>0</v>
          </cell>
          <cell r="V1366">
            <v>0</v>
          </cell>
          <cell r="W1366">
            <v>0</v>
          </cell>
          <cell r="Y1366">
            <v>0</v>
          </cell>
          <cell r="AA1366">
            <v>0</v>
          </cell>
        </row>
        <row r="1367">
          <cell r="Q1367">
            <v>0</v>
          </cell>
          <cell r="S1367">
            <v>0</v>
          </cell>
          <cell r="U1367">
            <v>0</v>
          </cell>
          <cell r="V1367">
            <v>0</v>
          </cell>
          <cell r="W1367">
            <v>0</v>
          </cell>
          <cell r="Y1367">
            <v>0</v>
          </cell>
          <cell r="AA1367">
            <v>0</v>
          </cell>
        </row>
        <row r="1368">
          <cell r="Q1368">
            <v>-38567.11</v>
          </cell>
          <cell r="S1368">
            <v>-50456.73</v>
          </cell>
          <cell r="U1368">
            <v>-21148.32</v>
          </cell>
          <cell r="V1368">
            <v>-20985.83</v>
          </cell>
          <cell r="W1368">
            <v>-45229.64</v>
          </cell>
          <cell r="Y1368">
            <v>-21363.599999999999</v>
          </cell>
          <cell r="AA1368">
            <v>-20621.12</v>
          </cell>
        </row>
        <row r="1369">
          <cell r="Q1369">
            <v>-746471.39</v>
          </cell>
          <cell r="S1369">
            <v>-3548138.05</v>
          </cell>
          <cell r="U1369">
            <v>-6349804.71</v>
          </cell>
          <cell r="V1369">
            <v>-7750638.04</v>
          </cell>
          <cell r="W1369">
            <v>-746471.37</v>
          </cell>
          <cell r="Y1369">
            <v>-3548137.99</v>
          </cell>
          <cell r="AA1369">
            <v>-6349804.6500000004</v>
          </cell>
        </row>
        <row r="1370">
          <cell r="Q1370">
            <v>-5542033.3300000001</v>
          </cell>
          <cell r="S1370">
            <v>-8679033.3300000001</v>
          </cell>
          <cell r="U1370">
            <v>-2405033.33</v>
          </cell>
          <cell r="V1370">
            <v>-3973533.33</v>
          </cell>
          <cell r="W1370">
            <v>-5542033.3300000001</v>
          </cell>
          <cell r="Y1370">
            <v>-8679033.3300000001</v>
          </cell>
          <cell r="AA1370">
            <v>-2405033.33</v>
          </cell>
        </row>
        <row r="1371">
          <cell r="Q1371">
            <v>0</v>
          </cell>
          <cell r="S1371">
            <v>0</v>
          </cell>
          <cell r="U1371">
            <v>0</v>
          </cell>
          <cell r="V1371">
            <v>0</v>
          </cell>
          <cell r="W1371">
            <v>0</v>
          </cell>
          <cell r="Y1371">
            <v>0</v>
          </cell>
          <cell r="AA1371">
            <v>0</v>
          </cell>
        </row>
        <row r="1372">
          <cell r="Q1372">
            <v>-1452916.67</v>
          </cell>
          <cell r="S1372">
            <v>-4358750.01</v>
          </cell>
          <cell r="U1372">
            <v>-7264583.3499999996</v>
          </cell>
          <cell r="V1372">
            <v>-8717500.0199999996</v>
          </cell>
          <cell r="W1372">
            <v>-1452916.69</v>
          </cell>
          <cell r="Y1372">
            <v>-4358750</v>
          </cell>
          <cell r="AA1372">
            <v>-7264583.3399999999</v>
          </cell>
        </row>
        <row r="1373">
          <cell r="S1373">
            <v>-207980.79</v>
          </cell>
          <cell r="U1373">
            <v>-143337.14000000001</v>
          </cell>
          <cell r="V1373">
            <v>-197719.22</v>
          </cell>
          <cell r="W1373">
            <v>-65160.04</v>
          </cell>
          <cell r="Y1373">
            <v>-174582.8</v>
          </cell>
          <cell r="AA1373">
            <v>-86689.05</v>
          </cell>
        </row>
        <row r="1374">
          <cell r="U1374">
            <v>-89556.33</v>
          </cell>
          <cell r="V1374">
            <v>-179112.33</v>
          </cell>
          <cell r="W1374">
            <v>-2890.44</v>
          </cell>
          <cell r="Y1374">
            <v>-133251.44</v>
          </cell>
          <cell r="AA1374">
            <v>-92446.11</v>
          </cell>
        </row>
        <row r="1375">
          <cell r="U1375">
            <v>-108174.3</v>
          </cell>
          <cell r="V1375">
            <v>-108174.3</v>
          </cell>
          <cell r="W1375">
            <v>0</v>
          </cell>
          <cell r="Y1375">
            <v>0</v>
          </cell>
          <cell r="AA1375">
            <v>0</v>
          </cell>
        </row>
        <row r="1376">
          <cell r="Y1376">
            <v>0</v>
          </cell>
          <cell r="AA1376">
            <v>-2798541.66</v>
          </cell>
        </row>
        <row r="1379">
          <cell r="U1379">
            <v>-15645594.01</v>
          </cell>
          <cell r="V1379">
            <v>-3549947.62</v>
          </cell>
          <cell r="W1379">
            <v>0</v>
          </cell>
          <cell r="Y1379">
            <v>0</v>
          </cell>
          <cell r="AA1379">
            <v>0</v>
          </cell>
        </row>
        <row r="1380">
          <cell r="Q1380">
            <v>0</v>
          </cell>
          <cell r="S1380">
            <v>0</v>
          </cell>
          <cell r="U1380">
            <v>0</v>
          </cell>
          <cell r="V1380">
            <v>0</v>
          </cell>
          <cell r="W1380">
            <v>0</v>
          </cell>
          <cell r="Y1380">
            <v>0</v>
          </cell>
          <cell r="AA1380">
            <v>0</v>
          </cell>
        </row>
        <row r="1381">
          <cell r="Q1381">
            <v>-342882.46</v>
          </cell>
          <cell r="S1381">
            <v>-1313.41</v>
          </cell>
          <cell r="U1381">
            <v>-28886.65</v>
          </cell>
          <cell r="V1381">
            <v>-349434.49</v>
          </cell>
          <cell r="W1381">
            <v>-308254.14</v>
          </cell>
          <cell r="Y1381">
            <v>-1046.01</v>
          </cell>
          <cell r="AA1381">
            <v>-694.93</v>
          </cell>
        </row>
        <row r="1382">
          <cell r="Q1382">
            <v>-26062.33</v>
          </cell>
          <cell r="S1382">
            <v>-23225.67</v>
          </cell>
          <cell r="U1382">
            <v>-63684.46</v>
          </cell>
          <cell r="V1382">
            <v>-18266.96</v>
          </cell>
          <cell r="W1382">
            <v>-31499.87</v>
          </cell>
          <cell r="Y1382">
            <v>-52847.88</v>
          </cell>
          <cell r="AA1382">
            <v>-32185.5</v>
          </cell>
        </row>
        <row r="1383">
          <cell r="Q1383">
            <v>0</v>
          </cell>
          <cell r="S1383">
            <v>0</v>
          </cell>
          <cell r="U1383">
            <v>0</v>
          </cell>
          <cell r="V1383">
            <v>0</v>
          </cell>
          <cell r="W1383">
            <v>0</v>
          </cell>
          <cell r="Y1383">
            <v>0</v>
          </cell>
          <cell r="AA1383">
            <v>0</v>
          </cell>
        </row>
        <row r="1384">
          <cell r="Q1384">
            <v>-255</v>
          </cell>
          <cell r="S1384">
            <v>-250</v>
          </cell>
          <cell r="U1384">
            <v>112</v>
          </cell>
          <cell r="V1384">
            <v>0</v>
          </cell>
          <cell r="W1384">
            <v>0</v>
          </cell>
          <cell r="Y1384">
            <v>-260</v>
          </cell>
          <cell r="AA1384">
            <v>0</v>
          </cell>
        </row>
        <row r="1385">
          <cell r="Q1385">
            <v>-651985.80000000005</v>
          </cell>
          <cell r="S1385">
            <v>-4050.91</v>
          </cell>
          <cell r="U1385">
            <v>-10674.53</v>
          </cell>
          <cell r="V1385">
            <v>-698514.76</v>
          </cell>
          <cell r="W1385">
            <v>-488368.34</v>
          </cell>
          <cell r="Y1385">
            <v>-3432.23</v>
          </cell>
          <cell r="AA1385">
            <v>-2020.63</v>
          </cell>
        </row>
        <row r="1386">
          <cell r="Q1386">
            <v>0</v>
          </cell>
          <cell r="S1386">
            <v>0</v>
          </cell>
          <cell r="U1386">
            <v>0</v>
          </cell>
          <cell r="V1386">
            <v>0</v>
          </cell>
          <cell r="W1386">
            <v>0</v>
          </cell>
          <cell r="Y1386">
            <v>0</v>
          </cell>
          <cell r="AA1386">
            <v>0</v>
          </cell>
        </row>
        <row r="1387">
          <cell r="Q1387">
            <v>-1141307.8799999999</v>
          </cell>
          <cell r="S1387">
            <v>-914210.61</v>
          </cell>
          <cell r="U1387">
            <v>-257436.31</v>
          </cell>
          <cell r="V1387">
            <v>-123129.47</v>
          </cell>
          <cell r="W1387">
            <v>-165482.70000000001</v>
          </cell>
          <cell r="Y1387">
            <v>-526042.42000000004</v>
          </cell>
          <cell r="AA1387">
            <v>-796452.44</v>
          </cell>
        </row>
        <row r="1388">
          <cell r="Q1388">
            <v>0</v>
          </cell>
          <cell r="S1388">
            <v>0</v>
          </cell>
          <cell r="U1388">
            <v>0</v>
          </cell>
          <cell r="V1388">
            <v>0</v>
          </cell>
          <cell r="W1388">
            <v>0</v>
          </cell>
          <cell r="Y1388">
            <v>0</v>
          </cell>
          <cell r="AA1388">
            <v>0</v>
          </cell>
        </row>
        <row r="1389">
          <cell r="Q1389">
            <v>0</v>
          </cell>
          <cell r="S1389">
            <v>0</v>
          </cell>
          <cell r="U1389">
            <v>0</v>
          </cell>
          <cell r="V1389">
            <v>0</v>
          </cell>
          <cell r="W1389">
            <v>0</v>
          </cell>
          <cell r="Y1389">
            <v>0</v>
          </cell>
          <cell r="AA1389">
            <v>0</v>
          </cell>
        </row>
        <row r="1390">
          <cell r="Q1390">
            <v>0</v>
          </cell>
          <cell r="S1390">
            <v>0</v>
          </cell>
          <cell r="U1390">
            <v>0</v>
          </cell>
          <cell r="V1390">
            <v>0</v>
          </cell>
          <cell r="W1390">
            <v>0</v>
          </cell>
          <cell r="Y1390">
            <v>0</v>
          </cell>
          <cell r="AA1390">
            <v>0</v>
          </cell>
        </row>
        <row r="1391">
          <cell r="Q1391">
            <v>0</v>
          </cell>
          <cell r="S1391">
            <v>0</v>
          </cell>
          <cell r="U1391">
            <v>0</v>
          </cell>
          <cell r="V1391">
            <v>0</v>
          </cell>
          <cell r="W1391">
            <v>0</v>
          </cell>
          <cell r="Y1391">
            <v>0</v>
          </cell>
          <cell r="AA1391">
            <v>0</v>
          </cell>
        </row>
        <row r="1392">
          <cell r="Q1392">
            <v>-800000</v>
          </cell>
          <cell r="S1392">
            <v>-800000</v>
          </cell>
          <cell r="U1392">
            <v>-1050000</v>
          </cell>
          <cell r="V1392">
            <v>-1050000</v>
          </cell>
          <cell r="W1392">
            <v>-1435000</v>
          </cell>
          <cell r="Y1392">
            <v>-1435000</v>
          </cell>
          <cell r="AA1392">
            <v>-1666000</v>
          </cell>
        </row>
        <row r="1393">
          <cell r="Q1393">
            <v>0</v>
          </cell>
          <cell r="S1393">
            <v>0</v>
          </cell>
          <cell r="U1393">
            <v>0</v>
          </cell>
          <cell r="V1393">
            <v>0</v>
          </cell>
          <cell r="W1393">
            <v>0</v>
          </cell>
          <cell r="Y1393">
            <v>0</v>
          </cell>
          <cell r="AA1393">
            <v>0</v>
          </cell>
        </row>
        <row r="1395">
          <cell r="Q1395">
            <v>0</v>
          </cell>
          <cell r="S1395">
            <v>0</v>
          </cell>
          <cell r="U1395">
            <v>0</v>
          </cell>
          <cell r="V1395">
            <v>0</v>
          </cell>
          <cell r="W1395">
            <v>0</v>
          </cell>
          <cell r="Y1395">
            <v>0</v>
          </cell>
          <cell r="AA1395">
            <v>0</v>
          </cell>
        </row>
        <row r="1396">
          <cell r="Q1396">
            <v>-56176.9</v>
          </cell>
          <cell r="S1396">
            <v>0</v>
          </cell>
          <cell r="U1396">
            <v>0</v>
          </cell>
          <cell r="V1396">
            <v>0</v>
          </cell>
          <cell r="W1396">
            <v>0</v>
          </cell>
          <cell r="Y1396">
            <v>0</v>
          </cell>
          <cell r="AA1396">
            <v>0</v>
          </cell>
        </row>
        <row r="1397">
          <cell r="Q1397">
            <v>-4067257.04</v>
          </cell>
          <cell r="S1397">
            <v>-4924632.04</v>
          </cell>
          <cell r="U1397">
            <v>-1604149.96</v>
          </cell>
          <cell r="V1397">
            <v>-1914045.96</v>
          </cell>
          <cell r="W1397">
            <v>-2207614.96</v>
          </cell>
          <cell r="Y1397">
            <v>-2747629.96</v>
          </cell>
          <cell r="AA1397">
            <v>-3309053.96</v>
          </cell>
        </row>
        <row r="1398">
          <cell r="Q1398">
            <v>0</v>
          </cell>
          <cell r="S1398">
            <v>0</v>
          </cell>
          <cell r="U1398">
            <v>0</v>
          </cell>
          <cell r="V1398">
            <v>0</v>
          </cell>
          <cell r="W1398">
            <v>0</v>
          </cell>
          <cell r="Y1398">
            <v>0</v>
          </cell>
          <cell r="AA1398">
            <v>0</v>
          </cell>
        </row>
        <row r="1399">
          <cell r="Q1399">
            <v>-101827.74</v>
          </cell>
          <cell r="S1399">
            <v>-135770.32</v>
          </cell>
          <cell r="U1399">
            <v>-169712.9</v>
          </cell>
          <cell r="V1399">
            <v>-186684.19</v>
          </cell>
          <cell r="W1399">
            <v>-203655.48</v>
          </cell>
          <cell r="Y1399">
            <v>-17028.39</v>
          </cell>
          <cell r="AA1399">
            <v>-51085.05</v>
          </cell>
        </row>
        <row r="1400">
          <cell r="Q1400">
            <v>-101827.74</v>
          </cell>
          <cell r="S1400">
            <v>-135770.32</v>
          </cell>
          <cell r="U1400">
            <v>-169712.9</v>
          </cell>
          <cell r="V1400">
            <v>-186684.19</v>
          </cell>
          <cell r="W1400">
            <v>-203655.48</v>
          </cell>
          <cell r="Y1400">
            <v>-17028.39</v>
          </cell>
          <cell r="AA1400">
            <v>-51085.05</v>
          </cell>
        </row>
        <row r="1401">
          <cell r="Q1401">
            <v>-26635.02</v>
          </cell>
          <cell r="S1401">
            <v>-35513.360000000001</v>
          </cell>
          <cell r="U1401">
            <v>-44391.7</v>
          </cell>
          <cell r="V1401">
            <v>-48830.87</v>
          </cell>
          <cell r="W1401">
            <v>-53270.04</v>
          </cell>
          <cell r="Y1401">
            <v>-5111.3500000000004</v>
          </cell>
          <cell r="AA1401">
            <v>-15334.01</v>
          </cell>
        </row>
        <row r="1402">
          <cell r="Q1402">
            <v>-26635.02</v>
          </cell>
          <cell r="S1402">
            <v>-35513.360000000001</v>
          </cell>
          <cell r="U1402">
            <v>-44391.7</v>
          </cell>
          <cell r="V1402">
            <v>-48830.87</v>
          </cell>
          <cell r="W1402">
            <v>-53270.04</v>
          </cell>
          <cell r="Y1402">
            <v>-5111.3500000000004</v>
          </cell>
          <cell r="AA1402">
            <v>-15334.01</v>
          </cell>
        </row>
        <row r="1403">
          <cell r="Q1403">
            <v>0</v>
          </cell>
          <cell r="S1403">
            <v>0</v>
          </cell>
          <cell r="U1403">
            <v>0</v>
          </cell>
          <cell r="V1403">
            <v>0</v>
          </cell>
          <cell r="W1403">
            <v>0</v>
          </cell>
          <cell r="Y1403">
            <v>0</v>
          </cell>
          <cell r="AA1403">
            <v>0</v>
          </cell>
        </row>
        <row r="1404">
          <cell r="Q1404">
            <v>-3306566.26</v>
          </cell>
          <cell r="S1404">
            <v>0</v>
          </cell>
          <cell r="U1404">
            <v>0</v>
          </cell>
          <cell r="V1404">
            <v>0</v>
          </cell>
          <cell r="W1404">
            <v>0</v>
          </cell>
          <cell r="Y1404">
            <v>0</v>
          </cell>
          <cell r="AA1404">
            <v>0</v>
          </cell>
        </row>
        <row r="1405">
          <cell r="Q1405">
            <v>0</v>
          </cell>
          <cell r="S1405">
            <v>0</v>
          </cell>
          <cell r="U1405">
            <v>0</v>
          </cell>
          <cell r="V1405">
            <v>0</v>
          </cell>
          <cell r="W1405">
            <v>0</v>
          </cell>
          <cell r="Y1405">
            <v>0</v>
          </cell>
          <cell r="AA1405">
            <v>0</v>
          </cell>
        </row>
        <row r="1406">
          <cell r="Q1406">
            <v>-132972</v>
          </cell>
          <cell r="S1406">
            <v>-197972</v>
          </cell>
          <cell r="U1406">
            <v>-262972</v>
          </cell>
          <cell r="V1406">
            <v>-295472</v>
          </cell>
          <cell r="W1406">
            <v>-327972</v>
          </cell>
          <cell r="Y1406">
            <v>52370.5</v>
          </cell>
          <cell r="AA1406">
            <v>-206250</v>
          </cell>
        </row>
        <row r="1407">
          <cell r="U1407">
            <v>0</v>
          </cell>
          <cell r="V1407">
            <v>0</v>
          </cell>
          <cell r="W1407">
            <v>0</v>
          </cell>
          <cell r="Y1407">
            <v>0</v>
          </cell>
          <cell r="AA1407">
            <v>0</v>
          </cell>
        </row>
        <row r="1408">
          <cell r="Q1408">
            <v>-125861.02</v>
          </cell>
          <cell r="S1408">
            <v>-122897.5</v>
          </cell>
          <cell r="U1408">
            <v>-119874.4</v>
          </cell>
          <cell r="V1408">
            <v>-118340.14</v>
          </cell>
          <cell r="W1408">
            <v>-116790.54</v>
          </cell>
          <cell r="Y1408">
            <v>-113644.7</v>
          </cell>
          <cell r="AA1408">
            <v>-110435.63</v>
          </cell>
        </row>
        <row r="1409">
          <cell r="Q1409">
            <v>-2377988.75</v>
          </cell>
          <cell r="S1409">
            <v>-3148065.75</v>
          </cell>
          <cell r="U1409">
            <v>-1366953.49</v>
          </cell>
          <cell r="V1409">
            <v>-1551784.49</v>
          </cell>
          <cell r="W1409">
            <v>-1667092.49</v>
          </cell>
          <cell r="Y1409">
            <v>-1843541.49</v>
          </cell>
          <cell r="AA1409">
            <v>-2059311.49</v>
          </cell>
        </row>
        <row r="1410">
          <cell r="Q1410">
            <v>0</v>
          </cell>
          <cell r="S1410">
            <v>0</v>
          </cell>
          <cell r="U1410">
            <v>0</v>
          </cell>
          <cell r="V1410">
            <v>0</v>
          </cell>
          <cell r="W1410">
            <v>0</v>
          </cell>
          <cell r="Y1410">
            <v>0</v>
          </cell>
          <cell r="AA1410">
            <v>0</v>
          </cell>
        </row>
        <row r="1411">
          <cell r="Q1411">
            <v>-1193290.47</v>
          </cell>
          <cell r="S1411">
            <v>-226170.97</v>
          </cell>
          <cell r="U1411">
            <v>-450980.51</v>
          </cell>
          <cell r="V1411">
            <v>-579891.88</v>
          </cell>
          <cell r="W1411">
            <v>-664550.25</v>
          </cell>
          <cell r="Y1411">
            <v>-898783.15</v>
          </cell>
          <cell r="AA1411">
            <v>-1125742.67</v>
          </cell>
        </row>
        <row r="1412">
          <cell r="Q1412">
            <v>0</v>
          </cell>
          <cell r="S1412">
            <v>0</v>
          </cell>
          <cell r="U1412">
            <v>0</v>
          </cell>
          <cell r="V1412">
            <v>0</v>
          </cell>
          <cell r="W1412">
            <v>0</v>
          </cell>
          <cell r="Y1412">
            <v>0</v>
          </cell>
          <cell r="AA1412">
            <v>0</v>
          </cell>
        </row>
        <row r="1413">
          <cell r="Q1413">
            <v>-450000</v>
          </cell>
          <cell r="S1413">
            <v>-446691</v>
          </cell>
          <cell r="U1413">
            <v>0</v>
          </cell>
          <cell r="V1413">
            <v>0</v>
          </cell>
          <cell r="W1413">
            <v>-198529.5</v>
          </cell>
          <cell r="Y1413">
            <v>-198529.5</v>
          </cell>
          <cell r="AA1413">
            <v>-409467</v>
          </cell>
        </row>
        <row r="1414">
          <cell r="Q1414">
            <v>-468483.86</v>
          </cell>
          <cell r="S1414">
            <v>-435972.99</v>
          </cell>
          <cell r="U1414">
            <v>-385657.92</v>
          </cell>
          <cell r="V1414">
            <v>-378451.97</v>
          </cell>
          <cell r="W1414">
            <v>-366705.14</v>
          </cell>
          <cell r="Y1414">
            <v>-344174.36</v>
          </cell>
          <cell r="AA1414">
            <v>-338895.05</v>
          </cell>
        </row>
        <row r="1415">
          <cell r="Q1415">
            <v>-12000</v>
          </cell>
          <cell r="S1415">
            <v>-20000</v>
          </cell>
          <cell r="U1415">
            <v>-22250</v>
          </cell>
          <cell r="V1415">
            <v>-4500</v>
          </cell>
          <cell r="W1415">
            <v>-6750</v>
          </cell>
          <cell r="Y1415">
            <v>-11250</v>
          </cell>
          <cell r="AA1415">
            <v>-15750</v>
          </cell>
        </row>
        <row r="1416">
          <cell r="Q1416">
            <v>-1055220.03</v>
          </cell>
          <cell r="S1416">
            <v>-1136515.97</v>
          </cell>
          <cell r="U1416">
            <v>-174621.01</v>
          </cell>
          <cell r="V1416">
            <v>-220266.01</v>
          </cell>
          <cell r="W1416">
            <v>-311486.44</v>
          </cell>
          <cell r="Y1416">
            <v>-400991.04</v>
          </cell>
          <cell r="AA1416">
            <v>-588173.22</v>
          </cell>
        </row>
        <row r="1417">
          <cell r="Q1417">
            <v>-173891.11</v>
          </cell>
          <cell r="S1417">
            <v>-289818.52</v>
          </cell>
          <cell r="U1417">
            <v>-29851.31</v>
          </cell>
          <cell r="V1417">
            <v>-59702.62</v>
          </cell>
          <cell r="W1417">
            <v>-89553.93</v>
          </cell>
          <cell r="Y1417">
            <v>-149256.54999999999</v>
          </cell>
          <cell r="AA1417">
            <v>-208959.17</v>
          </cell>
        </row>
        <row r="1418">
          <cell r="Q1418">
            <v>-51500</v>
          </cell>
          <cell r="S1418">
            <v>-85833.34</v>
          </cell>
          <cell r="U1418">
            <v>-8840.8700000000008</v>
          </cell>
          <cell r="V1418">
            <v>-17681.7</v>
          </cell>
          <cell r="W1418">
            <v>-26522.53</v>
          </cell>
          <cell r="Y1418">
            <v>-44204.19</v>
          </cell>
          <cell r="AA1418">
            <v>-61885.85</v>
          </cell>
        </row>
        <row r="1419">
          <cell r="Q1419">
            <v>-51500</v>
          </cell>
          <cell r="S1419">
            <v>-85833.34</v>
          </cell>
          <cell r="U1419">
            <v>-8840.8700000000008</v>
          </cell>
          <cell r="V1419">
            <v>-17681.7</v>
          </cell>
          <cell r="W1419">
            <v>-26522.53</v>
          </cell>
          <cell r="Y1419">
            <v>-44204.19</v>
          </cell>
          <cell r="AA1419">
            <v>-61885.85</v>
          </cell>
        </row>
        <row r="1420">
          <cell r="AA1420">
            <v>0</v>
          </cell>
        </row>
        <row r="1421">
          <cell r="Q1421">
            <v>0</v>
          </cell>
          <cell r="S1421">
            <v>0</v>
          </cell>
          <cell r="U1421">
            <v>0</v>
          </cell>
          <cell r="V1421">
            <v>0</v>
          </cell>
          <cell r="W1421">
            <v>0</v>
          </cell>
          <cell r="Y1421">
            <v>0</v>
          </cell>
          <cell r="AA1421">
            <v>0</v>
          </cell>
        </row>
        <row r="1422">
          <cell r="Q1422">
            <v>-47149.83</v>
          </cell>
          <cell r="S1422">
            <v>0</v>
          </cell>
          <cell r="U1422">
            <v>0</v>
          </cell>
          <cell r="V1422">
            <v>0</v>
          </cell>
          <cell r="W1422">
            <v>0</v>
          </cell>
          <cell r="Y1422">
            <v>0</v>
          </cell>
          <cell r="AA1422">
            <v>0</v>
          </cell>
        </row>
        <row r="1427">
          <cell r="AA1427">
            <v>0</v>
          </cell>
        </row>
        <row r="1428">
          <cell r="AA1428">
            <v>0</v>
          </cell>
        </row>
        <row r="1429">
          <cell r="AA1429">
            <v>0</v>
          </cell>
        </row>
        <row r="1430">
          <cell r="AA1430">
            <v>0</v>
          </cell>
        </row>
        <row r="1431">
          <cell r="AA1431">
            <v>0</v>
          </cell>
        </row>
        <row r="1432">
          <cell r="AA1432">
            <v>0</v>
          </cell>
        </row>
        <row r="1433">
          <cell r="AA1433">
            <v>0</v>
          </cell>
        </row>
        <row r="1448">
          <cell r="U1448">
            <v>-15253885.119999999</v>
          </cell>
          <cell r="V1448">
            <v>-14906969.26</v>
          </cell>
          <cell r="W1448">
            <v>-14348397.539999999</v>
          </cell>
          <cell r="Y1448">
            <v>-13587687.189999999</v>
          </cell>
          <cell r="AA1448">
            <v>-12877073.34</v>
          </cell>
        </row>
        <row r="1449">
          <cell r="Q1449">
            <v>-22739197.710000001</v>
          </cell>
          <cell r="S1449">
            <v>0</v>
          </cell>
          <cell r="U1449">
            <v>0</v>
          </cell>
          <cell r="V1449">
            <v>0</v>
          </cell>
          <cell r="W1449">
            <v>0</v>
          </cell>
          <cell r="Y1449">
            <v>0</v>
          </cell>
          <cell r="AA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row>
        <row r="1451">
          <cell r="Q1451">
            <v>-5284492</v>
          </cell>
          <cell r="S1451">
            <v>-7277948.79</v>
          </cell>
          <cell r="U1451">
            <v>-47214426.090000004</v>
          </cell>
          <cell r="V1451">
            <v>-42951910.009999998</v>
          </cell>
          <cell r="W1451">
            <v>-53765020</v>
          </cell>
          <cell r="Y1451">
            <v>-136888713.97</v>
          </cell>
          <cell r="AA1451">
            <v>-90779508.310000002</v>
          </cell>
        </row>
        <row r="1452">
          <cell r="Q1452">
            <v>-146627437</v>
          </cell>
          <cell r="S1452">
            <v>-174733257.81999999</v>
          </cell>
          <cell r="U1452">
            <v>-153346024.08000001</v>
          </cell>
          <cell r="V1452">
            <v>-131389310.18000001</v>
          </cell>
          <cell r="W1452">
            <v>-122462280.81</v>
          </cell>
          <cell r="Y1452">
            <v>-132728656.68000001</v>
          </cell>
          <cell r="AA1452">
            <v>-94851571.670000002</v>
          </cell>
        </row>
        <row r="1453">
          <cell r="Q1453">
            <v>-3042121</v>
          </cell>
          <cell r="S1453">
            <v>-3199319.12</v>
          </cell>
          <cell r="U1453">
            <v>-36843688.369999997</v>
          </cell>
          <cell r="V1453">
            <v>-29512015.59</v>
          </cell>
          <cell r="W1453">
            <v>-31061844.82</v>
          </cell>
          <cell r="Y1453">
            <v>-90773648.450000003</v>
          </cell>
          <cell r="AA1453">
            <v>-68807119.890000001</v>
          </cell>
        </row>
        <row r="1454">
          <cell r="Q1454">
            <v>-62495473</v>
          </cell>
          <cell r="S1454">
            <v>-70238454.790000007</v>
          </cell>
          <cell r="U1454">
            <v>-51097143.75</v>
          </cell>
          <cell r="V1454">
            <v>-34581627.18</v>
          </cell>
          <cell r="W1454">
            <v>-31546380.68</v>
          </cell>
          <cell r="Y1454">
            <v>-34071970.619999997</v>
          </cell>
          <cell r="AA1454">
            <v>-25151454.940000001</v>
          </cell>
        </row>
        <row r="1455">
          <cell r="Q1455">
            <v>0</v>
          </cell>
          <cell r="S1455">
            <v>0</v>
          </cell>
          <cell r="U1455">
            <v>0</v>
          </cell>
          <cell r="V1455">
            <v>0</v>
          </cell>
          <cell r="W1455">
            <v>0</v>
          </cell>
          <cell r="Y1455">
            <v>0</v>
          </cell>
          <cell r="AA1455">
            <v>0</v>
          </cell>
        </row>
        <row r="1456">
          <cell r="Q1456">
            <v>337205</v>
          </cell>
          <cell r="S1456">
            <v>337205</v>
          </cell>
          <cell r="U1456">
            <v>0</v>
          </cell>
          <cell r="V1456">
            <v>0</v>
          </cell>
          <cell r="W1456">
            <v>0</v>
          </cell>
          <cell r="Y1456">
            <v>0</v>
          </cell>
          <cell r="AA1456">
            <v>0</v>
          </cell>
        </row>
        <row r="1457">
          <cell r="Q1457">
            <v>0</v>
          </cell>
          <cell r="S1457">
            <v>0</v>
          </cell>
          <cell r="U1457">
            <v>0</v>
          </cell>
          <cell r="V1457">
            <v>0</v>
          </cell>
          <cell r="W1457">
            <v>0</v>
          </cell>
          <cell r="Y1457">
            <v>0</v>
          </cell>
          <cell r="AA1457">
            <v>0</v>
          </cell>
        </row>
        <row r="1458">
          <cell r="Q1458">
            <v>187642</v>
          </cell>
          <cell r="S1458">
            <v>187642</v>
          </cell>
          <cell r="U1458">
            <v>0</v>
          </cell>
          <cell r="V1458">
            <v>0</v>
          </cell>
          <cell r="W1458">
            <v>0</v>
          </cell>
          <cell r="Y1458">
            <v>0</v>
          </cell>
          <cell r="AA1458">
            <v>0</v>
          </cell>
        </row>
        <row r="1459">
          <cell r="Q1459">
            <v>28158</v>
          </cell>
          <cell r="S1459">
            <v>28158</v>
          </cell>
          <cell r="U1459">
            <v>0</v>
          </cell>
          <cell r="V1459">
            <v>0</v>
          </cell>
          <cell r="W1459">
            <v>0</v>
          </cell>
          <cell r="Y1459">
            <v>0</v>
          </cell>
          <cell r="AA1459">
            <v>0</v>
          </cell>
        </row>
        <row r="1460">
          <cell r="Q1460">
            <v>17952</v>
          </cell>
          <cell r="S1460">
            <v>17952</v>
          </cell>
          <cell r="U1460">
            <v>0</v>
          </cell>
          <cell r="V1460">
            <v>0</v>
          </cell>
          <cell r="W1460">
            <v>0</v>
          </cell>
          <cell r="Y1460">
            <v>0</v>
          </cell>
          <cell r="AA1460">
            <v>0</v>
          </cell>
        </row>
        <row r="1461">
          <cell r="Q1461">
            <v>0</v>
          </cell>
          <cell r="S1461">
            <v>0</v>
          </cell>
          <cell r="U1461">
            <v>0</v>
          </cell>
          <cell r="V1461">
            <v>0</v>
          </cell>
          <cell r="W1461">
            <v>0</v>
          </cell>
          <cell r="Y1461">
            <v>0</v>
          </cell>
          <cell r="AA1461">
            <v>0</v>
          </cell>
        </row>
        <row r="1462">
          <cell r="Q1462">
            <v>0</v>
          </cell>
          <cell r="S1462">
            <v>0</v>
          </cell>
          <cell r="U1462">
            <v>0</v>
          </cell>
          <cell r="V1462">
            <v>0</v>
          </cell>
          <cell r="W1462">
            <v>0</v>
          </cell>
          <cell r="Y1462">
            <v>0</v>
          </cell>
          <cell r="AA1462">
            <v>0</v>
          </cell>
        </row>
        <row r="1463">
          <cell r="Q1463">
            <v>-83392136</v>
          </cell>
          <cell r="S1463">
            <v>-131126367.93000001</v>
          </cell>
          <cell r="U1463">
            <v>-116413391.34</v>
          </cell>
          <cell r="V1463">
            <v>-109603898.62</v>
          </cell>
          <cell r="W1463">
            <v>-99191965.030000001</v>
          </cell>
          <cell r="Y1463">
            <v>0</v>
          </cell>
          <cell r="AA1463">
            <v>0</v>
          </cell>
        </row>
        <row r="1464">
          <cell r="Q1464">
            <v>0</v>
          </cell>
          <cell r="S1464">
            <v>0</v>
          </cell>
          <cell r="U1464">
            <v>0</v>
          </cell>
          <cell r="V1464">
            <v>0</v>
          </cell>
          <cell r="W1464">
            <v>0</v>
          </cell>
          <cell r="Y1464">
            <v>0</v>
          </cell>
          <cell r="AA1464">
            <v>0</v>
          </cell>
        </row>
        <row r="1465">
          <cell r="Q1465">
            <v>0</v>
          </cell>
          <cell r="S1465">
            <v>0</v>
          </cell>
          <cell r="U1465">
            <v>0</v>
          </cell>
          <cell r="V1465">
            <v>0</v>
          </cell>
          <cell r="W1465">
            <v>0</v>
          </cell>
          <cell r="Y1465">
            <v>0</v>
          </cell>
          <cell r="AA1465">
            <v>0</v>
          </cell>
        </row>
        <row r="1466">
          <cell r="Q1466">
            <v>-89829695</v>
          </cell>
          <cell r="S1466">
            <v>-126532001.87</v>
          </cell>
          <cell r="U1466">
            <v>-78552028.540000007</v>
          </cell>
          <cell r="V1466">
            <v>-64924091.229999997</v>
          </cell>
          <cell r="W1466">
            <v>-60608616.539999999</v>
          </cell>
          <cell r="Y1466">
            <v>0</v>
          </cell>
          <cell r="AA1466">
            <v>0</v>
          </cell>
        </row>
        <row r="1467">
          <cell r="Q1467">
            <v>0</v>
          </cell>
          <cell r="S1467">
            <v>0</v>
          </cell>
          <cell r="U1467">
            <v>0</v>
          </cell>
          <cell r="V1467">
            <v>0</v>
          </cell>
          <cell r="W1467">
            <v>0</v>
          </cell>
          <cell r="Y1467">
            <v>0</v>
          </cell>
          <cell r="AA1467">
            <v>0</v>
          </cell>
        </row>
        <row r="1468">
          <cell r="Q1468">
            <v>-2249252</v>
          </cell>
          <cell r="S1468">
            <v>0</v>
          </cell>
          <cell r="U1468">
            <v>0</v>
          </cell>
          <cell r="V1468">
            <v>0</v>
          </cell>
          <cell r="W1468">
            <v>0</v>
          </cell>
          <cell r="Y1468">
            <v>0</v>
          </cell>
          <cell r="AA1468">
            <v>0</v>
          </cell>
        </row>
        <row r="1469">
          <cell r="Q1469">
            <v>0</v>
          </cell>
          <cell r="S1469">
            <v>0</v>
          </cell>
          <cell r="U1469">
            <v>0</v>
          </cell>
          <cell r="V1469">
            <v>0</v>
          </cell>
          <cell r="W1469">
            <v>0</v>
          </cell>
          <cell r="Y1469">
            <v>0</v>
          </cell>
          <cell r="AA1469">
            <v>0</v>
          </cell>
        </row>
        <row r="1470">
          <cell r="Q1470">
            <v>0</v>
          </cell>
          <cell r="S1470">
            <v>0</v>
          </cell>
          <cell r="U1470">
            <v>0</v>
          </cell>
          <cell r="V1470">
            <v>0</v>
          </cell>
          <cell r="W1470">
            <v>0</v>
          </cell>
          <cell r="Y1470">
            <v>0</v>
          </cell>
          <cell r="AA1470">
            <v>0</v>
          </cell>
        </row>
        <row r="1471">
          <cell r="Q1471">
            <v>-3858235</v>
          </cell>
          <cell r="S1471">
            <v>0</v>
          </cell>
          <cell r="U1471">
            <v>0</v>
          </cell>
          <cell r="V1471">
            <v>0</v>
          </cell>
          <cell r="W1471">
            <v>0</v>
          </cell>
          <cell r="Y1471">
            <v>0</v>
          </cell>
          <cell r="AA1471">
            <v>0</v>
          </cell>
        </row>
        <row r="1472">
          <cell r="Q1472">
            <v>0</v>
          </cell>
          <cell r="S1472">
            <v>0</v>
          </cell>
          <cell r="U1472">
            <v>0</v>
          </cell>
          <cell r="V1472">
            <v>0</v>
          </cell>
          <cell r="W1472">
            <v>0</v>
          </cell>
          <cell r="Y1472">
            <v>0</v>
          </cell>
          <cell r="AA1472">
            <v>0</v>
          </cell>
        </row>
        <row r="1473">
          <cell r="Q1473">
            <v>322134</v>
          </cell>
          <cell r="S1473">
            <v>322134</v>
          </cell>
          <cell r="U1473">
            <v>0</v>
          </cell>
          <cell r="V1473">
            <v>0</v>
          </cell>
          <cell r="W1473">
            <v>0</v>
          </cell>
          <cell r="Y1473">
            <v>0</v>
          </cell>
          <cell r="AA1473">
            <v>0</v>
          </cell>
        </row>
        <row r="1474">
          <cell r="Q1474">
            <v>596946</v>
          </cell>
          <cell r="S1474">
            <v>596946</v>
          </cell>
          <cell r="U1474">
            <v>0</v>
          </cell>
          <cell r="V1474">
            <v>0</v>
          </cell>
          <cell r="W1474">
            <v>0</v>
          </cell>
          <cell r="Y1474">
            <v>0</v>
          </cell>
          <cell r="AA1474">
            <v>0</v>
          </cell>
        </row>
        <row r="1475">
          <cell r="Q1475">
            <v>0</v>
          </cell>
          <cell r="S1475">
            <v>0</v>
          </cell>
          <cell r="U1475">
            <v>0</v>
          </cell>
          <cell r="V1475">
            <v>0</v>
          </cell>
          <cell r="W1475">
            <v>0</v>
          </cell>
          <cell r="Y1475">
            <v>0</v>
          </cell>
          <cell r="AA1475">
            <v>0</v>
          </cell>
        </row>
        <row r="1476">
          <cell r="Q1476">
            <v>0</v>
          </cell>
          <cell r="S1476">
            <v>0</v>
          </cell>
          <cell r="U1476">
            <v>0</v>
          </cell>
          <cell r="V1476">
            <v>0</v>
          </cell>
          <cell r="W1476">
            <v>0</v>
          </cell>
          <cell r="Y1476">
            <v>0</v>
          </cell>
          <cell r="AA1476">
            <v>0</v>
          </cell>
        </row>
        <row r="1477">
          <cell r="Q1477">
            <v>0</v>
          </cell>
          <cell r="S1477">
            <v>0</v>
          </cell>
          <cell r="U1477">
            <v>0</v>
          </cell>
          <cell r="V1477">
            <v>0</v>
          </cell>
          <cell r="W1477">
            <v>0</v>
          </cell>
          <cell r="Y1477">
            <v>0</v>
          </cell>
          <cell r="AA1477">
            <v>0</v>
          </cell>
        </row>
        <row r="1478">
          <cell r="Q1478">
            <v>0</v>
          </cell>
          <cell r="S1478">
            <v>0</v>
          </cell>
          <cell r="U1478">
            <v>0</v>
          </cell>
          <cell r="V1478">
            <v>0</v>
          </cell>
          <cell r="W1478">
            <v>0</v>
          </cell>
          <cell r="Y1478">
            <v>0</v>
          </cell>
          <cell r="AA1478">
            <v>0</v>
          </cell>
        </row>
        <row r="1479">
          <cell r="Q1479">
            <v>-5703829.3499999996</v>
          </cell>
          <cell r="S1479">
            <v>-5703829.3499999996</v>
          </cell>
          <cell r="U1479">
            <v>-5538136.6100000003</v>
          </cell>
          <cell r="V1479">
            <v>-5334768.82</v>
          </cell>
          <cell r="W1479">
            <v>-5330002.57</v>
          </cell>
          <cell r="Y1479">
            <v>-5748539.3700000001</v>
          </cell>
          <cell r="AA1479">
            <v>-5748539.3700000001</v>
          </cell>
        </row>
        <row r="1480">
          <cell r="Q1480">
            <v>-2180468.58</v>
          </cell>
          <cell r="S1480">
            <v>-2164411.83</v>
          </cell>
          <cell r="U1480">
            <v>-2155602.66</v>
          </cell>
          <cell r="V1480">
            <v>-2155602.66</v>
          </cell>
          <cell r="W1480">
            <v>-2155602.66</v>
          </cell>
          <cell r="Y1480">
            <v>-2159969.66</v>
          </cell>
          <cell r="AA1480">
            <v>-2141041.9900000002</v>
          </cell>
        </row>
        <row r="1481">
          <cell r="Q1481">
            <v>-96358.61</v>
          </cell>
          <cell r="S1481">
            <v>-92105.61</v>
          </cell>
          <cell r="U1481">
            <v>-90828.61</v>
          </cell>
          <cell r="V1481">
            <v>-90828.61</v>
          </cell>
          <cell r="W1481">
            <v>-90828.61</v>
          </cell>
          <cell r="Y1481">
            <v>-77696.61</v>
          </cell>
          <cell r="AA1481">
            <v>-77696.61</v>
          </cell>
        </row>
        <row r="1482">
          <cell r="Q1482">
            <v>0</v>
          </cell>
          <cell r="S1482">
            <v>0</v>
          </cell>
          <cell r="U1482">
            <v>0</v>
          </cell>
          <cell r="V1482">
            <v>0</v>
          </cell>
          <cell r="W1482">
            <v>0</v>
          </cell>
          <cell r="Y1482">
            <v>0</v>
          </cell>
          <cell r="AA1482">
            <v>0</v>
          </cell>
        </row>
        <row r="1483">
          <cell r="Q1483">
            <v>-156915.16</v>
          </cell>
          <cell r="S1483">
            <v>-157071.22</v>
          </cell>
          <cell r="U1483">
            <v>-147703.67999999999</v>
          </cell>
          <cell r="V1483">
            <v>-147753.01</v>
          </cell>
          <cell r="W1483">
            <v>-148147.14000000001</v>
          </cell>
          <cell r="Y1483">
            <v>-148183.21</v>
          </cell>
          <cell r="AA1483">
            <v>-146145.63</v>
          </cell>
        </row>
        <row r="1484">
          <cell r="Q1484">
            <v>-493325.13</v>
          </cell>
          <cell r="S1484">
            <v>-446077.1</v>
          </cell>
          <cell r="U1484">
            <v>-406580.41</v>
          </cell>
          <cell r="V1484">
            <v>-404482.26</v>
          </cell>
          <cell r="W1484">
            <v>-448891.57</v>
          </cell>
          <cell r="Y1484">
            <v>-485771.23</v>
          </cell>
          <cell r="AA1484">
            <v>-530124.57999999996</v>
          </cell>
        </row>
        <row r="1485">
          <cell r="Q1485">
            <v>-9814381.7599999998</v>
          </cell>
          <cell r="S1485">
            <v>-9958249.6999999993</v>
          </cell>
          <cell r="U1485">
            <v>-10148679.85</v>
          </cell>
          <cell r="V1485">
            <v>-10183766.1</v>
          </cell>
          <cell r="W1485">
            <v>-10300305.710000001</v>
          </cell>
          <cell r="Y1485">
            <v>-10562930.16</v>
          </cell>
          <cell r="AA1485">
            <v>-10853505.689999999</v>
          </cell>
        </row>
        <row r="1486">
          <cell r="Q1486">
            <v>-38407724.189999998</v>
          </cell>
          <cell r="S1486">
            <v>-37862453.899999999</v>
          </cell>
          <cell r="U1486">
            <v>-37217649.630000003</v>
          </cell>
          <cell r="V1486">
            <v>-36898152.020000003</v>
          </cell>
          <cell r="W1486">
            <v>-36897762.960000001</v>
          </cell>
          <cell r="Y1486">
            <v>-36494878.210000001</v>
          </cell>
          <cell r="AA1486">
            <v>-36252905.82</v>
          </cell>
        </row>
        <row r="1487">
          <cell r="Q1487">
            <v>-18424349.27</v>
          </cell>
          <cell r="S1487">
            <v>-18762662.010000002</v>
          </cell>
          <cell r="U1487">
            <v>-19548287.32</v>
          </cell>
          <cell r="V1487">
            <v>-20517183.539999999</v>
          </cell>
          <cell r="W1487">
            <v>-21527662.640000001</v>
          </cell>
          <cell r="Y1487">
            <v>-21971183.539999999</v>
          </cell>
          <cell r="AA1487">
            <v>-22555322.109999999</v>
          </cell>
        </row>
        <row r="1488">
          <cell r="Q1488">
            <v>0</v>
          </cell>
          <cell r="S1488">
            <v>0</v>
          </cell>
          <cell r="U1488">
            <v>0</v>
          </cell>
          <cell r="V1488">
            <v>0</v>
          </cell>
          <cell r="W1488">
            <v>0</v>
          </cell>
          <cell r="Y1488">
            <v>0</v>
          </cell>
          <cell r="AA1488">
            <v>0</v>
          </cell>
        </row>
        <row r="1489">
          <cell r="Q1489">
            <v>-20298892.399999999</v>
          </cell>
          <cell r="S1489">
            <v>-21179628.649999999</v>
          </cell>
          <cell r="U1489">
            <v>-22944967.27</v>
          </cell>
          <cell r="V1489">
            <v>-23365290.359999999</v>
          </cell>
          <cell r="W1489">
            <v>-23484038.18</v>
          </cell>
          <cell r="Y1489">
            <v>-24168660.719999999</v>
          </cell>
          <cell r="AA1489">
            <v>-24744281.829999998</v>
          </cell>
        </row>
        <row r="1490">
          <cell r="Q1490">
            <v>-3375333.02</v>
          </cell>
          <cell r="S1490">
            <v>-3375333.02</v>
          </cell>
          <cell r="U1490">
            <v>-3369236.18</v>
          </cell>
          <cell r="V1490">
            <v>-3374983.18</v>
          </cell>
          <cell r="W1490">
            <v>-3374983.18</v>
          </cell>
          <cell r="Y1490">
            <v>-3374983.18</v>
          </cell>
          <cell r="AA1490">
            <v>-3374983.18</v>
          </cell>
        </row>
        <row r="1491">
          <cell r="Q1491">
            <v>-1561823.95</v>
          </cell>
          <cell r="S1491">
            <v>-1548865.95</v>
          </cell>
          <cell r="U1491">
            <v>-1653833.95</v>
          </cell>
          <cell r="V1491">
            <v>-1664735.95</v>
          </cell>
          <cell r="W1491">
            <v>-1647253.95</v>
          </cell>
          <cell r="Y1491">
            <v>-1628234.95</v>
          </cell>
          <cell r="AA1491">
            <v>-1632176.95</v>
          </cell>
        </row>
        <row r="1492">
          <cell r="Q1492">
            <v>-20968.5</v>
          </cell>
          <cell r="S1492">
            <v>-20968.5</v>
          </cell>
          <cell r="U1492">
            <v>-20968.5</v>
          </cell>
          <cell r="V1492">
            <v>-20968.5</v>
          </cell>
          <cell r="W1492">
            <v>-20968.5</v>
          </cell>
          <cell r="Y1492">
            <v>-20968.5</v>
          </cell>
          <cell r="AA1492">
            <v>-20968.5</v>
          </cell>
        </row>
        <row r="1493">
          <cell r="Q1493">
            <v>-12063.15</v>
          </cell>
          <cell r="S1493">
            <v>-12063.15</v>
          </cell>
          <cell r="U1493">
            <v>-12063.15</v>
          </cell>
          <cell r="V1493">
            <v>-12063.15</v>
          </cell>
          <cell r="W1493">
            <v>-12063.15</v>
          </cell>
          <cell r="Y1493">
            <v>-12063.15</v>
          </cell>
          <cell r="AA1493">
            <v>-13547.57</v>
          </cell>
        </row>
        <row r="1494">
          <cell r="Q1494">
            <v>-338</v>
          </cell>
          <cell r="S1494">
            <v>-338</v>
          </cell>
          <cell r="U1494">
            <v>-338</v>
          </cell>
          <cell r="V1494">
            <v>-338</v>
          </cell>
          <cell r="W1494">
            <v>-338</v>
          </cell>
          <cell r="Y1494">
            <v>-338</v>
          </cell>
          <cell r="AA1494">
            <v>-338</v>
          </cell>
        </row>
        <row r="1495">
          <cell r="Q1495">
            <v>-156752.21</v>
          </cell>
          <cell r="S1495">
            <v>-137372.69</v>
          </cell>
          <cell r="U1495">
            <v>-53846.38</v>
          </cell>
          <cell r="V1495">
            <v>-47025.33</v>
          </cell>
          <cell r="W1495">
            <v>-52226.720000000001</v>
          </cell>
          <cell r="Y1495">
            <v>-70259.08</v>
          </cell>
          <cell r="AA1495">
            <v>-70263.960000000006</v>
          </cell>
        </row>
        <row r="1496">
          <cell r="Q1496">
            <v>0</v>
          </cell>
          <cell r="S1496">
            <v>0</v>
          </cell>
          <cell r="U1496">
            <v>0</v>
          </cell>
          <cell r="V1496">
            <v>0</v>
          </cell>
          <cell r="W1496">
            <v>0</v>
          </cell>
          <cell r="Y1496">
            <v>0</v>
          </cell>
          <cell r="AA1496">
            <v>0</v>
          </cell>
        </row>
        <row r="1497">
          <cell r="Q1497">
            <v>-5000</v>
          </cell>
          <cell r="S1497">
            <v>-5000</v>
          </cell>
          <cell r="U1497">
            <v>-5000</v>
          </cell>
          <cell r="V1497">
            <v>-5000</v>
          </cell>
          <cell r="W1497">
            <v>-5000</v>
          </cell>
          <cell r="Y1497">
            <v>-5000</v>
          </cell>
          <cell r="AA1497">
            <v>-5000</v>
          </cell>
        </row>
        <row r="1498">
          <cell r="Q1498">
            <v>0</v>
          </cell>
          <cell r="S1498">
            <v>0</v>
          </cell>
          <cell r="U1498">
            <v>0</v>
          </cell>
          <cell r="V1498">
            <v>0</v>
          </cell>
          <cell r="W1498">
            <v>0</v>
          </cell>
          <cell r="Y1498">
            <v>0</v>
          </cell>
          <cell r="AA1498">
            <v>0</v>
          </cell>
        </row>
        <row r="1499">
          <cell r="Q1499">
            <v>-1948000</v>
          </cell>
          <cell r="S1499">
            <v>-1948000</v>
          </cell>
          <cell r="U1499">
            <v>-1948000</v>
          </cell>
          <cell r="V1499">
            <v>-1948000</v>
          </cell>
          <cell r="W1499">
            <v>-1948000</v>
          </cell>
          <cell r="Y1499">
            <v>-275000</v>
          </cell>
          <cell r="AA1499">
            <v>0</v>
          </cell>
        </row>
        <row r="1500">
          <cell r="Q1500">
            <v>-30851482.609999999</v>
          </cell>
          <cell r="S1500">
            <v>-34234965.18</v>
          </cell>
          <cell r="U1500">
            <v>-35299440</v>
          </cell>
          <cell r="V1500">
            <v>-34869554.359999999</v>
          </cell>
          <cell r="W1500">
            <v>-34852355.299999997</v>
          </cell>
          <cell r="Y1500">
            <v>-34607370.18</v>
          </cell>
          <cell r="AA1500">
            <v>-34675694.850000001</v>
          </cell>
        </row>
        <row r="1501">
          <cell r="Q1501">
            <v>-151595</v>
          </cell>
          <cell r="S1501">
            <v>-151595</v>
          </cell>
          <cell r="U1501">
            <v>-151595</v>
          </cell>
          <cell r="V1501">
            <v>-151595</v>
          </cell>
          <cell r="W1501">
            <v>-70275</v>
          </cell>
          <cell r="Y1501">
            <v>-70275</v>
          </cell>
          <cell r="AA1501">
            <v>-70275</v>
          </cell>
        </row>
        <row r="1502">
          <cell r="Q1502">
            <v>-2776000</v>
          </cell>
          <cell r="S1502">
            <v>-2776000</v>
          </cell>
          <cell r="U1502">
            <v>-2776000</v>
          </cell>
          <cell r="V1502">
            <v>-2776000</v>
          </cell>
          <cell r="W1502">
            <v>-2776000</v>
          </cell>
          <cell r="Y1502">
            <v>-156765.63</v>
          </cell>
          <cell r="AA1502">
            <v>0</v>
          </cell>
        </row>
        <row r="1503">
          <cell r="Q1503">
            <v>0</v>
          </cell>
          <cell r="S1503">
            <v>0</v>
          </cell>
          <cell r="U1503">
            <v>0</v>
          </cell>
          <cell r="V1503">
            <v>0</v>
          </cell>
          <cell r="W1503">
            <v>0</v>
          </cell>
          <cell r="Y1503">
            <v>0</v>
          </cell>
          <cell r="AA1503">
            <v>0</v>
          </cell>
        </row>
        <row r="1504">
          <cell r="Q1504">
            <v>-1656522.76</v>
          </cell>
          <cell r="S1504">
            <v>-1404536.98</v>
          </cell>
          <cell r="U1504">
            <v>-1252677.4099999999</v>
          </cell>
          <cell r="V1504">
            <v>-1403362.33</v>
          </cell>
          <cell r="W1504">
            <v>-1279150.8700000001</v>
          </cell>
          <cell r="Y1504">
            <v>-3974484.47</v>
          </cell>
          <cell r="AA1504">
            <v>-2795694.06</v>
          </cell>
        </row>
        <row r="1505">
          <cell r="Q1505">
            <v>0</v>
          </cell>
          <cell r="S1505">
            <v>0</v>
          </cell>
          <cell r="U1505">
            <v>0</v>
          </cell>
          <cell r="V1505">
            <v>0</v>
          </cell>
          <cell r="W1505">
            <v>0</v>
          </cell>
          <cell r="Y1505">
            <v>0</v>
          </cell>
          <cell r="AA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row>
        <row r="1507">
          <cell r="Q1507">
            <v>-1059385.5</v>
          </cell>
          <cell r="S1507">
            <v>-1035456.14</v>
          </cell>
          <cell r="U1507">
            <v>-984554.79</v>
          </cell>
          <cell r="V1507">
            <v>-963429.88</v>
          </cell>
          <cell r="W1507">
            <v>-1090066.8999999999</v>
          </cell>
          <cell r="Y1507">
            <v>-736117.3</v>
          </cell>
          <cell r="AA1507">
            <v>0</v>
          </cell>
        </row>
        <row r="1508">
          <cell r="Q1508">
            <v>0</v>
          </cell>
          <cell r="S1508">
            <v>0</v>
          </cell>
          <cell r="U1508">
            <v>0</v>
          </cell>
          <cell r="V1508">
            <v>0</v>
          </cell>
          <cell r="W1508">
            <v>0</v>
          </cell>
          <cell r="Y1508">
            <v>0</v>
          </cell>
          <cell r="AA1508">
            <v>0</v>
          </cell>
        </row>
        <row r="1509">
          <cell r="Q1509">
            <v>0</v>
          </cell>
          <cell r="S1509">
            <v>0</v>
          </cell>
          <cell r="U1509">
            <v>0</v>
          </cell>
          <cell r="V1509">
            <v>0</v>
          </cell>
          <cell r="W1509">
            <v>0</v>
          </cell>
          <cell r="Y1509">
            <v>0</v>
          </cell>
          <cell r="AA1509">
            <v>0</v>
          </cell>
        </row>
        <row r="1510">
          <cell r="Q1510">
            <v>0</v>
          </cell>
          <cell r="S1510">
            <v>0</v>
          </cell>
          <cell r="U1510">
            <v>0</v>
          </cell>
          <cell r="V1510">
            <v>0</v>
          </cell>
          <cell r="W1510">
            <v>0</v>
          </cell>
          <cell r="Y1510">
            <v>0</v>
          </cell>
          <cell r="AA1510">
            <v>0</v>
          </cell>
        </row>
        <row r="1512">
          <cell r="AA1512">
            <v>0</v>
          </cell>
        </row>
        <row r="1513">
          <cell r="Q1513">
            <v>0</v>
          </cell>
          <cell r="S1513">
            <v>0</v>
          </cell>
          <cell r="U1513">
            <v>0</v>
          </cell>
          <cell r="V1513">
            <v>0</v>
          </cell>
          <cell r="W1513">
            <v>0</v>
          </cell>
          <cell r="Y1513">
            <v>0</v>
          </cell>
          <cell r="AA1513">
            <v>0</v>
          </cell>
        </row>
        <row r="1514">
          <cell r="AA1514">
            <v>0</v>
          </cell>
        </row>
        <row r="1515">
          <cell r="Q1515">
            <v>0</v>
          </cell>
          <cell r="S1515">
            <v>0</v>
          </cell>
          <cell r="U1515">
            <v>0</v>
          </cell>
          <cell r="V1515">
            <v>0</v>
          </cell>
          <cell r="W1515">
            <v>0</v>
          </cell>
          <cell r="Y1515">
            <v>0</v>
          </cell>
          <cell r="AA1515">
            <v>0</v>
          </cell>
        </row>
        <row r="1516">
          <cell r="Q1516">
            <v>0</v>
          </cell>
          <cell r="S1516">
            <v>0</v>
          </cell>
          <cell r="U1516">
            <v>0</v>
          </cell>
          <cell r="V1516">
            <v>0</v>
          </cell>
          <cell r="W1516">
            <v>-395600</v>
          </cell>
          <cell r="Y1516">
            <v>-527400</v>
          </cell>
          <cell r="AA1516">
            <v>-671583</v>
          </cell>
        </row>
        <row r="1517">
          <cell r="Q1517">
            <v>-11112</v>
          </cell>
          <cell r="S1517">
            <v>-16668</v>
          </cell>
          <cell r="U1517">
            <v>-22224</v>
          </cell>
          <cell r="V1517">
            <v>-25002</v>
          </cell>
          <cell r="W1517">
            <v>-32761</v>
          </cell>
          <cell r="Y1517">
            <v>-41651</v>
          </cell>
          <cell r="AA1517">
            <v>-50541</v>
          </cell>
        </row>
        <row r="1518">
          <cell r="Q1518">
            <v>0</v>
          </cell>
          <cell r="S1518">
            <v>0</v>
          </cell>
          <cell r="U1518">
            <v>0</v>
          </cell>
          <cell r="V1518">
            <v>0</v>
          </cell>
          <cell r="W1518">
            <v>0</v>
          </cell>
          <cell r="Y1518">
            <v>0</v>
          </cell>
          <cell r="AA1518">
            <v>0</v>
          </cell>
        </row>
        <row r="1519">
          <cell r="U1519">
            <v>0</v>
          </cell>
          <cell r="V1519">
            <v>0</v>
          </cell>
          <cell r="W1519">
            <v>0</v>
          </cell>
          <cell r="Y1519">
            <v>0</v>
          </cell>
          <cell r="AA1519">
            <v>0</v>
          </cell>
        </row>
        <row r="1520">
          <cell r="Q1520">
            <v>-150622.04</v>
          </cell>
          <cell r="S1520">
            <v>-148330.38</v>
          </cell>
          <cell r="U1520">
            <v>-146038.72</v>
          </cell>
          <cell r="V1520">
            <v>-144892.89000000001</v>
          </cell>
          <cell r="W1520">
            <v>-143747.06</v>
          </cell>
          <cell r="Y1520">
            <v>-141455.4</v>
          </cell>
          <cell r="AA1520">
            <v>-139163.74</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row>
        <row r="1522">
          <cell r="Q1522">
            <v>-2571574.2599999998</v>
          </cell>
          <cell r="S1522">
            <v>-2478062.48</v>
          </cell>
          <cell r="U1522">
            <v>-2384550.7000000002</v>
          </cell>
          <cell r="V1522">
            <v>-2337794.81</v>
          </cell>
          <cell r="W1522">
            <v>-2291038.92</v>
          </cell>
          <cell r="Y1522">
            <v>-2197527.14</v>
          </cell>
          <cell r="AA1522">
            <v>-2104015.36</v>
          </cell>
        </row>
        <row r="1523">
          <cell r="Q1523">
            <v>0</v>
          </cell>
          <cell r="S1523">
            <v>-5984536.9500000002</v>
          </cell>
          <cell r="U1523">
            <v>-5984536.9500000002</v>
          </cell>
          <cell r="V1523">
            <v>-5984536.9500000002</v>
          </cell>
          <cell r="W1523">
            <v>-4308944.53</v>
          </cell>
          <cell r="Y1523">
            <v>0</v>
          </cell>
          <cell r="AA1523">
            <v>0</v>
          </cell>
        </row>
        <row r="1524">
          <cell r="Q1524">
            <v>-8124679.9900000002</v>
          </cell>
          <cell r="S1524">
            <v>0</v>
          </cell>
          <cell r="U1524">
            <v>0</v>
          </cell>
          <cell r="V1524">
            <v>0</v>
          </cell>
          <cell r="W1524">
            <v>0</v>
          </cell>
          <cell r="Y1524">
            <v>0</v>
          </cell>
          <cell r="AA1524">
            <v>0</v>
          </cell>
        </row>
        <row r="1525">
          <cell r="Q1525">
            <v>-21742.99</v>
          </cell>
          <cell r="S1525">
            <v>-32174.6</v>
          </cell>
          <cell r="U1525">
            <v>-104127.54</v>
          </cell>
          <cell r="V1525">
            <v>-252935.03</v>
          </cell>
          <cell r="W1525">
            <v>-261544.25</v>
          </cell>
          <cell r="Y1525">
            <v>-261544.25</v>
          </cell>
          <cell r="AA1525">
            <v>-17909.689999999999</v>
          </cell>
        </row>
        <row r="1526">
          <cell r="Q1526">
            <v>-454094.6</v>
          </cell>
          <cell r="S1526">
            <v>-423821.64</v>
          </cell>
          <cell r="U1526">
            <v>-393548.68</v>
          </cell>
          <cell r="V1526">
            <v>-378412.2</v>
          </cell>
          <cell r="W1526">
            <v>-363275.72</v>
          </cell>
          <cell r="Y1526">
            <v>-333002.76</v>
          </cell>
          <cell r="AA1526">
            <v>-302729.8</v>
          </cell>
        </row>
        <row r="1527">
          <cell r="Q1527">
            <v>-526317.36</v>
          </cell>
          <cell r="S1527">
            <v>-1592852.4</v>
          </cell>
          <cell r="U1527">
            <v>-1719931.68</v>
          </cell>
          <cell r="V1527">
            <v>-2229050.9</v>
          </cell>
          <cell r="W1527">
            <v>-2208786.7999999998</v>
          </cell>
          <cell r="Y1527">
            <v>-2168258.6</v>
          </cell>
          <cell r="AA1527">
            <v>-2127730.4</v>
          </cell>
        </row>
        <row r="1529">
          <cell r="Q1529">
            <v>-4619653</v>
          </cell>
          <cell r="S1529">
            <v>-4327987</v>
          </cell>
          <cell r="U1529">
            <v>-4036321</v>
          </cell>
          <cell r="V1529">
            <v>-3890488</v>
          </cell>
          <cell r="W1529">
            <v>-3744655</v>
          </cell>
          <cell r="Y1529">
            <v>-3452989</v>
          </cell>
          <cell r="AA1529">
            <v>-3161323</v>
          </cell>
        </row>
        <row r="1530">
          <cell r="Q1530">
            <v>0</v>
          </cell>
          <cell r="S1530">
            <v>0</v>
          </cell>
          <cell r="U1530">
            <v>0</v>
          </cell>
          <cell r="V1530">
            <v>0</v>
          </cell>
          <cell r="W1530">
            <v>0</v>
          </cell>
          <cell r="Y1530">
            <v>0</v>
          </cell>
          <cell r="AA1530">
            <v>0</v>
          </cell>
        </row>
        <row r="1531">
          <cell r="Q1531">
            <v>0</v>
          </cell>
          <cell r="S1531">
            <v>0</v>
          </cell>
          <cell r="U1531">
            <v>0</v>
          </cell>
          <cell r="V1531">
            <v>0</v>
          </cell>
          <cell r="W1531">
            <v>0</v>
          </cell>
          <cell r="Y1531">
            <v>-3393.04</v>
          </cell>
          <cell r="AA1531">
            <v>0</v>
          </cell>
        </row>
        <row r="1533">
          <cell r="Q1533">
            <v>0</v>
          </cell>
          <cell r="S1533">
            <v>0</v>
          </cell>
          <cell r="U1533">
            <v>0</v>
          </cell>
          <cell r="V1533">
            <v>0</v>
          </cell>
          <cell r="W1533">
            <v>-248.9</v>
          </cell>
          <cell r="Y1533">
            <v>-248.9</v>
          </cell>
          <cell r="AA1533">
            <v>0</v>
          </cell>
        </row>
        <row r="1534">
          <cell r="Q1534">
            <v>0</v>
          </cell>
          <cell r="S1534">
            <v>0</v>
          </cell>
          <cell r="U1534">
            <v>0</v>
          </cell>
          <cell r="V1534">
            <v>0</v>
          </cell>
          <cell r="W1534">
            <v>0</v>
          </cell>
          <cell r="Y1534">
            <v>0</v>
          </cell>
          <cell r="AA1534">
            <v>0</v>
          </cell>
        </row>
        <row r="1535">
          <cell r="Q1535">
            <v>0</v>
          </cell>
          <cell r="S1535">
            <v>0</v>
          </cell>
          <cell r="U1535">
            <v>0</v>
          </cell>
          <cell r="V1535">
            <v>0</v>
          </cell>
          <cell r="W1535">
            <v>0</v>
          </cell>
          <cell r="Y1535">
            <v>0</v>
          </cell>
          <cell r="AA1535">
            <v>0</v>
          </cell>
        </row>
        <row r="1536">
          <cell r="Q1536">
            <v>-4923783.32</v>
          </cell>
          <cell r="S1536">
            <v>-9484838.9299999997</v>
          </cell>
          <cell r="U1536">
            <v>-12917162.029999999</v>
          </cell>
          <cell r="V1536">
            <v>-14476793.810000001</v>
          </cell>
          <cell r="W1536">
            <v>-5845923.2699999996</v>
          </cell>
          <cell r="Y1536">
            <v>-5113690.21</v>
          </cell>
          <cell r="AA1536">
            <v>-3995554.2</v>
          </cell>
        </row>
        <row r="1537">
          <cell r="Q1537">
            <v>-174.29</v>
          </cell>
          <cell r="S1537">
            <v>-174.29</v>
          </cell>
          <cell r="U1537">
            <v>-174.29</v>
          </cell>
          <cell r="V1537">
            <v>-174.29</v>
          </cell>
          <cell r="W1537">
            <v>0</v>
          </cell>
          <cell r="Y1537">
            <v>0</v>
          </cell>
          <cell r="AA1537">
            <v>0</v>
          </cell>
        </row>
        <row r="1538">
          <cell r="Q1538">
            <v>0</v>
          </cell>
          <cell r="S1538">
            <v>0</v>
          </cell>
          <cell r="U1538">
            <v>0</v>
          </cell>
          <cell r="V1538">
            <v>0</v>
          </cell>
          <cell r="W1538">
            <v>0</v>
          </cell>
          <cell r="Y1538">
            <v>0</v>
          </cell>
          <cell r="AA1538">
            <v>0</v>
          </cell>
        </row>
        <row r="1539">
          <cell r="Q1539">
            <v>-2514.42</v>
          </cell>
          <cell r="S1539">
            <v>-2514.42</v>
          </cell>
          <cell r="U1539">
            <v>-2514.42</v>
          </cell>
          <cell r="V1539">
            <v>-2514.42</v>
          </cell>
          <cell r="W1539">
            <v>0</v>
          </cell>
          <cell r="Y1539">
            <v>0</v>
          </cell>
          <cell r="AA1539">
            <v>-2756.61</v>
          </cell>
        </row>
        <row r="1540">
          <cell r="Q1540">
            <v>-9569652</v>
          </cell>
          <cell r="S1540">
            <v>-9569652</v>
          </cell>
          <cell r="U1540">
            <v>-9474576</v>
          </cell>
          <cell r="V1540">
            <v>-9474576</v>
          </cell>
          <cell r="W1540">
            <v>-9346571</v>
          </cell>
          <cell r="Y1540">
            <v>-9346571</v>
          </cell>
          <cell r="AA1540">
            <v>-9180611</v>
          </cell>
        </row>
        <row r="1541">
          <cell r="Q1541">
            <v>-158750</v>
          </cell>
          <cell r="S1541">
            <v>0</v>
          </cell>
          <cell r="U1541">
            <v>0</v>
          </cell>
          <cell r="V1541">
            <v>0</v>
          </cell>
          <cell r="W1541">
            <v>0</v>
          </cell>
          <cell r="Y1541">
            <v>0</v>
          </cell>
          <cell r="AA1541">
            <v>0</v>
          </cell>
        </row>
        <row r="1542">
          <cell r="Q1542">
            <v>0</v>
          </cell>
          <cell r="S1542">
            <v>0</v>
          </cell>
          <cell r="U1542">
            <v>0</v>
          </cell>
          <cell r="V1542">
            <v>0</v>
          </cell>
          <cell r="W1542">
            <v>0</v>
          </cell>
          <cell r="Y1542">
            <v>0</v>
          </cell>
          <cell r="AA1542">
            <v>0</v>
          </cell>
        </row>
        <row r="1543">
          <cell r="Q1543">
            <v>-610736.85</v>
          </cell>
          <cell r="S1543">
            <v>-679132.36</v>
          </cell>
          <cell r="U1543">
            <v>-679132.36</v>
          </cell>
          <cell r="V1543">
            <v>-679132.36</v>
          </cell>
          <cell r="W1543">
            <v>-679132.36</v>
          </cell>
          <cell r="Y1543">
            <v>-679132.36</v>
          </cell>
          <cell r="AA1543">
            <v>-679132.36</v>
          </cell>
        </row>
        <row r="1544">
          <cell r="Q1544">
            <v>-219193.89</v>
          </cell>
          <cell r="S1544">
            <v>-241992.39</v>
          </cell>
          <cell r="U1544">
            <v>-241992.39</v>
          </cell>
          <cell r="V1544">
            <v>-241992.39</v>
          </cell>
          <cell r="W1544">
            <v>-241992.39</v>
          </cell>
          <cell r="Y1544">
            <v>-241992.39</v>
          </cell>
          <cell r="AA1544">
            <v>-241992.39</v>
          </cell>
        </row>
        <row r="1545">
          <cell r="S1545">
            <v>-23907955</v>
          </cell>
          <cell r="W1545">
            <v>0</v>
          </cell>
          <cell r="Y1545">
            <v>0</v>
          </cell>
          <cell r="AA1545">
            <v>0</v>
          </cell>
        </row>
        <row r="1546">
          <cell r="Q1546">
            <v>610736.85</v>
          </cell>
          <cell r="S1546">
            <v>679132.36</v>
          </cell>
          <cell r="U1546">
            <v>679132.36</v>
          </cell>
          <cell r="V1546">
            <v>679132.36</v>
          </cell>
          <cell r="W1546">
            <v>679132.36</v>
          </cell>
          <cell r="Y1546">
            <v>679132.36</v>
          </cell>
          <cell r="AA1546">
            <v>679132.36</v>
          </cell>
        </row>
        <row r="1547">
          <cell r="Q1547">
            <v>219193.89</v>
          </cell>
          <cell r="S1547">
            <v>241992.39</v>
          </cell>
          <cell r="U1547">
            <v>241992.39</v>
          </cell>
          <cell r="V1547">
            <v>241992.39</v>
          </cell>
          <cell r="W1547">
            <v>241992.39</v>
          </cell>
          <cell r="Y1547">
            <v>241992.39</v>
          </cell>
          <cell r="AA1547">
            <v>241992.39</v>
          </cell>
        </row>
        <row r="1548">
          <cell r="Q1548">
            <v>-3529527.68</v>
          </cell>
          <cell r="S1548">
            <v>-3529527.68</v>
          </cell>
          <cell r="U1548">
            <v>-3529527.68</v>
          </cell>
          <cell r="V1548">
            <v>-3529527.68</v>
          </cell>
          <cell r="W1548">
            <v>-3529527.68</v>
          </cell>
          <cell r="Y1548">
            <v>-3529527.68</v>
          </cell>
          <cell r="AA1548">
            <v>-3529527.68</v>
          </cell>
        </row>
        <row r="1549">
          <cell r="Q1549">
            <v>0</v>
          </cell>
          <cell r="S1549">
            <v>0</v>
          </cell>
          <cell r="U1549">
            <v>0</v>
          </cell>
          <cell r="V1549">
            <v>0</v>
          </cell>
          <cell r="W1549">
            <v>0</v>
          </cell>
          <cell r="Y1549">
            <v>0</v>
          </cell>
          <cell r="AA1549">
            <v>0</v>
          </cell>
        </row>
        <row r="1550">
          <cell r="Q1550">
            <v>-73864542</v>
          </cell>
          <cell r="S1550">
            <v>-73864542</v>
          </cell>
          <cell r="U1550">
            <v>-73078749</v>
          </cell>
          <cell r="V1550">
            <v>-73078749</v>
          </cell>
          <cell r="W1550">
            <v>-71870994</v>
          </cell>
          <cell r="Y1550">
            <v>-71870994</v>
          </cell>
          <cell r="AA1550">
            <v>-71352663</v>
          </cell>
        </row>
        <row r="1551">
          <cell r="Q1551">
            <v>0</v>
          </cell>
          <cell r="S1551">
            <v>0</v>
          </cell>
          <cell r="U1551">
            <v>0</v>
          </cell>
          <cell r="V1551">
            <v>0</v>
          </cell>
          <cell r="W1551">
            <v>0</v>
          </cell>
          <cell r="Y1551">
            <v>0</v>
          </cell>
          <cell r="AA1551">
            <v>0</v>
          </cell>
        </row>
        <row r="1552">
          <cell r="Q1552">
            <v>-712862</v>
          </cell>
          <cell r="S1552">
            <v>-2384440</v>
          </cell>
          <cell r="U1552">
            <v>-4054359</v>
          </cell>
          <cell r="V1552">
            <v>-4885903</v>
          </cell>
          <cell r="W1552">
            <v>-5717695</v>
          </cell>
          <cell r="Y1552">
            <v>-7378596</v>
          </cell>
          <cell r="AA1552">
            <v>-9034605</v>
          </cell>
        </row>
        <row r="1554">
          <cell r="Q1554">
            <v>0</v>
          </cell>
          <cell r="S1554">
            <v>0</v>
          </cell>
          <cell r="U1554">
            <v>0</v>
          </cell>
          <cell r="V1554">
            <v>0</v>
          </cell>
          <cell r="W1554">
            <v>0</v>
          </cell>
          <cell r="Y1554">
            <v>0</v>
          </cell>
          <cell r="AA1554">
            <v>0</v>
          </cell>
        </row>
        <row r="1556">
          <cell r="Q1556">
            <v>-371750.69</v>
          </cell>
          <cell r="S1556">
            <v>-367257.81</v>
          </cell>
          <cell r="U1556">
            <v>-362764.93</v>
          </cell>
          <cell r="V1556">
            <v>-360518.49</v>
          </cell>
          <cell r="W1556">
            <v>-358272.05</v>
          </cell>
          <cell r="Y1556">
            <v>-353779.17</v>
          </cell>
          <cell r="AA1556">
            <v>-349286.29</v>
          </cell>
        </row>
        <row r="1557">
          <cell r="Q1557">
            <v>-1186297.4099999999</v>
          </cell>
          <cell r="S1557">
            <v>-1302066.26</v>
          </cell>
          <cell r="U1557">
            <v>-1476939.66</v>
          </cell>
          <cell r="V1557">
            <v>-1299122.24</v>
          </cell>
          <cell r="W1557">
            <v>-1436910.19</v>
          </cell>
          <cell r="Y1557">
            <v>-1279027.46</v>
          </cell>
          <cell r="AA1557">
            <v>-1598408.13</v>
          </cell>
        </row>
        <row r="1558">
          <cell r="Q1558">
            <v>-5838217.0300000003</v>
          </cell>
          <cell r="S1558">
            <v>-7107226.5</v>
          </cell>
          <cell r="U1558">
            <v>-7907672.8700000001</v>
          </cell>
          <cell r="V1558">
            <v>-7896094.5099999998</v>
          </cell>
          <cell r="W1558">
            <v>-7889331.2999999998</v>
          </cell>
          <cell r="Y1558">
            <v>-8393034.1300000008</v>
          </cell>
          <cell r="AA1558">
            <v>-10696176.41</v>
          </cell>
        </row>
        <row r="1559">
          <cell r="Q1559">
            <v>0</v>
          </cell>
          <cell r="S1559">
            <v>0</v>
          </cell>
          <cell r="U1559">
            <v>0</v>
          </cell>
          <cell r="V1559">
            <v>0</v>
          </cell>
          <cell r="W1559">
            <v>0</v>
          </cell>
          <cell r="Y1559">
            <v>0</v>
          </cell>
          <cell r="AA1559">
            <v>0</v>
          </cell>
        </row>
        <row r="1560">
          <cell r="Q1560">
            <v>0</v>
          </cell>
          <cell r="S1560">
            <v>0</v>
          </cell>
          <cell r="U1560">
            <v>0</v>
          </cell>
          <cell r="V1560">
            <v>0</v>
          </cell>
          <cell r="W1560">
            <v>0</v>
          </cell>
          <cell r="Y1560">
            <v>0</v>
          </cell>
          <cell r="AA1560">
            <v>0</v>
          </cell>
        </row>
        <row r="1561">
          <cell r="Q1561">
            <v>0</v>
          </cell>
          <cell r="S1561">
            <v>0</v>
          </cell>
          <cell r="U1561">
            <v>0</v>
          </cell>
          <cell r="V1561">
            <v>0</v>
          </cell>
          <cell r="W1561">
            <v>0</v>
          </cell>
          <cell r="Y1561">
            <v>0</v>
          </cell>
          <cell r="AA1561">
            <v>0</v>
          </cell>
        </row>
        <row r="1562">
          <cell r="Q1562">
            <v>0</v>
          </cell>
          <cell r="S1562">
            <v>0</v>
          </cell>
          <cell r="U1562">
            <v>0</v>
          </cell>
          <cell r="V1562">
            <v>0</v>
          </cell>
          <cell r="W1562">
            <v>0</v>
          </cell>
          <cell r="Y1562">
            <v>0</v>
          </cell>
          <cell r="AA1562">
            <v>0</v>
          </cell>
        </row>
        <row r="1563">
          <cell r="U1563">
            <v>-658335</v>
          </cell>
          <cell r="V1563">
            <v>-658335</v>
          </cell>
          <cell r="W1563">
            <v>-684640</v>
          </cell>
          <cell r="Y1563">
            <v>-706070</v>
          </cell>
          <cell r="AA1563">
            <v>-722145</v>
          </cell>
        </row>
        <row r="1564">
          <cell r="AA1564">
            <v>-19555784.960000001</v>
          </cell>
        </row>
        <row r="1566">
          <cell r="Q1566">
            <v>0</v>
          </cell>
          <cell r="S1566">
            <v>0</v>
          </cell>
          <cell r="U1566">
            <v>0</v>
          </cell>
          <cell r="V1566">
            <v>0</v>
          </cell>
          <cell r="W1566">
            <v>0</v>
          </cell>
          <cell r="Y1566">
            <v>0</v>
          </cell>
          <cell r="AA1566">
            <v>0</v>
          </cell>
        </row>
        <row r="1567">
          <cell r="Q1567">
            <v>0</v>
          </cell>
          <cell r="S1567">
            <v>0</v>
          </cell>
          <cell r="U1567">
            <v>0</v>
          </cell>
          <cell r="V1567">
            <v>0</v>
          </cell>
          <cell r="W1567">
            <v>0</v>
          </cell>
          <cell r="Y1567">
            <v>0</v>
          </cell>
          <cell r="AA1567">
            <v>0</v>
          </cell>
        </row>
        <row r="1568">
          <cell r="Q1568">
            <v>0</v>
          </cell>
          <cell r="S1568">
            <v>0</v>
          </cell>
          <cell r="U1568">
            <v>0</v>
          </cell>
          <cell r="V1568">
            <v>0</v>
          </cell>
          <cell r="W1568">
            <v>0</v>
          </cell>
          <cell r="Y1568">
            <v>0</v>
          </cell>
          <cell r="AA1568">
            <v>0</v>
          </cell>
        </row>
        <row r="1569">
          <cell r="Q1569">
            <v>0</v>
          </cell>
          <cell r="S1569">
            <v>0</v>
          </cell>
          <cell r="U1569">
            <v>0</v>
          </cell>
          <cell r="V1569">
            <v>0</v>
          </cell>
          <cell r="W1569">
            <v>0</v>
          </cell>
          <cell r="Y1569">
            <v>0</v>
          </cell>
          <cell r="AA1569">
            <v>0</v>
          </cell>
        </row>
        <row r="1570">
          <cell r="Q1570">
            <v>0</v>
          </cell>
          <cell r="S1570">
            <v>0</v>
          </cell>
          <cell r="U1570">
            <v>0</v>
          </cell>
          <cell r="V1570">
            <v>0</v>
          </cell>
          <cell r="W1570">
            <v>0</v>
          </cell>
          <cell r="Y1570">
            <v>0</v>
          </cell>
          <cell r="AA1570">
            <v>0</v>
          </cell>
        </row>
        <row r="1571">
          <cell r="Q1571">
            <v>0</v>
          </cell>
          <cell r="S1571">
            <v>0</v>
          </cell>
          <cell r="U1571">
            <v>0</v>
          </cell>
          <cell r="V1571">
            <v>0</v>
          </cell>
          <cell r="W1571">
            <v>0</v>
          </cell>
          <cell r="Y1571">
            <v>0</v>
          </cell>
          <cell r="AA1571">
            <v>0</v>
          </cell>
        </row>
        <row r="1572">
          <cell r="Q1572">
            <v>0</v>
          </cell>
          <cell r="S1572">
            <v>0</v>
          </cell>
          <cell r="U1572">
            <v>0</v>
          </cell>
          <cell r="V1572">
            <v>0</v>
          </cell>
          <cell r="W1572">
            <v>0</v>
          </cell>
          <cell r="Y1572">
            <v>0</v>
          </cell>
          <cell r="AA1572">
            <v>0</v>
          </cell>
        </row>
        <row r="1573">
          <cell r="Q1573">
            <v>0</v>
          </cell>
          <cell r="S1573">
            <v>0</v>
          </cell>
          <cell r="U1573">
            <v>0</v>
          </cell>
          <cell r="V1573">
            <v>0</v>
          </cell>
          <cell r="W1573">
            <v>0</v>
          </cell>
          <cell r="Y1573">
            <v>0</v>
          </cell>
          <cell r="AA1573">
            <v>0</v>
          </cell>
        </row>
        <row r="1574">
          <cell r="Q1574">
            <v>0</v>
          </cell>
          <cell r="S1574">
            <v>0</v>
          </cell>
          <cell r="U1574">
            <v>0</v>
          </cell>
          <cell r="V1574">
            <v>0</v>
          </cell>
          <cell r="W1574">
            <v>0</v>
          </cell>
          <cell r="Y1574">
            <v>0</v>
          </cell>
          <cell r="AA1574">
            <v>0</v>
          </cell>
        </row>
        <row r="1575">
          <cell r="Q1575">
            <v>0</v>
          </cell>
          <cell r="S1575">
            <v>0</v>
          </cell>
          <cell r="U1575">
            <v>0</v>
          </cell>
          <cell r="V1575">
            <v>0</v>
          </cell>
          <cell r="W1575">
            <v>0</v>
          </cell>
          <cell r="Y1575">
            <v>0</v>
          </cell>
          <cell r="AA1575">
            <v>0</v>
          </cell>
        </row>
        <row r="1576">
          <cell r="Q1576">
            <v>0</v>
          </cell>
          <cell r="S1576">
            <v>-122.09</v>
          </cell>
          <cell r="U1576">
            <v>-329.5</v>
          </cell>
          <cell r="V1576">
            <v>-410.97</v>
          </cell>
          <cell r="W1576">
            <v>-451.17</v>
          </cell>
          <cell r="Y1576">
            <v>-581.80999999999995</v>
          </cell>
          <cell r="AA1576">
            <v>-802.43</v>
          </cell>
        </row>
        <row r="1577">
          <cell r="Q1577">
            <v>-652254.21</v>
          </cell>
          <cell r="S1577">
            <v>-640062.55000000005</v>
          </cell>
          <cell r="U1577">
            <v>-627870.89</v>
          </cell>
          <cell r="V1577">
            <v>-621775.06000000006</v>
          </cell>
          <cell r="W1577">
            <v>-615679.23</v>
          </cell>
          <cell r="Y1577">
            <v>-760897.57</v>
          </cell>
          <cell r="AA1577">
            <v>-745525.91</v>
          </cell>
        </row>
        <row r="1578">
          <cell r="Q1578">
            <v>0</v>
          </cell>
          <cell r="S1578">
            <v>0</v>
          </cell>
          <cell r="U1578">
            <v>0</v>
          </cell>
          <cell r="V1578">
            <v>0</v>
          </cell>
          <cell r="W1578">
            <v>0</v>
          </cell>
          <cell r="Y1578">
            <v>0</v>
          </cell>
          <cell r="AA1578">
            <v>0</v>
          </cell>
        </row>
        <row r="1579">
          <cell r="Q1579">
            <v>0</v>
          </cell>
          <cell r="S1579">
            <v>0</v>
          </cell>
          <cell r="U1579">
            <v>0</v>
          </cell>
          <cell r="V1579">
            <v>0</v>
          </cell>
          <cell r="W1579">
            <v>0</v>
          </cell>
          <cell r="Y1579">
            <v>0</v>
          </cell>
          <cell r="AA1579">
            <v>0</v>
          </cell>
        </row>
        <row r="1580">
          <cell r="Q1580">
            <v>0</v>
          </cell>
          <cell r="S1580">
            <v>0</v>
          </cell>
          <cell r="U1580">
            <v>0</v>
          </cell>
          <cell r="V1580">
            <v>0</v>
          </cell>
          <cell r="W1580">
            <v>0</v>
          </cell>
          <cell r="Y1580">
            <v>0</v>
          </cell>
          <cell r="AA1580">
            <v>0</v>
          </cell>
        </row>
        <row r="1581">
          <cell r="Q1581">
            <v>0</v>
          </cell>
          <cell r="S1581">
            <v>0</v>
          </cell>
          <cell r="U1581">
            <v>0</v>
          </cell>
          <cell r="V1581">
            <v>0</v>
          </cell>
          <cell r="W1581">
            <v>0</v>
          </cell>
          <cell r="Y1581">
            <v>0</v>
          </cell>
          <cell r="AA1581">
            <v>0</v>
          </cell>
        </row>
        <row r="1582">
          <cell r="Q1582">
            <v>0</v>
          </cell>
          <cell r="S1582">
            <v>0</v>
          </cell>
          <cell r="U1582">
            <v>0</v>
          </cell>
          <cell r="V1582">
            <v>0</v>
          </cell>
          <cell r="W1582">
            <v>0</v>
          </cell>
          <cell r="Y1582">
            <v>0</v>
          </cell>
          <cell r="AA1582">
            <v>0</v>
          </cell>
        </row>
        <row r="1583">
          <cell r="Q1583">
            <v>0</v>
          </cell>
          <cell r="S1583">
            <v>0</v>
          </cell>
          <cell r="U1583">
            <v>0</v>
          </cell>
          <cell r="V1583">
            <v>0</v>
          </cell>
          <cell r="W1583">
            <v>0</v>
          </cell>
          <cell r="Y1583">
            <v>0</v>
          </cell>
          <cell r="AA1583">
            <v>0</v>
          </cell>
        </row>
        <row r="1584">
          <cell r="Q1584">
            <v>0</v>
          </cell>
          <cell r="S1584">
            <v>0</v>
          </cell>
          <cell r="U1584">
            <v>0</v>
          </cell>
          <cell r="V1584">
            <v>0</v>
          </cell>
          <cell r="W1584">
            <v>0</v>
          </cell>
          <cell r="Y1584">
            <v>0</v>
          </cell>
          <cell r="AA1584">
            <v>0</v>
          </cell>
        </row>
        <row r="1585">
          <cell r="Q1585">
            <v>0</v>
          </cell>
          <cell r="S1585">
            <v>0</v>
          </cell>
          <cell r="U1585">
            <v>0</v>
          </cell>
          <cell r="V1585">
            <v>0</v>
          </cell>
          <cell r="W1585">
            <v>0</v>
          </cell>
          <cell r="Y1585">
            <v>0</v>
          </cell>
          <cell r="AA1585">
            <v>0</v>
          </cell>
        </row>
        <row r="1586">
          <cell r="Q1586">
            <v>0</v>
          </cell>
          <cell r="S1586">
            <v>0</v>
          </cell>
          <cell r="U1586">
            <v>0</v>
          </cell>
          <cell r="V1586">
            <v>-0.42</v>
          </cell>
          <cell r="W1586">
            <v>-6.01</v>
          </cell>
          <cell r="Y1586">
            <v>-99.28</v>
          </cell>
          <cell r="AA1586">
            <v>-111.7</v>
          </cell>
        </row>
        <row r="1587">
          <cell r="Q1587">
            <v>-135444.15</v>
          </cell>
          <cell r="S1587">
            <v>-105444.15</v>
          </cell>
          <cell r="U1587">
            <v>-105444.15</v>
          </cell>
          <cell r="V1587">
            <v>-55444.15</v>
          </cell>
          <cell r="W1587">
            <v>-55444.15</v>
          </cell>
          <cell r="Y1587">
            <v>-55444.15</v>
          </cell>
          <cell r="AA1587">
            <v>-55444.15</v>
          </cell>
        </row>
        <row r="1589">
          <cell r="Q1589">
            <v>-2197040.91</v>
          </cell>
          <cell r="S1589">
            <v>-1722538.41</v>
          </cell>
          <cell r="U1589">
            <v>-2554040.5</v>
          </cell>
          <cell r="V1589">
            <v>-2017522.1</v>
          </cell>
          <cell r="W1589">
            <v>-845849.71</v>
          </cell>
          <cell r="Y1589">
            <v>0</v>
          </cell>
          <cell r="AA1589">
            <v>-563305.79</v>
          </cell>
        </row>
        <row r="1590">
          <cell r="Q1590">
            <v>-1083075.74</v>
          </cell>
          <cell r="S1590">
            <v>-1322696.8999999999</v>
          </cell>
          <cell r="U1590">
            <v>-1748446.9</v>
          </cell>
          <cell r="V1590">
            <v>-1520136.37</v>
          </cell>
          <cell r="W1590">
            <v>-1006637.48</v>
          </cell>
          <cell r="Y1590">
            <v>-485182.09</v>
          </cell>
          <cell r="AA1590">
            <v>-623552.09</v>
          </cell>
        </row>
        <row r="1591">
          <cell r="Q1591">
            <v>0</v>
          </cell>
          <cell r="S1591">
            <v>0</v>
          </cell>
          <cell r="U1591">
            <v>0</v>
          </cell>
          <cell r="V1591">
            <v>0</v>
          </cell>
          <cell r="W1591">
            <v>0</v>
          </cell>
          <cell r="Y1591">
            <v>0</v>
          </cell>
          <cell r="AA1591">
            <v>0</v>
          </cell>
        </row>
        <row r="1592">
          <cell r="Q1592">
            <v>0</v>
          </cell>
          <cell r="S1592">
            <v>0</v>
          </cell>
          <cell r="U1592">
            <v>0</v>
          </cell>
          <cell r="V1592">
            <v>0</v>
          </cell>
          <cell r="W1592">
            <v>0</v>
          </cell>
          <cell r="Y1592">
            <v>0</v>
          </cell>
          <cell r="AA1592">
            <v>0</v>
          </cell>
        </row>
        <row r="1593">
          <cell r="Q1593">
            <v>0</v>
          </cell>
          <cell r="S1593">
            <v>0</v>
          </cell>
          <cell r="U1593">
            <v>0</v>
          </cell>
          <cell r="V1593">
            <v>0</v>
          </cell>
          <cell r="W1593">
            <v>0</v>
          </cell>
          <cell r="Y1593">
            <v>0</v>
          </cell>
          <cell r="AA1593">
            <v>0</v>
          </cell>
        </row>
        <row r="1594">
          <cell r="Q1594">
            <v>0</v>
          </cell>
          <cell r="S1594">
            <v>0</v>
          </cell>
          <cell r="U1594">
            <v>0</v>
          </cell>
          <cell r="V1594">
            <v>0</v>
          </cell>
          <cell r="W1594">
            <v>0</v>
          </cell>
          <cell r="Y1594">
            <v>0</v>
          </cell>
          <cell r="AA1594">
            <v>0</v>
          </cell>
        </row>
        <row r="1595">
          <cell r="Q1595">
            <v>0</v>
          </cell>
          <cell r="S1595">
            <v>0</v>
          </cell>
          <cell r="U1595">
            <v>0</v>
          </cell>
          <cell r="V1595">
            <v>0</v>
          </cell>
          <cell r="W1595">
            <v>0</v>
          </cell>
          <cell r="Y1595">
            <v>0</v>
          </cell>
          <cell r="AA1595">
            <v>0</v>
          </cell>
        </row>
        <row r="1596">
          <cell r="Q1596">
            <v>0</v>
          </cell>
          <cell r="S1596">
            <v>0</v>
          </cell>
          <cell r="U1596">
            <v>0</v>
          </cell>
          <cell r="V1596">
            <v>0</v>
          </cell>
          <cell r="W1596">
            <v>0</v>
          </cell>
          <cell r="Y1596">
            <v>0</v>
          </cell>
          <cell r="AA1596">
            <v>0</v>
          </cell>
        </row>
        <row r="1597">
          <cell r="Q1597">
            <v>-603750.76</v>
          </cell>
          <cell r="S1597">
            <v>-574463.52</v>
          </cell>
          <cell r="U1597">
            <v>-545176.28</v>
          </cell>
          <cell r="V1597">
            <v>-530532.66</v>
          </cell>
          <cell r="W1597">
            <v>-515889.04</v>
          </cell>
          <cell r="Y1597">
            <v>-486601.8</v>
          </cell>
          <cell r="AA1597">
            <v>-457314.56</v>
          </cell>
        </row>
        <row r="1598">
          <cell r="Q1598">
            <v>0</v>
          </cell>
          <cell r="S1598">
            <v>0</v>
          </cell>
          <cell r="U1598">
            <v>0</v>
          </cell>
          <cell r="V1598">
            <v>0</v>
          </cell>
          <cell r="W1598">
            <v>0</v>
          </cell>
          <cell r="Y1598">
            <v>0</v>
          </cell>
          <cell r="AA1598">
            <v>0</v>
          </cell>
        </row>
        <row r="1599">
          <cell r="Q1599">
            <v>0</v>
          </cell>
          <cell r="S1599">
            <v>0</v>
          </cell>
          <cell r="U1599">
            <v>0</v>
          </cell>
          <cell r="V1599">
            <v>0</v>
          </cell>
          <cell r="W1599">
            <v>0</v>
          </cell>
          <cell r="Y1599">
            <v>0</v>
          </cell>
          <cell r="AA1599">
            <v>0</v>
          </cell>
        </row>
        <row r="1600">
          <cell r="Q1600">
            <v>0</v>
          </cell>
          <cell r="S1600">
            <v>0</v>
          </cell>
          <cell r="U1600">
            <v>0</v>
          </cell>
          <cell r="V1600">
            <v>0</v>
          </cell>
          <cell r="W1600">
            <v>0</v>
          </cell>
          <cell r="Y1600">
            <v>0</v>
          </cell>
          <cell r="AA1600">
            <v>0</v>
          </cell>
        </row>
        <row r="1601">
          <cell r="Q1601">
            <v>0</v>
          </cell>
          <cell r="S1601">
            <v>0</v>
          </cell>
          <cell r="U1601">
            <v>0</v>
          </cell>
          <cell r="V1601">
            <v>0</v>
          </cell>
          <cell r="W1601">
            <v>0</v>
          </cell>
          <cell r="Y1601">
            <v>0</v>
          </cell>
          <cell r="AA1601">
            <v>0</v>
          </cell>
        </row>
        <row r="1602">
          <cell r="Q1602">
            <v>-7833.48</v>
          </cell>
          <cell r="S1602">
            <v>-7121.34</v>
          </cell>
          <cell r="U1602">
            <v>-6409.2</v>
          </cell>
          <cell r="V1602">
            <v>-6053.13</v>
          </cell>
          <cell r="W1602">
            <v>-5697.06</v>
          </cell>
          <cell r="Y1602">
            <v>-4984.92</v>
          </cell>
          <cell r="AA1602">
            <v>-4272.78</v>
          </cell>
        </row>
        <row r="1603">
          <cell r="Q1603">
            <v>-1087281.32</v>
          </cell>
          <cell r="S1603">
            <v>-1020097.94</v>
          </cell>
          <cell r="U1603">
            <v>-952914.56</v>
          </cell>
          <cell r="V1603">
            <v>-919322.87</v>
          </cell>
          <cell r="W1603">
            <v>-893865.18</v>
          </cell>
          <cell r="Y1603">
            <v>-826478.42</v>
          </cell>
          <cell r="AA1603">
            <v>-759159.48</v>
          </cell>
        </row>
        <row r="1604">
          <cell r="Q1604">
            <v>-76768.37</v>
          </cell>
          <cell r="S1604">
            <v>-74548.850000000006</v>
          </cell>
          <cell r="U1604">
            <v>-72329.33</v>
          </cell>
          <cell r="V1604">
            <v>-71219.570000000007</v>
          </cell>
          <cell r="W1604">
            <v>-71932.81</v>
          </cell>
          <cell r="Y1604">
            <v>-69667.81</v>
          </cell>
          <cell r="AA1604">
            <v>-67417.91</v>
          </cell>
        </row>
        <row r="1605">
          <cell r="Q1605">
            <v>-26957.31</v>
          </cell>
          <cell r="S1605">
            <v>-24883.67</v>
          </cell>
          <cell r="U1605">
            <v>-22810.03</v>
          </cell>
          <cell r="V1605">
            <v>-21773.21</v>
          </cell>
          <cell r="W1605">
            <v>-20736.39</v>
          </cell>
          <cell r="Y1605">
            <v>-18662.75</v>
          </cell>
          <cell r="AA1605">
            <v>-16589.11</v>
          </cell>
        </row>
        <row r="1606">
          <cell r="Q1606">
            <v>-1735183.24</v>
          </cell>
          <cell r="S1606">
            <v>-1633113.64</v>
          </cell>
          <cell r="U1606">
            <v>-1531044.04</v>
          </cell>
          <cell r="V1606">
            <v>-1480009.24</v>
          </cell>
          <cell r="W1606">
            <v>-1428974.44</v>
          </cell>
          <cell r="Y1606">
            <v>-1326904.8400000001</v>
          </cell>
          <cell r="AA1606">
            <v>-1224835.24</v>
          </cell>
        </row>
        <row r="1607">
          <cell r="Q1607">
            <v>-965070.64</v>
          </cell>
          <cell r="S1607">
            <v>-908301.78</v>
          </cell>
          <cell r="U1607">
            <v>-851532.92</v>
          </cell>
          <cell r="V1607">
            <v>-823148.49</v>
          </cell>
          <cell r="W1607">
            <v>-794764.06</v>
          </cell>
          <cell r="Y1607">
            <v>-737995.2</v>
          </cell>
          <cell r="AA1607">
            <v>-681226.34</v>
          </cell>
        </row>
        <row r="1608">
          <cell r="Q1608">
            <v>-245876.41</v>
          </cell>
          <cell r="S1608">
            <v>-231413.09</v>
          </cell>
          <cell r="U1608">
            <v>-216949.77</v>
          </cell>
          <cell r="V1608">
            <v>-209718.11</v>
          </cell>
          <cell r="W1608">
            <v>-202486.45</v>
          </cell>
          <cell r="Y1608">
            <v>-188023.13</v>
          </cell>
          <cell r="AA1608">
            <v>-173559.81</v>
          </cell>
        </row>
        <row r="1609">
          <cell r="Q1609">
            <v>-136751.20000000001</v>
          </cell>
          <cell r="S1609">
            <v>-128707.02</v>
          </cell>
          <cell r="U1609">
            <v>-120662.84</v>
          </cell>
          <cell r="V1609">
            <v>-116640.75</v>
          </cell>
          <cell r="W1609">
            <v>-112618.66</v>
          </cell>
          <cell r="Y1609">
            <v>-104574.48</v>
          </cell>
          <cell r="AA1609">
            <v>-96530.3</v>
          </cell>
        </row>
        <row r="1610">
          <cell r="Q1610">
            <v>-3980451.34</v>
          </cell>
          <cell r="S1610">
            <v>-3746307.14</v>
          </cell>
          <cell r="U1610">
            <v>-3512162.94</v>
          </cell>
          <cell r="V1610">
            <v>-3395090.84</v>
          </cell>
          <cell r="W1610">
            <v>-3278018.74</v>
          </cell>
          <cell r="Y1610">
            <v>-3043874.54</v>
          </cell>
          <cell r="AA1610">
            <v>-2809730.34</v>
          </cell>
        </row>
        <row r="1611">
          <cell r="Q1611">
            <v>-2661083.56</v>
          </cell>
          <cell r="S1611">
            <v>-2419167.12</v>
          </cell>
          <cell r="U1611">
            <v>-2177250.6800000002</v>
          </cell>
          <cell r="V1611">
            <v>-2056292.46</v>
          </cell>
          <cell r="W1611">
            <v>-1935334.24</v>
          </cell>
          <cell r="Y1611">
            <v>-1693417.8</v>
          </cell>
          <cell r="AA1611">
            <v>-1451501.36</v>
          </cell>
        </row>
        <row r="1612">
          <cell r="Q1612">
            <v>-12142332</v>
          </cell>
          <cell r="S1612">
            <v>-11971314</v>
          </cell>
          <cell r="U1612">
            <v>-11800296</v>
          </cell>
          <cell r="V1612">
            <v>-11714787</v>
          </cell>
          <cell r="W1612">
            <v>-11629278</v>
          </cell>
          <cell r="Y1612">
            <v>-11458260</v>
          </cell>
          <cell r="AA1612">
            <v>-11287242</v>
          </cell>
        </row>
        <row r="1613">
          <cell r="Q1613">
            <v>-6495168</v>
          </cell>
          <cell r="S1613">
            <v>-6403686</v>
          </cell>
          <cell r="U1613">
            <v>-6312204</v>
          </cell>
          <cell r="V1613">
            <v>-6266463</v>
          </cell>
          <cell r="W1613">
            <v>-6220722</v>
          </cell>
          <cell r="Y1613">
            <v>-6129240</v>
          </cell>
          <cell r="AA1613">
            <v>-6037758</v>
          </cell>
        </row>
        <row r="1616">
          <cell r="Q1616">
            <v>-18763387.649999999</v>
          </cell>
          <cell r="S1616">
            <v>-17527010.649999999</v>
          </cell>
          <cell r="U1616">
            <v>-16248721.65</v>
          </cell>
          <cell r="V1616">
            <v>-15599099.65</v>
          </cell>
          <cell r="W1616">
            <v>-14970432.65</v>
          </cell>
          <cell r="Y1616">
            <v>-13671188.65</v>
          </cell>
          <cell r="AA1616">
            <v>-12392899.65</v>
          </cell>
        </row>
        <row r="1617">
          <cell r="Q1617">
            <v>-4069475.84</v>
          </cell>
          <cell r="S1617">
            <v>-3972185.41</v>
          </cell>
          <cell r="U1617">
            <v>-3860489.97</v>
          </cell>
          <cell r="V1617">
            <v>-3800387.97</v>
          </cell>
          <cell r="W1617">
            <v>-3743967.97</v>
          </cell>
          <cell r="Y1617">
            <v>-3625593.88</v>
          </cell>
          <cell r="AA1617">
            <v>-3503941.73</v>
          </cell>
        </row>
        <row r="1618">
          <cell r="Q1618">
            <v>-1247864</v>
          </cell>
          <cell r="S1618">
            <v>-1074252</v>
          </cell>
          <cell r="U1618">
            <v>-839540</v>
          </cell>
          <cell r="V1618">
            <v>-803534</v>
          </cell>
          <cell r="W1618">
            <v>-715256</v>
          </cell>
          <cell r="Y1618">
            <v>-532816</v>
          </cell>
          <cell r="AA1618">
            <v>-353318</v>
          </cell>
        </row>
        <row r="1620">
          <cell r="Q1620">
            <v>-8165809</v>
          </cell>
          <cell r="S1620">
            <v>-8165809</v>
          </cell>
          <cell r="U1620">
            <v>-8165809</v>
          </cell>
          <cell r="V1620">
            <v>-8165809</v>
          </cell>
          <cell r="W1620">
            <v>-8165809</v>
          </cell>
          <cell r="Y1620">
            <v>-8165809</v>
          </cell>
          <cell r="AA1620">
            <v>-8165809</v>
          </cell>
        </row>
        <row r="1621">
          <cell r="Q1621">
            <v>7497843</v>
          </cell>
          <cell r="S1621">
            <v>7638843</v>
          </cell>
          <cell r="U1621">
            <v>7722843</v>
          </cell>
          <cell r="V1621">
            <v>7749843</v>
          </cell>
          <cell r="W1621">
            <v>7789843</v>
          </cell>
          <cell r="Y1621">
            <v>7774843</v>
          </cell>
          <cell r="AA1621">
            <v>7752843</v>
          </cell>
        </row>
        <row r="1622">
          <cell r="Q1622">
            <v>-802274.98</v>
          </cell>
          <cell r="S1622">
            <v>-755082.34</v>
          </cell>
          <cell r="U1622">
            <v>-707889.7</v>
          </cell>
          <cell r="V1622">
            <v>-684293.38</v>
          </cell>
          <cell r="W1622">
            <v>-660697.06000000006</v>
          </cell>
          <cell r="Y1622">
            <v>-613504.42000000004</v>
          </cell>
          <cell r="AA1622">
            <v>-566311.78</v>
          </cell>
        </row>
        <row r="1623">
          <cell r="Q1623">
            <v>-161712.82999999999</v>
          </cell>
          <cell r="S1623">
            <v>-152200.31</v>
          </cell>
          <cell r="U1623">
            <v>-142687.79</v>
          </cell>
          <cell r="V1623">
            <v>-137931.53</v>
          </cell>
          <cell r="W1623">
            <v>-133175.26999999999</v>
          </cell>
          <cell r="Y1623">
            <v>-123662.75</v>
          </cell>
          <cell r="AA1623">
            <v>-114150.23</v>
          </cell>
        </row>
        <row r="1624">
          <cell r="Q1624">
            <v>-5851.43</v>
          </cell>
          <cell r="S1624">
            <v>-5507.23</v>
          </cell>
          <cell r="U1624">
            <v>-5163.03</v>
          </cell>
          <cell r="V1624">
            <v>-4990.93</v>
          </cell>
          <cell r="W1624">
            <v>-4818.83</v>
          </cell>
          <cell r="Y1624">
            <v>-4474.63</v>
          </cell>
          <cell r="AA1624">
            <v>-4130.43</v>
          </cell>
        </row>
        <row r="1625">
          <cell r="Q1625">
            <v>-1245502.8600000001</v>
          </cell>
          <cell r="S1625">
            <v>-1240219.77</v>
          </cell>
          <cell r="U1625">
            <v>-1366269.66</v>
          </cell>
          <cell r="V1625">
            <v>-952259.06</v>
          </cell>
          <cell r="W1625">
            <v>-919422.54</v>
          </cell>
          <cell r="Y1625">
            <v>-853749.5</v>
          </cell>
          <cell r="AA1625">
            <v>-788076.46</v>
          </cell>
        </row>
        <row r="1626">
          <cell r="V1626">
            <v>-819929.85</v>
          </cell>
          <cell r="W1626">
            <v>-830133.46</v>
          </cell>
          <cell r="Y1626">
            <v>-1170132.25</v>
          </cell>
          <cell r="AA1626">
            <v>-1524478.16</v>
          </cell>
        </row>
        <row r="1627">
          <cell r="V1627">
            <v>0</v>
          </cell>
          <cell r="W1627">
            <v>0</v>
          </cell>
          <cell r="Y1627">
            <v>0</v>
          </cell>
          <cell r="AA1627">
            <v>0</v>
          </cell>
        </row>
        <row r="1631">
          <cell r="Q1631">
            <v>-252077.73</v>
          </cell>
          <cell r="S1631">
            <v>-231911.51</v>
          </cell>
          <cell r="U1631">
            <v>-211745.29</v>
          </cell>
          <cell r="V1631">
            <v>-201662.18</v>
          </cell>
          <cell r="W1631">
            <v>-191579.07</v>
          </cell>
          <cell r="Y1631">
            <v>-171412.85</v>
          </cell>
          <cell r="AA1631">
            <v>-151246.63</v>
          </cell>
        </row>
        <row r="1632">
          <cell r="Q1632">
            <v>0</v>
          </cell>
          <cell r="S1632">
            <v>0</v>
          </cell>
          <cell r="U1632">
            <v>0</v>
          </cell>
          <cell r="V1632">
            <v>0</v>
          </cell>
          <cell r="W1632">
            <v>0</v>
          </cell>
          <cell r="Y1632">
            <v>0</v>
          </cell>
          <cell r="AA1632">
            <v>0</v>
          </cell>
        </row>
        <row r="1633">
          <cell r="Q1633">
            <v>0</v>
          </cell>
          <cell r="S1633">
            <v>0</v>
          </cell>
          <cell r="U1633">
            <v>0</v>
          </cell>
          <cell r="V1633">
            <v>0</v>
          </cell>
          <cell r="W1633">
            <v>0</v>
          </cell>
          <cell r="Y1633">
            <v>0</v>
          </cell>
          <cell r="AA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row>
        <row r="1635">
          <cell r="Q1635">
            <v>-17674062</v>
          </cell>
          <cell r="S1635">
            <v>-17433062</v>
          </cell>
          <cell r="U1635">
            <v>-19715062</v>
          </cell>
          <cell r="V1635">
            <v>-20244062</v>
          </cell>
          <cell r="W1635">
            <v>-20770062</v>
          </cell>
          <cell r="Y1635">
            <v>-21803062</v>
          </cell>
          <cell r="AA1635">
            <v>-17119324</v>
          </cell>
        </row>
        <row r="1636">
          <cell r="Q1636">
            <v>0</v>
          </cell>
          <cell r="S1636">
            <v>0</v>
          </cell>
          <cell r="U1636">
            <v>0</v>
          </cell>
          <cell r="V1636">
            <v>0</v>
          </cell>
          <cell r="W1636">
            <v>0</v>
          </cell>
          <cell r="Y1636">
            <v>0</v>
          </cell>
          <cell r="AA1636">
            <v>0</v>
          </cell>
        </row>
        <row r="1637">
          <cell r="Q1637">
            <v>0</v>
          </cell>
          <cell r="S1637">
            <v>0</v>
          </cell>
          <cell r="U1637">
            <v>0</v>
          </cell>
          <cell r="V1637">
            <v>0</v>
          </cell>
          <cell r="W1637">
            <v>0</v>
          </cell>
          <cell r="Y1637">
            <v>0</v>
          </cell>
          <cell r="AA1637">
            <v>0</v>
          </cell>
        </row>
        <row r="1638">
          <cell r="Q1638">
            <v>-562517040</v>
          </cell>
          <cell r="S1638">
            <v>-574468040</v>
          </cell>
          <cell r="U1638">
            <v>-599703040</v>
          </cell>
          <cell r="V1638">
            <v>-608888040</v>
          </cell>
          <cell r="W1638">
            <v>-618047040</v>
          </cell>
          <cell r="Y1638">
            <v>-636557040</v>
          </cell>
          <cell r="AA1638">
            <v>-715888218.41999996</v>
          </cell>
        </row>
        <row r="1639">
          <cell r="Q1639">
            <v>0</v>
          </cell>
          <cell r="S1639">
            <v>0</v>
          </cell>
          <cell r="U1639">
            <v>0</v>
          </cell>
          <cell r="V1639">
            <v>0</v>
          </cell>
          <cell r="W1639">
            <v>0</v>
          </cell>
          <cell r="Y1639">
            <v>0</v>
          </cell>
          <cell r="AA1639">
            <v>0</v>
          </cell>
        </row>
        <row r="1640">
          <cell r="Q1640">
            <v>0</v>
          </cell>
          <cell r="S1640">
            <v>0</v>
          </cell>
          <cell r="U1640">
            <v>0</v>
          </cell>
          <cell r="V1640">
            <v>0</v>
          </cell>
          <cell r="W1640">
            <v>0</v>
          </cell>
          <cell r="Y1640">
            <v>0</v>
          </cell>
          <cell r="AA1640">
            <v>0</v>
          </cell>
        </row>
        <row r="1641">
          <cell r="Q1641">
            <v>0</v>
          </cell>
          <cell r="S1641">
            <v>0</v>
          </cell>
          <cell r="U1641">
            <v>0</v>
          </cell>
          <cell r="V1641">
            <v>0</v>
          </cell>
          <cell r="W1641">
            <v>0</v>
          </cell>
          <cell r="Y1641">
            <v>0</v>
          </cell>
          <cell r="AA1641">
            <v>0</v>
          </cell>
        </row>
        <row r="1642">
          <cell r="Q1642">
            <v>0</v>
          </cell>
          <cell r="S1642">
            <v>0</v>
          </cell>
          <cell r="U1642">
            <v>0</v>
          </cell>
          <cell r="V1642">
            <v>0</v>
          </cell>
          <cell r="W1642">
            <v>0</v>
          </cell>
          <cell r="Y1642">
            <v>0</v>
          </cell>
          <cell r="AA1642">
            <v>0</v>
          </cell>
        </row>
        <row r="1643">
          <cell r="Q1643">
            <v>0</v>
          </cell>
          <cell r="S1643">
            <v>0</v>
          </cell>
          <cell r="U1643">
            <v>0</v>
          </cell>
          <cell r="V1643">
            <v>0</v>
          </cell>
          <cell r="W1643">
            <v>0</v>
          </cell>
          <cell r="Y1643">
            <v>0</v>
          </cell>
          <cell r="AA1643">
            <v>0</v>
          </cell>
        </row>
        <row r="1644">
          <cell r="Q1644">
            <v>-25900290</v>
          </cell>
          <cell r="S1644">
            <v>-25900290</v>
          </cell>
          <cell r="U1644">
            <v>-25900290</v>
          </cell>
          <cell r="V1644">
            <v>-25900290</v>
          </cell>
          <cell r="W1644">
            <v>-25900290</v>
          </cell>
          <cell r="Y1644">
            <v>-25900290</v>
          </cell>
          <cell r="AA1644">
            <v>0</v>
          </cell>
        </row>
        <row r="1645">
          <cell r="Q1645">
            <v>-4155604</v>
          </cell>
          <cell r="S1645">
            <v>-4155604</v>
          </cell>
          <cell r="U1645">
            <v>-4155604</v>
          </cell>
          <cell r="V1645">
            <v>-4155604</v>
          </cell>
          <cell r="W1645">
            <v>-4155604</v>
          </cell>
          <cell r="Y1645">
            <v>-4155604</v>
          </cell>
          <cell r="AA1645">
            <v>-4155604</v>
          </cell>
        </row>
        <row r="1646">
          <cell r="Q1646">
            <v>-65695820</v>
          </cell>
          <cell r="S1646">
            <v>-75695708.079999998</v>
          </cell>
          <cell r="U1646">
            <v>-63311188.689999998</v>
          </cell>
          <cell r="V1646">
            <v>-50040846.079999998</v>
          </cell>
          <cell r="W1646">
            <v>-46912634.079999998</v>
          </cell>
          <cell r="Y1646">
            <v>-53204812.5</v>
          </cell>
          <cell r="AA1646">
            <v>-36554730.109999999</v>
          </cell>
        </row>
        <row r="1647">
          <cell r="Q1647">
            <v>0</v>
          </cell>
          <cell r="S1647">
            <v>0</v>
          </cell>
          <cell r="U1647">
            <v>0</v>
          </cell>
          <cell r="V1647">
            <v>0</v>
          </cell>
          <cell r="W1647">
            <v>0</v>
          </cell>
          <cell r="Y1647">
            <v>0</v>
          </cell>
          <cell r="AA1647">
            <v>-30000</v>
          </cell>
        </row>
        <row r="1648">
          <cell r="Q1648">
            <v>0</v>
          </cell>
          <cell r="S1648">
            <v>0</v>
          </cell>
          <cell r="U1648">
            <v>0</v>
          </cell>
          <cell r="V1648">
            <v>0</v>
          </cell>
          <cell r="W1648">
            <v>0</v>
          </cell>
          <cell r="Y1648">
            <v>0</v>
          </cell>
          <cell r="AA1648">
            <v>0</v>
          </cell>
        </row>
        <row r="1649">
          <cell r="Q1649">
            <v>0</v>
          </cell>
          <cell r="S1649">
            <v>0</v>
          </cell>
          <cell r="U1649">
            <v>0</v>
          </cell>
          <cell r="V1649">
            <v>0</v>
          </cell>
          <cell r="W1649">
            <v>0</v>
          </cell>
          <cell r="Y1649">
            <v>0</v>
          </cell>
          <cell r="AA1649">
            <v>0</v>
          </cell>
        </row>
        <row r="1650">
          <cell r="Q1650">
            <v>0</v>
          </cell>
          <cell r="S1650">
            <v>0</v>
          </cell>
          <cell r="U1650">
            <v>0</v>
          </cell>
          <cell r="V1650">
            <v>0</v>
          </cell>
          <cell r="W1650">
            <v>0</v>
          </cell>
          <cell r="Y1650">
            <v>0</v>
          </cell>
          <cell r="AA1650">
            <v>0</v>
          </cell>
        </row>
        <row r="1651">
          <cell r="Q1651">
            <v>-145379</v>
          </cell>
          <cell r="S1651">
            <v>-183846.74</v>
          </cell>
          <cell r="U1651">
            <v>-551394.42000000004</v>
          </cell>
          <cell r="V1651">
            <v>-495204.95</v>
          </cell>
          <cell r="W1651">
            <v>-357899.51</v>
          </cell>
          <cell r="Y1651">
            <v>-476689.54</v>
          </cell>
          <cell r="AA1651">
            <v>-744413.88</v>
          </cell>
        </row>
        <row r="1652">
          <cell r="Q1652">
            <v>0</v>
          </cell>
          <cell r="S1652">
            <v>0</v>
          </cell>
          <cell r="U1652">
            <v>0</v>
          </cell>
          <cell r="V1652">
            <v>0</v>
          </cell>
          <cell r="W1652">
            <v>0</v>
          </cell>
          <cell r="Y1652">
            <v>0</v>
          </cell>
          <cell r="AA1652">
            <v>0</v>
          </cell>
        </row>
        <row r="1653">
          <cell r="Q1653">
            <v>-46058869</v>
          </cell>
          <cell r="S1653">
            <v>-45977869</v>
          </cell>
          <cell r="U1653">
            <v>-45895869</v>
          </cell>
          <cell r="V1653">
            <v>-44928869</v>
          </cell>
          <cell r="W1653">
            <v>-47098869</v>
          </cell>
          <cell r="Y1653">
            <v>-49320869</v>
          </cell>
          <cell r="AA1653">
            <v>-56152607</v>
          </cell>
        </row>
        <row r="1654">
          <cell r="Q1654">
            <v>-187730</v>
          </cell>
          <cell r="S1654">
            <v>-303359.07</v>
          </cell>
          <cell r="U1654">
            <v>-417350.83</v>
          </cell>
          <cell r="V1654">
            <v>-1291557.27</v>
          </cell>
          <cell r="W1654">
            <v>-1137075.49</v>
          </cell>
          <cell r="Y1654">
            <v>-553801.24</v>
          </cell>
          <cell r="AA1654">
            <v>-1316105.46</v>
          </cell>
        </row>
        <row r="1655">
          <cell r="Q1655">
            <v>0</v>
          </cell>
          <cell r="S1655">
            <v>0</v>
          </cell>
          <cell r="U1655">
            <v>0</v>
          </cell>
          <cell r="V1655">
            <v>0</v>
          </cell>
          <cell r="W1655">
            <v>0</v>
          </cell>
          <cell r="Y1655">
            <v>0</v>
          </cell>
          <cell r="AA1655">
            <v>0</v>
          </cell>
        </row>
        <row r="1656">
          <cell r="Q1656">
            <v>-7713943</v>
          </cell>
          <cell r="S1656">
            <v>-7649943</v>
          </cell>
          <cell r="U1656">
            <v>-7585943</v>
          </cell>
          <cell r="V1656">
            <v>-7553943</v>
          </cell>
          <cell r="W1656">
            <v>-7521943</v>
          </cell>
          <cell r="Y1656">
            <v>-7457943</v>
          </cell>
          <cell r="AA1656">
            <v>-7393943</v>
          </cell>
        </row>
        <row r="1657">
          <cell r="Q1657">
            <v>295</v>
          </cell>
          <cell r="S1657">
            <v>295</v>
          </cell>
          <cell r="U1657">
            <v>0</v>
          </cell>
          <cell r="V1657">
            <v>0</v>
          </cell>
          <cell r="W1657">
            <v>0</v>
          </cell>
          <cell r="Y1657">
            <v>0</v>
          </cell>
          <cell r="AA1657">
            <v>0</v>
          </cell>
        </row>
        <row r="1658">
          <cell r="Q1658">
            <v>0</v>
          </cell>
          <cell r="S1658">
            <v>0</v>
          </cell>
          <cell r="U1658">
            <v>0</v>
          </cell>
          <cell r="V1658">
            <v>0</v>
          </cell>
          <cell r="W1658">
            <v>0</v>
          </cell>
          <cell r="Y1658">
            <v>0</v>
          </cell>
          <cell r="AA1658">
            <v>0</v>
          </cell>
        </row>
        <row r="1659">
          <cell r="Q1659">
            <v>-248764</v>
          </cell>
          <cell r="S1659">
            <v>-248764</v>
          </cell>
          <cell r="U1659">
            <v>-248764</v>
          </cell>
          <cell r="V1659">
            <v>-248764</v>
          </cell>
          <cell r="W1659">
            <v>-248764</v>
          </cell>
          <cell r="Y1659">
            <v>-248764</v>
          </cell>
          <cell r="AA1659">
            <v>-248764</v>
          </cell>
        </row>
        <row r="1660">
          <cell r="Q1660">
            <v>349</v>
          </cell>
          <cell r="S1660">
            <v>349</v>
          </cell>
          <cell r="U1660">
            <v>0</v>
          </cell>
          <cell r="V1660">
            <v>0</v>
          </cell>
          <cell r="W1660">
            <v>0</v>
          </cell>
          <cell r="Y1660">
            <v>0</v>
          </cell>
          <cell r="AA1660">
            <v>0</v>
          </cell>
        </row>
        <row r="1661">
          <cell r="Q1661">
            <v>0</v>
          </cell>
          <cell r="S1661">
            <v>0</v>
          </cell>
          <cell r="U1661">
            <v>0</v>
          </cell>
          <cell r="V1661">
            <v>0</v>
          </cell>
          <cell r="W1661">
            <v>0</v>
          </cell>
          <cell r="Y1661">
            <v>0</v>
          </cell>
          <cell r="AA1661">
            <v>0</v>
          </cell>
        </row>
        <row r="1662">
          <cell r="Q1662">
            <v>0</v>
          </cell>
          <cell r="S1662">
            <v>0</v>
          </cell>
          <cell r="U1662">
            <v>0</v>
          </cell>
          <cell r="V1662">
            <v>0</v>
          </cell>
          <cell r="W1662">
            <v>0</v>
          </cell>
          <cell r="Y1662">
            <v>0</v>
          </cell>
          <cell r="AA1662">
            <v>0</v>
          </cell>
        </row>
        <row r="1663">
          <cell r="Q1663">
            <v>0</v>
          </cell>
          <cell r="S1663">
            <v>0</v>
          </cell>
          <cell r="U1663">
            <v>0</v>
          </cell>
          <cell r="V1663">
            <v>0</v>
          </cell>
          <cell r="W1663">
            <v>0</v>
          </cell>
          <cell r="Y1663">
            <v>0</v>
          </cell>
          <cell r="AA1663">
            <v>0</v>
          </cell>
        </row>
        <row r="1664">
          <cell r="Q1664">
            <v>0</v>
          </cell>
          <cell r="S1664">
            <v>0</v>
          </cell>
          <cell r="U1664">
            <v>0</v>
          </cell>
          <cell r="V1664">
            <v>0</v>
          </cell>
          <cell r="W1664">
            <v>0</v>
          </cell>
          <cell r="Y1664">
            <v>0</v>
          </cell>
          <cell r="AA1664">
            <v>0</v>
          </cell>
        </row>
        <row r="1665">
          <cell r="Q1665">
            <v>0</v>
          </cell>
          <cell r="S1665">
            <v>0</v>
          </cell>
          <cell r="U1665">
            <v>0</v>
          </cell>
          <cell r="V1665">
            <v>0</v>
          </cell>
          <cell r="W1665">
            <v>0</v>
          </cell>
          <cell r="Y1665">
            <v>0</v>
          </cell>
          <cell r="AA1665">
            <v>0</v>
          </cell>
        </row>
        <row r="1666">
          <cell r="Q1666">
            <v>0</v>
          </cell>
          <cell r="S1666">
            <v>0</v>
          </cell>
          <cell r="U1666">
            <v>0</v>
          </cell>
          <cell r="V1666">
            <v>0</v>
          </cell>
          <cell r="W1666">
            <v>0</v>
          </cell>
          <cell r="Y1666">
            <v>0</v>
          </cell>
          <cell r="AA1666">
            <v>0</v>
          </cell>
        </row>
        <row r="1667">
          <cell r="Q1667">
            <v>0</v>
          </cell>
          <cell r="S1667">
            <v>0</v>
          </cell>
          <cell r="U1667">
            <v>0</v>
          </cell>
          <cell r="V1667">
            <v>0</v>
          </cell>
          <cell r="W1667">
            <v>0</v>
          </cell>
          <cell r="Y1667">
            <v>0</v>
          </cell>
          <cell r="AA1667">
            <v>0</v>
          </cell>
        </row>
        <row r="1668">
          <cell r="Q1668">
            <v>0</v>
          </cell>
          <cell r="S1668">
            <v>0</v>
          </cell>
          <cell r="U1668">
            <v>0</v>
          </cell>
          <cell r="V1668">
            <v>0</v>
          </cell>
          <cell r="W1668">
            <v>0</v>
          </cell>
          <cell r="Y1668">
            <v>0</v>
          </cell>
          <cell r="AA1668">
            <v>0</v>
          </cell>
        </row>
        <row r="1669">
          <cell r="Q1669">
            <v>0</v>
          </cell>
          <cell r="S1669">
            <v>0</v>
          </cell>
          <cell r="U1669">
            <v>0</v>
          </cell>
          <cell r="V1669">
            <v>0</v>
          </cell>
          <cell r="W1669">
            <v>0</v>
          </cell>
          <cell r="Y1669">
            <v>0</v>
          </cell>
          <cell r="AA1669">
            <v>0</v>
          </cell>
        </row>
        <row r="1670">
          <cell r="Q1670">
            <v>0</v>
          </cell>
          <cell r="S1670">
            <v>0</v>
          </cell>
          <cell r="U1670">
            <v>0</v>
          </cell>
          <cell r="V1670">
            <v>0</v>
          </cell>
          <cell r="W1670">
            <v>0</v>
          </cell>
          <cell r="Y1670">
            <v>0</v>
          </cell>
          <cell r="AA1670">
            <v>0</v>
          </cell>
        </row>
        <row r="1671">
          <cell r="Q1671">
            <v>0</v>
          </cell>
          <cell r="S1671">
            <v>0</v>
          </cell>
          <cell r="U1671">
            <v>0</v>
          </cell>
          <cell r="V1671">
            <v>0</v>
          </cell>
          <cell r="W1671">
            <v>0</v>
          </cell>
          <cell r="Y1671">
            <v>0</v>
          </cell>
          <cell r="AA1671">
            <v>0</v>
          </cell>
        </row>
        <row r="1672">
          <cell r="Q1672">
            <v>-5331275</v>
          </cell>
          <cell r="S1672">
            <v>-7023226.1900000004</v>
          </cell>
          <cell r="U1672">
            <v>-5367153.71</v>
          </cell>
          <cell r="V1672">
            <v>-4979877.13</v>
          </cell>
          <cell r="W1672">
            <v>-4459855.1399999997</v>
          </cell>
          <cell r="Y1672">
            <v>-3884235.47</v>
          </cell>
          <cell r="AA1672">
            <v>-3608498.53</v>
          </cell>
        </row>
        <row r="1673">
          <cell r="Q1673">
            <v>0</v>
          </cell>
          <cell r="S1673">
            <v>0</v>
          </cell>
          <cell r="U1673">
            <v>0</v>
          </cell>
          <cell r="V1673">
            <v>0</v>
          </cell>
          <cell r="W1673">
            <v>0</v>
          </cell>
          <cell r="Y1673">
            <v>0</v>
          </cell>
          <cell r="AA1673">
            <v>0</v>
          </cell>
        </row>
        <row r="1674">
          <cell r="Q1674">
            <v>-2165925</v>
          </cell>
          <cell r="S1674">
            <v>-3021165.15</v>
          </cell>
          <cell r="U1674">
            <v>-2876766.36</v>
          </cell>
          <cell r="V1674">
            <v>-3069104.86</v>
          </cell>
          <cell r="W1674">
            <v>-2530542.2799999998</v>
          </cell>
          <cell r="Y1674">
            <v>-1291171.6000000001</v>
          </cell>
          <cell r="AA1674">
            <v>-1837830.67</v>
          </cell>
        </row>
        <row r="1675">
          <cell r="Q1675">
            <v>0</v>
          </cell>
          <cell r="S1675">
            <v>0</v>
          </cell>
          <cell r="U1675">
            <v>0</v>
          </cell>
          <cell r="V1675">
            <v>0</v>
          </cell>
          <cell r="W1675">
            <v>0</v>
          </cell>
          <cell r="Y1675">
            <v>0</v>
          </cell>
          <cell r="AA1675">
            <v>0</v>
          </cell>
        </row>
        <row r="1676">
          <cell r="Q1676">
            <v>9916</v>
          </cell>
          <cell r="S1676">
            <v>9916</v>
          </cell>
          <cell r="U1676">
            <v>0</v>
          </cell>
          <cell r="V1676">
            <v>0</v>
          </cell>
          <cell r="W1676">
            <v>0</v>
          </cell>
          <cell r="Y1676">
            <v>0</v>
          </cell>
          <cell r="AA1676">
            <v>0</v>
          </cell>
        </row>
        <row r="1677">
          <cell r="Q1677">
            <v>0</v>
          </cell>
          <cell r="S1677">
            <v>0</v>
          </cell>
          <cell r="U1677">
            <v>0</v>
          </cell>
          <cell r="V1677">
            <v>0</v>
          </cell>
          <cell r="W1677">
            <v>0</v>
          </cell>
          <cell r="Y1677">
            <v>0</v>
          </cell>
          <cell r="AA1677">
            <v>0</v>
          </cell>
        </row>
        <row r="1678">
          <cell r="Q1678">
            <v>0</v>
          </cell>
          <cell r="S1678">
            <v>0</v>
          </cell>
          <cell r="U1678">
            <v>0</v>
          </cell>
          <cell r="V1678">
            <v>0</v>
          </cell>
          <cell r="W1678">
            <v>0</v>
          </cell>
          <cell r="Y1678">
            <v>0</v>
          </cell>
          <cell r="AA1678">
            <v>0</v>
          </cell>
        </row>
        <row r="1679">
          <cell r="Q1679">
            <v>169525</v>
          </cell>
          <cell r="S1679">
            <v>169525</v>
          </cell>
          <cell r="U1679">
            <v>0</v>
          </cell>
          <cell r="V1679">
            <v>0</v>
          </cell>
          <cell r="W1679">
            <v>0</v>
          </cell>
          <cell r="Y1679">
            <v>0</v>
          </cell>
          <cell r="AA1679">
            <v>0</v>
          </cell>
        </row>
        <row r="1680">
          <cell r="Q1680">
            <v>0</v>
          </cell>
          <cell r="S1680">
            <v>0</v>
          </cell>
          <cell r="U1680">
            <v>0</v>
          </cell>
          <cell r="V1680">
            <v>0</v>
          </cell>
          <cell r="W1680">
            <v>0</v>
          </cell>
          <cell r="Y1680">
            <v>0</v>
          </cell>
          <cell r="AA1680">
            <v>0</v>
          </cell>
        </row>
        <row r="1681">
          <cell r="Q1681">
            <v>4256</v>
          </cell>
          <cell r="S1681">
            <v>4256</v>
          </cell>
          <cell r="U1681">
            <v>0</v>
          </cell>
          <cell r="V1681">
            <v>0</v>
          </cell>
          <cell r="W1681">
            <v>0</v>
          </cell>
          <cell r="Y1681">
            <v>0</v>
          </cell>
          <cell r="AA1681">
            <v>0</v>
          </cell>
        </row>
        <row r="1682">
          <cell r="Q1682">
            <v>-35980000</v>
          </cell>
          <cell r="S1682">
            <v>-35516000</v>
          </cell>
          <cell r="U1682">
            <v>-34964000</v>
          </cell>
          <cell r="V1682">
            <v>-34524000</v>
          </cell>
          <cell r="W1682">
            <v>-34084000</v>
          </cell>
          <cell r="Y1682">
            <v>-33204000</v>
          </cell>
          <cell r="AA1682">
            <v>-32324000</v>
          </cell>
        </row>
        <row r="1683">
          <cell r="Q1683">
            <v>-991187</v>
          </cell>
          <cell r="S1683">
            <v>-905187</v>
          </cell>
          <cell r="U1683">
            <v>-819187</v>
          </cell>
          <cell r="V1683">
            <v>-776187</v>
          </cell>
          <cell r="W1683">
            <v>-733187</v>
          </cell>
          <cell r="Y1683">
            <v>-647187</v>
          </cell>
          <cell r="AA1683">
            <v>-561187</v>
          </cell>
        </row>
        <row r="1685">
          <cell r="Q1685">
            <v>0</v>
          </cell>
          <cell r="S1685">
            <v>0</v>
          </cell>
          <cell r="U1685">
            <v>0</v>
          </cell>
          <cell r="V1685">
            <v>0</v>
          </cell>
          <cell r="W1685">
            <v>0</v>
          </cell>
          <cell r="Y1685">
            <v>0</v>
          </cell>
          <cell r="AA1685">
            <v>0</v>
          </cell>
        </row>
        <row r="1686">
          <cell r="Q1686">
            <v>0</v>
          </cell>
          <cell r="S1686">
            <v>0</v>
          </cell>
          <cell r="U1686">
            <v>0</v>
          </cell>
          <cell r="V1686">
            <v>0</v>
          </cell>
          <cell r="W1686">
            <v>0</v>
          </cell>
          <cell r="Y1686">
            <v>0</v>
          </cell>
          <cell r="AA1686">
            <v>0</v>
          </cell>
        </row>
        <row r="1687">
          <cell r="Q1687">
            <v>0</v>
          </cell>
          <cell r="S1687">
            <v>0</v>
          </cell>
          <cell r="U1687">
            <v>0</v>
          </cell>
          <cell r="V1687">
            <v>0</v>
          </cell>
          <cell r="W1687">
            <v>0</v>
          </cell>
          <cell r="Y1687">
            <v>0</v>
          </cell>
          <cell r="AA1687">
            <v>0</v>
          </cell>
        </row>
        <row r="1688">
          <cell r="Q1688">
            <v>0</v>
          </cell>
          <cell r="S1688">
            <v>0</v>
          </cell>
          <cell r="U1688">
            <v>0</v>
          </cell>
          <cell r="V1688">
            <v>0</v>
          </cell>
          <cell r="W1688">
            <v>0</v>
          </cell>
          <cell r="Y1688">
            <v>0</v>
          </cell>
          <cell r="AA1688">
            <v>0</v>
          </cell>
        </row>
        <row r="1689">
          <cell r="Q1689">
            <v>-729674</v>
          </cell>
          <cell r="S1689">
            <v>-313674</v>
          </cell>
          <cell r="U1689">
            <v>0</v>
          </cell>
          <cell r="V1689">
            <v>0</v>
          </cell>
          <cell r="W1689">
            <v>0</v>
          </cell>
          <cell r="Y1689">
            <v>0</v>
          </cell>
          <cell r="AA1689">
            <v>0</v>
          </cell>
        </row>
        <row r="1690">
          <cell r="Q1690">
            <v>0</v>
          </cell>
          <cell r="S1690">
            <v>0</v>
          </cell>
          <cell r="U1690">
            <v>0</v>
          </cell>
          <cell r="V1690">
            <v>0</v>
          </cell>
          <cell r="W1690">
            <v>0</v>
          </cell>
          <cell r="Y1690">
            <v>0</v>
          </cell>
          <cell r="AA1690">
            <v>0</v>
          </cell>
        </row>
        <row r="1691">
          <cell r="Q1691">
            <v>-27910</v>
          </cell>
          <cell r="S1691">
            <v>-27910</v>
          </cell>
          <cell r="U1691">
            <v>-26641</v>
          </cell>
          <cell r="V1691">
            <v>-26641</v>
          </cell>
          <cell r="W1691">
            <v>-25372</v>
          </cell>
          <cell r="Y1691">
            <v>-25372</v>
          </cell>
          <cell r="AA1691">
            <v>-24104</v>
          </cell>
        </row>
        <row r="1692">
          <cell r="Q1692">
            <v>0</v>
          </cell>
          <cell r="S1692">
            <v>0</v>
          </cell>
          <cell r="U1692">
            <v>0</v>
          </cell>
          <cell r="V1692">
            <v>0</v>
          </cell>
          <cell r="W1692">
            <v>0</v>
          </cell>
          <cell r="Y1692">
            <v>0</v>
          </cell>
          <cell r="AA1692">
            <v>0</v>
          </cell>
        </row>
        <row r="1693">
          <cell r="Q1693">
            <v>-89053132</v>
          </cell>
          <cell r="S1693">
            <v>-89053132</v>
          </cell>
          <cell r="U1693">
            <v>-86078132</v>
          </cell>
          <cell r="V1693">
            <v>-86078132</v>
          </cell>
          <cell r="W1693">
            <v>-84678132</v>
          </cell>
          <cell r="Y1693">
            <v>-84678132</v>
          </cell>
          <cell r="AA1693">
            <v>-81655132</v>
          </cell>
        </row>
        <row r="1694">
          <cell r="Q1694">
            <v>-6363954</v>
          </cell>
          <cell r="S1694">
            <v>-6363954</v>
          </cell>
          <cell r="U1694">
            <v>-6123954</v>
          </cell>
          <cell r="V1694">
            <v>-6123954</v>
          </cell>
          <cell r="W1694">
            <v>-5883954</v>
          </cell>
          <cell r="Y1694">
            <v>-5883954</v>
          </cell>
          <cell r="AA1694">
            <v>-5643954</v>
          </cell>
        </row>
        <row r="1695">
          <cell r="Q1695">
            <v>0</v>
          </cell>
          <cell r="S1695">
            <v>0</v>
          </cell>
          <cell r="U1695">
            <v>0</v>
          </cell>
          <cell r="V1695">
            <v>0</v>
          </cell>
          <cell r="W1695">
            <v>0</v>
          </cell>
          <cell r="Y1695">
            <v>0</v>
          </cell>
          <cell r="AA1695">
            <v>0</v>
          </cell>
        </row>
        <row r="1696">
          <cell r="Q1696">
            <v>0</v>
          </cell>
          <cell r="S1696">
            <v>0</v>
          </cell>
          <cell r="U1696">
            <v>0</v>
          </cell>
          <cell r="V1696">
            <v>0</v>
          </cell>
          <cell r="W1696">
            <v>0</v>
          </cell>
          <cell r="Y1696">
            <v>0</v>
          </cell>
          <cell r="AA1696">
            <v>0</v>
          </cell>
        </row>
        <row r="1697">
          <cell r="Q1697">
            <v>0</v>
          </cell>
          <cell r="S1697">
            <v>0</v>
          </cell>
          <cell r="U1697">
            <v>0</v>
          </cell>
          <cell r="V1697">
            <v>0</v>
          </cell>
          <cell r="W1697">
            <v>0</v>
          </cell>
          <cell r="Y1697">
            <v>0</v>
          </cell>
          <cell r="AA1697">
            <v>0</v>
          </cell>
        </row>
        <row r="1698">
          <cell r="Q1698">
            <v>-9573084</v>
          </cell>
          <cell r="S1698">
            <v>-9116084</v>
          </cell>
          <cell r="U1698">
            <v>-8844084</v>
          </cell>
          <cell r="V1698">
            <v>-8758084</v>
          </cell>
          <cell r="W1698">
            <v>-8626084</v>
          </cell>
          <cell r="Y1698">
            <v>-8676084</v>
          </cell>
          <cell r="AA1698">
            <v>-8748084</v>
          </cell>
        </row>
        <row r="1699">
          <cell r="Q1699">
            <v>0</v>
          </cell>
          <cell r="S1699">
            <v>0</v>
          </cell>
          <cell r="U1699">
            <v>0</v>
          </cell>
          <cell r="V1699">
            <v>0</v>
          </cell>
          <cell r="W1699">
            <v>0</v>
          </cell>
          <cell r="Y1699">
            <v>0</v>
          </cell>
          <cell r="AA1699">
            <v>0</v>
          </cell>
        </row>
        <row r="1700">
          <cell r="Q1700">
            <v>-5956000</v>
          </cell>
          <cell r="S1700">
            <v>-5632000</v>
          </cell>
          <cell r="U1700">
            <v>-5308000</v>
          </cell>
          <cell r="V1700">
            <v>-5146000</v>
          </cell>
          <cell r="W1700">
            <v>-4984000</v>
          </cell>
          <cell r="Y1700">
            <v>-4660000</v>
          </cell>
          <cell r="AA1700">
            <v>-4336000</v>
          </cell>
        </row>
        <row r="1701">
          <cell r="Q1701">
            <v>0</v>
          </cell>
          <cell r="S1701">
            <v>0</v>
          </cell>
          <cell r="U1701">
            <v>0</v>
          </cell>
          <cell r="V1701">
            <v>0</v>
          </cell>
          <cell r="W1701">
            <v>0</v>
          </cell>
          <cell r="Y1701">
            <v>0</v>
          </cell>
          <cell r="AA1701">
            <v>0</v>
          </cell>
        </row>
        <row r="1702">
          <cell r="Q1702">
            <v>0</v>
          </cell>
          <cell r="S1702">
            <v>0</v>
          </cell>
          <cell r="U1702">
            <v>0</v>
          </cell>
          <cell r="V1702">
            <v>0</v>
          </cell>
          <cell r="W1702">
            <v>0</v>
          </cell>
          <cell r="Y1702">
            <v>0</v>
          </cell>
          <cell r="AA1702">
            <v>0</v>
          </cell>
        </row>
        <row r="1703">
          <cell r="Q1703">
            <v>0</v>
          </cell>
          <cell r="S1703">
            <v>0</v>
          </cell>
          <cell r="U1703">
            <v>0</v>
          </cell>
          <cell r="V1703">
            <v>0</v>
          </cell>
          <cell r="W1703">
            <v>0</v>
          </cell>
          <cell r="Y1703">
            <v>0</v>
          </cell>
          <cell r="AA1703">
            <v>0</v>
          </cell>
        </row>
        <row r="1704">
          <cell r="Q1704">
            <v>-3844000</v>
          </cell>
          <cell r="S1704">
            <v>-3612000</v>
          </cell>
          <cell r="U1704">
            <v>-3390000</v>
          </cell>
          <cell r="V1704">
            <v>-3282000</v>
          </cell>
          <cell r="W1704">
            <v>-3176000</v>
          </cell>
          <cell r="Y1704">
            <v>-2974000</v>
          </cell>
          <cell r="AA1704">
            <v>-2780000</v>
          </cell>
        </row>
        <row r="1705">
          <cell r="Q1705">
            <v>0</v>
          </cell>
          <cell r="S1705">
            <v>0</v>
          </cell>
          <cell r="U1705">
            <v>0</v>
          </cell>
          <cell r="V1705">
            <v>0</v>
          </cell>
          <cell r="W1705">
            <v>0</v>
          </cell>
          <cell r="Y1705">
            <v>0</v>
          </cell>
          <cell r="AA1705">
            <v>0</v>
          </cell>
        </row>
        <row r="1706">
          <cell r="Q1706">
            <v>-996538</v>
          </cell>
          <cell r="S1706">
            <v>-1082538</v>
          </cell>
          <cell r="U1706">
            <v>-1173538</v>
          </cell>
          <cell r="V1706">
            <v>-1225538</v>
          </cell>
          <cell r="W1706">
            <v>-1253538</v>
          </cell>
          <cell r="Y1706">
            <v>-1331538</v>
          </cell>
          <cell r="AA1706">
            <v>-1412538</v>
          </cell>
        </row>
        <row r="1707">
          <cell r="Q1707">
            <v>-6591615</v>
          </cell>
          <cell r="S1707">
            <v>-6550159</v>
          </cell>
          <cell r="U1707">
            <v>-6508703</v>
          </cell>
          <cell r="V1707">
            <v>-6487975</v>
          </cell>
          <cell r="W1707">
            <v>-6467247</v>
          </cell>
          <cell r="Y1707">
            <v>-6425791</v>
          </cell>
          <cell r="AA1707">
            <v>-6384335</v>
          </cell>
        </row>
        <row r="1708">
          <cell r="Q1708">
            <v>-631000</v>
          </cell>
          <cell r="S1708">
            <v>-631000</v>
          </cell>
          <cell r="U1708">
            <v>-631000</v>
          </cell>
          <cell r="V1708">
            <v>-608000</v>
          </cell>
          <cell r="W1708">
            <v>-481000</v>
          </cell>
          <cell r="Y1708">
            <v>-291000</v>
          </cell>
          <cell r="AA1708">
            <v>-409000</v>
          </cell>
        </row>
        <row r="1709">
          <cell r="Q1709">
            <v>0</v>
          </cell>
          <cell r="S1709">
            <v>0</v>
          </cell>
          <cell r="U1709">
            <v>0</v>
          </cell>
          <cell r="V1709">
            <v>0</v>
          </cell>
          <cell r="W1709">
            <v>0</v>
          </cell>
          <cell r="Y1709">
            <v>0</v>
          </cell>
          <cell r="AA1709">
            <v>0</v>
          </cell>
        </row>
        <row r="1710">
          <cell r="Q1710">
            <v>-4828633</v>
          </cell>
          <cell r="S1710">
            <v>-4828633</v>
          </cell>
          <cell r="U1710">
            <v>-4828633</v>
          </cell>
          <cell r="V1710">
            <v>-4828633</v>
          </cell>
          <cell r="W1710">
            <v>-4828633</v>
          </cell>
          <cell r="Y1710">
            <v>-4828633</v>
          </cell>
          <cell r="AA1710">
            <v>-4828633</v>
          </cell>
        </row>
        <row r="1711">
          <cell r="Q1711">
            <v>-3584000</v>
          </cell>
          <cell r="S1711">
            <v>-3374000</v>
          </cell>
          <cell r="U1711">
            <v>-3164000</v>
          </cell>
          <cell r="V1711">
            <v>-3059000</v>
          </cell>
          <cell r="W1711">
            <v>-2954000</v>
          </cell>
          <cell r="Y1711">
            <v>-2744000</v>
          </cell>
          <cell r="AA1711">
            <v>-2534000</v>
          </cell>
        </row>
        <row r="1712">
          <cell r="Q1712">
            <v>-544000</v>
          </cell>
          <cell r="S1712">
            <v>-512000</v>
          </cell>
          <cell r="U1712">
            <v>-480000</v>
          </cell>
          <cell r="V1712">
            <v>-464000</v>
          </cell>
          <cell r="W1712">
            <v>-448000</v>
          </cell>
          <cell r="Y1712">
            <v>-416000</v>
          </cell>
          <cell r="AA1712">
            <v>-384000</v>
          </cell>
        </row>
        <row r="1713">
          <cell r="Q1713">
            <v>-9042017</v>
          </cell>
          <cell r="S1713">
            <v>-9601017</v>
          </cell>
          <cell r="U1713">
            <v>-10161017</v>
          </cell>
          <cell r="V1713">
            <v>-10441017</v>
          </cell>
          <cell r="W1713">
            <v>-10721017</v>
          </cell>
          <cell r="Y1713">
            <v>-11281017</v>
          </cell>
          <cell r="AA1713">
            <v>-11836017</v>
          </cell>
        </row>
        <row r="1714">
          <cell r="Q1714">
            <v>-813000</v>
          </cell>
          <cell r="S1714">
            <v>0</v>
          </cell>
          <cell r="U1714">
            <v>0</v>
          </cell>
          <cell r="V1714">
            <v>0</v>
          </cell>
          <cell r="W1714">
            <v>0</v>
          </cell>
          <cell r="Y1714">
            <v>0</v>
          </cell>
          <cell r="AA1714">
            <v>0</v>
          </cell>
        </row>
        <row r="1715">
          <cell r="Q1715">
            <v>-253000</v>
          </cell>
          <cell r="S1715">
            <v>-877000</v>
          </cell>
          <cell r="U1715">
            <v>917000</v>
          </cell>
          <cell r="V1715">
            <v>746000</v>
          </cell>
          <cell r="W1715">
            <v>-131000</v>
          </cell>
          <cell r="Y1715">
            <v>-1184000</v>
          </cell>
          <cell r="AA1715">
            <v>-3074000</v>
          </cell>
        </row>
        <row r="1716">
          <cell r="Q1716">
            <v>-499000</v>
          </cell>
          <cell r="S1716">
            <v>-607000</v>
          </cell>
          <cell r="U1716">
            <v>-726000</v>
          </cell>
          <cell r="V1716">
            <v>-726000</v>
          </cell>
          <cell r="W1716">
            <v>-726000</v>
          </cell>
          <cell r="Y1716">
            <v>-724000</v>
          </cell>
          <cell r="AA1716">
            <v>-724000</v>
          </cell>
        </row>
        <row r="1717">
          <cell r="S1717">
            <v>280000</v>
          </cell>
          <cell r="U1717">
            <v>688000</v>
          </cell>
          <cell r="V1717">
            <v>519000</v>
          </cell>
          <cell r="W1717">
            <v>439000</v>
          </cell>
          <cell r="Y1717">
            <v>1697000</v>
          </cell>
          <cell r="AA1717">
            <v>3527000</v>
          </cell>
        </row>
        <row r="1718">
          <cell r="S1718">
            <v>-3332000</v>
          </cell>
          <cell r="U1718">
            <v>-5721000</v>
          </cell>
          <cell r="V1718">
            <v>-6874000</v>
          </cell>
          <cell r="W1718">
            <v>-8198000</v>
          </cell>
          <cell r="Y1718">
            <v>-10652000</v>
          </cell>
          <cell r="AA1718">
            <v>-13253000</v>
          </cell>
        </row>
        <row r="1719">
          <cell r="U1719">
            <v>-7000</v>
          </cell>
          <cell r="V1719">
            <v>0</v>
          </cell>
          <cell r="W1719">
            <v>0</v>
          </cell>
          <cell r="Y1719">
            <v>0</v>
          </cell>
          <cell r="AA1719">
            <v>0</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row>
        <row r="1726">
          <cell r="Q1726">
            <v>0</v>
          </cell>
          <cell r="S1726">
            <v>9.5367431640625E-6</v>
          </cell>
          <cell r="U1726">
            <v>8.58306884765625E-6</v>
          </cell>
          <cell r="V1726">
            <v>0</v>
          </cell>
          <cell r="W1726">
            <v>0</v>
          </cell>
          <cell r="Y1726">
            <v>0</v>
          </cell>
          <cell r="AA1726">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L CST DEBT! "/>
      <sheetName val="CST Reaquired LTD! "/>
      <sheetName val="MISC LTD!"/>
      <sheetName val="CST STD!"/>
      <sheetName val="CST PRFRD!"/>
      <sheetName val="CST Reaquired PRFD STK!"/>
      <sheetName val="Cost of Cap."/>
      <sheetName val="CAP STRC CALC!"/>
      <sheetName val="Capitalization Rate"/>
      <sheetName val="AFUDC Summary Sheet"/>
      <sheetName val="LTD AFUDC "/>
      <sheetName val="COMMON EQUITY AFUDC "/>
      <sheetName val="AFUDC LTD"/>
      <sheetName val="FERC FORM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RATE"/>
      <sheetName val="CST Reaquired LTD!"/>
      <sheetName val="Cost of Notes"/>
      <sheetName val="Cst Prfd"/>
      <sheetName val="STD Cost"/>
    </sheetNames>
    <sheetDataSet>
      <sheetData sheetId="0"/>
      <sheetData sheetId="1"/>
      <sheetData sheetId="2"/>
      <sheetData sheetId="3"/>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_DATA_"/>
      <sheetName val="Evaluation Summary"/>
      <sheetName val="Comments"/>
      <sheetName val="LPProblem"/>
      <sheetName val="Assumptions"/>
      <sheetName val="Thermal Acq Inputs"/>
      <sheetName val="Wind Acq Inputs"/>
      <sheetName val="Wind PPA Inputs"/>
      <sheetName val="Fixed Price PPA Inputs"/>
      <sheetName val="Toll PPA Inputs"/>
      <sheetName val="AuroraEnergyAll"/>
      <sheetName val="AuroraCostAll"/>
      <sheetName val="AuroraRevenueAll"/>
      <sheetName val="Peak Inputs"/>
      <sheetName val="Load_Market_DSM"/>
      <sheetName val="AURORAenergy"/>
      <sheetName val="AURORAcost"/>
      <sheetName val="AURORArevenue"/>
      <sheetName val="REC Credit"/>
      <sheetName val="Results Summary"/>
      <sheetName val="AcqTherm 1"/>
      <sheetName val="AcqTherm 2"/>
      <sheetName val="AcqTherm 3"/>
      <sheetName val="AcqTherm 4"/>
      <sheetName val="AcqTherm 5"/>
      <sheetName val="AcqWind 1"/>
      <sheetName val="AcqWind 2"/>
      <sheetName val="AcqWind 3"/>
      <sheetName val="AcqWind 4"/>
      <sheetName val="AcqWind 5"/>
      <sheetName val="CCGT"/>
      <sheetName val="Transmission Addition"/>
      <sheetName val="Solar"/>
      <sheetName val="Geothermal"/>
      <sheetName val="Empty Slot 1"/>
      <sheetName val="Empty Slot 2"/>
      <sheetName val="Peaker"/>
      <sheetName val="Biomass"/>
      <sheetName val="Wind"/>
      <sheetName val="PPA Rollup"/>
      <sheetName val="Equity Equalization - PPA"/>
      <sheetName val="End Effects"/>
      <sheetName val="Net Cost Calc"/>
      <sheetName val="Book Life"/>
      <sheetName val="Replacement Cost Rollup"/>
      <sheetName val="CCGT Replacement Rev Req"/>
      <sheetName val="Peaker Replacement Rev Req"/>
      <sheetName val="Wind Replacement Rev Req"/>
      <sheetName val="WACC"/>
    </sheetNames>
    <sheetDataSet>
      <sheetData sheetId="0" refreshError="1"/>
      <sheetData sheetId="1" refreshError="1"/>
      <sheetData sheetId="2" refreshError="1"/>
      <sheetData sheetId="3">
        <row r="5">
          <cell r="A5">
            <v>9791583.5654439125</v>
          </cell>
        </row>
        <row r="19">
          <cell r="C19">
            <v>0</v>
          </cell>
          <cell r="K19">
            <v>0</v>
          </cell>
          <cell r="R19">
            <v>0</v>
          </cell>
        </row>
        <row r="20">
          <cell r="C20">
            <v>0</v>
          </cell>
          <cell r="K20">
            <v>1</v>
          </cell>
          <cell r="R20">
            <v>0</v>
          </cell>
        </row>
        <row r="21">
          <cell r="C21">
            <v>1</v>
          </cell>
          <cell r="K21">
            <v>1</v>
          </cell>
          <cell r="R21">
            <v>0</v>
          </cell>
        </row>
        <row r="22">
          <cell r="C22">
            <v>0</v>
          </cell>
          <cell r="K22">
            <v>0</v>
          </cell>
          <cell r="R22">
            <v>0</v>
          </cell>
        </row>
        <row r="23">
          <cell r="C23">
            <v>0</v>
          </cell>
          <cell r="K23">
            <v>0</v>
          </cell>
          <cell r="R23">
            <v>0</v>
          </cell>
        </row>
        <row r="24">
          <cell r="C24">
            <v>0</v>
          </cell>
          <cell r="K24">
            <v>0</v>
          </cell>
          <cell r="R24">
            <v>0</v>
          </cell>
        </row>
        <row r="25">
          <cell r="C25">
            <v>0</v>
          </cell>
          <cell r="K25">
            <v>0</v>
          </cell>
          <cell r="R25">
            <v>0</v>
          </cell>
        </row>
        <row r="26">
          <cell r="C26">
            <v>0</v>
          </cell>
          <cell r="K26">
            <v>0</v>
          </cell>
          <cell r="R26">
            <v>0</v>
          </cell>
        </row>
        <row r="27">
          <cell r="C27">
            <v>0</v>
          </cell>
          <cell r="K27">
            <v>0</v>
          </cell>
        </row>
        <row r="28">
          <cell r="C28">
            <v>0</v>
          </cell>
          <cell r="K28">
            <v>0</v>
          </cell>
        </row>
        <row r="29">
          <cell r="C29">
            <v>0</v>
          </cell>
          <cell r="K29">
            <v>0</v>
          </cell>
        </row>
        <row r="30">
          <cell r="C30">
            <v>0</v>
          </cell>
          <cell r="K30">
            <v>0</v>
          </cell>
        </row>
        <row r="31">
          <cell r="C31">
            <v>0</v>
          </cell>
          <cell r="K31">
            <v>0</v>
          </cell>
        </row>
        <row r="32">
          <cell r="C32">
            <v>0</v>
          </cell>
          <cell r="K32">
            <v>0</v>
          </cell>
          <cell r="AX32">
            <v>26182.264574252295</v>
          </cell>
        </row>
        <row r="33">
          <cell r="C33">
            <v>0</v>
          </cell>
          <cell r="K33">
            <v>0</v>
          </cell>
        </row>
        <row r="34">
          <cell r="C34">
            <v>0</v>
          </cell>
        </row>
        <row r="35">
          <cell r="C35">
            <v>1</v>
          </cell>
        </row>
        <row r="36">
          <cell r="C36">
            <v>0</v>
          </cell>
        </row>
        <row r="37">
          <cell r="C37">
            <v>0</v>
          </cell>
        </row>
        <row r="38">
          <cell r="C38">
            <v>0</v>
          </cell>
        </row>
      </sheetData>
      <sheetData sheetId="4">
        <row r="1">
          <cell r="A1" t="str">
            <v>Re Eval Final_2011 RFP Base w/ Revised Gas Prices</v>
          </cell>
        </row>
        <row r="9">
          <cell r="J9">
            <v>1.2</v>
          </cell>
          <cell r="M9">
            <v>1</v>
          </cell>
        </row>
        <row r="10">
          <cell r="G10">
            <v>54.875368411218204</v>
          </cell>
          <cell r="H10">
            <v>16.025866369773219</v>
          </cell>
          <cell r="J10">
            <v>64.900000000000006</v>
          </cell>
          <cell r="K10">
            <v>15.224914690760421</v>
          </cell>
          <cell r="M10">
            <v>218.9238575</v>
          </cell>
        </row>
        <row r="12">
          <cell r="J12">
            <v>1</v>
          </cell>
          <cell r="M12">
            <v>0</v>
          </cell>
        </row>
        <row r="13">
          <cell r="C13">
            <v>6.9000000000000006E-2</v>
          </cell>
        </row>
        <row r="14">
          <cell r="C14">
            <v>2.5000000000000001E-2</v>
          </cell>
        </row>
        <row r="18">
          <cell r="C18">
            <v>25</v>
          </cell>
          <cell r="G18">
            <v>0.15</v>
          </cell>
          <cell r="K18">
            <v>0.95</v>
          </cell>
        </row>
        <row r="19">
          <cell r="C19">
            <v>43</v>
          </cell>
          <cell r="G19">
            <v>0.15</v>
          </cell>
          <cell r="K19">
            <v>1.7999999999999999E-2</v>
          </cell>
          <cell r="O19">
            <v>9.8000000000000004E-2</v>
          </cell>
        </row>
        <row r="20">
          <cell r="G20">
            <v>2.5000000000000001E-2</v>
          </cell>
        </row>
        <row r="21">
          <cell r="G21">
            <v>0.85</v>
          </cell>
          <cell r="K21">
            <v>0.93</v>
          </cell>
        </row>
        <row r="22">
          <cell r="C22">
            <v>0.4</v>
          </cell>
          <cell r="G22">
            <v>0.3</v>
          </cell>
          <cell r="K22">
            <v>0.157</v>
          </cell>
        </row>
        <row r="23">
          <cell r="C23">
            <v>2.5000000000000001E-2</v>
          </cell>
          <cell r="G23">
            <v>0.5</v>
          </cell>
        </row>
        <row r="24">
          <cell r="C24">
            <v>7.6999999999999996E-4</v>
          </cell>
        </row>
        <row r="26">
          <cell r="C26">
            <v>0.35</v>
          </cell>
        </row>
        <row r="29">
          <cell r="C29">
            <v>1.8E-3</v>
          </cell>
          <cell r="G29">
            <v>0.25</v>
          </cell>
        </row>
        <row r="31">
          <cell r="G31">
            <v>0</v>
          </cell>
        </row>
        <row r="43">
          <cell r="B43" t="str">
            <v>Base Resource Costs</v>
          </cell>
        </row>
        <row r="142">
          <cell r="C142">
            <v>0.5</v>
          </cell>
        </row>
        <row r="143">
          <cell r="C143">
            <v>0.5</v>
          </cell>
        </row>
        <row r="144">
          <cell r="C144">
            <v>0.25</v>
          </cell>
        </row>
        <row r="145">
          <cell r="C145">
            <v>0.25</v>
          </cell>
        </row>
        <row r="147">
          <cell r="C147">
            <v>0.4985</v>
          </cell>
        </row>
      </sheetData>
      <sheetData sheetId="5">
        <row r="46">
          <cell r="G46">
            <v>30</v>
          </cell>
        </row>
        <row r="47">
          <cell r="G47">
            <v>1</v>
          </cell>
        </row>
        <row r="99">
          <cell r="G99">
            <v>35</v>
          </cell>
        </row>
        <row r="100">
          <cell r="G100">
            <v>0.93</v>
          </cell>
        </row>
        <row r="152">
          <cell r="G152">
            <v>19</v>
          </cell>
        </row>
        <row r="153">
          <cell r="G153">
            <v>0.93</v>
          </cell>
        </row>
        <row r="203">
          <cell r="G203">
            <v>35</v>
          </cell>
        </row>
        <row r="204">
          <cell r="G204">
            <v>1</v>
          </cell>
        </row>
        <row r="256">
          <cell r="G256">
            <v>35</v>
          </cell>
        </row>
        <row r="257">
          <cell r="G257">
            <v>1</v>
          </cell>
        </row>
      </sheetData>
      <sheetData sheetId="6">
        <row r="34">
          <cell r="C34">
            <v>25</v>
          </cell>
        </row>
        <row r="35">
          <cell r="C35">
            <v>0.05</v>
          </cell>
        </row>
        <row r="36">
          <cell r="C36">
            <v>1</v>
          </cell>
        </row>
        <row r="37">
          <cell r="C37">
            <v>0.2</v>
          </cell>
        </row>
        <row r="38">
          <cell r="J38">
            <v>0.15</v>
          </cell>
        </row>
        <row r="39">
          <cell r="J39">
            <v>0.85</v>
          </cell>
        </row>
        <row r="76">
          <cell r="C76">
            <v>25</v>
          </cell>
        </row>
        <row r="77">
          <cell r="C77">
            <v>4.7500000000000001E-2</v>
          </cell>
        </row>
        <row r="78">
          <cell r="C78">
            <v>1</v>
          </cell>
        </row>
        <row r="79">
          <cell r="C79">
            <v>0.2</v>
          </cell>
        </row>
        <row r="80">
          <cell r="J80">
            <v>0.15</v>
          </cell>
        </row>
        <row r="81">
          <cell r="J81">
            <v>0.85</v>
          </cell>
        </row>
        <row r="117">
          <cell r="C117">
            <v>25</v>
          </cell>
        </row>
        <row r="118">
          <cell r="C118">
            <v>0.05</v>
          </cell>
        </row>
        <row r="119">
          <cell r="C119">
            <v>1</v>
          </cell>
        </row>
        <row r="120">
          <cell r="C120">
            <v>0</v>
          </cell>
        </row>
        <row r="121">
          <cell r="J121">
            <v>0.15</v>
          </cell>
        </row>
        <row r="122">
          <cell r="J122">
            <v>0.85</v>
          </cell>
        </row>
        <row r="157">
          <cell r="C157">
            <v>25</v>
          </cell>
        </row>
        <row r="158">
          <cell r="C158">
            <v>0.05</v>
          </cell>
        </row>
        <row r="159">
          <cell r="C159">
            <v>1</v>
          </cell>
        </row>
        <row r="160">
          <cell r="C160">
            <v>0.2</v>
          </cell>
        </row>
        <row r="161">
          <cell r="J161">
            <v>0.15</v>
          </cell>
        </row>
        <row r="162">
          <cell r="J162">
            <v>0.85</v>
          </cell>
        </row>
        <row r="198">
          <cell r="C198">
            <v>25</v>
          </cell>
        </row>
        <row r="199">
          <cell r="C199">
            <v>0.05</v>
          </cell>
        </row>
        <row r="200">
          <cell r="C200">
            <v>1</v>
          </cell>
        </row>
        <row r="201">
          <cell r="C201">
            <v>0.2</v>
          </cell>
        </row>
        <row r="202">
          <cell r="J202">
            <v>0.15</v>
          </cell>
        </row>
        <row r="203">
          <cell r="J203">
            <v>0.85</v>
          </cell>
        </row>
      </sheetData>
      <sheetData sheetId="7">
        <row r="24">
          <cell r="C24">
            <v>0.05</v>
          </cell>
        </row>
        <row r="25">
          <cell r="C25">
            <v>1</v>
          </cell>
        </row>
        <row r="26">
          <cell r="C26">
            <v>0.2</v>
          </cell>
        </row>
        <row r="27">
          <cell r="C27">
            <v>1</v>
          </cell>
        </row>
        <row r="55">
          <cell r="C55">
            <v>0.05</v>
          </cell>
        </row>
        <row r="56">
          <cell r="C56">
            <v>1</v>
          </cell>
        </row>
        <row r="57">
          <cell r="C57">
            <v>0</v>
          </cell>
        </row>
        <row r="58">
          <cell r="C58">
            <v>1</v>
          </cell>
        </row>
        <row r="86">
          <cell r="C86">
            <v>0.05</v>
          </cell>
        </row>
        <row r="87">
          <cell r="C87">
            <v>1</v>
          </cell>
        </row>
        <row r="88">
          <cell r="C88">
            <v>0</v>
          </cell>
        </row>
        <row r="89">
          <cell r="C89">
            <v>1</v>
          </cell>
        </row>
        <row r="117">
          <cell r="C117">
            <v>0.05</v>
          </cell>
        </row>
        <row r="118">
          <cell r="C118">
            <v>1</v>
          </cell>
        </row>
        <row r="119">
          <cell r="C119">
            <v>0</v>
          </cell>
        </row>
        <row r="120">
          <cell r="C120">
            <v>1</v>
          </cell>
        </row>
        <row r="148">
          <cell r="C148">
            <v>0.05</v>
          </cell>
        </row>
        <row r="149">
          <cell r="C149">
            <v>1</v>
          </cell>
        </row>
        <row r="150">
          <cell r="C150">
            <v>0</v>
          </cell>
        </row>
        <row r="151">
          <cell r="C151">
            <v>1</v>
          </cell>
        </row>
      </sheetData>
      <sheetData sheetId="8">
        <row r="25">
          <cell r="C25">
            <v>0.93</v>
          </cell>
        </row>
        <row r="26">
          <cell r="C26">
            <v>0</v>
          </cell>
        </row>
        <row r="27">
          <cell r="C27">
            <v>0</v>
          </cell>
        </row>
        <row r="56">
          <cell r="C56">
            <v>0</v>
          </cell>
        </row>
        <row r="57">
          <cell r="C57">
            <v>0</v>
          </cell>
        </row>
        <row r="58">
          <cell r="C58">
            <v>0</v>
          </cell>
        </row>
        <row r="87">
          <cell r="C87">
            <v>1</v>
          </cell>
        </row>
        <row r="88">
          <cell r="C88">
            <v>0</v>
          </cell>
        </row>
        <row r="89">
          <cell r="C89">
            <v>0</v>
          </cell>
        </row>
        <row r="118">
          <cell r="C118">
            <v>1</v>
          </cell>
        </row>
        <row r="119">
          <cell r="C119">
            <v>0</v>
          </cell>
        </row>
        <row r="120">
          <cell r="C120">
            <v>0</v>
          </cell>
        </row>
        <row r="149">
          <cell r="C149">
            <v>1</v>
          </cell>
        </row>
        <row r="150">
          <cell r="C150">
            <v>0</v>
          </cell>
        </row>
        <row r="151">
          <cell r="C151">
            <v>0</v>
          </cell>
        </row>
        <row r="180">
          <cell r="C180">
            <v>1</v>
          </cell>
        </row>
        <row r="181">
          <cell r="C181">
            <v>0</v>
          </cell>
        </row>
        <row r="182">
          <cell r="C182">
            <v>0</v>
          </cell>
        </row>
        <row r="211">
          <cell r="C211">
            <v>1</v>
          </cell>
        </row>
        <row r="212">
          <cell r="C212">
            <v>0</v>
          </cell>
        </row>
        <row r="213">
          <cell r="C213">
            <v>0</v>
          </cell>
        </row>
        <row r="242">
          <cell r="C242">
            <v>1</v>
          </cell>
        </row>
        <row r="243">
          <cell r="C243">
            <v>0</v>
          </cell>
        </row>
        <row r="244">
          <cell r="C244">
            <v>0</v>
          </cell>
        </row>
        <row r="273">
          <cell r="C273">
            <v>1</v>
          </cell>
        </row>
        <row r="274">
          <cell r="C274">
            <v>0</v>
          </cell>
        </row>
        <row r="275">
          <cell r="C275">
            <v>0</v>
          </cell>
        </row>
        <row r="304">
          <cell r="C304">
            <v>1</v>
          </cell>
        </row>
        <row r="305">
          <cell r="C305">
            <v>0</v>
          </cell>
        </row>
        <row r="306">
          <cell r="C306">
            <v>0</v>
          </cell>
        </row>
      </sheetData>
      <sheetData sheetId="9">
        <row r="33">
          <cell r="C33">
            <v>0.93</v>
          </cell>
        </row>
        <row r="34">
          <cell r="C34">
            <v>0</v>
          </cell>
        </row>
        <row r="35">
          <cell r="C35">
            <v>0</v>
          </cell>
        </row>
        <row r="71">
          <cell r="C71">
            <v>1</v>
          </cell>
        </row>
        <row r="72">
          <cell r="C72">
            <v>0</v>
          </cell>
        </row>
        <row r="73">
          <cell r="C73">
            <v>0</v>
          </cell>
        </row>
        <row r="109">
          <cell r="C109">
            <v>1</v>
          </cell>
        </row>
        <row r="110">
          <cell r="C110">
            <v>0</v>
          </cell>
        </row>
        <row r="111">
          <cell r="C111">
            <v>0</v>
          </cell>
        </row>
        <row r="147">
          <cell r="C147">
            <v>1</v>
          </cell>
        </row>
        <row r="148">
          <cell r="C148">
            <v>0</v>
          </cell>
        </row>
        <row r="149">
          <cell r="C149">
            <v>0</v>
          </cell>
        </row>
        <row r="185">
          <cell r="C185">
            <v>1</v>
          </cell>
        </row>
        <row r="186">
          <cell r="C186">
            <v>0</v>
          </cell>
        </row>
        <row r="187">
          <cell r="C187">
            <v>0</v>
          </cell>
        </row>
        <row r="223">
          <cell r="C223">
            <v>1</v>
          </cell>
        </row>
        <row r="224">
          <cell r="C224">
            <v>0</v>
          </cell>
        </row>
        <row r="225">
          <cell r="C225">
            <v>0</v>
          </cell>
        </row>
        <row r="261">
          <cell r="C261">
            <v>1</v>
          </cell>
        </row>
        <row r="262">
          <cell r="C262">
            <v>0</v>
          </cell>
        </row>
        <row r="263">
          <cell r="C263">
            <v>0</v>
          </cell>
        </row>
        <row r="299">
          <cell r="C299">
            <v>1</v>
          </cell>
        </row>
        <row r="300">
          <cell r="C300">
            <v>0</v>
          </cell>
        </row>
        <row r="301">
          <cell r="C301">
            <v>0</v>
          </cell>
        </row>
        <row r="337">
          <cell r="C337">
            <v>1</v>
          </cell>
        </row>
        <row r="338">
          <cell r="C338">
            <v>0</v>
          </cell>
        </row>
        <row r="339">
          <cell r="C339">
            <v>0</v>
          </cell>
        </row>
        <row r="375">
          <cell r="C375">
            <v>1</v>
          </cell>
        </row>
        <row r="376">
          <cell r="C376">
            <v>0</v>
          </cell>
        </row>
        <row r="377">
          <cell r="C377">
            <v>0</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ow r="7">
          <cell r="D7">
            <v>3217783.3101334097</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80">
          <cell r="B80">
            <v>1E-8</v>
          </cell>
        </row>
      </sheetData>
      <sheetData sheetId="44" refreshError="1"/>
      <sheetData sheetId="45" refreshError="1"/>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22">
          <cell r="H22">
            <v>1.6E-2</v>
          </cell>
        </row>
        <row r="23">
          <cell r="H23">
            <v>6900</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Sheet1"/>
      <sheetName val="ELIMIN"/>
      <sheetName val="Sheet2"/>
      <sheetName val="Sheet3"/>
    </sheetNames>
    <sheetDataSet>
      <sheetData sheetId="0"/>
      <sheetData sheetId="1"/>
      <sheetData sheetId="2"/>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Budget comparison"/>
      <sheetName val="5 yr O&amp;M budget comparison"/>
      <sheetName val="2013 Budget comparison"/>
      <sheetName val="Final NAES-Level 2 O&amp;M Budget"/>
      <sheetName val="Sept 2012 Level 2 O&amp;M Budget"/>
      <sheetName val="Financial Statements (slide)"/>
      <sheetName val="CapEx (slide)"/>
      <sheetName val="Ferndale 12PCORC Summary"/>
      <sheetName val="Questions &amp; Answers"/>
      <sheetName val="General Inputs"/>
      <sheetName val="Financial Statements"/>
      <sheetName val="CapEx"/>
      <sheetName val="Expenses"/>
      <sheetName val="Revenue Calculation"/>
      <sheetName val="Cascade Gas Transport"/>
      <sheetName val="Gas Transport (West coast)"/>
      <sheetName val="Insurance"/>
      <sheetName val="Property tax estimate"/>
      <sheetName val="Leased property"/>
      <sheetName val="Centrally assessed"/>
      <sheetName val="Major Maint Summary by year"/>
      <sheetName val="Inventory Map"/>
      <sheetName val="Ferndale O&amp;M estimate"/>
      <sheetName val="Ferndale Gen all Scenarios"/>
      <sheetName val="Depreciation"/>
      <sheetName val="Error Checks &amp; Notes"/>
      <sheetName val="Capital Costs (2)"/>
      <sheetName val="REET"/>
      <sheetName val="LOC removal cost"/>
      <sheetName val="Moodys inflation factors"/>
      <sheetName val="First year rate impact"/>
      <sheetName val="PSM III Inputs"/>
      <sheetName val="Old ----&gt;"/>
      <sheetName val="Sheet1"/>
    </sheetNames>
    <sheetDataSet>
      <sheetData sheetId="0"/>
      <sheetData sheetId="1"/>
      <sheetData sheetId="2"/>
      <sheetData sheetId="3"/>
      <sheetData sheetId="4"/>
      <sheetData sheetId="5"/>
      <sheetData sheetId="6"/>
      <sheetData sheetId="7"/>
      <sheetData sheetId="8"/>
      <sheetData sheetId="9">
        <row r="3">
          <cell r="E3">
            <v>41122</v>
          </cell>
        </row>
        <row r="11">
          <cell r="E11">
            <v>263</v>
          </cell>
        </row>
        <row r="15">
          <cell r="I15">
            <v>1</v>
          </cell>
        </row>
        <row r="16">
          <cell r="I16">
            <v>0</v>
          </cell>
        </row>
        <row r="33">
          <cell r="E33">
            <v>84000000</v>
          </cell>
        </row>
        <row r="39">
          <cell r="E39">
            <v>0</v>
          </cell>
        </row>
      </sheetData>
      <sheetData sheetId="10"/>
      <sheetData sheetId="11">
        <row r="2">
          <cell r="B2">
            <v>84000000</v>
          </cell>
        </row>
        <row r="6">
          <cell r="B6">
            <v>667500</v>
          </cell>
        </row>
        <row r="7">
          <cell r="B7">
            <v>1869427.845</v>
          </cell>
        </row>
        <row r="16">
          <cell r="B16">
            <v>957045</v>
          </cell>
        </row>
      </sheetData>
      <sheetData sheetId="12"/>
      <sheetData sheetId="13">
        <row r="3">
          <cell r="J3">
            <v>0.48</v>
          </cell>
        </row>
        <row r="8">
          <cell r="D8">
            <v>7.8E-2</v>
          </cell>
          <cell r="F8">
            <v>6.7199999999999996E-2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D5" t="str">
            <v>Yes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 Cost per Customer"/>
      <sheetName val="KJB-03 P.2 ERF June 2012"/>
      <sheetName val="June 2013 CBR"/>
      <sheetName val="June 2014 CBR"/>
      <sheetName val="June 2015 CBR"/>
      <sheetName val="KJB-16 P2 Elec Growth-Cust Adj"/>
      <sheetName val="Pg 6 2012"/>
      <sheetName val="Pg 6 2013"/>
      <sheetName val="Pg 6 2014"/>
      <sheetName val="Pg 6a 2015"/>
      <sheetName val="Allocations"/>
    </sheetNames>
    <sheetDataSet>
      <sheetData sheetId="0"/>
      <sheetData sheetId="1"/>
      <sheetData sheetId="2">
        <row r="6">
          <cell r="A6" t="str">
            <v>FOR THE TWELVE MONTHS ENDED JUNE 30, 2013</v>
          </cell>
        </row>
        <row r="7">
          <cell r="A7" t="str">
            <v>COMMISSION BASIS REPORT</v>
          </cell>
        </row>
        <row r="13">
          <cell r="CW13">
            <v>2E-3</v>
          </cell>
        </row>
        <row r="16">
          <cell r="AV16">
            <v>5.4799999999999996E-3</v>
          </cell>
        </row>
        <row r="24">
          <cell r="CW24">
            <v>0.35</v>
          </cell>
        </row>
        <row r="51">
          <cell r="F51">
            <v>3.8522000000000001E-2</v>
          </cell>
        </row>
      </sheetData>
      <sheetData sheetId="3">
        <row r="4">
          <cell r="A4" t="str">
            <v>PUGET SOUND ENERGY-ELECTRIC</v>
          </cell>
        </row>
      </sheetData>
      <sheetData sheetId="4"/>
      <sheetData sheetId="5"/>
      <sheetData sheetId="6"/>
      <sheetData sheetId="7"/>
      <sheetData sheetId="8"/>
      <sheetData sheetId="9"/>
      <sheetData sheetId="1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s>
    <sheetDataSet>
      <sheetData sheetId="0" refreshError="1"/>
      <sheetData sheetId="1" refreshError="1"/>
      <sheetData sheetId="2" refreshError="1">
        <row r="1">
          <cell r="A1" t="str">
            <v>WH Expansion Project</v>
          </cell>
        </row>
        <row r="3">
          <cell r="C3">
            <v>1680000</v>
          </cell>
        </row>
        <row r="4">
          <cell r="C4">
            <v>92000000</v>
          </cell>
        </row>
        <row r="5">
          <cell r="C5">
            <v>15400000</v>
          </cell>
        </row>
      </sheetData>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Functions"/>
      <sheetName val="PPXLSaveData0"/>
      <sheetName val="PPXLOpen"/>
      <sheetName val="Ex D"/>
      <sheetName val="Return on"/>
      <sheetName val="Cabot 2004 GRC"/>
      <sheetName val="Cabot 2003 PCORC"/>
      <sheetName val="Tenaska 2004 GRC"/>
      <sheetName val="Tenaska 2003 PCORC"/>
      <sheetName val="BEP"/>
      <sheetName val="WRPC 2004 GRC"/>
      <sheetName val="WRPC 2003 PCORC"/>
      <sheetName val="WR Relic"/>
      <sheetName val="Canwest Liab"/>
      <sheetName val="Ppd Transm"/>
      <sheetName val="Rate"/>
      <sheetName val="Timeline"/>
      <sheetName val="Cabot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Transport (West coast)"/>
      <sheetName val="Nominal Gas Basis"/>
      <sheetName val="Sumas"/>
      <sheetName val="AECO"/>
      <sheetName val="Summary"/>
      <sheetName val="Ferndale_Current"/>
      <sheetName val="Assumptions"/>
      <sheetName val="PPA3 &amp; 4 Checklist"/>
      <sheetName val="Input_PPA 3"/>
      <sheetName val="Input_PPA 4"/>
      <sheetName val="Acquisition Checklist"/>
      <sheetName val="Thermal Acq."/>
      <sheetName val="Input_Therm Acq 1 &amp; 2"/>
      <sheetName val="Gas Transport"/>
      <sheetName val="Tx Cost Calculator"/>
    </sheetNames>
    <sheetDataSet>
      <sheetData sheetId="0"/>
      <sheetData sheetId="1">
        <row r="12">
          <cell r="H12">
            <v>-9.0570806423102002E-2</v>
          </cell>
        </row>
      </sheetData>
      <sheetData sheetId="2">
        <row r="11">
          <cell r="E11">
            <v>2.2172055555555552</v>
          </cell>
        </row>
      </sheetData>
      <sheetData sheetId="3">
        <row r="11">
          <cell r="E11">
            <v>2.0752380952380944</v>
          </cell>
        </row>
      </sheetData>
      <sheetData sheetId="4"/>
      <sheetData sheetId="5"/>
      <sheetData sheetId="6">
        <row r="1">
          <cell r="A1" t="str">
            <v>NatG_TWP Ferndale Toll_11118</v>
          </cell>
        </row>
      </sheetData>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HANGES"/>
      <sheetName val="General Inputs"/>
      <sheetName val="Power Cost Summary"/>
      <sheetName val="Financial Statements"/>
      <sheetName val="Revenue Calculation"/>
      <sheetName val="Depreciation"/>
      <sheetName val="Expenses"/>
      <sheetName val="Generation &amp; Fuel &amp; RECs"/>
      <sheetName val="Capital Budget"/>
      <sheetName val="N,D Forecast of Remng CapEx"/>
      <sheetName val="Error Checks &amp; Notes"/>
      <sheetName val="Data----&gt;"/>
      <sheetName val="WTG Supply Agmt"/>
      <sheetName val="Exchange Hist"/>
      <sheetName val="PSE - WR Payment Schedule"/>
      <sheetName val="RES FINAL BOP"/>
      <sheetName val="Contingency"/>
      <sheetName val="Start-up costs_Act"/>
      <sheetName val="Property Tax Worksheet"/>
      <sheetName val="Budget- EMC Approved"/>
      <sheetName val="Budget-Updated"/>
    </sheetNames>
    <sheetDataSet>
      <sheetData sheetId="0"/>
      <sheetData sheetId="1"/>
      <sheetData sheetId="2">
        <row r="4">
          <cell r="E4">
            <v>40126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44">
          <cell r="B44">
            <v>98757657.482553735</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sheetData sheetId="1"/>
      <sheetData sheetId="2"/>
      <sheetData sheetId="3"/>
      <sheetData sheetId="4">
        <row r="67">
          <cell r="F67">
            <v>0</v>
          </cell>
        </row>
      </sheetData>
      <sheetData sheetId="5">
        <row r="10">
          <cell r="F10">
            <v>2007</v>
          </cell>
        </row>
        <row r="88">
          <cell r="I88">
            <v>37440</v>
          </cell>
        </row>
        <row r="243">
          <cell r="F243">
            <v>171000</v>
          </cell>
        </row>
      </sheetData>
      <sheetData sheetId="6">
        <row r="7">
          <cell r="D7" t="str">
            <v>INITIAL</v>
          </cell>
        </row>
        <row r="318">
          <cell r="A318" t="b">
            <v>0</v>
          </cell>
        </row>
        <row r="319">
          <cell r="A319" t="b">
            <v>0</v>
          </cell>
        </row>
      </sheetData>
      <sheetData sheetId="7"/>
      <sheetData sheetId="8"/>
      <sheetData sheetId="9">
        <row r="41">
          <cell r="D41" t="str">
            <v>INITIAL</v>
          </cell>
        </row>
      </sheetData>
      <sheetData sheetId="10"/>
      <sheetData sheetId="11"/>
      <sheetData sheetId="12"/>
      <sheetData sheetId="13"/>
      <sheetData sheetId="14">
        <row r="1">
          <cell r="A1" t="str">
            <v>Technology</v>
          </cell>
        </row>
        <row r="15">
          <cell r="A15">
            <v>2005</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T_HB"/>
      <sheetName val="CT_AT"/>
      <sheetName val="CT_WP"/>
      <sheetName val="CT_JK"/>
      <sheetName val="CT_HW"/>
      <sheetName val="CT_FB"/>
      <sheetName val="CT_WS"/>
      <sheetName val="CT_LH"/>
      <sheetName val="MC1"/>
      <sheetName val="MC2"/>
      <sheetName val="MC3"/>
      <sheetName val="MC4"/>
      <sheetName val="MC3_G1"/>
      <sheetName val="MC4_G1"/>
      <sheetName val="MC3_G2"/>
      <sheetName val="MC4_G2"/>
      <sheetName val="MC3_G3"/>
      <sheetName val="MC4_G3"/>
      <sheetName val="MC_DSL"/>
      <sheetName val="Susq"/>
      <sheetName val="BI1"/>
      <sheetName val="BI2"/>
      <sheetName val="BI3"/>
      <sheetName val="BI_DSL"/>
      <sheetName val="SB4"/>
      <sheetName val="SB1_2"/>
      <sheetName val="SB1_3"/>
      <sheetName val="SB_DSL"/>
      <sheetName val="MO1"/>
      <sheetName val="MO2"/>
      <sheetName val="H17"/>
      <sheetName val="HL3"/>
      <sheetName val="EASTON"/>
      <sheetName val="LOCOPSLI"/>
      <sheetName val="Formulas"/>
      <sheetName val="Module1"/>
      <sheetName val="Module4"/>
      <sheetName val="Module3"/>
      <sheetName val="Module2"/>
      <sheetName val="Gross_to_Net"/>
      <sheetName val="UPDATE"/>
      <sheetName val="netgen"/>
      <sheetName val="MPFdays"/>
      <sheetName val="Generation Chart"/>
      <sheetName val="Sheet1"/>
    </sheetNames>
    <definedNames>
      <definedName name="Create_Easton_Cost_Report"/>
      <definedName name="View_Graph3"/>
    </definedNames>
    <sheetDataSet>
      <sheetData sheetId="0" refreshError="1">
        <row r="49">
          <cell r="A49" t="str">
            <v>All Steam Electric Stations</v>
          </cell>
        </row>
      </sheetData>
      <sheetData sheetId="1"/>
      <sheetData sheetId="2"/>
      <sheetData sheetId="3"/>
      <sheetData sheetId="4"/>
      <sheetData sheetId="5"/>
      <sheetData sheetId="6"/>
      <sheetData sheetId="7"/>
      <sheetData sheetId="8"/>
      <sheetData sheetId="9" refreshError="1">
        <row r="3">
          <cell r="V3" t="str">
            <v>FUEL TYPE</v>
          </cell>
        </row>
        <row r="4">
          <cell r="V4" t="str">
            <v>Coal</v>
          </cell>
          <cell r="W4" t="str">
            <v>Ton</v>
          </cell>
          <cell r="Y4" t="str">
            <v>Fuel Mix Cost $/</v>
          </cell>
          <cell r="Z4" t="str">
            <v>Bit Coal FOB $/</v>
          </cell>
          <cell r="AA4" t="str">
            <v>Fuel Hand. $/</v>
          </cell>
          <cell r="AB4" t="str">
            <v>Stock Mult.</v>
          </cell>
          <cell r="AC4" t="str">
            <v>Inc Maint. $/</v>
          </cell>
          <cell r="AD4" t="str">
            <v>No Load Cost $</v>
          </cell>
          <cell r="AE4" t="str">
            <v>Pickup MW</v>
          </cell>
          <cell r="AF4" t="str">
            <v>Incr. Costs M/K</v>
          </cell>
          <cell r="AG4" t="str">
            <v>Perf Fact</v>
          </cell>
        </row>
        <row r="5">
          <cell r="V5" t="str">
            <v>CT</v>
          </cell>
          <cell r="W5" t="str">
            <v>Gal</v>
          </cell>
          <cell r="Y5" t="str">
            <v>Fuel Mix Cost $/</v>
          </cell>
          <cell r="Z5" t="str">
            <v>FOB $/</v>
          </cell>
          <cell r="AB5" t="str">
            <v>Pipeline Var. Cost $/</v>
          </cell>
          <cell r="AC5" t="str">
            <v>Fuel Stock Mult.</v>
          </cell>
          <cell r="AD5" t="str">
            <v>Normal</v>
          </cell>
          <cell r="AE5" t="str">
            <v>Emerg.</v>
          </cell>
          <cell r="AF5" t="str">
            <v>Machine Hr Cost Incl. Maint. $</v>
          </cell>
          <cell r="AG5" t="str">
            <v>Perf Fact</v>
          </cell>
        </row>
        <row r="6">
          <cell r="V6" t="str">
            <v>Diesel</v>
          </cell>
          <cell r="W6" t="str">
            <v>Gal</v>
          </cell>
          <cell r="Y6" t="str">
            <v>Fuel Mix Cost $/</v>
          </cell>
          <cell r="Z6" t="str">
            <v>Port of Entry $/</v>
          </cell>
          <cell r="AB6" t="str">
            <v>Pipeline Var. Cost $/</v>
          </cell>
          <cell r="AC6" t="str">
            <v>Fuel Stock Mult.</v>
          </cell>
          <cell r="AD6" t="str">
            <v>Normal</v>
          </cell>
          <cell r="AE6" t="str">
            <v>Emerg.</v>
          </cell>
          <cell r="AF6" t="str">
            <v>Machine Hr Cost Incl. Maint. $</v>
          </cell>
          <cell r="AG6" t="str">
            <v>Perf Fact</v>
          </cell>
        </row>
        <row r="7">
          <cell r="V7" t="str">
            <v>Gas</v>
          </cell>
          <cell r="W7" t="str">
            <v>MCF</v>
          </cell>
          <cell r="Y7" t="str">
            <v>Fuel Mix Cost $/</v>
          </cell>
          <cell r="Z7" t="str">
            <v>Deliv. $/</v>
          </cell>
          <cell r="AA7" t="str">
            <v>Fuel Hand. $/</v>
          </cell>
          <cell r="AB7" t="str">
            <v>Pipeline Var. Cost $/</v>
          </cell>
          <cell r="AC7" t="str">
            <v>Incr. Maint. $/</v>
          </cell>
          <cell r="AD7" t="str">
            <v>No Load Cost $</v>
          </cell>
          <cell r="AE7" t="str">
            <v>Pickup MW</v>
          </cell>
          <cell r="AF7" t="str">
            <v>Incr. Costs M/K</v>
          </cell>
          <cell r="AG7" t="str">
            <v>Perf Fact</v>
          </cell>
        </row>
        <row r="8">
          <cell r="V8" t="str">
            <v>LtOil</v>
          </cell>
          <cell r="W8" t="str">
            <v>Gal</v>
          </cell>
          <cell r="Y8" t="str">
            <v>Fuel Mix Cost $/</v>
          </cell>
          <cell r="Z8" t="str">
            <v>Port of Entry $/</v>
          </cell>
          <cell r="AA8" t="str">
            <v>Fuel Hand. $/</v>
          </cell>
          <cell r="AB8" t="str">
            <v>Pipeline Var. Cost $/</v>
          </cell>
          <cell r="AC8" t="str">
            <v>Incr. Maint. $/</v>
          </cell>
          <cell r="AD8" t="str">
            <v>No Load Cost $</v>
          </cell>
          <cell r="AE8" t="str">
            <v>Pickup MW</v>
          </cell>
          <cell r="AF8" t="str">
            <v>Incr. Costs M/K</v>
          </cell>
          <cell r="AG8" t="str">
            <v>Perf Fact</v>
          </cell>
        </row>
        <row r="9">
          <cell r="V9" t="str">
            <v>NUCLEAR</v>
          </cell>
          <cell r="W9" t="str">
            <v>MBTU</v>
          </cell>
          <cell r="Y9" t="str">
            <v>Fuel Mix Cost $/</v>
          </cell>
          <cell r="Z9" t="str">
            <v>Uran $/</v>
          </cell>
          <cell r="AA9" t="str">
            <v>Fuel Hand. $/</v>
          </cell>
          <cell r="AB9" t="str">
            <v>Stock Mult.</v>
          </cell>
          <cell r="AC9" t="str">
            <v>Incr. Maint. $/</v>
          </cell>
          <cell r="AD9" t="str">
            <v>No Load Cost $</v>
          </cell>
          <cell r="AG9" t="str">
            <v>Perf Fact</v>
          </cell>
        </row>
        <row r="10">
          <cell r="V10" t="str">
            <v>Resid</v>
          </cell>
          <cell r="W10" t="str">
            <v>BBL</v>
          </cell>
          <cell r="Y10" t="str">
            <v>Fuel Mix Cost $/</v>
          </cell>
          <cell r="AA10" t="str">
            <v>Fuel Hand. $/</v>
          </cell>
          <cell r="AB10" t="str">
            <v>Pipeline Var. Cost $/</v>
          </cell>
          <cell r="AC10" t="str">
            <v>Incr. Maint. $/</v>
          </cell>
          <cell r="AD10" t="str">
            <v>No Load Cost $</v>
          </cell>
          <cell r="AE10" t="str">
            <v>Pickup MW</v>
          </cell>
          <cell r="AF10" t="str">
            <v>Incr. Costs M/K</v>
          </cell>
          <cell r="AG10" t="str">
            <v>Perf Fact</v>
          </cell>
        </row>
        <row r="11">
          <cell r="V11" t="str">
            <v>Steam</v>
          </cell>
          <cell r="W11" t="str">
            <v>Ton</v>
          </cell>
          <cell r="Y11" t="str">
            <v>Fuel Mix Cost $/</v>
          </cell>
          <cell r="AA11" t="str">
            <v>Fuel Hand. $/</v>
          </cell>
          <cell r="AB11" t="str">
            <v>Stock Mult.</v>
          </cell>
          <cell r="AC11" t="str">
            <v>Incr. Maint. $/</v>
          </cell>
          <cell r="AD11" t="str">
            <v>No Load Cost $</v>
          </cell>
          <cell r="AF11" t="str">
            <v>Incr. Costs M/K</v>
          </cell>
          <cell r="AG11" t="str">
            <v>Perf Fact</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refreshError="1"/>
      <sheetData sheetId="1" refreshError="1"/>
      <sheetData sheetId="2" refreshError="1"/>
      <sheetData sheetId="3" refreshError="1"/>
      <sheetData sheetId="4" refreshError="1"/>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
      <sheetName val="ERB Adjusted for NOL"/>
      <sheetName val="GRB Adjusted for NOL"/>
      <sheetName val="CWC Adjusted For NOL"/>
      <sheetName val="GRB EOP"/>
      <sheetName val="ERB EOP"/>
      <sheetName val="CWC EOP"/>
      <sheetName val="Summary Page NOL"/>
      <sheetName val="ERB"/>
      <sheetName val="GRB"/>
      <sheetName val="CWC"/>
      <sheetName val="BS"/>
      <sheetName val="GasMerchInv"/>
      <sheetName val="Attachment A Page 1"/>
      <sheetName val="Attachment A Page 2"/>
      <sheetName val="El RB Recon to WC"/>
      <sheetName val="Gas RB Recon to WC"/>
      <sheetName val="PPXLSaveData0"/>
      <sheetName val="Chg Code"/>
      <sheetName val="PPXLFunctions"/>
      <sheetName val="PPXLOpen"/>
      <sheetName val="E Recon PWR Plt"/>
      <sheetName val="G Recon PWR Plt"/>
      <sheetName val="E Input"/>
      <sheetName val="G Input"/>
      <sheetName val="Power Plant Info"/>
      <sheetName val="Summary NOL CORRECTIONS"/>
      <sheetName val="Summary of NOL Entries"/>
      <sheetName val="Summary Electric Repairs"/>
      <sheetName val="Summary Gas Repairs"/>
      <sheetName val="Retirements"/>
      <sheetName val="NOL 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R7">
            <v>0</v>
          </cell>
          <cell r="U7">
            <v>18</v>
          </cell>
        </row>
        <row r="8">
          <cell r="R8">
            <v>0</v>
          </cell>
          <cell r="U8">
            <v>18</v>
          </cell>
        </row>
        <row r="9">
          <cell r="R9">
            <v>0</v>
          </cell>
          <cell r="U9">
            <v>18</v>
          </cell>
        </row>
        <row r="10">
          <cell r="R10">
            <v>0</v>
          </cell>
          <cell r="U10" t="str">
            <v>34</v>
          </cell>
        </row>
        <row r="11">
          <cell r="R11">
            <v>0</v>
          </cell>
          <cell r="U11" t="str">
            <v>34</v>
          </cell>
        </row>
        <row r="12">
          <cell r="R12">
            <v>0</v>
          </cell>
          <cell r="U12" t="str">
            <v>26</v>
          </cell>
        </row>
        <row r="13">
          <cell r="R13">
            <v>0</v>
          </cell>
          <cell r="U13" t="str">
            <v>26</v>
          </cell>
        </row>
        <row r="14">
          <cell r="R14">
            <v>6829245366.8837509</v>
          </cell>
          <cell r="U14">
            <v>18</v>
          </cell>
        </row>
        <row r="15">
          <cell r="R15">
            <v>2724344047.3562498</v>
          </cell>
          <cell r="U15" t="str">
            <v>34</v>
          </cell>
        </row>
        <row r="16">
          <cell r="R16">
            <v>401144895.66708332</v>
          </cell>
          <cell r="U16" t="str">
            <v>26</v>
          </cell>
        </row>
        <row r="17">
          <cell r="R17">
            <v>0</v>
          </cell>
          <cell r="U17" t="str">
            <v>55</v>
          </cell>
        </row>
        <row r="18">
          <cell r="R18">
            <v>0</v>
          </cell>
          <cell r="U18" t="str">
            <v>57</v>
          </cell>
        </row>
        <row r="19">
          <cell r="R19">
            <v>0</v>
          </cell>
          <cell r="U19" t="str">
            <v>55</v>
          </cell>
        </row>
        <row r="20">
          <cell r="R20">
            <v>18550543.609583333</v>
          </cell>
          <cell r="U20" t="str">
            <v>55</v>
          </cell>
        </row>
        <row r="21">
          <cell r="R21">
            <v>0</v>
          </cell>
          <cell r="U21" t="str">
            <v>55</v>
          </cell>
        </row>
        <row r="22">
          <cell r="R22">
            <v>0</v>
          </cell>
          <cell r="U22">
            <v>18</v>
          </cell>
        </row>
        <row r="23">
          <cell r="R23">
            <v>0</v>
          </cell>
          <cell r="U23">
            <v>18</v>
          </cell>
        </row>
        <row r="24">
          <cell r="R24">
            <v>0</v>
          </cell>
          <cell r="U24">
            <v>18</v>
          </cell>
        </row>
        <row r="25">
          <cell r="R25">
            <v>0</v>
          </cell>
          <cell r="U25" t="str">
            <v>18</v>
          </cell>
        </row>
        <row r="26">
          <cell r="R26">
            <v>0</v>
          </cell>
          <cell r="U26">
            <v>19</v>
          </cell>
        </row>
        <row r="27">
          <cell r="R27">
            <v>0</v>
          </cell>
          <cell r="U27" t="str">
            <v>34</v>
          </cell>
        </row>
        <row r="28">
          <cell r="R28">
            <v>22846818.726250004</v>
          </cell>
          <cell r="U28">
            <v>19</v>
          </cell>
        </row>
        <row r="29">
          <cell r="R29">
            <v>7196502.2312499993</v>
          </cell>
          <cell r="U29" t="str">
            <v>34</v>
          </cell>
        </row>
        <row r="30">
          <cell r="R30">
            <v>0</v>
          </cell>
          <cell r="U30" t="str">
            <v>26</v>
          </cell>
        </row>
        <row r="31">
          <cell r="R31">
            <v>24967907.929166671</v>
          </cell>
          <cell r="U31">
            <v>18</v>
          </cell>
        </row>
        <row r="32">
          <cell r="R32">
            <v>13931099.671250002</v>
          </cell>
          <cell r="U32" t="str">
            <v>34</v>
          </cell>
        </row>
        <row r="33">
          <cell r="R33">
            <v>3991299.5945833339</v>
          </cell>
          <cell r="U33" t="str">
            <v>26</v>
          </cell>
        </row>
        <row r="34">
          <cell r="R34">
            <v>0</v>
          </cell>
          <cell r="U34" t="str">
            <v>51</v>
          </cell>
        </row>
        <row r="35">
          <cell r="R35">
            <v>0</v>
          </cell>
          <cell r="U35" t="str">
            <v>52</v>
          </cell>
        </row>
        <row r="36">
          <cell r="R36">
            <v>0</v>
          </cell>
          <cell r="U36" t="str">
            <v>51.3</v>
          </cell>
        </row>
        <row r="37">
          <cell r="R37">
            <v>-3845422.3945833337</v>
          </cell>
          <cell r="U37" t="str">
            <v>51.3</v>
          </cell>
        </row>
        <row r="38">
          <cell r="R38">
            <v>0</v>
          </cell>
          <cell r="U38" t="str">
            <v>51</v>
          </cell>
        </row>
        <row r="39">
          <cell r="R39">
            <v>0</v>
          </cell>
          <cell r="U39" t="str">
            <v>52</v>
          </cell>
        </row>
        <row r="40">
          <cell r="R40">
            <v>-393750</v>
          </cell>
          <cell r="U40" t="str">
            <v>51.3</v>
          </cell>
        </row>
        <row r="41">
          <cell r="R41">
            <v>2396217.9683333333</v>
          </cell>
          <cell r="U41" t="str">
            <v>51</v>
          </cell>
        </row>
        <row r="42">
          <cell r="R42">
            <v>0</v>
          </cell>
          <cell r="U42" t="str">
            <v>51</v>
          </cell>
        </row>
        <row r="43">
          <cell r="R43">
            <v>49563.01</v>
          </cell>
          <cell r="U43" t="str">
            <v>52</v>
          </cell>
        </row>
        <row r="44">
          <cell r="R44">
            <v>917388732.47749996</v>
          </cell>
          <cell r="U44" t="str">
            <v>51</v>
          </cell>
        </row>
        <row r="45">
          <cell r="R45">
            <v>36474373.768749997</v>
          </cell>
          <cell r="U45" t="str">
            <v>52</v>
          </cell>
        </row>
        <row r="46">
          <cell r="R46">
            <v>50551718.493333332</v>
          </cell>
          <cell r="U46" t="str">
            <v>51.3</v>
          </cell>
        </row>
        <row r="47">
          <cell r="R47">
            <v>0</v>
          </cell>
          <cell r="U47">
            <v>24</v>
          </cell>
        </row>
        <row r="48">
          <cell r="R48">
            <v>0</v>
          </cell>
          <cell r="U48" t="str">
            <v>24</v>
          </cell>
        </row>
        <row r="49">
          <cell r="R49">
            <v>0</v>
          </cell>
          <cell r="U49" t="str">
            <v>37</v>
          </cell>
        </row>
        <row r="50">
          <cell r="R50">
            <v>0</v>
          </cell>
          <cell r="U50" t="str">
            <v>27</v>
          </cell>
        </row>
        <row r="51">
          <cell r="R51">
            <v>0</v>
          </cell>
          <cell r="U51" t="str">
            <v>27</v>
          </cell>
        </row>
        <row r="52">
          <cell r="R52">
            <v>0</v>
          </cell>
          <cell r="U52">
            <v>24</v>
          </cell>
        </row>
        <row r="53">
          <cell r="R53">
            <v>0</v>
          </cell>
          <cell r="U53" t="str">
            <v>37</v>
          </cell>
        </row>
        <row r="54">
          <cell r="R54">
            <v>0</v>
          </cell>
          <cell r="U54" t="str">
            <v>27</v>
          </cell>
        </row>
        <row r="55">
          <cell r="R55">
            <v>0</v>
          </cell>
          <cell r="U55">
            <v>24</v>
          </cell>
        </row>
        <row r="56">
          <cell r="R56">
            <v>0</v>
          </cell>
          <cell r="U56" t="str">
            <v>37</v>
          </cell>
        </row>
        <row r="57">
          <cell r="R57">
            <v>-43363346.875</v>
          </cell>
          <cell r="U57">
            <v>24</v>
          </cell>
        </row>
        <row r="58">
          <cell r="R58">
            <v>-160939908.5</v>
          </cell>
          <cell r="U58" t="str">
            <v>37</v>
          </cell>
        </row>
        <row r="59">
          <cell r="R59">
            <v>43363346.875</v>
          </cell>
          <cell r="U59">
            <v>24</v>
          </cell>
        </row>
        <row r="60">
          <cell r="R60">
            <v>160939908.5</v>
          </cell>
          <cell r="U60" t="str">
            <v>37</v>
          </cell>
        </row>
        <row r="61">
          <cell r="R61">
            <v>0</v>
          </cell>
          <cell r="U61">
            <v>24</v>
          </cell>
        </row>
        <row r="62">
          <cell r="R62">
            <v>0</v>
          </cell>
          <cell r="U62" t="str">
            <v>37</v>
          </cell>
        </row>
        <row r="63">
          <cell r="R63">
            <v>0</v>
          </cell>
          <cell r="U63" t="str">
            <v>27</v>
          </cell>
        </row>
        <row r="64">
          <cell r="R64">
            <v>-2653995159.5225</v>
          </cell>
          <cell r="U64" t="str">
            <v>24</v>
          </cell>
        </row>
        <row r="65">
          <cell r="R65">
            <v>-919701679.82958329</v>
          </cell>
          <cell r="U65" t="str">
            <v>37</v>
          </cell>
        </row>
        <row r="66">
          <cell r="R66">
            <v>-55624862.031666666</v>
          </cell>
          <cell r="U66" t="str">
            <v>27</v>
          </cell>
        </row>
        <row r="67">
          <cell r="R67">
            <v>3227388.1520833331</v>
          </cell>
          <cell r="U67" t="str">
            <v>24</v>
          </cell>
        </row>
        <row r="68">
          <cell r="R68">
            <v>53026.43041666667</v>
          </cell>
          <cell r="U68" t="str">
            <v>27</v>
          </cell>
        </row>
        <row r="69">
          <cell r="R69">
            <v>1535600.7116666667</v>
          </cell>
          <cell r="U69" t="str">
            <v>37</v>
          </cell>
        </row>
        <row r="70">
          <cell r="R70">
            <v>0</v>
          </cell>
          <cell r="U70">
            <v>24</v>
          </cell>
        </row>
        <row r="71">
          <cell r="R71">
            <v>0</v>
          </cell>
          <cell r="U71">
            <v>24</v>
          </cell>
        </row>
        <row r="72">
          <cell r="R72">
            <v>0</v>
          </cell>
          <cell r="U72" t="str">
            <v>37</v>
          </cell>
        </row>
        <row r="73">
          <cell r="R73">
            <v>0</v>
          </cell>
          <cell r="U73" t="str">
            <v>27</v>
          </cell>
        </row>
        <row r="74">
          <cell r="R74">
            <v>0</v>
          </cell>
          <cell r="U74">
            <v>24</v>
          </cell>
        </row>
        <row r="75">
          <cell r="R75">
            <v>0</v>
          </cell>
          <cell r="U75" t="str">
            <v>37</v>
          </cell>
        </row>
        <row r="76">
          <cell r="R76">
            <v>-16992722.495833334</v>
          </cell>
          <cell r="U76">
            <v>24</v>
          </cell>
        </row>
        <row r="77">
          <cell r="R77">
            <v>-2843874.1562499995</v>
          </cell>
          <cell r="U77" t="str">
            <v>37</v>
          </cell>
        </row>
        <row r="78">
          <cell r="R78">
            <v>-105732930.17708333</v>
          </cell>
          <cell r="U78" t="str">
            <v>27</v>
          </cell>
        </row>
        <row r="79">
          <cell r="R79">
            <v>946172.25</v>
          </cell>
          <cell r="U79">
            <v>18</v>
          </cell>
        </row>
        <row r="80">
          <cell r="R80">
            <v>0</v>
          </cell>
          <cell r="U80" t="str">
            <v>34</v>
          </cell>
        </row>
        <row r="81">
          <cell r="R81">
            <v>302358.00999999995</v>
          </cell>
          <cell r="U81">
            <v>18</v>
          </cell>
        </row>
        <row r="82">
          <cell r="R82">
            <v>76622596.840000018</v>
          </cell>
          <cell r="U82">
            <v>18</v>
          </cell>
        </row>
        <row r="83">
          <cell r="R83">
            <v>0</v>
          </cell>
          <cell r="U83">
            <v>18</v>
          </cell>
        </row>
        <row r="84">
          <cell r="R84">
            <v>156960790.83999997</v>
          </cell>
          <cell r="U84">
            <v>18</v>
          </cell>
        </row>
        <row r="85">
          <cell r="R85">
            <v>16950332.900000002</v>
          </cell>
          <cell r="U85">
            <v>18</v>
          </cell>
        </row>
        <row r="86">
          <cell r="R86">
            <v>0</v>
          </cell>
          <cell r="U86" t="str">
            <v>18</v>
          </cell>
        </row>
        <row r="87">
          <cell r="R87">
            <v>-757689</v>
          </cell>
          <cell r="U87">
            <v>24</v>
          </cell>
        </row>
        <row r="88">
          <cell r="R88">
            <v>0</v>
          </cell>
          <cell r="U88" t="str">
            <v>37</v>
          </cell>
        </row>
        <row r="89">
          <cell r="R89">
            <v>-299919.95374999999</v>
          </cell>
          <cell r="U89">
            <v>24</v>
          </cell>
        </row>
        <row r="90">
          <cell r="R90">
            <v>-46556388.659999989</v>
          </cell>
          <cell r="U90">
            <v>24</v>
          </cell>
        </row>
        <row r="91">
          <cell r="R91">
            <v>-11792892.756666666</v>
          </cell>
          <cell r="U91">
            <v>24</v>
          </cell>
        </row>
        <row r="92">
          <cell r="R92">
            <v>-5511625.9300000006</v>
          </cell>
          <cell r="U92">
            <v>24</v>
          </cell>
        </row>
        <row r="93">
          <cell r="R93">
            <v>0</v>
          </cell>
          <cell r="U93">
            <v>24</v>
          </cell>
        </row>
        <row r="94">
          <cell r="R94">
            <v>8298079.5008333335</v>
          </cell>
          <cell r="U94" t="str">
            <v>36</v>
          </cell>
        </row>
        <row r="95">
          <cell r="R95">
            <v>0</v>
          </cell>
          <cell r="U95" t="str">
            <v>54</v>
          </cell>
        </row>
        <row r="96">
          <cell r="R96">
            <v>0</v>
          </cell>
          <cell r="U96" t="str">
            <v>54</v>
          </cell>
        </row>
        <row r="97">
          <cell r="R97">
            <v>5841.2204166666625</v>
          </cell>
          <cell r="U97" t="str">
            <v>54</v>
          </cell>
        </row>
        <row r="98">
          <cell r="R98">
            <v>3803235.6808333336</v>
          </cell>
          <cell r="U98" t="str">
            <v>54</v>
          </cell>
        </row>
        <row r="99">
          <cell r="R99">
            <v>0</v>
          </cell>
          <cell r="U99" t="str">
            <v>54</v>
          </cell>
        </row>
        <row r="100">
          <cell r="R100">
            <v>-571136.97416666686</v>
          </cell>
          <cell r="U100" t="str">
            <v>54</v>
          </cell>
        </row>
        <row r="101">
          <cell r="R101">
            <v>48672236.333333336</v>
          </cell>
          <cell r="U101" t="str">
            <v>55</v>
          </cell>
        </row>
        <row r="102">
          <cell r="R102">
            <v>0</v>
          </cell>
          <cell r="U102" t="str">
            <v>55</v>
          </cell>
        </row>
        <row r="103">
          <cell r="R103">
            <v>100000</v>
          </cell>
          <cell r="U103" t="str">
            <v>56</v>
          </cell>
        </row>
        <row r="104">
          <cell r="R104">
            <v>65990247.703750014</v>
          </cell>
          <cell r="U104" t="str">
            <v>56</v>
          </cell>
        </row>
        <row r="105">
          <cell r="R105">
            <v>-100000</v>
          </cell>
          <cell r="U105" t="str">
            <v>56</v>
          </cell>
        </row>
        <row r="106">
          <cell r="R106">
            <v>0</v>
          </cell>
          <cell r="U106" t="str">
            <v>56</v>
          </cell>
        </row>
        <row r="107">
          <cell r="R107">
            <v>0</v>
          </cell>
          <cell r="U107" t="str">
            <v>56</v>
          </cell>
        </row>
        <row r="108">
          <cell r="R108">
            <v>0</v>
          </cell>
          <cell r="U108" t="str">
            <v>56</v>
          </cell>
        </row>
        <row r="109">
          <cell r="R109">
            <v>889948.09583333333</v>
          </cell>
          <cell r="U109" t="str">
            <v>56</v>
          </cell>
        </row>
        <row r="110">
          <cell r="R110">
            <v>0</v>
          </cell>
          <cell r="U110" t="str">
            <v>56</v>
          </cell>
        </row>
        <row r="111">
          <cell r="R111">
            <v>1215734.0858333332</v>
          </cell>
          <cell r="U111" t="str">
            <v>56</v>
          </cell>
        </row>
        <row r="112">
          <cell r="R112">
            <v>0</v>
          </cell>
          <cell r="U112" t="str">
            <v>56</v>
          </cell>
        </row>
        <row r="113">
          <cell r="R113">
            <v>0</v>
          </cell>
          <cell r="U113" t="str">
            <v>56</v>
          </cell>
        </row>
        <row r="114">
          <cell r="R114">
            <v>0</v>
          </cell>
          <cell r="U114" t="str">
            <v>56</v>
          </cell>
        </row>
        <row r="115">
          <cell r="R115">
            <v>0</v>
          </cell>
          <cell r="U115" t="str">
            <v>56</v>
          </cell>
        </row>
        <row r="116">
          <cell r="R116">
            <v>0</v>
          </cell>
          <cell r="U116" t="str">
            <v>56</v>
          </cell>
        </row>
        <row r="117">
          <cell r="R117">
            <v>0</v>
          </cell>
          <cell r="U117" t="str">
            <v>56</v>
          </cell>
        </row>
        <row r="118">
          <cell r="R118">
            <v>0</v>
          </cell>
          <cell r="U118" t="str">
            <v>56</v>
          </cell>
        </row>
        <row r="119">
          <cell r="R119">
            <v>0</v>
          </cell>
          <cell r="U119" t="str">
            <v>56</v>
          </cell>
        </row>
        <row r="120">
          <cell r="R120">
            <v>156250</v>
          </cell>
          <cell r="U120" t="str">
            <v>56</v>
          </cell>
        </row>
        <row r="121">
          <cell r="R121">
            <v>2312500</v>
          </cell>
          <cell r="U121" t="str">
            <v>23</v>
          </cell>
        </row>
        <row r="122">
          <cell r="R122">
            <v>1081395.9775</v>
          </cell>
          <cell r="U122" t="str">
            <v>57</v>
          </cell>
        </row>
        <row r="123">
          <cell r="R123">
            <v>0</v>
          </cell>
        </row>
        <row r="124">
          <cell r="R124">
            <v>0</v>
          </cell>
        </row>
        <row r="125">
          <cell r="R125">
            <v>0</v>
          </cell>
        </row>
        <row r="126">
          <cell r="R126">
            <v>0</v>
          </cell>
        </row>
        <row r="127">
          <cell r="R127">
            <v>0</v>
          </cell>
        </row>
        <row r="128">
          <cell r="R128">
            <v>0</v>
          </cell>
        </row>
        <row r="129">
          <cell r="R129">
            <v>0</v>
          </cell>
        </row>
        <row r="130">
          <cell r="R130">
            <v>94669.504166666666</v>
          </cell>
        </row>
        <row r="131">
          <cell r="R131">
            <v>860648.08333333349</v>
          </cell>
        </row>
        <row r="132">
          <cell r="R132">
            <v>11193.049999999997</v>
          </cell>
        </row>
        <row r="133">
          <cell r="R133">
            <v>0</v>
          </cell>
        </row>
        <row r="134">
          <cell r="R134">
            <v>0</v>
          </cell>
        </row>
        <row r="135">
          <cell r="R135">
            <v>0</v>
          </cell>
          <cell r="U135" t="str">
            <v>54</v>
          </cell>
        </row>
        <row r="136">
          <cell r="R136">
            <v>0</v>
          </cell>
        </row>
        <row r="137">
          <cell r="R137">
            <v>8447748.9437500015</v>
          </cell>
        </row>
        <row r="138">
          <cell r="R138">
            <v>-6878.2475000000004</v>
          </cell>
        </row>
        <row r="139">
          <cell r="R139">
            <v>21061663.210416663</v>
          </cell>
        </row>
        <row r="140">
          <cell r="R140">
            <v>928506.93125000026</v>
          </cell>
        </row>
        <row r="141">
          <cell r="R141">
            <v>0</v>
          </cell>
        </row>
        <row r="142">
          <cell r="R142">
            <v>0</v>
          </cell>
        </row>
        <row r="143">
          <cell r="R143">
            <v>0</v>
          </cell>
        </row>
        <row r="144">
          <cell r="R144">
            <v>0</v>
          </cell>
        </row>
        <row r="145">
          <cell r="R145">
            <v>0</v>
          </cell>
        </row>
        <row r="146">
          <cell r="R146">
            <v>-31569.943750000006</v>
          </cell>
        </row>
        <row r="147">
          <cell r="R147">
            <v>0</v>
          </cell>
        </row>
        <row r="148">
          <cell r="R148">
            <v>-8553206.0395833347</v>
          </cell>
        </row>
        <row r="149">
          <cell r="R149">
            <v>-1090058.4516666664</v>
          </cell>
        </row>
        <row r="150">
          <cell r="R150">
            <v>970.97499999999991</v>
          </cell>
        </row>
        <row r="151">
          <cell r="R151">
            <v>0</v>
          </cell>
        </row>
        <row r="152">
          <cell r="R152">
            <v>0</v>
          </cell>
        </row>
        <row r="153">
          <cell r="R153">
            <v>70147.05</v>
          </cell>
        </row>
        <row r="154">
          <cell r="R154">
            <v>1030800.7824999999</v>
          </cell>
        </row>
        <row r="155">
          <cell r="R155">
            <v>176.63874999999999</v>
          </cell>
        </row>
        <row r="156">
          <cell r="R156">
            <v>591709.07833333313</v>
          </cell>
        </row>
        <row r="157">
          <cell r="R157">
            <v>0</v>
          </cell>
        </row>
        <row r="158">
          <cell r="R158">
            <v>0</v>
          </cell>
        </row>
        <row r="159">
          <cell r="R159">
            <v>0</v>
          </cell>
        </row>
        <row r="160">
          <cell r="R160">
            <v>172461.72208333333</v>
          </cell>
        </row>
        <row r="161">
          <cell r="R161">
            <v>0</v>
          </cell>
        </row>
        <row r="162">
          <cell r="R162">
            <v>0</v>
          </cell>
        </row>
        <row r="163">
          <cell r="R163">
            <v>704019.91666666663</v>
          </cell>
          <cell r="U163" t="str">
            <v>23</v>
          </cell>
        </row>
        <row r="164">
          <cell r="R164">
            <v>-704019.91666666663</v>
          </cell>
          <cell r="U164" t="str">
            <v>23</v>
          </cell>
        </row>
        <row r="165">
          <cell r="R165">
            <v>0</v>
          </cell>
          <cell r="U165" t="str">
            <v>23</v>
          </cell>
        </row>
        <row r="166">
          <cell r="R166">
            <v>0</v>
          </cell>
          <cell r="U166" t="str">
            <v>23</v>
          </cell>
        </row>
        <row r="167">
          <cell r="R167">
            <v>0</v>
          </cell>
          <cell r="U167" t="str">
            <v>23</v>
          </cell>
        </row>
        <row r="168">
          <cell r="R168">
            <v>0</v>
          </cell>
        </row>
        <row r="169">
          <cell r="R169">
            <v>0</v>
          </cell>
          <cell r="U169" t="str">
            <v>23</v>
          </cell>
        </row>
        <row r="170">
          <cell r="R170">
            <v>2279912.4379166663</v>
          </cell>
          <cell r="U170" t="str">
            <v>59</v>
          </cell>
        </row>
        <row r="171">
          <cell r="R171">
            <v>0</v>
          </cell>
          <cell r="U171" t="str">
            <v>23</v>
          </cell>
        </row>
        <row r="172">
          <cell r="R172">
            <v>0</v>
          </cell>
        </row>
        <row r="173">
          <cell r="R173">
            <v>0</v>
          </cell>
          <cell r="U173" t="str">
            <v>23</v>
          </cell>
        </row>
        <row r="174">
          <cell r="R174">
            <v>0</v>
          </cell>
        </row>
        <row r="175">
          <cell r="R175">
            <v>0</v>
          </cell>
          <cell r="U175" t="str">
            <v>23</v>
          </cell>
        </row>
        <row r="176">
          <cell r="R176">
            <v>0</v>
          </cell>
          <cell r="U176" t="str">
            <v>59</v>
          </cell>
        </row>
        <row r="177">
          <cell r="R177">
            <v>738900</v>
          </cell>
          <cell r="U177" t="str">
            <v>23</v>
          </cell>
        </row>
        <row r="178">
          <cell r="R178">
            <v>0</v>
          </cell>
          <cell r="U178" t="str">
            <v>23</v>
          </cell>
        </row>
        <row r="179">
          <cell r="R179">
            <v>396196.60749999998</v>
          </cell>
          <cell r="U179" t="str">
            <v>23.1</v>
          </cell>
        </row>
        <row r="180">
          <cell r="R180">
            <v>0</v>
          </cell>
          <cell r="U180" t="str">
            <v>23</v>
          </cell>
        </row>
        <row r="181">
          <cell r="R181">
            <v>0</v>
          </cell>
          <cell r="U181" t="str">
            <v>23</v>
          </cell>
        </row>
        <row r="182">
          <cell r="R182">
            <v>80000</v>
          </cell>
          <cell r="U182" t="str">
            <v>23</v>
          </cell>
        </row>
        <row r="183">
          <cell r="R183">
            <v>15865</v>
          </cell>
          <cell r="U183" t="str">
            <v>23</v>
          </cell>
        </row>
        <row r="184">
          <cell r="R184">
            <v>2000</v>
          </cell>
          <cell r="U184" t="str">
            <v>23</v>
          </cell>
        </row>
        <row r="185">
          <cell r="R185">
            <v>865.33333333333337</v>
          </cell>
          <cell r="U185" t="str">
            <v>23</v>
          </cell>
        </row>
        <row r="186">
          <cell r="R186">
            <v>0</v>
          </cell>
          <cell r="U186" t="str">
            <v>57</v>
          </cell>
        </row>
        <row r="187">
          <cell r="R187">
            <v>7691.63</v>
          </cell>
        </row>
        <row r="188">
          <cell r="R188">
            <v>76461.454166666677</v>
          </cell>
          <cell r="U188" t="str">
            <v>56</v>
          </cell>
        </row>
        <row r="189">
          <cell r="R189">
            <v>28329.166666666668</v>
          </cell>
        </row>
        <row r="190">
          <cell r="R190">
            <v>13692.180416666668</v>
          </cell>
        </row>
        <row r="191">
          <cell r="R191">
            <v>-6479.324583333334</v>
          </cell>
        </row>
        <row r="192">
          <cell r="R192">
            <v>79896.376666666678</v>
          </cell>
        </row>
        <row r="193">
          <cell r="R193">
            <v>265552.38250000001</v>
          </cell>
        </row>
        <row r="194">
          <cell r="R194">
            <v>73353</v>
          </cell>
        </row>
        <row r="195">
          <cell r="R195">
            <v>1840967.0833333333</v>
          </cell>
        </row>
        <row r="196">
          <cell r="R196">
            <v>1202418.7083333333</v>
          </cell>
        </row>
        <row r="197">
          <cell r="R197">
            <v>0</v>
          </cell>
        </row>
        <row r="198">
          <cell r="R198">
            <v>0</v>
          </cell>
        </row>
        <row r="199">
          <cell r="R199">
            <v>0</v>
          </cell>
        </row>
        <row r="200">
          <cell r="R200">
            <v>-141212.88958333337</v>
          </cell>
        </row>
        <row r="201">
          <cell r="R201">
            <v>0</v>
          </cell>
        </row>
        <row r="202">
          <cell r="R202">
            <v>0</v>
          </cell>
        </row>
        <row r="203">
          <cell r="R203">
            <v>125</v>
          </cell>
        </row>
        <row r="204">
          <cell r="R204">
            <v>8733.8541666666661</v>
          </cell>
        </row>
        <row r="205">
          <cell r="R205">
            <v>23750</v>
          </cell>
        </row>
        <row r="206">
          <cell r="R206">
            <v>83.333333333333329</v>
          </cell>
        </row>
        <row r="207">
          <cell r="R207">
            <v>0</v>
          </cell>
        </row>
        <row r="208">
          <cell r="R208">
            <v>0</v>
          </cell>
          <cell r="U208" t="str">
            <v>23.1</v>
          </cell>
        </row>
        <row r="209">
          <cell r="R209">
            <v>24731666.666666668</v>
          </cell>
          <cell r="U209" t="str">
            <v>23.1</v>
          </cell>
        </row>
        <row r="210">
          <cell r="R210">
            <v>0</v>
          </cell>
          <cell r="U210" t="str">
            <v>23.1</v>
          </cell>
        </row>
        <row r="211">
          <cell r="R211">
            <v>0</v>
          </cell>
          <cell r="U211" t="str">
            <v>23.1</v>
          </cell>
        </row>
        <row r="212">
          <cell r="R212">
            <v>0</v>
          </cell>
          <cell r="U212" t="str">
            <v>23.1</v>
          </cell>
        </row>
        <row r="213">
          <cell r="R213">
            <v>0</v>
          </cell>
          <cell r="U213" t="str">
            <v>23.1</v>
          </cell>
        </row>
        <row r="214">
          <cell r="R214">
            <v>0</v>
          </cell>
          <cell r="U214" t="str">
            <v>56</v>
          </cell>
        </row>
        <row r="215">
          <cell r="R215">
            <v>1200467.4704166667</v>
          </cell>
          <cell r="U215" t="str">
            <v>56</v>
          </cell>
        </row>
        <row r="216">
          <cell r="R216">
            <v>1854910.3254166665</v>
          </cell>
          <cell r="U216" t="str">
            <v>56</v>
          </cell>
        </row>
        <row r="217">
          <cell r="R217">
            <v>-287913.18333333341</v>
          </cell>
        </row>
        <row r="218">
          <cell r="R218">
            <v>0</v>
          </cell>
          <cell r="U218" t="str">
            <v>55</v>
          </cell>
        </row>
        <row r="219">
          <cell r="R219">
            <v>152942383.04041669</v>
          </cell>
        </row>
        <row r="220">
          <cell r="R220">
            <v>0</v>
          </cell>
        </row>
        <row r="221">
          <cell r="R221">
            <v>0</v>
          </cell>
          <cell r="U221" t="str">
            <v>55</v>
          </cell>
        </row>
        <row r="222">
          <cell r="R222">
            <v>0</v>
          </cell>
          <cell r="U222">
            <v>44</v>
          </cell>
        </row>
        <row r="223">
          <cell r="R223">
            <v>0</v>
          </cell>
          <cell r="U223">
            <v>44</v>
          </cell>
        </row>
        <row r="224">
          <cell r="R224">
            <v>86299154.086666688</v>
          </cell>
        </row>
        <row r="225">
          <cell r="R225">
            <v>0</v>
          </cell>
          <cell r="U225" t="str">
            <v>56</v>
          </cell>
        </row>
        <row r="226">
          <cell r="R226">
            <v>0</v>
          </cell>
          <cell r="U226" t="str">
            <v>56</v>
          </cell>
        </row>
        <row r="227">
          <cell r="R227">
            <v>0</v>
          </cell>
          <cell r="U227" t="str">
            <v>56</v>
          </cell>
        </row>
        <row r="228">
          <cell r="R228">
            <v>0</v>
          </cell>
          <cell r="U228">
            <v>9</v>
          </cell>
        </row>
        <row r="229">
          <cell r="R229">
            <v>0</v>
          </cell>
          <cell r="U229" t="str">
            <v>56</v>
          </cell>
        </row>
        <row r="230">
          <cell r="R230">
            <v>0</v>
          </cell>
          <cell r="U230" t="str">
            <v>56</v>
          </cell>
        </row>
        <row r="231">
          <cell r="R231">
            <v>-18343519.687083334</v>
          </cell>
        </row>
        <row r="232">
          <cell r="R232">
            <v>418.09250000000003</v>
          </cell>
        </row>
        <row r="233">
          <cell r="R233">
            <v>0</v>
          </cell>
          <cell r="U233">
            <v>23</v>
          </cell>
        </row>
        <row r="234">
          <cell r="R234">
            <v>11955852.067083335</v>
          </cell>
        </row>
        <row r="235">
          <cell r="R235">
            <v>0</v>
          </cell>
          <cell r="U235" t="str">
            <v>23</v>
          </cell>
        </row>
        <row r="236">
          <cell r="R236">
            <v>184942.08625000002</v>
          </cell>
        </row>
        <row r="237">
          <cell r="R237">
            <v>53.137916666666676</v>
          </cell>
        </row>
        <row r="238">
          <cell r="R238">
            <v>185470.21166666667</v>
          </cell>
        </row>
        <row r="239">
          <cell r="R239">
            <v>1350.0608333333334</v>
          </cell>
        </row>
        <row r="240">
          <cell r="R240">
            <v>42.751666666666665</v>
          </cell>
          <cell r="U240" t="str">
            <v>23</v>
          </cell>
        </row>
        <row r="241">
          <cell r="R241">
            <v>16918750.292916667</v>
          </cell>
        </row>
        <row r="242">
          <cell r="R242">
            <v>0</v>
          </cell>
        </row>
        <row r="243">
          <cell r="R243">
            <v>813923.81874999998</v>
          </cell>
        </row>
        <row r="244">
          <cell r="R244">
            <v>11579807.166249998</v>
          </cell>
        </row>
        <row r="245">
          <cell r="R245">
            <v>1117073.625</v>
          </cell>
          <cell r="U245" t="str">
            <v xml:space="preserve"> </v>
          </cell>
        </row>
        <row r="246">
          <cell r="R246">
            <v>0</v>
          </cell>
          <cell r="U246" t="str">
            <v>56</v>
          </cell>
        </row>
        <row r="247">
          <cell r="R247">
            <v>2651.9220833333334</v>
          </cell>
        </row>
        <row r="248">
          <cell r="R248">
            <v>0</v>
          </cell>
        </row>
        <row r="249">
          <cell r="R249">
            <v>0</v>
          </cell>
        </row>
        <row r="250">
          <cell r="R250">
            <v>674436.39791666681</v>
          </cell>
          <cell r="U250" t="str">
            <v>56</v>
          </cell>
        </row>
        <row r="251">
          <cell r="R251">
            <v>0</v>
          </cell>
        </row>
        <row r="252">
          <cell r="R252">
            <v>0</v>
          </cell>
        </row>
        <row r="253">
          <cell r="R253">
            <v>4085766.4912499995</v>
          </cell>
          <cell r="U253" t="str">
            <v>23</v>
          </cell>
        </row>
        <row r="254">
          <cell r="R254">
            <v>103847.51583333332</v>
          </cell>
        </row>
        <row r="255">
          <cell r="R255">
            <v>54621.104166666664</v>
          </cell>
        </row>
        <row r="256">
          <cell r="R256">
            <v>1392221.9583333333</v>
          </cell>
        </row>
        <row r="257">
          <cell r="R257">
            <v>26627.186666666665</v>
          </cell>
        </row>
        <row r="258">
          <cell r="R258">
            <v>-10816.666666666666</v>
          </cell>
          <cell r="U258" t="str">
            <v>23</v>
          </cell>
        </row>
        <row r="259">
          <cell r="R259">
            <v>237.26749999999996</v>
          </cell>
        </row>
        <row r="260">
          <cell r="R260">
            <v>97426.659583333312</v>
          </cell>
        </row>
        <row r="261">
          <cell r="R261">
            <v>5830019.1529166671</v>
          </cell>
        </row>
        <row r="262">
          <cell r="R262">
            <v>32692.637083333331</v>
          </cell>
        </row>
        <row r="263">
          <cell r="R263">
            <v>0</v>
          </cell>
        </row>
        <row r="264">
          <cell r="R264">
            <v>0</v>
          </cell>
        </row>
        <row r="265">
          <cell r="R265">
            <v>8056647.3908333331</v>
          </cell>
        </row>
        <row r="266">
          <cell r="R266">
            <v>0</v>
          </cell>
          <cell r="U266" t="str">
            <v>56</v>
          </cell>
        </row>
        <row r="267">
          <cell r="R267">
            <v>0</v>
          </cell>
        </row>
        <row r="268">
          <cell r="R268">
            <v>0</v>
          </cell>
        </row>
        <row r="269">
          <cell r="R269">
            <v>0</v>
          </cell>
        </row>
        <row r="270">
          <cell r="R270">
            <v>0</v>
          </cell>
        </row>
        <row r="271">
          <cell r="R271">
            <v>0</v>
          </cell>
        </row>
        <row r="272">
          <cell r="R272">
            <v>612132.15291666659</v>
          </cell>
        </row>
        <row r="273">
          <cell r="R273">
            <v>197579.54500000001</v>
          </cell>
        </row>
        <row r="274">
          <cell r="R274">
            <v>0</v>
          </cell>
        </row>
        <row r="275">
          <cell r="R275">
            <v>0</v>
          </cell>
        </row>
        <row r="276">
          <cell r="R276">
            <v>3879.3237499999996</v>
          </cell>
        </row>
        <row r="277">
          <cell r="R277">
            <v>0</v>
          </cell>
        </row>
        <row r="278">
          <cell r="R278">
            <v>0</v>
          </cell>
        </row>
        <row r="279">
          <cell r="R279">
            <v>571678.56416666647</v>
          </cell>
        </row>
        <row r="280">
          <cell r="R280">
            <v>137000</v>
          </cell>
        </row>
        <row r="281">
          <cell r="R281">
            <v>0</v>
          </cell>
        </row>
        <row r="282">
          <cell r="R282">
            <v>0</v>
          </cell>
        </row>
        <row r="283">
          <cell r="R283">
            <v>11191999.774583332</v>
          </cell>
        </row>
        <row r="284">
          <cell r="R284">
            <v>-4362367.4483333342</v>
          </cell>
        </row>
        <row r="285">
          <cell r="R285">
            <v>-2096283.5625</v>
          </cell>
        </row>
        <row r="286">
          <cell r="R286">
            <v>0</v>
          </cell>
          <cell r="U286" t="str">
            <v>56</v>
          </cell>
        </row>
        <row r="287">
          <cell r="R287">
            <v>0</v>
          </cell>
          <cell r="U287" t="str">
            <v>56</v>
          </cell>
        </row>
        <row r="288">
          <cell r="R288">
            <v>0</v>
          </cell>
          <cell r="U288" t="str">
            <v>56</v>
          </cell>
        </row>
        <row r="289">
          <cell r="R289">
            <v>0</v>
          </cell>
        </row>
        <row r="290">
          <cell r="R290">
            <v>0</v>
          </cell>
        </row>
        <row r="291">
          <cell r="R291">
            <v>-1509275.6537499998</v>
          </cell>
        </row>
        <row r="292">
          <cell r="R292">
            <v>3958.4216666666657</v>
          </cell>
        </row>
        <row r="293">
          <cell r="R293">
            <v>0</v>
          </cell>
        </row>
        <row r="294">
          <cell r="R294">
            <v>28687.884999999998</v>
          </cell>
        </row>
        <row r="295">
          <cell r="R295">
            <v>0</v>
          </cell>
        </row>
        <row r="296">
          <cell r="R296">
            <v>0</v>
          </cell>
        </row>
        <row r="297">
          <cell r="R297">
            <v>0</v>
          </cell>
        </row>
        <row r="298">
          <cell r="R298">
            <v>-612132.15291666659</v>
          </cell>
        </row>
        <row r="299">
          <cell r="R299">
            <v>-197591.12833333338</v>
          </cell>
        </row>
        <row r="300">
          <cell r="R300">
            <v>110312.48208333332</v>
          </cell>
          <cell r="U300" t="str">
            <v>55</v>
          </cell>
        </row>
        <row r="301">
          <cell r="R301">
            <v>0</v>
          </cell>
          <cell r="U301" t="str">
            <v>55</v>
          </cell>
        </row>
        <row r="302">
          <cell r="R302">
            <v>3236785.77</v>
          </cell>
        </row>
        <row r="303">
          <cell r="R303">
            <v>2404175.509583333</v>
          </cell>
        </row>
        <row r="304">
          <cell r="R304">
            <v>303115.61500000005</v>
          </cell>
        </row>
        <row r="305">
          <cell r="R305">
            <v>40712.11</v>
          </cell>
        </row>
        <row r="306">
          <cell r="R306">
            <v>1391000.155</v>
          </cell>
        </row>
        <row r="307">
          <cell r="R307">
            <v>1596040.5904166664</v>
          </cell>
        </row>
        <row r="308">
          <cell r="R308">
            <v>3901292.9412499997</v>
          </cell>
        </row>
        <row r="309">
          <cell r="R309">
            <v>0</v>
          </cell>
        </row>
        <row r="310">
          <cell r="R310">
            <v>296599.96000000002</v>
          </cell>
        </row>
        <row r="311">
          <cell r="R311">
            <v>0</v>
          </cell>
        </row>
        <row r="312">
          <cell r="R312">
            <v>0</v>
          </cell>
        </row>
        <row r="313">
          <cell r="R313">
            <v>0</v>
          </cell>
        </row>
        <row r="314">
          <cell r="R314">
            <v>167809.36</v>
          </cell>
        </row>
        <row r="315">
          <cell r="R315">
            <v>961016.1875</v>
          </cell>
        </row>
        <row r="316">
          <cell r="R316">
            <v>34890.759583333325</v>
          </cell>
        </row>
        <row r="317">
          <cell r="R317">
            <v>2271704.186666667</v>
          </cell>
        </row>
        <row r="318">
          <cell r="R318">
            <v>-48529.697500000002</v>
          </cell>
        </row>
        <row r="319">
          <cell r="R319">
            <v>0</v>
          </cell>
        </row>
        <row r="320">
          <cell r="R320">
            <v>179826.05500000002</v>
          </cell>
        </row>
        <row r="321">
          <cell r="R321">
            <v>0</v>
          </cell>
        </row>
        <row r="322">
          <cell r="R322">
            <v>0</v>
          </cell>
        </row>
        <row r="323">
          <cell r="R323">
            <v>289705.52999999997</v>
          </cell>
        </row>
        <row r="324">
          <cell r="R324">
            <v>0</v>
          </cell>
        </row>
        <row r="325">
          <cell r="R325">
            <v>9570499.2545833346</v>
          </cell>
        </row>
        <row r="326">
          <cell r="R326">
            <v>4262247.8699999992</v>
          </cell>
        </row>
        <row r="327">
          <cell r="R327">
            <v>-9569505.1495833341</v>
          </cell>
        </row>
        <row r="328">
          <cell r="R328">
            <v>3261636.5399999996</v>
          </cell>
        </row>
        <row r="329">
          <cell r="R329">
            <v>15383248.515000001</v>
          </cell>
        </row>
        <row r="330">
          <cell r="R330">
            <v>0</v>
          </cell>
        </row>
        <row r="331">
          <cell r="R331">
            <v>0</v>
          </cell>
        </row>
        <row r="332">
          <cell r="R332">
            <v>42732688.275833331</v>
          </cell>
        </row>
        <row r="333">
          <cell r="R333">
            <v>7237447.3075000001</v>
          </cell>
        </row>
        <row r="334">
          <cell r="R334">
            <v>4608106.2791666677</v>
          </cell>
        </row>
        <row r="335">
          <cell r="R335">
            <v>0</v>
          </cell>
        </row>
        <row r="336">
          <cell r="R336">
            <v>0</v>
          </cell>
        </row>
        <row r="337">
          <cell r="R337">
            <v>0</v>
          </cell>
        </row>
        <row r="338">
          <cell r="R338">
            <v>0</v>
          </cell>
        </row>
        <row r="339">
          <cell r="R339">
            <v>0</v>
          </cell>
        </row>
        <row r="340">
          <cell r="R340">
            <v>0</v>
          </cell>
        </row>
        <row r="341">
          <cell r="R341">
            <v>0</v>
          </cell>
        </row>
        <row r="342">
          <cell r="R342">
            <v>0</v>
          </cell>
        </row>
        <row r="343">
          <cell r="R343">
            <v>0</v>
          </cell>
        </row>
        <row r="344">
          <cell r="R344">
            <v>0</v>
          </cell>
        </row>
        <row r="345">
          <cell r="R345">
            <v>3392422.9220833327</v>
          </cell>
        </row>
        <row r="346">
          <cell r="R346">
            <v>733787.14124999999</v>
          </cell>
        </row>
        <row r="347">
          <cell r="R347">
            <v>0</v>
          </cell>
        </row>
        <row r="348">
          <cell r="R348">
            <v>0</v>
          </cell>
        </row>
        <row r="349">
          <cell r="R349">
            <v>368757.79749999993</v>
          </cell>
        </row>
        <row r="350">
          <cell r="R350">
            <v>23631174.552083332</v>
          </cell>
        </row>
        <row r="351">
          <cell r="R351">
            <v>6054811.6179166669</v>
          </cell>
        </row>
        <row r="352">
          <cell r="R352">
            <v>28601476.055000003</v>
          </cell>
        </row>
        <row r="353">
          <cell r="R353">
            <v>0</v>
          </cell>
        </row>
        <row r="354">
          <cell r="R354">
            <v>576201.29999999993</v>
          </cell>
        </row>
        <row r="355">
          <cell r="R355">
            <v>46380.796666666662</v>
          </cell>
        </row>
        <row r="356">
          <cell r="R356">
            <v>0</v>
          </cell>
        </row>
        <row r="357">
          <cell r="R357">
            <v>0</v>
          </cell>
        </row>
        <row r="358">
          <cell r="R358">
            <v>1619878.1512499999</v>
          </cell>
        </row>
        <row r="359">
          <cell r="R359">
            <v>11515.707499999999</v>
          </cell>
        </row>
        <row r="360">
          <cell r="R360">
            <v>0</v>
          </cell>
        </row>
        <row r="361">
          <cell r="R361">
            <v>12490.00625</v>
          </cell>
        </row>
        <row r="362">
          <cell r="R362">
            <v>0</v>
          </cell>
        </row>
        <row r="363">
          <cell r="R363">
            <v>26210.421666666665</v>
          </cell>
        </row>
        <row r="364">
          <cell r="R364">
            <v>79566.799583333326</v>
          </cell>
        </row>
        <row r="365">
          <cell r="R365">
            <v>27451.027916666662</v>
          </cell>
        </row>
        <row r="366">
          <cell r="R366">
            <v>1591382.8274999999</v>
          </cell>
        </row>
        <row r="367">
          <cell r="R367">
            <v>8587.8879166666684</v>
          </cell>
        </row>
        <row r="368">
          <cell r="R368">
            <v>33541.593333333338</v>
          </cell>
        </row>
        <row r="369">
          <cell r="R369">
            <v>111278.75</v>
          </cell>
        </row>
        <row r="370">
          <cell r="R370">
            <v>688974.72666666657</v>
          </cell>
        </row>
        <row r="371">
          <cell r="R371">
            <v>1250.7791666666667</v>
          </cell>
        </row>
        <row r="372">
          <cell r="R372">
            <v>275693.93875000003</v>
          </cell>
        </row>
        <row r="373">
          <cell r="R373">
            <v>0</v>
          </cell>
        </row>
        <row r="374">
          <cell r="R374">
            <v>6767.1616666666669</v>
          </cell>
        </row>
        <row r="375">
          <cell r="R375">
            <v>0</v>
          </cell>
        </row>
        <row r="376">
          <cell r="R376">
            <v>0</v>
          </cell>
        </row>
        <row r="377">
          <cell r="R377">
            <v>1044550.0316666666</v>
          </cell>
        </row>
        <row r="378">
          <cell r="R378">
            <v>2079438.2262500001</v>
          </cell>
        </row>
        <row r="379">
          <cell r="R379">
            <v>1372.24875</v>
          </cell>
        </row>
        <row r="380">
          <cell r="R380">
            <v>0</v>
          </cell>
        </row>
        <row r="381">
          <cell r="R381">
            <v>0</v>
          </cell>
        </row>
        <row r="382">
          <cell r="R382">
            <v>0</v>
          </cell>
        </row>
        <row r="383">
          <cell r="R383">
            <v>2934.6041666666665</v>
          </cell>
        </row>
        <row r="384">
          <cell r="R384">
            <v>563744.97333333327</v>
          </cell>
        </row>
        <row r="385">
          <cell r="R385">
            <v>0</v>
          </cell>
        </row>
        <row r="386">
          <cell r="R386">
            <v>2413.0808333333334</v>
          </cell>
        </row>
        <row r="387">
          <cell r="R387">
            <v>0</v>
          </cell>
        </row>
        <row r="388">
          <cell r="R388">
            <v>2413.0816666666669</v>
          </cell>
        </row>
        <row r="389">
          <cell r="R389">
            <v>141526.715</v>
          </cell>
        </row>
        <row r="390">
          <cell r="R390">
            <v>144382.81916666668</v>
          </cell>
        </row>
        <row r="391">
          <cell r="R391">
            <v>104947.35166666668</v>
          </cell>
        </row>
        <row r="392">
          <cell r="R392">
            <v>72771.875</v>
          </cell>
        </row>
        <row r="393">
          <cell r="R393">
            <v>0</v>
          </cell>
        </row>
        <row r="394">
          <cell r="R394">
            <v>0</v>
          </cell>
        </row>
        <row r="395">
          <cell r="R395">
            <v>0</v>
          </cell>
        </row>
        <row r="396">
          <cell r="R396">
            <v>0</v>
          </cell>
        </row>
        <row r="397">
          <cell r="R397">
            <v>0</v>
          </cell>
        </row>
        <row r="398">
          <cell r="R398">
            <v>113492.95833333333</v>
          </cell>
        </row>
        <row r="399">
          <cell r="R399">
            <v>95566.06333333331</v>
          </cell>
        </row>
        <row r="400">
          <cell r="R400">
            <v>14089.911666666667</v>
          </cell>
        </row>
        <row r="401">
          <cell r="R401">
            <v>0</v>
          </cell>
        </row>
        <row r="402">
          <cell r="R402">
            <v>32162.537916666664</v>
          </cell>
        </row>
        <row r="403">
          <cell r="R403">
            <v>62835.236249999994</v>
          </cell>
        </row>
        <row r="404">
          <cell r="R404">
            <v>279646.1941666666</v>
          </cell>
        </row>
        <row r="405">
          <cell r="R405">
            <v>213.83333333333334</v>
          </cell>
        </row>
        <row r="406">
          <cell r="R406">
            <v>736390.17249999999</v>
          </cell>
        </row>
        <row r="407">
          <cell r="R407">
            <v>300664.5</v>
          </cell>
        </row>
        <row r="408">
          <cell r="R408">
            <v>222395.14833333332</v>
          </cell>
        </row>
        <row r="409">
          <cell r="R409">
            <v>0</v>
          </cell>
          <cell r="U409" t="str">
            <v>23</v>
          </cell>
        </row>
        <row r="410">
          <cell r="R410">
            <v>8857.0791666666682</v>
          </cell>
        </row>
        <row r="411">
          <cell r="R411">
            <v>30799.547916666663</v>
          </cell>
        </row>
        <row r="412">
          <cell r="R412">
            <v>5693.1879166666668</v>
          </cell>
        </row>
        <row r="413">
          <cell r="R413">
            <v>0</v>
          </cell>
        </row>
        <row r="414">
          <cell r="R414">
            <v>336538.58833333332</v>
          </cell>
        </row>
        <row r="415">
          <cell r="R415">
            <v>0</v>
          </cell>
        </row>
        <row r="416">
          <cell r="R416">
            <v>79376.745833333334</v>
          </cell>
        </row>
        <row r="417">
          <cell r="R417">
            <v>368776.48333333334</v>
          </cell>
        </row>
        <row r="418">
          <cell r="R418">
            <v>0</v>
          </cell>
        </row>
        <row r="419">
          <cell r="R419">
            <v>797824.14583333337</v>
          </cell>
        </row>
        <row r="420">
          <cell r="R420">
            <v>86.109583333333333</v>
          </cell>
        </row>
        <row r="421">
          <cell r="R421">
            <v>358137.69583333336</v>
          </cell>
        </row>
        <row r="422">
          <cell r="R422">
            <v>7906.583333333333</v>
          </cell>
          <cell r="U422" t="str">
            <v xml:space="preserve"> </v>
          </cell>
        </row>
        <row r="423">
          <cell r="R423">
            <v>2463446.0008333335</v>
          </cell>
        </row>
        <row r="424">
          <cell r="R424">
            <v>78095.745833333334</v>
          </cell>
        </row>
        <row r="425">
          <cell r="R425">
            <v>4027.9775000000004</v>
          </cell>
        </row>
        <row r="426">
          <cell r="R426">
            <v>159297.17916666667</v>
          </cell>
        </row>
        <row r="427">
          <cell r="R427">
            <v>1982.8591666666671</v>
          </cell>
        </row>
        <row r="428">
          <cell r="R428">
            <v>38589.287499999999</v>
          </cell>
        </row>
        <row r="429">
          <cell r="R429">
            <v>8278.3904166666671</v>
          </cell>
        </row>
        <row r="430">
          <cell r="R430">
            <v>0</v>
          </cell>
        </row>
        <row r="431">
          <cell r="R431">
            <v>729.1158333333334</v>
          </cell>
        </row>
        <row r="432">
          <cell r="R432">
            <v>30029.99</v>
          </cell>
        </row>
        <row r="433">
          <cell r="R433">
            <v>552941.77750000008</v>
          </cell>
        </row>
        <row r="434">
          <cell r="R434">
            <v>83438.260833333334</v>
          </cell>
        </row>
        <row r="435">
          <cell r="R435">
            <v>617462.53541666653</v>
          </cell>
        </row>
        <row r="436">
          <cell r="R436">
            <v>52909.972499999996</v>
          </cell>
        </row>
        <row r="437">
          <cell r="R437">
            <v>0</v>
          </cell>
        </row>
        <row r="438">
          <cell r="R438">
            <v>154179.38750000001</v>
          </cell>
        </row>
        <row r="439">
          <cell r="R439">
            <v>0</v>
          </cell>
        </row>
        <row r="440">
          <cell r="R440">
            <v>27034.34375</v>
          </cell>
        </row>
        <row r="441">
          <cell r="R441">
            <v>0</v>
          </cell>
        </row>
        <row r="442">
          <cell r="R442">
            <v>45405.236249999994</v>
          </cell>
        </row>
        <row r="443">
          <cell r="R443">
            <v>0</v>
          </cell>
        </row>
        <row r="444">
          <cell r="R444">
            <v>0</v>
          </cell>
        </row>
        <row r="445">
          <cell r="R445">
            <v>0</v>
          </cell>
        </row>
        <row r="446">
          <cell r="R446">
            <v>0</v>
          </cell>
        </row>
        <row r="447">
          <cell r="R447">
            <v>0</v>
          </cell>
        </row>
        <row r="448">
          <cell r="R448">
            <v>0</v>
          </cell>
        </row>
        <row r="449">
          <cell r="R449">
            <v>60371.339999999975</v>
          </cell>
        </row>
        <row r="450">
          <cell r="R450">
            <v>446232.37999999995</v>
          </cell>
        </row>
        <row r="451">
          <cell r="R451">
            <v>750000</v>
          </cell>
          <cell r="U451" t="str">
            <v>23</v>
          </cell>
        </row>
        <row r="452">
          <cell r="R452">
            <v>0</v>
          </cell>
          <cell r="U452" t="str">
            <v>56</v>
          </cell>
        </row>
        <row r="453">
          <cell r="R453">
            <v>742187.5</v>
          </cell>
        </row>
        <row r="454">
          <cell r="R454">
            <v>0</v>
          </cell>
        </row>
        <row r="455">
          <cell r="R455">
            <v>145894.53125</v>
          </cell>
        </row>
        <row r="456">
          <cell r="R456">
            <v>102231.31583333331</v>
          </cell>
        </row>
        <row r="457">
          <cell r="R457">
            <v>733532.75666666671</v>
          </cell>
        </row>
        <row r="458">
          <cell r="R458">
            <v>9074.2016666666659</v>
          </cell>
        </row>
        <row r="459">
          <cell r="R459">
            <v>0</v>
          </cell>
          <cell r="U459" t="str">
            <v>56</v>
          </cell>
        </row>
        <row r="460">
          <cell r="R460">
            <v>10232.167083333334</v>
          </cell>
        </row>
        <row r="461">
          <cell r="R461">
            <v>19026.04916666666</v>
          </cell>
          <cell r="U461" t="str">
            <v>56</v>
          </cell>
        </row>
        <row r="462">
          <cell r="R462">
            <v>4722222.2</v>
          </cell>
        </row>
        <row r="463">
          <cell r="R463">
            <v>0</v>
          </cell>
          <cell r="U463" t="str">
            <v>56</v>
          </cell>
        </row>
        <row r="464">
          <cell r="R464">
            <v>0</v>
          </cell>
          <cell r="U464" t="str">
            <v>56</v>
          </cell>
        </row>
        <row r="465">
          <cell r="R465">
            <v>0</v>
          </cell>
          <cell r="U465" t="str">
            <v>56</v>
          </cell>
        </row>
        <row r="466">
          <cell r="R466">
            <v>0</v>
          </cell>
          <cell r="U466" t="str">
            <v>56</v>
          </cell>
        </row>
        <row r="467">
          <cell r="R467">
            <v>0</v>
          </cell>
          <cell r="U467" t="str">
            <v>56</v>
          </cell>
        </row>
        <row r="468">
          <cell r="R468">
            <v>98968580.875</v>
          </cell>
        </row>
        <row r="469">
          <cell r="R469">
            <v>36177744.958333336</v>
          </cell>
        </row>
        <row r="470">
          <cell r="R470">
            <v>814911.79708333313</v>
          </cell>
        </row>
        <row r="471">
          <cell r="R471">
            <v>0</v>
          </cell>
          <cell r="U471" t="str">
            <v>56</v>
          </cell>
        </row>
        <row r="472">
          <cell r="R472">
            <v>0</v>
          </cell>
          <cell r="U472" t="str">
            <v>56</v>
          </cell>
        </row>
        <row r="473">
          <cell r="R473">
            <v>7016874.2345833331</v>
          </cell>
        </row>
        <row r="474">
          <cell r="R474">
            <v>4996570.3274999997</v>
          </cell>
          <cell r="U474" t="str">
            <v>54</v>
          </cell>
        </row>
        <row r="475">
          <cell r="R475">
            <v>3476441.8299999996</v>
          </cell>
          <cell r="U475" t="str">
            <v>54</v>
          </cell>
        </row>
        <row r="476">
          <cell r="R476">
            <v>5232654.8579166662</v>
          </cell>
          <cell r="U476" t="str">
            <v>54</v>
          </cell>
        </row>
        <row r="477">
          <cell r="R477">
            <v>4650762.5645833332</v>
          </cell>
          <cell r="U477" t="str">
            <v>54</v>
          </cell>
        </row>
        <row r="478">
          <cell r="R478">
            <v>0</v>
          </cell>
          <cell r="U478" t="str">
            <v>54</v>
          </cell>
        </row>
        <row r="479">
          <cell r="R479">
            <v>0</v>
          </cell>
          <cell r="U479" t="str">
            <v>54</v>
          </cell>
        </row>
        <row r="480">
          <cell r="R480">
            <v>0</v>
          </cell>
          <cell r="U480" t="str">
            <v>54</v>
          </cell>
        </row>
        <row r="481">
          <cell r="R481">
            <v>0</v>
          </cell>
          <cell r="U481" t="str">
            <v>54</v>
          </cell>
        </row>
        <row r="482">
          <cell r="R482">
            <v>0</v>
          </cell>
          <cell r="U482" t="str">
            <v>54</v>
          </cell>
        </row>
        <row r="483">
          <cell r="R483">
            <v>0</v>
          </cell>
          <cell r="U483" t="str">
            <v>54</v>
          </cell>
        </row>
        <row r="484">
          <cell r="R484">
            <v>0</v>
          </cell>
          <cell r="U484" t="str">
            <v>54</v>
          </cell>
        </row>
        <row r="485">
          <cell r="R485">
            <v>0</v>
          </cell>
          <cell r="U485" t="str">
            <v>54</v>
          </cell>
        </row>
        <row r="486">
          <cell r="R486">
            <v>0</v>
          </cell>
          <cell r="U486" t="str">
            <v>54</v>
          </cell>
        </row>
        <row r="487">
          <cell r="R487">
            <v>0</v>
          </cell>
          <cell r="U487" t="str">
            <v>54</v>
          </cell>
        </row>
        <row r="488">
          <cell r="R488">
            <v>0</v>
          </cell>
          <cell r="U488" t="str">
            <v>54</v>
          </cell>
        </row>
        <row r="489">
          <cell r="R489">
            <v>0</v>
          </cell>
          <cell r="U489" t="str">
            <v>54</v>
          </cell>
        </row>
        <row r="490">
          <cell r="R490">
            <v>0</v>
          </cell>
          <cell r="U490" t="str">
            <v>54</v>
          </cell>
        </row>
        <row r="491">
          <cell r="R491">
            <v>0</v>
          </cell>
          <cell r="U491" t="str">
            <v>56</v>
          </cell>
        </row>
        <row r="492">
          <cell r="R492">
            <v>0</v>
          </cell>
          <cell r="U492" t="str">
            <v>54</v>
          </cell>
        </row>
        <row r="493">
          <cell r="R493">
            <v>0</v>
          </cell>
          <cell r="U493" t="str">
            <v>55</v>
          </cell>
        </row>
        <row r="494">
          <cell r="R494">
            <v>0</v>
          </cell>
          <cell r="U494" t="str">
            <v>54</v>
          </cell>
        </row>
        <row r="495">
          <cell r="R495">
            <v>0</v>
          </cell>
          <cell r="U495" t="str">
            <v>54</v>
          </cell>
        </row>
        <row r="496">
          <cell r="R496">
            <v>0</v>
          </cell>
          <cell r="U496" t="str">
            <v>54</v>
          </cell>
        </row>
        <row r="497">
          <cell r="R497">
            <v>0</v>
          </cell>
          <cell r="U497" t="str">
            <v>54</v>
          </cell>
        </row>
        <row r="498">
          <cell r="R498">
            <v>0</v>
          </cell>
          <cell r="U498" t="str">
            <v>54</v>
          </cell>
        </row>
        <row r="499">
          <cell r="R499">
            <v>4058.8416666666667</v>
          </cell>
          <cell r="U499" t="str">
            <v>54</v>
          </cell>
        </row>
        <row r="500">
          <cell r="R500">
            <v>0</v>
          </cell>
          <cell r="U500" t="str">
            <v>54</v>
          </cell>
        </row>
        <row r="501">
          <cell r="R501">
            <v>702298</v>
          </cell>
          <cell r="U501">
            <v>5</v>
          </cell>
        </row>
        <row r="502">
          <cell r="R502">
            <v>44168.666666666664</v>
          </cell>
          <cell r="U502">
            <v>5</v>
          </cell>
        </row>
        <row r="503">
          <cell r="R503">
            <v>16896.98</v>
          </cell>
          <cell r="U503">
            <v>5</v>
          </cell>
        </row>
        <row r="504">
          <cell r="R504">
            <v>93289.019999999975</v>
          </cell>
          <cell r="U504">
            <v>5</v>
          </cell>
        </row>
        <row r="505">
          <cell r="R505">
            <v>0</v>
          </cell>
          <cell r="U505">
            <v>5</v>
          </cell>
        </row>
        <row r="506">
          <cell r="R506">
            <v>0</v>
          </cell>
          <cell r="U506">
            <v>5</v>
          </cell>
        </row>
        <row r="507">
          <cell r="R507">
            <v>0</v>
          </cell>
          <cell r="U507">
            <v>5</v>
          </cell>
        </row>
        <row r="508">
          <cell r="R508">
            <v>1961571.8000000005</v>
          </cell>
          <cell r="U508">
            <v>5</v>
          </cell>
        </row>
        <row r="509">
          <cell r="R509">
            <v>0</v>
          </cell>
          <cell r="U509">
            <v>5</v>
          </cell>
        </row>
        <row r="510">
          <cell r="R510">
            <v>0</v>
          </cell>
          <cell r="U510">
            <v>5</v>
          </cell>
        </row>
        <row r="511">
          <cell r="R511">
            <v>0</v>
          </cell>
          <cell r="U511">
            <v>5</v>
          </cell>
        </row>
        <row r="512">
          <cell r="R512">
            <v>0</v>
          </cell>
          <cell r="U512">
            <v>5</v>
          </cell>
        </row>
        <row r="513">
          <cell r="R513">
            <v>0</v>
          </cell>
          <cell r="U513">
            <v>5</v>
          </cell>
        </row>
        <row r="514">
          <cell r="R514">
            <v>0</v>
          </cell>
          <cell r="U514">
            <v>5</v>
          </cell>
        </row>
        <row r="515">
          <cell r="R515">
            <v>0</v>
          </cell>
          <cell r="U515">
            <v>5</v>
          </cell>
        </row>
        <row r="516">
          <cell r="R516">
            <v>1660969.08</v>
          </cell>
          <cell r="U516">
            <v>5</v>
          </cell>
        </row>
        <row r="517">
          <cell r="R517">
            <v>0</v>
          </cell>
          <cell r="U517">
            <v>5</v>
          </cell>
        </row>
        <row r="518">
          <cell r="R518">
            <v>563204.75</v>
          </cell>
          <cell r="U518">
            <v>5</v>
          </cell>
        </row>
        <row r="519">
          <cell r="R519">
            <v>0</v>
          </cell>
          <cell r="U519">
            <v>5</v>
          </cell>
        </row>
        <row r="520">
          <cell r="R520">
            <v>0</v>
          </cell>
          <cell r="U520">
            <v>5</v>
          </cell>
        </row>
        <row r="521">
          <cell r="R521">
            <v>634.62458333333336</v>
          </cell>
          <cell r="U521">
            <v>5</v>
          </cell>
        </row>
        <row r="522">
          <cell r="R522">
            <v>0</v>
          </cell>
          <cell r="U522">
            <v>5</v>
          </cell>
        </row>
        <row r="523">
          <cell r="R523">
            <v>4343220.12</v>
          </cell>
          <cell r="U523">
            <v>5</v>
          </cell>
        </row>
        <row r="524">
          <cell r="R524">
            <v>734012.31</v>
          </cell>
          <cell r="U524">
            <v>5</v>
          </cell>
        </row>
        <row r="525">
          <cell r="R525">
            <v>0</v>
          </cell>
          <cell r="U525">
            <v>5</v>
          </cell>
        </row>
        <row r="526">
          <cell r="R526">
            <v>0</v>
          </cell>
          <cell r="U526">
            <v>5</v>
          </cell>
        </row>
        <row r="527">
          <cell r="R527">
            <v>0</v>
          </cell>
          <cell r="U527">
            <v>5</v>
          </cell>
        </row>
        <row r="528">
          <cell r="R528">
            <v>0</v>
          </cell>
          <cell r="U528" t="str">
            <v>5</v>
          </cell>
        </row>
        <row r="529">
          <cell r="R529">
            <v>0</v>
          </cell>
          <cell r="U529" t="str">
            <v>5</v>
          </cell>
        </row>
        <row r="530">
          <cell r="R530">
            <v>0</v>
          </cell>
          <cell r="U530">
            <v>5</v>
          </cell>
        </row>
        <row r="531">
          <cell r="R531">
            <v>0</v>
          </cell>
          <cell r="U531">
            <v>5</v>
          </cell>
        </row>
        <row r="532">
          <cell r="R532">
            <v>0</v>
          </cell>
          <cell r="U532">
            <v>5</v>
          </cell>
        </row>
        <row r="533">
          <cell r="R533">
            <v>0</v>
          </cell>
          <cell r="U533">
            <v>5</v>
          </cell>
        </row>
        <row r="534">
          <cell r="R534">
            <v>292524.20500000002</v>
          </cell>
          <cell r="U534" t="str">
            <v>5</v>
          </cell>
        </row>
        <row r="535">
          <cell r="R535">
            <v>54761.75</v>
          </cell>
          <cell r="U535" t="str">
            <v>5</v>
          </cell>
        </row>
        <row r="536">
          <cell r="R536">
            <v>1234020.3</v>
          </cell>
          <cell r="U536">
            <v>5</v>
          </cell>
        </row>
        <row r="537">
          <cell r="R537">
            <v>514479.61000000004</v>
          </cell>
          <cell r="U537">
            <v>5</v>
          </cell>
        </row>
        <row r="538">
          <cell r="R538">
            <v>2113048.1200000006</v>
          </cell>
          <cell r="U538" t="str">
            <v>5</v>
          </cell>
        </row>
        <row r="539">
          <cell r="R539">
            <v>2462485.0299999998</v>
          </cell>
          <cell r="U539" t="str">
            <v>5</v>
          </cell>
        </row>
        <row r="540">
          <cell r="R540">
            <v>0</v>
          </cell>
          <cell r="U540" t="str">
            <v>5</v>
          </cell>
        </row>
        <row r="541">
          <cell r="R541">
            <v>2622879.3400000003</v>
          </cell>
          <cell r="U541" t="str">
            <v>5</v>
          </cell>
        </row>
        <row r="542">
          <cell r="R542">
            <v>4304721.33</v>
          </cell>
          <cell r="U542" t="str">
            <v>5</v>
          </cell>
        </row>
        <row r="543">
          <cell r="R543">
            <v>4304685.9900000012</v>
          </cell>
          <cell r="U543" t="str">
            <v>5</v>
          </cell>
        </row>
        <row r="544">
          <cell r="R544">
            <v>3763035.64</v>
          </cell>
          <cell r="U544" t="str">
            <v>5</v>
          </cell>
        </row>
        <row r="545">
          <cell r="R545">
            <v>0</v>
          </cell>
          <cell r="U545" t="str">
            <v>5</v>
          </cell>
        </row>
        <row r="546">
          <cell r="R546">
            <v>3344004.5099999984</v>
          </cell>
          <cell r="U546">
            <v>5</v>
          </cell>
        </row>
        <row r="547">
          <cell r="R547">
            <v>3234736.01</v>
          </cell>
          <cell r="U547">
            <v>5</v>
          </cell>
        </row>
        <row r="548">
          <cell r="R548">
            <v>2500446.7270833333</v>
          </cell>
          <cell r="U548" t="str">
            <v>5</v>
          </cell>
        </row>
        <row r="549">
          <cell r="R549">
            <v>2329736.8833333333</v>
          </cell>
          <cell r="U549" t="str">
            <v>5</v>
          </cell>
        </row>
        <row r="550">
          <cell r="R550">
            <v>0</v>
          </cell>
        </row>
        <row r="551">
          <cell r="R551">
            <v>0</v>
          </cell>
        </row>
        <row r="552">
          <cell r="R552">
            <v>0</v>
          </cell>
        </row>
        <row r="553">
          <cell r="R553">
            <v>0</v>
          </cell>
        </row>
        <row r="554">
          <cell r="R554">
            <v>0</v>
          </cell>
        </row>
        <row r="555">
          <cell r="R555">
            <v>0</v>
          </cell>
        </row>
        <row r="556">
          <cell r="R556">
            <v>86184.679999999978</v>
          </cell>
        </row>
        <row r="557">
          <cell r="R557">
            <v>58368505</v>
          </cell>
        </row>
        <row r="558">
          <cell r="R558">
            <v>7262311.3599999994</v>
          </cell>
        </row>
        <row r="559">
          <cell r="R559">
            <v>13794354.099999996</v>
          </cell>
        </row>
        <row r="560">
          <cell r="R560">
            <v>13937284.602500001</v>
          </cell>
        </row>
        <row r="561">
          <cell r="R561">
            <v>1998778.9899999995</v>
          </cell>
        </row>
        <row r="562">
          <cell r="R562">
            <v>0</v>
          </cell>
          <cell r="U562">
            <v>23</v>
          </cell>
        </row>
        <row r="563">
          <cell r="R563">
            <v>65795346.55999998</v>
          </cell>
          <cell r="U563">
            <v>23</v>
          </cell>
        </row>
        <row r="564">
          <cell r="R564">
            <v>744794.53000000014</v>
          </cell>
          <cell r="U564">
            <v>23</v>
          </cell>
        </row>
        <row r="565">
          <cell r="R565">
            <v>-18833943.539999995</v>
          </cell>
          <cell r="U565">
            <v>23</v>
          </cell>
        </row>
        <row r="566">
          <cell r="R566">
            <v>-11147985.739999998</v>
          </cell>
          <cell r="U566">
            <v>23</v>
          </cell>
        </row>
        <row r="567">
          <cell r="R567">
            <v>-30099199.228750005</v>
          </cell>
          <cell r="U567">
            <v>23</v>
          </cell>
        </row>
        <row r="568">
          <cell r="R568">
            <v>20314264.25</v>
          </cell>
          <cell r="U568">
            <v>23</v>
          </cell>
        </row>
        <row r="569">
          <cell r="R569">
            <v>4881682</v>
          </cell>
          <cell r="U569" t="str">
            <v>57</v>
          </cell>
        </row>
        <row r="570">
          <cell r="R570">
            <v>0</v>
          </cell>
          <cell r="U570" t="str">
            <v>57</v>
          </cell>
        </row>
        <row r="571">
          <cell r="R571">
            <v>60275349.950833343</v>
          </cell>
          <cell r="U571" t="str">
            <v>57</v>
          </cell>
        </row>
        <row r="572">
          <cell r="R572">
            <v>52505220.967500001</v>
          </cell>
          <cell r="U572">
            <v>23</v>
          </cell>
        </row>
        <row r="573">
          <cell r="R573">
            <v>14981932.126666667</v>
          </cell>
          <cell r="U573" t="str">
            <v>57</v>
          </cell>
        </row>
        <row r="574">
          <cell r="R574">
            <v>21589277</v>
          </cell>
          <cell r="U574">
            <v>23</v>
          </cell>
        </row>
        <row r="575">
          <cell r="R575">
            <v>11033741.103333332</v>
          </cell>
          <cell r="U575" t="str">
            <v>57</v>
          </cell>
        </row>
        <row r="576">
          <cell r="R576">
            <v>-14123876.969999999</v>
          </cell>
          <cell r="U576">
            <v>23</v>
          </cell>
        </row>
        <row r="577">
          <cell r="R577">
            <v>1802263</v>
          </cell>
          <cell r="U577">
            <v>24</v>
          </cell>
        </row>
        <row r="578">
          <cell r="R578">
            <v>113632921</v>
          </cell>
          <cell r="U578">
            <v>23</v>
          </cell>
        </row>
        <row r="579">
          <cell r="R579">
            <v>-92473292.989999995</v>
          </cell>
          <cell r="U579">
            <v>23</v>
          </cell>
        </row>
        <row r="580">
          <cell r="R580">
            <v>333056</v>
          </cell>
        </row>
        <row r="581">
          <cell r="R581">
            <v>0</v>
          </cell>
          <cell r="U581">
            <v>23</v>
          </cell>
        </row>
        <row r="582">
          <cell r="R582">
            <v>0</v>
          </cell>
          <cell r="U582" t="str">
            <v xml:space="preserve"> </v>
          </cell>
        </row>
        <row r="583">
          <cell r="R583">
            <v>0</v>
          </cell>
          <cell r="U583">
            <v>23</v>
          </cell>
        </row>
        <row r="584">
          <cell r="R584">
            <v>0</v>
          </cell>
          <cell r="U584" t="str">
            <v>35</v>
          </cell>
        </row>
        <row r="585">
          <cell r="R585">
            <v>0</v>
          </cell>
          <cell r="U585" t="str">
            <v>25</v>
          </cell>
        </row>
        <row r="586">
          <cell r="R586">
            <v>0</v>
          </cell>
          <cell r="U586">
            <v>23</v>
          </cell>
        </row>
        <row r="587">
          <cell r="R587">
            <v>0</v>
          </cell>
        </row>
        <row r="588">
          <cell r="R588">
            <v>1828298</v>
          </cell>
          <cell r="U588" t="str">
            <v>57</v>
          </cell>
        </row>
        <row r="589">
          <cell r="R589">
            <v>-1828298</v>
          </cell>
          <cell r="U589" t="str">
            <v>57</v>
          </cell>
        </row>
        <row r="590">
          <cell r="R590">
            <v>1824463.6716666669</v>
          </cell>
          <cell r="U590">
            <v>23</v>
          </cell>
        </row>
        <row r="591">
          <cell r="R591">
            <v>15000</v>
          </cell>
          <cell r="U591" t="str">
            <v>57</v>
          </cell>
        </row>
        <row r="592">
          <cell r="R592">
            <v>79882.71375000001</v>
          </cell>
          <cell r="U592" t="str">
            <v>57</v>
          </cell>
        </row>
        <row r="593">
          <cell r="R593">
            <v>0</v>
          </cell>
        </row>
        <row r="594">
          <cell r="R594">
            <v>138382418.28666666</v>
          </cell>
          <cell r="U594" t="str">
            <v>23</v>
          </cell>
        </row>
        <row r="595">
          <cell r="R595">
            <v>0</v>
          </cell>
          <cell r="U595" t="str">
            <v>23</v>
          </cell>
        </row>
        <row r="596">
          <cell r="R596">
            <v>15594.762916666667</v>
          </cell>
          <cell r="U596">
            <v>23</v>
          </cell>
        </row>
        <row r="597">
          <cell r="R597">
            <v>1255040.4583333333</v>
          </cell>
          <cell r="U597" t="str">
            <v>23</v>
          </cell>
        </row>
        <row r="598">
          <cell r="R598">
            <v>190155.24583333335</v>
          </cell>
          <cell r="U598" t="str">
            <v>23</v>
          </cell>
        </row>
        <row r="599">
          <cell r="R599">
            <v>3515.0437499999994</v>
          </cell>
          <cell r="U599" t="str">
            <v>57</v>
          </cell>
        </row>
        <row r="600">
          <cell r="R600">
            <v>0</v>
          </cell>
          <cell r="U600" t="str">
            <v>57</v>
          </cell>
        </row>
        <row r="601">
          <cell r="R601">
            <v>1518794.8799999997</v>
          </cell>
          <cell r="U601" t="str">
            <v>34</v>
          </cell>
        </row>
        <row r="602">
          <cell r="R602">
            <v>-1398220.5</v>
          </cell>
          <cell r="U602" t="str">
            <v>34</v>
          </cell>
        </row>
        <row r="603">
          <cell r="R603">
            <v>0</v>
          </cell>
          <cell r="U603" t="str">
            <v>23</v>
          </cell>
        </row>
        <row r="604">
          <cell r="R604">
            <v>344191.18</v>
          </cell>
        </row>
        <row r="605">
          <cell r="R605">
            <v>-53618664.329583324</v>
          </cell>
          <cell r="U605" t="str">
            <v>57</v>
          </cell>
        </row>
        <row r="606">
          <cell r="R606">
            <v>64693057.958333336</v>
          </cell>
          <cell r="U606" t="str">
            <v>57</v>
          </cell>
        </row>
        <row r="607">
          <cell r="R607">
            <v>0</v>
          </cell>
          <cell r="U607">
            <v>23</v>
          </cell>
        </row>
        <row r="608">
          <cell r="R608">
            <v>-474402.13999999996</v>
          </cell>
          <cell r="U608">
            <v>23</v>
          </cell>
        </row>
        <row r="609">
          <cell r="R609">
            <v>29551324</v>
          </cell>
          <cell r="U609" t="str">
            <v>57</v>
          </cell>
        </row>
        <row r="610">
          <cell r="R610">
            <v>-29551324</v>
          </cell>
          <cell r="U610" t="str">
            <v>57</v>
          </cell>
        </row>
        <row r="611">
          <cell r="R611">
            <v>9957561</v>
          </cell>
          <cell r="U611" t="str">
            <v>57</v>
          </cell>
        </row>
        <row r="612">
          <cell r="R612">
            <v>-9957561</v>
          </cell>
          <cell r="U612" t="str">
            <v>57</v>
          </cell>
        </row>
        <row r="613">
          <cell r="R613">
            <v>-12375488</v>
          </cell>
          <cell r="U613" t="str">
            <v>57</v>
          </cell>
        </row>
        <row r="614">
          <cell r="R614">
            <v>12375488</v>
          </cell>
          <cell r="U614" t="str">
            <v>57</v>
          </cell>
        </row>
        <row r="615">
          <cell r="R615">
            <v>30882737.666666668</v>
          </cell>
          <cell r="U615" t="str">
            <v>57</v>
          </cell>
        </row>
        <row r="616">
          <cell r="R616">
            <v>-30882737.666666668</v>
          </cell>
          <cell r="U616" t="str">
            <v>57</v>
          </cell>
        </row>
        <row r="617">
          <cell r="R617">
            <v>7681543.958333333</v>
          </cell>
          <cell r="U617">
            <v>23</v>
          </cell>
        </row>
        <row r="618">
          <cell r="R618">
            <v>0</v>
          </cell>
          <cell r="U618">
            <v>23</v>
          </cell>
        </row>
        <row r="619">
          <cell r="R619">
            <v>-671033</v>
          </cell>
          <cell r="U619" t="str">
            <v>57</v>
          </cell>
        </row>
        <row r="620">
          <cell r="R620">
            <v>671033</v>
          </cell>
          <cell r="U620" t="str">
            <v>57</v>
          </cell>
        </row>
        <row r="621">
          <cell r="R621">
            <v>-30212669</v>
          </cell>
          <cell r="U621" t="str">
            <v>57</v>
          </cell>
        </row>
        <row r="622">
          <cell r="R622">
            <v>30212669</v>
          </cell>
          <cell r="U622" t="str">
            <v>57</v>
          </cell>
        </row>
        <row r="623">
          <cell r="R623">
            <v>-1679530.875</v>
          </cell>
          <cell r="U623" t="str">
            <v>57</v>
          </cell>
        </row>
        <row r="624">
          <cell r="R624">
            <v>1679530.875</v>
          </cell>
          <cell r="U624" t="str">
            <v>57</v>
          </cell>
        </row>
        <row r="625">
          <cell r="R625">
            <v>30583066.083333332</v>
          </cell>
          <cell r="U625" t="str">
            <v>57</v>
          </cell>
        </row>
        <row r="626">
          <cell r="R626">
            <v>-30583066.083333332</v>
          </cell>
          <cell r="U626" t="str">
            <v>57</v>
          </cell>
        </row>
        <row r="627">
          <cell r="R627">
            <v>37077298.875</v>
          </cell>
          <cell r="U627" t="str">
            <v>57</v>
          </cell>
        </row>
        <row r="628">
          <cell r="R628">
            <v>0</v>
          </cell>
          <cell r="U628" t="str">
            <v>57</v>
          </cell>
        </row>
        <row r="629">
          <cell r="R629">
            <v>3318523.2199999993</v>
          </cell>
        </row>
        <row r="630">
          <cell r="R630">
            <v>0</v>
          </cell>
          <cell r="U630" t="str">
            <v>57</v>
          </cell>
        </row>
        <row r="631">
          <cell r="R631">
            <v>0</v>
          </cell>
          <cell r="U631" t="str">
            <v>57</v>
          </cell>
        </row>
        <row r="632">
          <cell r="R632">
            <v>0</v>
          </cell>
          <cell r="U632" t="str">
            <v>57</v>
          </cell>
        </row>
        <row r="633">
          <cell r="R633">
            <v>2726529.1575000007</v>
          </cell>
          <cell r="U633">
            <v>23</v>
          </cell>
        </row>
        <row r="634">
          <cell r="R634">
            <v>-37077298.875</v>
          </cell>
          <cell r="U634" t="str">
            <v>57</v>
          </cell>
        </row>
        <row r="635">
          <cell r="R635">
            <v>70701.887916666645</v>
          </cell>
          <cell r="U635" t="str">
            <v>23</v>
          </cell>
        </row>
        <row r="636">
          <cell r="R636">
            <v>236386.89</v>
          </cell>
          <cell r="U636" t="str">
            <v>23</v>
          </cell>
        </row>
        <row r="637">
          <cell r="R637">
            <v>0</v>
          </cell>
          <cell r="U637" t="str">
            <v>23</v>
          </cell>
        </row>
        <row r="638">
          <cell r="R638">
            <v>651814.48</v>
          </cell>
          <cell r="U638" t="str">
            <v>23</v>
          </cell>
        </row>
        <row r="639">
          <cell r="R639">
            <v>479913.11791666667</v>
          </cell>
          <cell r="U639" t="str">
            <v>23</v>
          </cell>
        </row>
        <row r="640">
          <cell r="R640">
            <v>-25494544.375</v>
          </cell>
          <cell r="U640" t="str">
            <v>57</v>
          </cell>
        </row>
        <row r="641">
          <cell r="R641">
            <v>25494544.375</v>
          </cell>
          <cell r="U641" t="str">
            <v>57</v>
          </cell>
        </row>
        <row r="642">
          <cell r="R642">
            <v>738310.33374999987</v>
          </cell>
          <cell r="U642" t="str">
            <v>23</v>
          </cell>
        </row>
        <row r="643">
          <cell r="R643">
            <v>250000</v>
          </cell>
          <cell r="U643" t="str">
            <v>57</v>
          </cell>
        </row>
        <row r="644">
          <cell r="R644">
            <v>0</v>
          </cell>
        </row>
        <row r="645">
          <cell r="R645">
            <v>2020795.9191666667</v>
          </cell>
        </row>
        <row r="646">
          <cell r="R646">
            <v>120156.12999999996</v>
          </cell>
          <cell r="U646" t="str">
            <v>57</v>
          </cell>
        </row>
        <row r="647">
          <cell r="R647">
            <v>79843.87</v>
          </cell>
        </row>
        <row r="648">
          <cell r="R648">
            <v>0</v>
          </cell>
        </row>
        <row r="649">
          <cell r="R649">
            <v>0</v>
          </cell>
        </row>
        <row r="650">
          <cell r="R650">
            <v>0</v>
          </cell>
          <cell r="U650" t="str">
            <v>57</v>
          </cell>
        </row>
        <row r="651">
          <cell r="R651">
            <v>0</v>
          </cell>
          <cell r="U651" t="str">
            <v>57</v>
          </cell>
        </row>
        <row r="652">
          <cell r="R652">
            <v>0</v>
          </cell>
        </row>
        <row r="653">
          <cell r="R653">
            <v>10000</v>
          </cell>
        </row>
        <row r="654">
          <cell r="R654">
            <v>0</v>
          </cell>
        </row>
        <row r="655">
          <cell r="R655">
            <v>0</v>
          </cell>
        </row>
        <row r="656">
          <cell r="R656">
            <v>171296.48291666666</v>
          </cell>
        </row>
        <row r="657">
          <cell r="R657">
            <v>0</v>
          </cell>
        </row>
        <row r="658">
          <cell r="R658">
            <v>0</v>
          </cell>
        </row>
        <row r="659">
          <cell r="R659">
            <v>16.289999999999996</v>
          </cell>
        </row>
        <row r="660">
          <cell r="R660">
            <v>0</v>
          </cell>
          <cell r="U660" t="str">
            <v>57</v>
          </cell>
        </row>
        <row r="661">
          <cell r="R661">
            <v>0</v>
          </cell>
        </row>
        <row r="662">
          <cell r="R662">
            <v>0</v>
          </cell>
        </row>
        <row r="663">
          <cell r="R663">
            <v>0</v>
          </cell>
        </row>
        <row r="664">
          <cell r="R664">
            <v>0</v>
          </cell>
        </row>
        <row r="665">
          <cell r="R665">
            <v>0</v>
          </cell>
        </row>
        <row r="666">
          <cell r="R666">
            <v>0</v>
          </cell>
        </row>
        <row r="667">
          <cell r="R667">
            <v>39503224.880000003</v>
          </cell>
          <cell r="U667" t="str">
            <v>23</v>
          </cell>
        </row>
        <row r="668">
          <cell r="R668">
            <v>1291724.1816666669</v>
          </cell>
          <cell r="U668" t="str">
            <v>23</v>
          </cell>
        </row>
        <row r="669">
          <cell r="R669">
            <v>15256064.069999995</v>
          </cell>
          <cell r="U669">
            <v>23</v>
          </cell>
        </row>
        <row r="670">
          <cell r="R670">
            <v>125662.04208333335</v>
          </cell>
          <cell r="U670" t="str">
            <v>57</v>
          </cell>
        </row>
        <row r="671">
          <cell r="R671">
            <v>2873005.7599999993</v>
          </cell>
          <cell r="U671">
            <v>23</v>
          </cell>
        </row>
        <row r="672">
          <cell r="R672">
            <v>-228709.77</v>
          </cell>
          <cell r="U672">
            <v>23</v>
          </cell>
        </row>
        <row r="673">
          <cell r="R673">
            <v>107024.51</v>
          </cell>
          <cell r="U673">
            <v>23</v>
          </cell>
        </row>
        <row r="674">
          <cell r="R674">
            <v>835900.55833333347</v>
          </cell>
          <cell r="U674">
            <v>23</v>
          </cell>
        </row>
        <row r="675">
          <cell r="R675">
            <v>671052.84</v>
          </cell>
          <cell r="U675">
            <v>23</v>
          </cell>
        </row>
        <row r="676">
          <cell r="R676">
            <v>0</v>
          </cell>
          <cell r="U676" t="str">
            <v>57</v>
          </cell>
        </row>
        <row r="677">
          <cell r="R677">
            <v>-119777.78916666667</v>
          </cell>
          <cell r="U677" t="str">
            <v>23</v>
          </cell>
        </row>
        <row r="678">
          <cell r="R678">
            <v>3499006.9212500001</v>
          </cell>
          <cell r="U678" t="str">
            <v>23</v>
          </cell>
        </row>
        <row r="679">
          <cell r="R679">
            <v>0</v>
          </cell>
          <cell r="U679" t="str">
            <v>57</v>
          </cell>
        </row>
        <row r="680">
          <cell r="R680">
            <v>0</v>
          </cell>
          <cell r="U680" t="str">
            <v>57</v>
          </cell>
        </row>
        <row r="681">
          <cell r="R681">
            <v>275176.89958333335</v>
          </cell>
          <cell r="U681" t="str">
            <v>57</v>
          </cell>
        </row>
        <row r="682">
          <cell r="R682">
            <v>169602.12999999998</v>
          </cell>
          <cell r="U682" t="str">
            <v>57</v>
          </cell>
        </row>
        <row r="683">
          <cell r="R683">
            <v>133750.42999999996</v>
          </cell>
          <cell r="U683" t="str">
            <v>57</v>
          </cell>
        </row>
        <row r="684">
          <cell r="R684">
            <v>53995.63</v>
          </cell>
          <cell r="U684" t="str">
            <v>57</v>
          </cell>
        </row>
        <row r="685">
          <cell r="R685">
            <v>67987.449999999983</v>
          </cell>
          <cell r="U685" t="str">
            <v>57</v>
          </cell>
        </row>
        <row r="686">
          <cell r="R686">
            <v>0</v>
          </cell>
          <cell r="U686" t="str">
            <v>57</v>
          </cell>
        </row>
        <row r="687">
          <cell r="R687">
            <v>0</v>
          </cell>
          <cell r="U687" t="str">
            <v>57</v>
          </cell>
        </row>
        <row r="688">
          <cell r="R688">
            <v>0</v>
          </cell>
          <cell r="U688" t="str">
            <v>57</v>
          </cell>
        </row>
        <row r="689">
          <cell r="R689">
            <v>0</v>
          </cell>
        </row>
        <row r="690">
          <cell r="R690">
            <v>0</v>
          </cell>
        </row>
        <row r="691">
          <cell r="R691">
            <v>54055072.267916672</v>
          </cell>
        </row>
        <row r="692">
          <cell r="R692">
            <v>19439574.796666667</v>
          </cell>
        </row>
        <row r="693">
          <cell r="R693">
            <v>1862577.6395833332</v>
          </cell>
        </row>
        <row r="694">
          <cell r="R694">
            <v>815838.4491666666</v>
          </cell>
        </row>
        <row r="695">
          <cell r="R695">
            <v>0</v>
          </cell>
        </row>
        <row r="696">
          <cell r="R696">
            <v>12041617.922499998</v>
          </cell>
        </row>
        <row r="697">
          <cell r="R697">
            <v>5137684.745000001</v>
          </cell>
        </row>
        <row r="698">
          <cell r="R698">
            <v>0</v>
          </cell>
        </row>
        <row r="699">
          <cell r="R699">
            <v>-67951210.450833336</v>
          </cell>
        </row>
        <row r="700">
          <cell r="R700">
            <v>-25393097.990833331</v>
          </cell>
        </row>
        <row r="701">
          <cell r="R701">
            <v>15912142.577499999</v>
          </cell>
        </row>
        <row r="702">
          <cell r="R702">
            <v>-15912142.577499999</v>
          </cell>
        </row>
        <row r="703">
          <cell r="R703">
            <v>1285456.9166666667</v>
          </cell>
          <cell r="U703">
            <v>23</v>
          </cell>
        </row>
        <row r="704">
          <cell r="R704">
            <v>411103.125</v>
          </cell>
          <cell r="U704" t="str">
            <v>57</v>
          </cell>
        </row>
        <row r="705">
          <cell r="R705">
            <v>0</v>
          </cell>
          <cell r="U705" t="str">
            <v>60</v>
          </cell>
        </row>
        <row r="706">
          <cell r="R706">
            <v>2156309.6770833326</v>
          </cell>
          <cell r="U706" t="str">
            <v>60</v>
          </cell>
        </row>
        <row r="707">
          <cell r="R707">
            <v>-92759.009166666656</v>
          </cell>
        </row>
        <row r="708">
          <cell r="R708">
            <v>99695.465833333321</v>
          </cell>
        </row>
        <row r="709">
          <cell r="R709">
            <v>152393.69500000001</v>
          </cell>
        </row>
        <row r="710">
          <cell r="R710">
            <v>0</v>
          </cell>
        </row>
        <row r="711">
          <cell r="R711">
            <v>0</v>
          </cell>
        </row>
        <row r="712">
          <cell r="R712">
            <v>0</v>
          </cell>
        </row>
        <row r="713">
          <cell r="R713">
            <v>0</v>
          </cell>
        </row>
        <row r="714">
          <cell r="R714">
            <v>415620.09333333332</v>
          </cell>
        </row>
        <row r="715">
          <cell r="R715">
            <v>0</v>
          </cell>
        </row>
        <row r="716">
          <cell r="R716">
            <v>0</v>
          </cell>
        </row>
        <row r="717">
          <cell r="R717">
            <v>0</v>
          </cell>
        </row>
        <row r="718">
          <cell r="R718">
            <v>0</v>
          </cell>
        </row>
        <row r="719">
          <cell r="R719">
            <v>0</v>
          </cell>
        </row>
        <row r="720">
          <cell r="R720">
            <v>0</v>
          </cell>
        </row>
        <row r="721">
          <cell r="R721">
            <v>0</v>
          </cell>
        </row>
        <row r="722">
          <cell r="R722">
            <v>0</v>
          </cell>
        </row>
        <row r="723">
          <cell r="R723">
            <v>0</v>
          </cell>
        </row>
        <row r="724">
          <cell r="R724">
            <v>0</v>
          </cell>
        </row>
        <row r="725">
          <cell r="R725">
            <v>0</v>
          </cell>
        </row>
        <row r="726">
          <cell r="R726">
            <v>0</v>
          </cell>
        </row>
        <row r="727">
          <cell r="R727">
            <v>0</v>
          </cell>
        </row>
        <row r="728">
          <cell r="R728">
            <v>0</v>
          </cell>
        </row>
        <row r="729">
          <cell r="R729">
            <v>0</v>
          </cell>
        </row>
        <row r="730">
          <cell r="R730">
            <v>0</v>
          </cell>
        </row>
        <row r="731">
          <cell r="R731">
            <v>0</v>
          </cell>
        </row>
        <row r="732">
          <cell r="R732">
            <v>0</v>
          </cell>
        </row>
        <row r="733">
          <cell r="R733">
            <v>0</v>
          </cell>
        </row>
        <row r="734">
          <cell r="R734">
            <v>0</v>
          </cell>
        </row>
        <row r="735">
          <cell r="R735">
            <v>0</v>
          </cell>
        </row>
        <row r="736">
          <cell r="R736">
            <v>0</v>
          </cell>
          <cell r="U736" t="str">
            <v>57</v>
          </cell>
        </row>
        <row r="737">
          <cell r="R737">
            <v>0</v>
          </cell>
        </row>
        <row r="738">
          <cell r="R738">
            <v>0</v>
          </cell>
        </row>
        <row r="739">
          <cell r="R739">
            <v>0.14833333333333334</v>
          </cell>
        </row>
        <row r="740">
          <cell r="R740">
            <v>0</v>
          </cell>
        </row>
        <row r="741">
          <cell r="R741">
            <v>43939.015000000007</v>
          </cell>
          <cell r="U741" t="str">
            <v>53</v>
          </cell>
        </row>
        <row r="742">
          <cell r="R742">
            <v>0</v>
          </cell>
          <cell r="U742">
            <v>11</v>
          </cell>
        </row>
        <row r="743">
          <cell r="R743">
            <v>-26002.932916666668</v>
          </cell>
          <cell r="U743" t="str">
            <v>53</v>
          </cell>
        </row>
        <row r="744">
          <cell r="R744">
            <v>1305406.1491666667</v>
          </cell>
          <cell r="U744" t="str">
            <v>53</v>
          </cell>
        </row>
        <row r="745">
          <cell r="R745">
            <v>0</v>
          </cell>
          <cell r="U745" t="str">
            <v>53</v>
          </cell>
        </row>
        <row r="746">
          <cell r="R746">
            <v>0</v>
          </cell>
          <cell r="U746" t="str">
            <v>53</v>
          </cell>
        </row>
        <row r="747">
          <cell r="R747">
            <v>2960827.1274999995</v>
          </cell>
        </row>
        <row r="748">
          <cell r="R748">
            <v>0</v>
          </cell>
          <cell r="U748" t="str">
            <v>62</v>
          </cell>
        </row>
        <row r="749">
          <cell r="R749">
            <v>0</v>
          </cell>
          <cell r="U749" t="str">
            <v>57</v>
          </cell>
        </row>
        <row r="750">
          <cell r="R750">
            <v>665123.59</v>
          </cell>
          <cell r="U750" t="str">
            <v>57</v>
          </cell>
        </row>
        <row r="751">
          <cell r="R751">
            <v>0</v>
          </cell>
          <cell r="U751" t="str">
            <v>57</v>
          </cell>
        </row>
        <row r="752">
          <cell r="R752">
            <v>3508.9233333333336</v>
          </cell>
          <cell r="U752" t="str">
            <v>57</v>
          </cell>
        </row>
        <row r="753">
          <cell r="R753">
            <v>0</v>
          </cell>
          <cell r="U753" t="str">
            <v>57</v>
          </cell>
        </row>
        <row r="754">
          <cell r="R754">
            <v>0</v>
          </cell>
          <cell r="U754" t="str">
            <v>57</v>
          </cell>
        </row>
        <row r="755">
          <cell r="R755">
            <v>0</v>
          </cell>
          <cell r="U755" t="str">
            <v>57</v>
          </cell>
        </row>
        <row r="756">
          <cell r="R756">
            <v>1524.6866666666665</v>
          </cell>
          <cell r="U756" t="str">
            <v>62</v>
          </cell>
        </row>
        <row r="757">
          <cell r="R757">
            <v>0</v>
          </cell>
          <cell r="U757" t="str">
            <v>57</v>
          </cell>
        </row>
        <row r="758">
          <cell r="R758">
            <v>-187139.69999999998</v>
          </cell>
          <cell r="U758" t="str">
            <v>57</v>
          </cell>
        </row>
        <row r="759">
          <cell r="R759">
            <v>576542.5195833334</v>
          </cell>
          <cell r="U759" t="str">
            <v>53</v>
          </cell>
        </row>
        <row r="760">
          <cell r="R760">
            <v>187139.69999999998</v>
          </cell>
          <cell r="U760" t="str">
            <v>57</v>
          </cell>
        </row>
        <row r="761">
          <cell r="R761">
            <v>0</v>
          </cell>
        </row>
        <row r="762">
          <cell r="R762">
            <v>0</v>
          </cell>
          <cell r="U762">
            <v>11</v>
          </cell>
        </row>
        <row r="763">
          <cell r="R763">
            <v>6715.2737500000003</v>
          </cell>
          <cell r="U763" t="str">
            <v>57</v>
          </cell>
        </row>
        <row r="764">
          <cell r="R764">
            <v>0</v>
          </cell>
          <cell r="U764" t="str">
            <v>11</v>
          </cell>
        </row>
        <row r="765">
          <cell r="R765">
            <v>0</v>
          </cell>
          <cell r="U765" t="str">
            <v>11</v>
          </cell>
        </row>
        <row r="766">
          <cell r="R766">
            <v>726.85</v>
          </cell>
          <cell r="U766" t="str">
            <v xml:space="preserve"> </v>
          </cell>
        </row>
        <row r="767">
          <cell r="R767">
            <v>0</v>
          </cell>
          <cell r="U767" t="str">
            <v>57</v>
          </cell>
        </row>
        <row r="768">
          <cell r="R768">
            <v>0</v>
          </cell>
          <cell r="U768" t="str">
            <v>54</v>
          </cell>
        </row>
        <row r="769">
          <cell r="R769">
            <v>1574335.5037499999</v>
          </cell>
          <cell r="U769" t="str">
            <v>57</v>
          </cell>
        </row>
        <row r="770">
          <cell r="R770">
            <v>0</v>
          </cell>
          <cell r="U770">
            <v>11</v>
          </cell>
        </row>
        <row r="771">
          <cell r="R771">
            <v>0</v>
          </cell>
          <cell r="U771" t="str">
            <v>57</v>
          </cell>
        </row>
        <row r="772">
          <cell r="R772">
            <v>0</v>
          </cell>
          <cell r="U772" t="str">
            <v>11</v>
          </cell>
        </row>
        <row r="773">
          <cell r="R773">
            <v>0</v>
          </cell>
          <cell r="U773" t="str">
            <v>23</v>
          </cell>
        </row>
        <row r="774">
          <cell r="R774">
            <v>0</v>
          </cell>
          <cell r="U774" t="str">
            <v>11</v>
          </cell>
        </row>
        <row r="775">
          <cell r="R775">
            <v>0</v>
          </cell>
          <cell r="U775" t="str">
            <v>23</v>
          </cell>
        </row>
        <row r="776">
          <cell r="R776">
            <v>13300.977083333333</v>
          </cell>
          <cell r="U776" t="str">
            <v>11</v>
          </cell>
        </row>
        <row r="777">
          <cell r="R777">
            <v>0</v>
          </cell>
          <cell r="U777" t="str">
            <v>23</v>
          </cell>
        </row>
        <row r="778">
          <cell r="R778">
            <v>0</v>
          </cell>
          <cell r="U778" t="str">
            <v>57</v>
          </cell>
        </row>
        <row r="779">
          <cell r="R779">
            <v>0</v>
          </cell>
          <cell r="U779" t="str">
            <v>57</v>
          </cell>
        </row>
        <row r="780">
          <cell r="R780">
            <v>50803.079999999994</v>
          </cell>
        </row>
        <row r="781">
          <cell r="R781">
            <v>0</v>
          </cell>
          <cell r="U781" t="str">
            <v>57</v>
          </cell>
        </row>
        <row r="782">
          <cell r="R782">
            <v>0</v>
          </cell>
          <cell r="U782" t="str">
            <v>54</v>
          </cell>
        </row>
        <row r="783">
          <cell r="R783">
            <v>119765176.7979167</v>
          </cell>
          <cell r="U783" t="str">
            <v>54</v>
          </cell>
        </row>
        <row r="784">
          <cell r="R784">
            <v>0</v>
          </cell>
          <cell r="U784" t="str">
            <v>23</v>
          </cell>
        </row>
        <row r="785">
          <cell r="R785">
            <v>0</v>
          </cell>
          <cell r="U785" t="str">
            <v>54</v>
          </cell>
        </row>
        <row r="786">
          <cell r="R786">
            <v>2692706.3333333335</v>
          </cell>
        </row>
        <row r="787">
          <cell r="R787">
            <v>8313243.5</v>
          </cell>
          <cell r="U787" t="str">
            <v>57</v>
          </cell>
        </row>
        <row r="788">
          <cell r="R788">
            <v>62424182.333333336</v>
          </cell>
          <cell r="U788" t="str">
            <v>57</v>
          </cell>
        </row>
        <row r="789">
          <cell r="R789">
            <v>90554493.958333328</v>
          </cell>
          <cell r="U789" t="str">
            <v>23</v>
          </cell>
        </row>
        <row r="790">
          <cell r="R790">
            <v>8406120.291666666</v>
          </cell>
          <cell r="U790" t="str">
            <v>23</v>
          </cell>
        </row>
        <row r="791">
          <cell r="R791">
            <v>0</v>
          </cell>
          <cell r="U791" t="str">
            <v>54</v>
          </cell>
        </row>
        <row r="792">
          <cell r="R792">
            <v>-410.54999999999995</v>
          </cell>
          <cell r="U792" t="str">
            <v>57</v>
          </cell>
        </row>
        <row r="793">
          <cell r="R793">
            <v>0</v>
          </cell>
          <cell r="U793" t="str">
            <v>23</v>
          </cell>
        </row>
        <row r="794">
          <cell r="R794">
            <v>0</v>
          </cell>
          <cell r="U794" t="str">
            <v>5</v>
          </cell>
        </row>
        <row r="795">
          <cell r="R795">
            <v>0</v>
          </cell>
          <cell r="U795" t="str">
            <v>23</v>
          </cell>
        </row>
        <row r="796">
          <cell r="R796">
            <v>0</v>
          </cell>
          <cell r="U796" t="str">
            <v>23</v>
          </cell>
        </row>
        <row r="797">
          <cell r="R797">
            <v>0</v>
          </cell>
          <cell r="U797" t="str">
            <v>11</v>
          </cell>
        </row>
        <row r="798">
          <cell r="R798">
            <v>0</v>
          </cell>
          <cell r="U798" t="str">
            <v>57</v>
          </cell>
        </row>
        <row r="799">
          <cell r="R799">
            <v>0</v>
          </cell>
          <cell r="U799" t="str">
            <v>11</v>
          </cell>
        </row>
        <row r="800">
          <cell r="R800">
            <v>-8406120.291666666</v>
          </cell>
          <cell r="U800" t="str">
            <v>57</v>
          </cell>
        </row>
        <row r="801">
          <cell r="R801">
            <v>0</v>
          </cell>
          <cell r="U801" t="str">
            <v>11</v>
          </cell>
        </row>
        <row r="802">
          <cell r="R802">
            <v>39360.166666666664</v>
          </cell>
          <cell r="U802" t="str">
            <v>23</v>
          </cell>
        </row>
        <row r="803">
          <cell r="R803">
            <v>0</v>
          </cell>
          <cell r="U803" t="str">
            <v>5</v>
          </cell>
        </row>
        <row r="804">
          <cell r="R804">
            <v>0</v>
          </cell>
          <cell r="U804" t="str">
            <v>57</v>
          </cell>
        </row>
        <row r="805">
          <cell r="R805">
            <v>0</v>
          </cell>
          <cell r="U805" t="str">
            <v>57</v>
          </cell>
        </row>
        <row r="806">
          <cell r="R806">
            <v>0</v>
          </cell>
          <cell r="U806">
            <v>11</v>
          </cell>
        </row>
        <row r="807">
          <cell r="R807">
            <v>0</v>
          </cell>
          <cell r="U807" t="str">
            <v>57</v>
          </cell>
        </row>
        <row r="808">
          <cell r="R808">
            <v>0</v>
          </cell>
          <cell r="U808" t="str">
            <v>4</v>
          </cell>
        </row>
        <row r="809">
          <cell r="R809">
            <v>0</v>
          </cell>
          <cell r="U809" t="str">
            <v>57</v>
          </cell>
        </row>
        <row r="810">
          <cell r="R810">
            <v>0</v>
          </cell>
          <cell r="U810" t="str">
            <v>57</v>
          </cell>
        </row>
        <row r="811">
          <cell r="R811">
            <v>25973.62833333333</v>
          </cell>
          <cell r="U811" t="str">
            <v>57</v>
          </cell>
        </row>
        <row r="812">
          <cell r="R812">
            <v>369952.73374999996</v>
          </cell>
          <cell r="U812" t="str">
            <v xml:space="preserve"> </v>
          </cell>
        </row>
        <row r="813">
          <cell r="R813">
            <v>166090.67333333334</v>
          </cell>
          <cell r="U813" t="str">
            <v xml:space="preserve"> </v>
          </cell>
        </row>
        <row r="814">
          <cell r="R814">
            <v>0</v>
          </cell>
          <cell r="U814">
            <v>11</v>
          </cell>
        </row>
        <row r="815">
          <cell r="R815">
            <v>0</v>
          </cell>
          <cell r="U815">
            <v>11</v>
          </cell>
        </row>
        <row r="816">
          <cell r="R816">
            <v>0</v>
          </cell>
          <cell r="U816" t="str">
            <v>23</v>
          </cell>
        </row>
        <row r="817">
          <cell r="R817">
            <v>0</v>
          </cell>
          <cell r="U817" t="str">
            <v>23</v>
          </cell>
        </row>
        <row r="818">
          <cell r="R818">
            <v>0</v>
          </cell>
          <cell r="U818" t="str">
            <v>56</v>
          </cell>
        </row>
        <row r="819">
          <cell r="R819">
            <v>0</v>
          </cell>
          <cell r="U819">
            <v>5</v>
          </cell>
        </row>
        <row r="820">
          <cell r="R820">
            <v>0</v>
          </cell>
          <cell r="U820" t="str">
            <v>5</v>
          </cell>
        </row>
        <row r="821">
          <cell r="R821">
            <v>0</v>
          </cell>
          <cell r="U821" t="str">
            <v>5</v>
          </cell>
        </row>
        <row r="822">
          <cell r="R822">
            <v>0</v>
          </cell>
          <cell r="U822" t="str">
            <v>5</v>
          </cell>
        </row>
        <row r="823">
          <cell r="R823">
            <v>0</v>
          </cell>
          <cell r="U823">
            <v>11</v>
          </cell>
        </row>
        <row r="824">
          <cell r="R824">
            <v>0</v>
          </cell>
          <cell r="U824">
            <v>11</v>
          </cell>
        </row>
        <row r="825">
          <cell r="R825">
            <v>0</v>
          </cell>
          <cell r="U825" t="str">
            <v>5</v>
          </cell>
        </row>
        <row r="826">
          <cell r="R826">
            <v>0</v>
          </cell>
          <cell r="U826" t="str">
            <v>5</v>
          </cell>
        </row>
        <row r="827">
          <cell r="R827">
            <v>0</v>
          </cell>
          <cell r="U827" t="str">
            <v>5</v>
          </cell>
        </row>
        <row r="828">
          <cell r="R828">
            <v>0</v>
          </cell>
          <cell r="U828" t="str">
            <v>57</v>
          </cell>
        </row>
        <row r="829">
          <cell r="R829">
            <v>0</v>
          </cell>
          <cell r="U829" t="str">
            <v>57</v>
          </cell>
        </row>
        <row r="830">
          <cell r="R830">
            <v>0</v>
          </cell>
          <cell r="U830" t="str">
            <v>5</v>
          </cell>
        </row>
        <row r="831">
          <cell r="R831">
            <v>0</v>
          </cell>
          <cell r="U831" t="str">
            <v>5</v>
          </cell>
        </row>
        <row r="832">
          <cell r="R832">
            <v>0</v>
          </cell>
          <cell r="U832" t="str">
            <v>5</v>
          </cell>
        </row>
        <row r="833">
          <cell r="R833">
            <v>88.625</v>
          </cell>
          <cell r="U833" t="str">
            <v>5</v>
          </cell>
        </row>
        <row r="834">
          <cell r="R834">
            <v>74954.22083333334</v>
          </cell>
          <cell r="U834" t="str">
            <v>57</v>
          </cell>
        </row>
        <row r="835">
          <cell r="R835">
            <v>6333.510416666667</v>
          </cell>
          <cell r="U835" t="str">
            <v>57</v>
          </cell>
        </row>
        <row r="836">
          <cell r="R836">
            <v>1570910.01</v>
          </cell>
        </row>
        <row r="837">
          <cell r="R837">
            <v>9760</v>
          </cell>
        </row>
        <row r="838">
          <cell r="R838">
            <v>280966.42750000005</v>
          </cell>
        </row>
        <row r="839">
          <cell r="R839">
            <v>420771.09166666662</v>
          </cell>
          <cell r="U839" t="str">
            <v>57</v>
          </cell>
        </row>
        <row r="840">
          <cell r="R840">
            <v>1687320.3375000001</v>
          </cell>
        </row>
        <row r="841">
          <cell r="R841">
            <v>38705915.121666655</v>
          </cell>
          <cell r="U841" t="str">
            <v>57</v>
          </cell>
        </row>
        <row r="842">
          <cell r="R842">
            <v>421934.64416666672</v>
          </cell>
        </row>
        <row r="843">
          <cell r="R843">
            <v>931777.74166666658</v>
          </cell>
        </row>
        <row r="844">
          <cell r="R844">
            <v>600662.35916666652</v>
          </cell>
          <cell r="U844" t="str">
            <v>57</v>
          </cell>
        </row>
        <row r="845">
          <cell r="R845">
            <v>0</v>
          </cell>
        </row>
        <row r="846">
          <cell r="R846">
            <v>-64502931.249166667</v>
          </cell>
          <cell r="U846" t="str">
            <v>61</v>
          </cell>
        </row>
        <row r="847">
          <cell r="R847">
            <v>0</v>
          </cell>
        </row>
        <row r="848">
          <cell r="R848">
            <v>570539.00625000009</v>
          </cell>
        </row>
        <row r="849">
          <cell r="R849">
            <v>0</v>
          </cell>
        </row>
        <row r="850">
          <cell r="R850">
            <v>0</v>
          </cell>
        </row>
        <row r="851">
          <cell r="R851">
            <v>38094369.094583333</v>
          </cell>
          <cell r="U851" t="str">
            <v>57</v>
          </cell>
        </row>
        <row r="852">
          <cell r="R852">
            <v>236031.98291666666</v>
          </cell>
          <cell r="U852" t="str">
            <v>57</v>
          </cell>
        </row>
        <row r="853">
          <cell r="R853">
            <v>0</v>
          </cell>
        </row>
        <row r="854">
          <cell r="R854">
            <v>0</v>
          </cell>
        </row>
        <row r="855">
          <cell r="R855">
            <v>224562.88500000001</v>
          </cell>
        </row>
        <row r="856">
          <cell r="R856">
            <v>9351936.5800000001</v>
          </cell>
          <cell r="U856" t="str">
            <v>57</v>
          </cell>
        </row>
        <row r="857">
          <cell r="R857">
            <v>125551.69833333335</v>
          </cell>
          <cell r="U857" t="str">
            <v>57</v>
          </cell>
        </row>
        <row r="858">
          <cell r="R858">
            <v>209796.52</v>
          </cell>
          <cell r="U858" t="str">
            <v>57</v>
          </cell>
        </row>
        <row r="859">
          <cell r="R859">
            <v>81501.83249999999</v>
          </cell>
          <cell r="U859" t="str">
            <v>57</v>
          </cell>
        </row>
        <row r="860">
          <cell r="R860">
            <v>17004.283333333333</v>
          </cell>
        </row>
        <row r="861">
          <cell r="R861">
            <v>137754.2525</v>
          </cell>
          <cell r="U861" t="str">
            <v>57</v>
          </cell>
        </row>
        <row r="862">
          <cell r="R862">
            <v>119304.83166666668</v>
          </cell>
        </row>
        <row r="863">
          <cell r="R863">
            <v>28227.502500000002</v>
          </cell>
          <cell r="U863" t="str">
            <v>57</v>
          </cell>
        </row>
        <row r="864">
          <cell r="R864">
            <v>31498.961666666666</v>
          </cell>
        </row>
        <row r="865">
          <cell r="R865">
            <v>1395648.5954166665</v>
          </cell>
          <cell r="U865" t="str">
            <v>57</v>
          </cell>
        </row>
        <row r="866">
          <cell r="R866">
            <v>8717.5</v>
          </cell>
          <cell r="U866" t="str">
            <v>57</v>
          </cell>
        </row>
        <row r="867">
          <cell r="R867">
            <v>3774222.2933333335</v>
          </cell>
          <cell r="U867" t="str">
            <v>57</v>
          </cell>
        </row>
        <row r="868">
          <cell r="R868">
            <v>2651381.7400000007</v>
          </cell>
          <cell r="U868" t="str">
            <v>57</v>
          </cell>
        </row>
        <row r="869">
          <cell r="R869">
            <v>856121.11</v>
          </cell>
          <cell r="U869" t="str">
            <v>57</v>
          </cell>
        </row>
        <row r="870">
          <cell r="R870">
            <v>366.94999999999987</v>
          </cell>
          <cell r="U870" t="str">
            <v>57</v>
          </cell>
        </row>
        <row r="871">
          <cell r="R871">
            <v>0</v>
          </cell>
          <cell r="U871" t="str">
            <v>57</v>
          </cell>
        </row>
        <row r="872">
          <cell r="R872">
            <v>0</v>
          </cell>
          <cell r="U872" t="str">
            <v>57</v>
          </cell>
        </row>
        <row r="873">
          <cell r="R873">
            <v>772618.42958333332</v>
          </cell>
          <cell r="U873" t="str">
            <v>57</v>
          </cell>
        </row>
        <row r="874">
          <cell r="R874">
            <v>15888.200000000003</v>
          </cell>
          <cell r="U874" t="str">
            <v>57</v>
          </cell>
        </row>
        <row r="875">
          <cell r="R875">
            <v>4010599.5762499999</v>
          </cell>
          <cell r="U875" t="str">
            <v>57</v>
          </cell>
        </row>
        <row r="876">
          <cell r="R876">
            <v>4486403.4650000008</v>
          </cell>
          <cell r="U876" t="str">
            <v>57</v>
          </cell>
        </row>
        <row r="877">
          <cell r="R877">
            <v>0</v>
          </cell>
          <cell r="U877" t="str">
            <v>57</v>
          </cell>
        </row>
        <row r="878">
          <cell r="R878">
            <v>0</v>
          </cell>
          <cell r="U878" t="str">
            <v>57</v>
          </cell>
        </row>
        <row r="879">
          <cell r="R879">
            <v>0</v>
          </cell>
          <cell r="U879" t="str">
            <v>57</v>
          </cell>
        </row>
        <row r="880">
          <cell r="R880">
            <v>0</v>
          </cell>
          <cell r="U880" t="str">
            <v>57</v>
          </cell>
        </row>
        <row r="881">
          <cell r="R881">
            <v>0</v>
          </cell>
          <cell r="U881" t="str">
            <v>57</v>
          </cell>
        </row>
        <row r="882">
          <cell r="R882">
            <v>0</v>
          </cell>
          <cell r="U882" t="str">
            <v>57</v>
          </cell>
        </row>
        <row r="883">
          <cell r="R883">
            <v>0</v>
          </cell>
          <cell r="U883" t="str">
            <v>57</v>
          </cell>
        </row>
        <row r="884">
          <cell r="R884">
            <v>0</v>
          </cell>
          <cell r="U884" t="str">
            <v>57</v>
          </cell>
        </row>
        <row r="885">
          <cell r="R885">
            <v>0</v>
          </cell>
          <cell r="U885" t="str">
            <v>57</v>
          </cell>
        </row>
        <row r="886">
          <cell r="R886">
            <v>11395655.331250003</v>
          </cell>
          <cell r="U886" t="str">
            <v>57</v>
          </cell>
        </row>
        <row r="887">
          <cell r="R887">
            <v>59043.75</v>
          </cell>
          <cell r="U887" t="str">
            <v>57</v>
          </cell>
        </row>
        <row r="888">
          <cell r="R888">
            <v>229409.41</v>
          </cell>
          <cell r="U888" t="str">
            <v>57</v>
          </cell>
        </row>
        <row r="889">
          <cell r="R889">
            <v>475088.98458333331</v>
          </cell>
          <cell r="U889" t="str">
            <v>57</v>
          </cell>
        </row>
        <row r="890">
          <cell r="R890">
            <v>29544</v>
          </cell>
          <cell r="U890" t="str">
            <v>57</v>
          </cell>
        </row>
        <row r="891">
          <cell r="R891">
            <v>0</v>
          </cell>
          <cell r="U891" t="str">
            <v>57</v>
          </cell>
        </row>
        <row r="892">
          <cell r="R892">
            <v>97345.833333333328</v>
          </cell>
          <cell r="U892" t="str">
            <v xml:space="preserve"> </v>
          </cell>
        </row>
        <row r="893">
          <cell r="R893">
            <v>1069518.9041666668</v>
          </cell>
          <cell r="U893" t="str">
            <v xml:space="preserve"> </v>
          </cell>
        </row>
        <row r="894">
          <cell r="R894">
            <v>0</v>
          </cell>
          <cell r="U894" t="str">
            <v xml:space="preserve"> </v>
          </cell>
        </row>
        <row r="895">
          <cell r="R895">
            <v>452770.83333333331</v>
          </cell>
          <cell r="U895" t="str">
            <v xml:space="preserve"> </v>
          </cell>
        </row>
        <row r="896">
          <cell r="R896">
            <v>0</v>
          </cell>
        </row>
        <row r="897">
          <cell r="R897">
            <v>3570594.5741666672</v>
          </cell>
          <cell r="U897" t="str">
            <v>57</v>
          </cell>
        </row>
        <row r="898">
          <cell r="R898">
            <v>0</v>
          </cell>
        </row>
        <row r="899">
          <cell r="R899">
            <v>0</v>
          </cell>
        </row>
        <row r="900">
          <cell r="R900">
            <v>0</v>
          </cell>
        </row>
        <row r="901">
          <cell r="R901">
            <v>0</v>
          </cell>
        </row>
        <row r="902">
          <cell r="R902">
            <v>0</v>
          </cell>
        </row>
        <row r="903">
          <cell r="R903">
            <v>0</v>
          </cell>
        </row>
        <row r="904">
          <cell r="R904">
            <v>2661.4958333333334</v>
          </cell>
        </row>
        <row r="905">
          <cell r="R905">
            <v>0</v>
          </cell>
        </row>
        <row r="906">
          <cell r="R906">
            <v>0</v>
          </cell>
        </row>
        <row r="907">
          <cell r="R907">
            <v>360112.62708333338</v>
          </cell>
        </row>
        <row r="908">
          <cell r="R908">
            <v>95249.57</v>
          </cell>
        </row>
        <row r="909">
          <cell r="R909">
            <v>207482.34</v>
          </cell>
        </row>
        <row r="910">
          <cell r="R910">
            <v>0</v>
          </cell>
          <cell r="U910" t="str">
            <v xml:space="preserve"> </v>
          </cell>
        </row>
        <row r="911">
          <cell r="R911">
            <v>98582</v>
          </cell>
          <cell r="U911">
            <v>12</v>
          </cell>
        </row>
        <row r="912">
          <cell r="R912">
            <v>0</v>
          </cell>
          <cell r="U912">
            <v>12</v>
          </cell>
        </row>
        <row r="913">
          <cell r="R913">
            <v>0</v>
          </cell>
          <cell r="U913">
            <v>12</v>
          </cell>
        </row>
        <row r="914">
          <cell r="R914">
            <v>2125075</v>
          </cell>
          <cell r="U914">
            <v>12</v>
          </cell>
        </row>
        <row r="915">
          <cell r="R915">
            <v>408653.01</v>
          </cell>
          <cell r="U915">
            <v>12</v>
          </cell>
        </row>
        <row r="916">
          <cell r="R916">
            <v>3657716.11</v>
          </cell>
          <cell r="U916">
            <v>12</v>
          </cell>
        </row>
        <row r="917">
          <cell r="R917">
            <v>0</v>
          </cell>
          <cell r="U917">
            <v>12</v>
          </cell>
        </row>
        <row r="918">
          <cell r="R918">
            <v>24491.449999999997</v>
          </cell>
          <cell r="U918">
            <v>12</v>
          </cell>
        </row>
        <row r="919">
          <cell r="R919">
            <v>894448.87</v>
          </cell>
          <cell r="U919">
            <v>12</v>
          </cell>
        </row>
        <row r="920">
          <cell r="R920">
            <v>679707.41999999993</v>
          </cell>
          <cell r="U920">
            <v>12</v>
          </cell>
        </row>
        <row r="921">
          <cell r="R921">
            <v>2081233.3900000004</v>
          </cell>
          <cell r="U921">
            <v>12</v>
          </cell>
        </row>
        <row r="922">
          <cell r="R922">
            <v>635190.51</v>
          </cell>
          <cell r="U922">
            <v>12</v>
          </cell>
        </row>
        <row r="923">
          <cell r="R923">
            <v>11981.519999999999</v>
          </cell>
          <cell r="U923">
            <v>12</v>
          </cell>
        </row>
        <row r="924">
          <cell r="R924">
            <v>27956.01</v>
          </cell>
          <cell r="U924">
            <v>12</v>
          </cell>
        </row>
        <row r="925">
          <cell r="R925">
            <v>0</v>
          </cell>
          <cell r="U925">
            <v>12</v>
          </cell>
        </row>
        <row r="926">
          <cell r="R926">
            <v>697757.12</v>
          </cell>
          <cell r="U926">
            <v>12</v>
          </cell>
        </row>
        <row r="927">
          <cell r="R927">
            <v>148258.79</v>
          </cell>
          <cell r="U927">
            <v>12</v>
          </cell>
        </row>
        <row r="928">
          <cell r="R928">
            <v>11582.020000000002</v>
          </cell>
          <cell r="U928">
            <v>12</v>
          </cell>
        </row>
        <row r="929">
          <cell r="R929">
            <v>128760.59999999999</v>
          </cell>
          <cell r="U929">
            <v>12</v>
          </cell>
        </row>
        <row r="930">
          <cell r="R930">
            <v>0</v>
          </cell>
          <cell r="U930">
            <v>12</v>
          </cell>
        </row>
        <row r="931">
          <cell r="R931">
            <v>4925534.26</v>
          </cell>
          <cell r="U931" t="str">
            <v>12</v>
          </cell>
        </row>
        <row r="932">
          <cell r="R932">
            <v>1129815.9900000002</v>
          </cell>
          <cell r="U932" t="str">
            <v>12</v>
          </cell>
        </row>
        <row r="933">
          <cell r="R933">
            <v>664750.04916666669</v>
          </cell>
          <cell r="U933" t="str">
            <v>12</v>
          </cell>
        </row>
        <row r="934">
          <cell r="R934">
            <v>8352339.6633333331</v>
          </cell>
        </row>
        <row r="935">
          <cell r="R935">
            <v>0</v>
          </cell>
          <cell r="U935" t="str">
            <v>56</v>
          </cell>
        </row>
        <row r="936">
          <cell r="R936">
            <v>0</v>
          </cell>
          <cell r="U936" t="str">
            <v>39</v>
          </cell>
        </row>
        <row r="937">
          <cell r="R937">
            <v>3611871.875</v>
          </cell>
        </row>
        <row r="938">
          <cell r="R938">
            <v>0</v>
          </cell>
          <cell r="U938" t="str">
            <v>22</v>
          </cell>
        </row>
        <row r="939">
          <cell r="R939">
            <v>0</v>
          </cell>
          <cell r="U939" t="str">
            <v>58</v>
          </cell>
        </row>
        <row r="940">
          <cell r="R940">
            <v>128090.125</v>
          </cell>
        </row>
        <row r="941">
          <cell r="R941">
            <v>30114921.541666668</v>
          </cell>
          <cell r="U941" t="str">
            <v>54</v>
          </cell>
        </row>
        <row r="942">
          <cell r="R942">
            <v>412105</v>
          </cell>
          <cell r="U942" t="str">
            <v>5</v>
          </cell>
        </row>
        <row r="943">
          <cell r="R943">
            <v>0</v>
          </cell>
          <cell r="U943">
            <v>22</v>
          </cell>
        </row>
        <row r="944">
          <cell r="R944">
            <v>14647411.375</v>
          </cell>
          <cell r="U944" t="str">
            <v>54</v>
          </cell>
        </row>
        <row r="945">
          <cell r="R945">
            <v>9440474</v>
          </cell>
          <cell r="U945" t="str">
            <v>5</v>
          </cell>
        </row>
        <row r="946">
          <cell r="R946">
            <v>0</v>
          </cell>
          <cell r="U946">
            <v>22</v>
          </cell>
        </row>
        <row r="947">
          <cell r="R947">
            <v>0</v>
          </cell>
          <cell r="U947" t="str">
            <v>54</v>
          </cell>
        </row>
        <row r="948">
          <cell r="R948">
            <v>0</v>
          </cell>
          <cell r="U948" t="str">
            <v>56</v>
          </cell>
        </row>
        <row r="949">
          <cell r="R949">
            <v>92974494.583333328</v>
          </cell>
          <cell r="U949">
            <v>22</v>
          </cell>
        </row>
        <row r="950">
          <cell r="R950">
            <v>1002983.4166666666</v>
          </cell>
        </row>
        <row r="951">
          <cell r="R951">
            <v>0</v>
          </cell>
          <cell r="U951" t="str">
            <v>54</v>
          </cell>
        </row>
        <row r="952">
          <cell r="R952">
            <v>0</v>
          </cell>
        </row>
        <row r="953">
          <cell r="R953">
            <v>49389852.166666664</v>
          </cell>
          <cell r="U953" t="str">
            <v>54</v>
          </cell>
        </row>
        <row r="954">
          <cell r="R954">
            <v>0</v>
          </cell>
          <cell r="U954" t="str">
            <v>54</v>
          </cell>
        </row>
        <row r="955">
          <cell r="R955">
            <v>0</v>
          </cell>
          <cell r="U955" t="str">
            <v>57</v>
          </cell>
        </row>
        <row r="956">
          <cell r="R956">
            <v>28391904.259999994</v>
          </cell>
          <cell r="U956" t="str">
            <v>54</v>
          </cell>
        </row>
        <row r="957">
          <cell r="R957">
            <v>0</v>
          </cell>
          <cell r="U957" t="str">
            <v>54</v>
          </cell>
        </row>
        <row r="958">
          <cell r="R958">
            <v>3561676</v>
          </cell>
        </row>
        <row r="959">
          <cell r="R959">
            <v>1149859.0833333333</v>
          </cell>
        </row>
        <row r="960">
          <cell r="R960">
            <v>91211.208333333328</v>
          </cell>
          <cell r="U960" t="str">
            <v>39</v>
          </cell>
        </row>
        <row r="961">
          <cell r="R961">
            <v>0</v>
          </cell>
          <cell r="U961">
            <v>22</v>
          </cell>
        </row>
        <row r="962">
          <cell r="R962">
            <v>0</v>
          </cell>
        </row>
        <row r="963">
          <cell r="R963">
            <v>102043.66666666667</v>
          </cell>
        </row>
        <row r="964">
          <cell r="R964">
            <v>0</v>
          </cell>
        </row>
        <row r="965">
          <cell r="R965">
            <v>0</v>
          </cell>
          <cell r="U965" t="str">
            <v>56</v>
          </cell>
        </row>
        <row r="966">
          <cell r="R966">
            <v>12293758.791666666</v>
          </cell>
        </row>
        <row r="967">
          <cell r="R967">
            <v>0</v>
          </cell>
        </row>
        <row r="968">
          <cell r="R968">
            <v>1006249.7916666666</v>
          </cell>
          <cell r="U968" t="str">
            <v>22</v>
          </cell>
        </row>
        <row r="969">
          <cell r="R969">
            <v>0</v>
          </cell>
          <cell r="U969" t="str">
            <v>58</v>
          </cell>
        </row>
        <row r="970">
          <cell r="R970">
            <v>0</v>
          </cell>
        </row>
        <row r="971">
          <cell r="R971">
            <v>0</v>
          </cell>
          <cell r="U971" t="str">
            <v>58</v>
          </cell>
        </row>
        <row r="972">
          <cell r="R972">
            <v>0</v>
          </cell>
          <cell r="U972" t="str">
            <v>58</v>
          </cell>
        </row>
        <row r="973">
          <cell r="R973">
            <v>-173024.54166666666</v>
          </cell>
        </row>
        <row r="974">
          <cell r="R974">
            <v>876808.16666666663</v>
          </cell>
          <cell r="U974" t="str">
            <v>58</v>
          </cell>
        </row>
        <row r="975">
          <cell r="R975">
            <v>655492.33333333337</v>
          </cell>
        </row>
        <row r="976">
          <cell r="R976">
            <v>0</v>
          </cell>
        </row>
        <row r="977">
          <cell r="R977">
            <v>0</v>
          </cell>
          <cell r="U977" t="str">
            <v>54</v>
          </cell>
        </row>
        <row r="978">
          <cell r="R978">
            <v>0</v>
          </cell>
        </row>
        <row r="979">
          <cell r="R979">
            <v>0</v>
          </cell>
          <cell r="U979" t="str">
            <v>54</v>
          </cell>
        </row>
        <row r="980">
          <cell r="R980">
            <v>0</v>
          </cell>
        </row>
        <row r="981">
          <cell r="R981">
            <v>91694.25</v>
          </cell>
          <cell r="U981" t="str">
            <v>22</v>
          </cell>
        </row>
        <row r="982">
          <cell r="R982">
            <v>0</v>
          </cell>
        </row>
        <row r="983">
          <cell r="R983">
            <v>0</v>
          </cell>
        </row>
        <row r="984">
          <cell r="R984">
            <v>0</v>
          </cell>
          <cell r="U984" t="str">
            <v>39</v>
          </cell>
        </row>
        <row r="985">
          <cell r="R985">
            <v>956875.58333333337</v>
          </cell>
          <cell r="U985" t="str">
            <v>58</v>
          </cell>
        </row>
        <row r="986">
          <cell r="R986">
            <v>0</v>
          </cell>
        </row>
        <row r="987">
          <cell r="R987">
            <v>0</v>
          </cell>
          <cell r="U987" t="str">
            <v>58</v>
          </cell>
        </row>
        <row r="988">
          <cell r="R988">
            <v>0</v>
          </cell>
          <cell r="U988" t="str">
            <v>58</v>
          </cell>
        </row>
        <row r="989">
          <cell r="R989">
            <v>0</v>
          </cell>
          <cell r="U989" t="str">
            <v>58</v>
          </cell>
        </row>
        <row r="990">
          <cell r="R990">
            <v>0</v>
          </cell>
        </row>
        <row r="991">
          <cell r="R991">
            <v>0</v>
          </cell>
        </row>
        <row r="992">
          <cell r="R992">
            <v>159437</v>
          </cell>
        </row>
        <row r="993">
          <cell r="R993">
            <v>53462.416666666664</v>
          </cell>
        </row>
        <row r="994">
          <cell r="R994">
            <v>0</v>
          </cell>
        </row>
        <row r="995">
          <cell r="R995">
            <v>0</v>
          </cell>
        </row>
        <row r="996">
          <cell r="R996">
            <v>7474</v>
          </cell>
          <cell r="U996" t="str">
            <v>5</v>
          </cell>
        </row>
        <row r="997">
          <cell r="R997">
            <v>0</v>
          </cell>
          <cell r="U997" t="str">
            <v>56</v>
          </cell>
        </row>
        <row r="998">
          <cell r="R998">
            <v>153196</v>
          </cell>
          <cell r="U998" t="str">
            <v>5</v>
          </cell>
        </row>
        <row r="999">
          <cell r="R999">
            <v>0</v>
          </cell>
        </row>
        <row r="1000">
          <cell r="R1000">
            <v>35000</v>
          </cell>
          <cell r="U1000" t="str">
            <v>56</v>
          </cell>
        </row>
        <row r="1001">
          <cell r="R1001">
            <v>0</v>
          </cell>
        </row>
        <row r="1002">
          <cell r="R1002">
            <v>82713256.571666658</v>
          </cell>
          <cell r="U1002" t="str">
            <v>29</v>
          </cell>
        </row>
        <row r="1003">
          <cell r="R1003">
            <v>2129753.4166666665</v>
          </cell>
          <cell r="U1003" t="str">
            <v>22</v>
          </cell>
        </row>
        <row r="1004">
          <cell r="R1004">
            <v>58889710.842500001</v>
          </cell>
          <cell r="U1004" t="str">
            <v>58</v>
          </cell>
        </row>
        <row r="1005">
          <cell r="R1005">
            <v>0</v>
          </cell>
          <cell r="U1005">
            <v>22</v>
          </cell>
        </row>
        <row r="1006">
          <cell r="R1006">
            <v>3842199.2133333334</v>
          </cell>
          <cell r="U1006" t="str">
            <v>58</v>
          </cell>
        </row>
        <row r="1007">
          <cell r="R1007">
            <v>0</v>
          </cell>
        </row>
        <row r="1008">
          <cell r="R1008">
            <v>-1223784.6008333333</v>
          </cell>
          <cell r="U1008" t="str">
            <v>58</v>
          </cell>
        </row>
        <row r="1009">
          <cell r="R1009">
            <v>2561717.6666666665</v>
          </cell>
        </row>
        <row r="1010">
          <cell r="R1010">
            <v>0</v>
          </cell>
        </row>
        <row r="1011">
          <cell r="R1011">
            <v>0</v>
          </cell>
          <cell r="U1011" t="str">
            <v>56</v>
          </cell>
        </row>
        <row r="1012">
          <cell r="R1012">
            <v>-663893.91666666663</v>
          </cell>
          <cell r="U1012" t="str">
            <v>28.1</v>
          </cell>
        </row>
        <row r="1013">
          <cell r="R1013">
            <v>992706.83333333337</v>
          </cell>
        </row>
        <row r="1014">
          <cell r="R1014">
            <v>0</v>
          </cell>
          <cell r="U1014" t="str">
            <v>22</v>
          </cell>
        </row>
        <row r="1015">
          <cell r="R1015">
            <v>0</v>
          </cell>
        </row>
        <row r="1016">
          <cell r="R1016">
            <v>0</v>
          </cell>
        </row>
        <row r="1017">
          <cell r="R1017">
            <v>4532607.083333333</v>
          </cell>
        </row>
        <row r="1018">
          <cell r="R1018">
            <v>60973447</v>
          </cell>
          <cell r="U1018">
            <v>22</v>
          </cell>
        </row>
        <row r="1019">
          <cell r="R1019">
            <v>906612.29166666663</v>
          </cell>
        </row>
        <row r="1020">
          <cell r="R1020">
            <v>602357.5</v>
          </cell>
          <cell r="U1020" t="str">
            <v>28</v>
          </cell>
        </row>
        <row r="1021">
          <cell r="R1021">
            <v>0</v>
          </cell>
          <cell r="U1021" t="str">
            <v>22</v>
          </cell>
        </row>
        <row r="1022">
          <cell r="R1022">
            <v>1775659.9583333333</v>
          </cell>
        </row>
        <row r="1023">
          <cell r="R1023">
            <v>87124.208333333328</v>
          </cell>
        </row>
        <row r="1024">
          <cell r="R1024">
            <v>17065.041666666668</v>
          </cell>
        </row>
        <row r="1025">
          <cell r="R1025">
            <v>233635.70833333334</v>
          </cell>
        </row>
        <row r="1026">
          <cell r="R1026">
            <v>377626.41666666669</v>
          </cell>
          <cell r="U1026" t="str">
            <v>28</v>
          </cell>
        </row>
        <row r="1027">
          <cell r="R1027">
            <v>4263935</v>
          </cell>
          <cell r="U1027" t="str">
            <v>58</v>
          </cell>
        </row>
        <row r="1028">
          <cell r="R1028">
            <v>0</v>
          </cell>
        </row>
        <row r="1029">
          <cell r="R1029">
            <v>3188975.5416666665</v>
          </cell>
          <cell r="U1029" t="str">
            <v>39</v>
          </cell>
        </row>
        <row r="1030">
          <cell r="R1030">
            <v>171219.625</v>
          </cell>
          <cell r="U1030" t="str">
            <v>58</v>
          </cell>
        </row>
        <row r="1031">
          <cell r="R1031">
            <v>17017224.958333332</v>
          </cell>
          <cell r="U1031" t="str">
            <v>22</v>
          </cell>
        </row>
        <row r="1032">
          <cell r="R1032">
            <v>30638.125</v>
          </cell>
          <cell r="U1032" t="str">
            <v>58</v>
          </cell>
        </row>
        <row r="1033">
          <cell r="R1033">
            <v>0</v>
          </cell>
        </row>
        <row r="1034">
          <cell r="R1034">
            <v>808983.29166666663</v>
          </cell>
          <cell r="U1034" t="str">
            <v>22</v>
          </cell>
        </row>
        <row r="1035">
          <cell r="R1035">
            <v>0</v>
          </cell>
          <cell r="U1035" t="str">
            <v>39</v>
          </cell>
        </row>
        <row r="1036">
          <cell r="R1036">
            <v>9259968.541666666</v>
          </cell>
          <cell r="U1036" t="str">
            <v>22</v>
          </cell>
        </row>
        <row r="1037">
          <cell r="R1037">
            <v>5478192.041666667</v>
          </cell>
          <cell r="U1037" t="str">
            <v>39</v>
          </cell>
        </row>
        <row r="1038">
          <cell r="R1038">
            <v>-444954.75</v>
          </cell>
          <cell r="U1038" t="str">
            <v>22</v>
          </cell>
        </row>
        <row r="1039">
          <cell r="R1039">
            <v>0</v>
          </cell>
          <cell r="U1039" t="str">
            <v>39</v>
          </cell>
        </row>
        <row r="1040">
          <cell r="R1040">
            <v>4595855.708333333</v>
          </cell>
          <cell r="U1040" t="str">
            <v>22</v>
          </cell>
        </row>
        <row r="1041">
          <cell r="R1041">
            <v>-4950846.166666667</v>
          </cell>
          <cell r="U1041" t="str">
            <v>58</v>
          </cell>
        </row>
        <row r="1042">
          <cell r="R1042">
            <v>1476923</v>
          </cell>
          <cell r="U1042" t="str">
            <v>22</v>
          </cell>
        </row>
        <row r="1043">
          <cell r="R1043">
            <v>-8352474.916666667</v>
          </cell>
          <cell r="U1043" t="str">
            <v>58</v>
          </cell>
        </row>
        <row r="1044">
          <cell r="R1044">
            <v>670055.375</v>
          </cell>
          <cell r="U1044" t="str">
            <v>58</v>
          </cell>
        </row>
        <row r="1045">
          <cell r="R1045">
            <v>0</v>
          </cell>
          <cell r="U1045" t="str">
            <v>39</v>
          </cell>
        </row>
        <row r="1046">
          <cell r="R1046">
            <v>20014396.5</v>
          </cell>
          <cell r="U1046" t="str">
            <v>22</v>
          </cell>
        </row>
        <row r="1047">
          <cell r="R1047">
            <v>0</v>
          </cell>
          <cell r="U1047" t="str">
            <v>58</v>
          </cell>
        </row>
        <row r="1048">
          <cell r="R1048">
            <v>0</v>
          </cell>
          <cell r="U1048" t="str">
            <v>39</v>
          </cell>
        </row>
        <row r="1049">
          <cell r="R1049">
            <v>111833.33333333333</v>
          </cell>
        </row>
        <row r="1050">
          <cell r="R1050">
            <v>0</v>
          </cell>
          <cell r="U1050" t="str">
            <v>58</v>
          </cell>
        </row>
        <row r="1051">
          <cell r="R1051">
            <v>0</v>
          </cell>
          <cell r="U1051" t="str">
            <v>58</v>
          </cell>
        </row>
        <row r="1052">
          <cell r="R1052">
            <v>1379906.125</v>
          </cell>
          <cell r="U1052" t="str">
            <v>22</v>
          </cell>
        </row>
        <row r="1053">
          <cell r="R1053">
            <v>-50670.708333333336</v>
          </cell>
        </row>
        <row r="1054">
          <cell r="R1054">
            <v>197070.83333333334</v>
          </cell>
          <cell r="U1054" t="str">
            <v>58</v>
          </cell>
        </row>
        <row r="1055">
          <cell r="R1055">
            <v>137619.08333333334</v>
          </cell>
          <cell r="U1055" t="str">
            <v xml:space="preserve">58 </v>
          </cell>
        </row>
        <row r="1056">
          <cell r="R1056">
            <v>15284.916666666666</v>
          </cell>
        </row>
        <row r="1057">
          <cell r="R1057">
            <v>399054.79166666669</v>
          </cell>
        </row>
        <row r="1058">
          <cell r="R1058">
            <v>213455.58333333334</v>
          </cell>
        </row>
        <row r="1059">
          <cell r="R1059">
            <v>188937.25</v>
          </cell>
          <cell r="U1059" t="str">
            <v>58</v>
          </cell>
        </row>
        <row r="1060">
          <cell r="R1060">
            <v>102674.20833333333</v>
          </cell>
          <cell r="U1060" t="str">
            <v>58</v>
          </cell>
        </row>
        <row r="1061">
          <cell r="R1061">
            <v>-1199866.9479166667</v>
          </cell>
          <cell r="U1061" t="str">
            <v>40</v>
          </cell>
        </row>
        <row r="1062">
          <cell r="R1062">
            <v>-2270327.8837500005</v>
          </cell>
          <cell r="U1062" t="str">
            <v>40</v>
          </cell>
        </row>
        <row r="1063">
          <cell r="R1063">
            <v>139893.36499999999</v>
          </cell>
          <cell r="U1063" t="str">
            <v>40</v>
          </cell>
        </row>
        <row r="1064">
          <cell r="R1064">
            <v>315441.36708333326</v>
          </cell>
          <cell r="U1064" t="str">
            <v>40</v>
          </cell>
        </row>
        <row r="1065">
          <cell r="R1065">
            <v>3384846.1945833336</v>
          </cell>
          <cell r="U1065" t="str">
            <v>40</v>
          </cell>
        </row>
        <row r="1066">
          <cell r="R1066">
            <v>-9292371.4345833343</v>
          </cell>
          <cell r="U1066" t="str">
            <v>40</v>
          </cell>
        </row>
        <row r="1067">
          <cell r="R1067">
            <v>0</v>
          </cell>
          <cell r="U1067" t="str">
            <v>40</v>
          </cell>
        </row>
        <row r="1068">
          <cell r="R1068">
            <v>9788221522.4537621</v>
          </cell>
          <cell r="U1068" t="str">
            <v>1</v>
          </cell>
        </row>
        <row r="1069">
          <cell r="R1069">
            <v>0</v>
          </cell>
          <cell r="U1069">
            <v>2</v>
          </cell>
        </row>
        <row r="1070">
          <cell r="R1070">
            <v>-859037.91</v>
          </cell>
          <cell r="U1070">
            <v>2</v>
          </cell>
        </row>
        <row r="1071">
          <cell r="R1071">
            <v>0</v>
          </cell>
          <cell r="U1071" t="str">
            <v>55</v>
          </cell>
        </row>
        <row r="1072">
          <cell r="R1072">
            <v>-122847945.22000001</v>
          </cell>
          <cell r="U1072">
            <v>4</v>
          </cell>
        </row>
        <row r="1073">
          <cell r="R1073">
            <v>-338395484.31</v>
          </cell>
          <cell r="U1073">
            <v>4</v>
          </cell>
        </row>
        <row r="1074">
          <cell r="R1074">
            <v>-16901820.34</v>
          </cell>
          <cell r="U1074">
            <v>4</v>
          </cell>
        </row>
        <row r="1075">
          <cell r="R1075">
            <v>0</v>
          </cell>
          <cell r="U1075">
            <v>4</v>
          </cell>
        </row>
        <row r="1076">
          <cell r="R1076">
            <v>-2710830116.4700003</v>
          </cell>
          <cell r="U1076">
            <v>4</v>
          </cell>
        </row>
        <row r="1077">
          <cell r="R1077">
            <v>0</v>
          </cell>
          <cell r="U1077" t="str">
            <v>57</v>
          </cell>
        </row>
        <row r="1078">
          <cell r="R1078">
            <v>0</v>
          </cell>
          <cell r="U1078" t="str">
            <v>57</v>
          </cell>
        </row>
        <row r="1079">
          <cell r="R1079">
            <v>-491575</v>
          </cell>
          <cell r="U1079" t="str">
            <v>57</v>
          </cell>
        </row>
        <row r="1080">
          <cell r="R1080">
            <v>0</v>
          </cell>
          <cell r="U1080" t="str">
            <v>57</v>
          </cell>
        </row>
        <row r="1081">
          <cell r="R1081">
            <v>0</v>
          </cell>
          <cell r="U1081" t="str">
            <v>55</v>
          </cell>
        </row>
        <row r="1082">
          <cell r="R1082">
            <v>2148854.7199999997</v>
          </cell>
          <cell r="U1082">
            <v>4</v>
          </cell>
        </row>
        <row r="1083">
          <cell r="R1083">
            <v>0</v>
          </cell>
          <cell r="U1083">
            <v>4</v>
          </cell>
        </row>
        <row r="1084">
          <cell r="R1084">
            <v>4985024.68</v>
          </cell>
          <cell r="U1084">
            <v>4</v>
          </cell>
        </row>
        <row r="1085">
          <cell r="R1085">
            <v>0</v>
          </cell>
          <cell r="U1085">
            <v>4</v>
          </cell>
        </row>
        <row r="1086">
          <cell r="R1086">
            <v>-6702516.125</v>
          </cell>
          <cell r="U1086">
            <v>6</v>
          </cell>
        </row>
        <row r="1087">
          <cell r="R1087">
            <v>-1800878</v>
          </cell>
          <cell r="U1087">
            <v>6</v>
          </cell>
        </row>
        <row r="1088">
          <cell r="R1088">
            <v>0</v>
          </cell>
          <cell r="U1088" t="str">
            <v>6</v>
          </cell>
        </row>
        <row r="1089">
          <cell r="R1089">
            <v>0</v>
          </cell>
          <cell r="U1089">
            <v>6</v>
          </cell>
        </row>
        <row r="1090">
          <cell r="R1090">
            <v>-384439300.39041668</v>
          </cell>
          <cell r="U1090">
            <v>6</v>
          </cell>
        </row>
        <row r="1091">
          <cell r="R1091">
            <v>-131972541.23625</v>
          </cell>
          <cell r="U1091">
            <v>6</v>
          </cell>
        </row>
        <row r="1092">
          <cell r="R1092">
            <v>0</v>
          </cell>
          <cell r="U1092">
            <v>6</v>
          </cell>
        </row>
        <row r="1093">
          <cell r="R1093">
            <v>0</v>
          </cell>
          <cell r="U1093">
            <v>6</v>
          </cell>
        </row>
        <row r="1094">
          <cell r="R1094">
            <v>0</v>
          </cell>
          <cell r="U1094">
            <v>6</v>
          </cell>
        </row>
        <row r="1095">
          <cell r="R1095">
            <v>0</v>
          </cell>
          <cell r="U1095">
            <v>6</v>
          </cell>
        </row>
        <row r="1096">
          <cell r="R1096">
            <v>132241833.47291666</v>
          </cell>
          <cell r="U1096">
            <v>6</v>
          </cell>
        </row>
        <row r="1097">
          <cell r="R1097">
            <v>5848610</v>
          </cell>
          <cell r="U1097" t="str">
            <v>54</v>
          </cell>
        </row>
        <row r="1098">
          <cell r="R1098">
            <v>114939975.77999999</v>
          </cell>
          <cell r="U1098" t="str">
            <v>6</v>
          </cell>
        </row>
        <row r="1099">
          <cell r="R1099">
            <v>77562549.519999996</v>
          </cell>
          <cell r="U1099">
            <v>6</v>
          </cell>
        </row>
        <row r="1100">
          <cell r="R1100">
            <v>1755001.25</v>
          </cell>
          <cell r="U1100">
            <v>6</v>
          </cell>
        </row>
        <row r="1101">
          <cell r="R1101">
            <v>1471103.6200000003</v>
          </cell>
          <cell r="U1101">
            <v>6</v>
          </cell>
        </row>
        <row r="1102">
          <cell r="R1102">
            <v>16359946.110000005</v>
          </cell>
          <cell r="U1102">
            <v>6</v>
          </cell>
        </row>
        <row r="1103">
          <cell r="R1103">
            <v>0</v>
          </cell>
          <cell r="U1103">
            <v>6</v>
          </cell>
        </row>
        <row r="1104">
          <cell r="R1104">
            <v>-4174792.3333333335</v>
          </cell>
          <cell r="U1104">
            <v>6</v>
          </cell>
        </row>
        <row r="1105">
          <cell r="R1105">
            <v>0</v>
          </cell>
          <cell r="U1105">
            <v>6</v>
          </cell>
        </row>
        <row r="1106">
          <cell r="R1106">
            <v>-20782555</v>
          </cell>
          <cell r="U1106" t="str">
            <v>54</v>
          </cell>
        </row>
        <row r="1107">
          <cell r="R1107">
            <v>20782555</v>
          </cell>
          <cell r="U1107" t="str">
            <v>54</v>
          </cell>
        </row>
        <row r="1108">
          <cell r="R1108">
            <v>274665940.10916662</v>
          </cell>
          <cell r="U1108" t="str">
            <v>54</v>
          </cell>
        </row>
        <row r="1109">
          <cell r="R1109">
            <v>-243537032.14500001</v>
          </cell>
          <cell r="U1109" t="str">
            <v>54</v>
          </cell>
        </row>
        <row r="1110">
          <cell r="R1110">
            <v>0</v>
          </cell>
          <cell r="U1110" t="str">
            <v>54</v>
          </cell>
        </row>
        <row r="1111">
          <cell r="R1111">
            <v>0</v>
          </cell>
          <cell r="U1111" t="str">
            <v>54</v>
          </cell>
        </row>
        <row r="1112">
          <cell r="R1112">
            <v>0</v>
          </cell>
          <cell r="U1112" t="str">
            <v>54</v>
          </cell>
        </row>
        <row r="1113">
          <cell r="R1113">
            <v>-13859690</v>
          </cell>
          <cell r="U1113" t="str">
            <v>5</v>
          </cell>
        </row>
        <row r="1114">
          <cell r="R1114">
            <v>2311043</v>
          </cell>
          <cell r="U1114" t="str">
            <v>5</v>
          </cell>
        </row>
        <row r="1115">
          <cell r="R1115">
            <v>18297564</v>
          </cell>
          <cell r="U1115" t="str">
            <v>5</v>
          </cell>
        </row>
        <row r="1116">
          <cell r="R1116">
            <v>416406</v>
          </cell>
          <cell r="U1116" t="str">
            <v>5</v>
          </cell>
        </row>
        <row r="1117">
          <cell r="R1117">
            <v>-66336</v>
          </cell>
          <cell r="U1117" t="str">
            <v>5</v>
          </cell>
        </row>
        <row r="1118">
          <cell r="R1118">
            <v>168256316.39416665</v>
          </cell>
          <cell r="U1118" t="str">
            <v>57</v>
          </cell>
        </row>
        <row r="1119">
          <cell r="R1119">
            <v>-58889710.842500001</v>
          </cell>
          <cell r="U1119" t="str">
            <v>57</v>
          </cell>
        </row>
        <row r="1120">
          <cell r="R1120">
            <v>10950760.956666665</v>
          </cell>
          <cell r="U1120" t="str">
            <v>57</v>
          </cell>
        </row>
        <row r="1121">
          <cell r="R1121">
            <v>-3832766.3458333327</v>
          </cell>
          <cell r="U1121" t="str">
            <v>57</v>
          </cell>
        </row>
        <row r="1122">
          <cell r="R1122">
            <v>-3229076.3916666661</v>
          </cell>
          <cell r="U1122" t="str">
            <v>57</v>
          </cell>
        </row>
        <row r="1123">
          <cell r="R1123">
            <v>1242176.7333333334</v>
          </cell>
          <cell r="U1123" t="str">
            <v>57</v>
          </cell>
        </row>
        <row r="1124">
          <cell r="R1124">
            <v>0</v>
          </cell>
          <cell r="U1124" t="str">
            <v>54</v>
          </cell>
        </row>
        <row r="1125">
          <cell r="R1125">
            <v>-10895117.291666666</v>
          </cell>
          <cell r="U1125" t="str">
            <v>54</v>
          </cell>
        </row>
        <row r="1126">
          <cell r="R1126">
            <v>0</v>
          </cell>
          <cell r="U1126">
            <v>8</v>
          </cell>
        </row>
        <row r="1127">
          <cell r="R1127">
            <v>-23958333.333333332</v>
          </cell>
          <cell r="U1127">
            <v>8</v>
          </cell>
        </row>
        <row r="1128">
          <cell r="R1128">
            <v>0</v>
          </cell>
          <cell r="U1128">
            <v>8</v>
          </cell>
        </row>
        <row r="1129">
          <cell r="R1129">
            <v>-3000000</v>
          </cell>
          <cell r="U1129">
            <v>8</v>
          </cell>
        </row>
        <row r="1130">
          <cell r="R1130">
            <v>0</v>
          </cell>
          <cell r="U1130">
            <v>8</v>
          </cell>
        </row>
        <row r="1131">
          <cell r="R1131">
            <v>0</v>
          </cell>
          <cell r="U1131">
            <v>8</v>
          </cell>
        </row>
        <row r="1132">
          <cell r="R1132">
            <v>0</v>
          </cell>
          <cell r="U1132">
            <v>8</v>
          </cell>
        </row>
        <row r="1133">
          <cell r="R1133">
            <v>-10000000</v>
          </cell>
          <cell r="U1133">
            <v>8</v>
          </cell>
        </row>
        <row r="1134">
          <cell r="R1134">
            <v>0</v>
          </cell>
          <cell r="U1134">
            <v>8</v>
          </cell>
        </row>
        <row r="1135">
          <cell r="R1135">
            <v>0</v>
          </cell>
          <cell r="U1135">
            <v>8</v>
          </cell>
        </row>
        <row r="1136">
          <cell r="R1136">
            <v>0</v>
          </cell>
          <cell r="U1136">
            <v>8</v>
          </cell>
        </row>
        <row r="1137">
          <cell r="R1137">
            <v>0</v>
          </cell>
          <cell r="U1137">
            <v>8</v>
          </cell>
        </row>
        <row r="1138">
          <cell r="R1138">
            <v>0</v>
          </cell>
          <cell r="U1138">
            <v>8</v>
          </cell>
        </row>
        <row r="1139">
          <cell r="R1139">
            <v>0</v>
          </cell>
          <cell r="U1139">
            <v>8</v>
          </cell>
        </row>
        <row r="1140">
          <cell r="R1140">
            <v>-10000000</v>
          </cell>
          <cell r="U1140">
            <v>8</v>
          </cell>
        </row>
        <row r="1141">
          <cell r="R1141">
            <v>-2000000</v>
          </cell>
          <cell r="U1141">
            <v>8</v>
          </cell>
        </row>
        <row r="1142">
          <cell r="R1142">
            <v>0</v>
          </cell>
          <cell r="U1142">
            <v>8</v>
          </cell>
        </row>
        <row r="1143">
          <cell r="R1143">
            <v>0</v>
          </cell>
          <cell r="U1143">
            <v>8</v>
          </cell>
        </row>
        <row r="1144">
          <cell r="R1144">
            <v>-15000000</v>
          </cell>
          <cell r="U1144">
            <v>8</v>
          </cell>
        </row>
        <row r="1145">
          <cell r="R1145">
            <v>0</v>
          </cell>
          <cell r="U1145">
            <v>8</v>
          </cell>
        </row>
        <row r="1146">
          <cell r="R1146">
            <v>-2000000</v>
          </cell>
          <cell r="U1146">
            <v>8</v>
          </cell>
        </row>
        <row r="1147">
          <cell r="R1147">
            <v>0</v>
          </cell>
          <cell r="U1147">
            <v>8</v>
          </cell>
        </row>
        <row r="1148">
          <cell r="R1148">
            <v>0</v>
          </cell>
          <cell r="U1148">
            <v>8</v>
          </cell>
        </row>
        <row r="1149">
          <cell r="R1149">
            <v>0</v>
          </cell>
          <cell r="U1149">
            <v>8</v>
          </cell>
        </row>
        <row r="1150">
          <cell r="R1150">
            <v>0</v>
          </cell>
          <cell r="U1150">
            <v>8</v>
          </cell>
        </row>
        <row r="1151">
          <cell r="R1151">
            <v>0</v>
          </cell>
        </row>
        <row r="1152">
          <cell r="R1152">
            <v>0</v>
          </cell>
          <cell r="U1152">
            <v>8</v>
          </cell>
        </row>
        <row r="1153">
          <cell r="R1153">
            <v>0</v>
          </cell>
          <cell r="U1153">
            <v>8</v>
          </cell>
        </row>
        <row r="1154">
          <cell r="R1154">
            <v>-300000000</v>
          </cell>
          <cell r="U1154">
            <v>8</v>
          </cell>
        </row>
        <row r="1155">
          <cell r="R1155">
            <v>-200000000</v>
          </cell>
          <cell r="U1155">
            <v>8</v>
          </cell>
        </row>
        <row r="1156">
          <cell r="R1156">
            <v>0</v>
          </cell>
          <cell r="U1156">
            <v>8</v>
          </cell>
        </row>
        <row r="1157">
          <cell r="R1157">
            <v>-100000000</v>
          </cell>
          <cell r="U1157">
            <v>8</v>
          </cell>
        </row>
        <row r="1158">
          <cell r="R1158">
            <v>0</v>
          </cell>
          <cell r="U1158">
            <v>8</v>
          </cell>
        </row>
        <row r="1159">
          <cell r="R1159">
            <v>0</v>
          </cell>
          <cell r="U1159">
            <v>8</v>
          </cell>
        </row>
        <row r="1160">
          <cell r="R1160">
            <v>-32500000</v>
          </cell>
          <cell r="U1160">
            <v>8</v>
          </cell>
        </row>
        <row r="1161">
          <cell r="R1161">
            <v>-138460000</v>
          </cell>
          <cell r="U1161">
            <v>8</v>
          </cell>
        </row>
        <row r="1162">
          <cell r="R1162">
            <v>-23400000</v>
          </cell>
          <cell r="U1162">
            <v>8</v>
          </cell>
        </row>
        <row r="1163">
          <cell r="R1163">
            <v>0</v>
          </cell>
          <cell r="U1163">
            <v>8</v>
          </cell>
        </row>
        <row r="1164">
          <cell r="R1164">
            <v>-250000000</v>
          </cell>
          <cell r="U1164">
            <v>8</v>
          </cell>
        </row>
        <row r="1165">
          <cell r="R1165">
            <v>0</v>
          </cell>
          <cell r="U1165">
            <v>8</v>
          </cell>
        </row>
        <row r="1166">
          <cell r="R1166">
            <v>-31250000</v>
          </cell>
          <cell r="U1166" t="str">
            <v>8</v>
          </cell>
        </row>
        <row r="1167">
          <cell r="R1167">
            <v>-5625000</v>
          </cell>
          <cell r="U1167" t="str">
            <v>8</v>
          </cell>
        </row>
        <row r="1168">
          <cell r="R1168">
            <v>-250000000</v>
          </cell>
          <cell r="U1168">
            <v>8</v>
          </cell>
        </row>
        <row r="1169">
          <cell r="R1169">
            <v>-150000000</v>
          </cell>
          <cell r="U1169">
            <v>8</v>
          </cell>
        </row>
        <row r="1170">
          <cell r="R1170">
            <v>-250000000</v>
          </cell>
          <cell r="U1170" t="str">
            <v>8</v>
          </cell>
        </row>
        <row r="1171">
          <cell r="R1171">
            <v>-300000000</v>
          </cell>
          <cell r="U1171" t="str">
            <v>8</v>
          </cell>
        </row>
        <row r="1172">
          <cell r="R1172">
            <v>0</v>
          </cell>
          <cell r="U1172" t="str">
            <v>8</v>
          </cell>
        </row>
        <row r="1173">
          <cell r="R1173">
            <v>-250000000</v>
          </cell>
          <cell r="U1173" t="str">
            <v>8</v>
          </cell>
        </row>
        <row r="1174">
          <cell r="R1174">
            <v>-350000000</v>
          </cell>
          <cell r="U1174">
            <v>8</v>
          </cell>
        </row>
        <row r="1175">
          <cell r="R1175">
            <v>-325000000</v>
          </cell>
          <cell r="U1175" t="str">
            <v>8</v>
          </cell>
        </row>
        <row r="1176">
          <cell r="R1176">
            <v>-250000000</v>
          </cell>
          <cell r="U1176" t="str">
            <v>8</v>
          </cell>
        </row>
        <row r="1177">
          <cell r="R1177">
            <v>-237500000</v>
          </cell>
          <cell r="U1177" t="str">
            <v>8</v>
          </cell>
        </row>
        <row r="1178">
          <cell r="R1178">
            <v>0</v>
          </cell>
          <cell r="U1178">
            <v>8</v>
          </cell>
        </row>
        <row r="1179">
          <cell r="R1179">
            <v>0</v>
          </cell>
          <cell r="U1179">
            <v>8</v>
          </cell>
        </row>
        <row r="1180">
          <cell r="R1180">
            <v>0</v>
          </cell>
          <cell r="U1180">
            <v>8</v>
          </cell>
        </row>
        <row r="1181">
          <cell r="R1181">
            <v>0</v>
          </cell>
          <cell r="U1181">
            <v>8</v>
          </cell>
        </row>
        <row r="1182">
          <cell r="R1182">
            <v>0</v>
          </cell>
          <cell r="U1182">
            <v>8</v>
          </cell>
        </row>
        <row r="1183">
          <cell r="R1183">
            <v>0</v>
          </cell>
          <cell r="U1183">
            <v>8</v>
          </cell>
        </row>
        <row r="1184">
          <cell r="R1184">
            <v>0</v>
          </cell>
          <cell r="U1184">
            <v>8</v>
          </cell>
        </row>
        <row r="1185">
          <cell r="R1185">
            <v>0</v>
          </cell>
          <cell r="U1185">
            <v>8</v>
          </cell>
        </row>
        <row r="1186">
          <cell r="R1186">
            <v>11749.074999999999</v>
          </cell>
          <cell r="U1186" t="str">
            <v>8</v>
          </cell>
        </row>
        <row r="1187">
          <cell r="R1187">
            <v>0</v>
          </cell>
          <cell r="U1187" t="str">
            <v>55</v>
          </cell>
        </row>
        <row r="1188">
          <cell r="R1188">
            <v>-14449122.460416669</v>
          </cell>
          <cell r="U1188" t="str">
            <v>55</v>
          </cell>
        </row>
        <row r="1189">
          <cell r="R1189">
            <v>0</v>
          </cell>
          <cell r="U1189" t="str">
            <v>55</v>
          </cell>
        </row>
        <row r="1190">
          <cell r="R1190">
            <v>-240000</v>
          </cell>
        </row>
        <row r="1191">
          <cell r="R1191">
            <v>-316666.66666666669</v>
          </cell>
        </row>
        <row r="1192">
          <cell r="R1192">
            <v>-46308721.521250002</v>
          </cell>
          <cell r="U1192" t="str">
            <v>57</v>
          </cell>
        </row>
        <row r="1193">
          <cell r="R1193">
            <v>-6759173.3333333349</v>
          </cell>
        </row>
        <row r="1194">
          <cell r="R1194">
            <v>-4639646.3099999996</v>
          </cell>
          <cell r="U1194" t="str">
            <v>57</v>
          </cell>
        </row>
        <row r="1195">
          <cell r="R1195">
            <v>5997.6125000000002</v>
          </cell>
        </row>
        <row r="1196">
          <cell r="R1196">
            <v>-38831577.16375</v>
          </cell>
          <cell r="U1196" t="str">
            <v>57</v>
          </cell>
        </row>
        <row r="1197">
          <cell r="R1197">
            <v>0</v>
          </cell>
        </row>
        <row r="1198">
          <cell r="R1198">
            <v>-250000</v>
          </cell>
          <cell r="U1198" t="str">
            <v>57</v>
          </cell>
        </row>
        <row r="1199">
          <cell r="R1199">
            <v>-129471.05000000003</v>
          </cell>
        </row>
        <row r="1200">
          <cell r="R1200">
            <v>0</v>
          </cell>
        </row>
        <row r="1201">
          <cell r="R1201">
            <v>-15000</v>
          </cell>
          <cell r="U1201" t="str">
            <v>57</v>
          </cell>
        </row>
        <row r="1202">
          <cell r="R1202">
            <v>-79882.71375000001</v>
          </cell>
          <cell r="U1202" t="str">
            <v>57</v>
          </cell>
        </row>
        <row r="1203">
          <cell r="R1203">
            <v>0</v>
          </cell>
        </row>
        <row r="1204">
          <cell r="R1204">
            <v>-453028.42</v>
          </cell>
        </row>
        <row r="1205">
          <cell r="R1205">
            <v>0</v>
          </cell>
        </row>
        <row r="1206">
          <cell r="R1206">
            <v>0</v>
          </cell>
        </row>
        <row r="1207">
          <cell r="R1207">
            <v>-10000</v>
          </cell>
        </row>
        <row r="1208">
          <cell r="R1208">
            <v>0</v>
          </cell>
        </row>
        <row r="1209">
          <cell r="R1209">
            <v>-500000</v>
          </cell>
          <cell r="U1209" t="str">
            <v>56</v>
          </cell>
        </row>
        <row r="1210">
          <cell r="R1210">
            <v>0</v>
          </cell>
        </row>
        <row r="1211">
          <cell r="R1211">
            <v>0</v>
          </cell>
        </row>
        <row r="1212">
          <cell r="R1212">
            <v>-420771.09166666662</v>
          </cell>
          <cell r="U1212" t="str">
            <v>57</v>
          </cell>
        </row>
        <row r="1213">
          <cell r="R1213">
            <v>-421934.64416666672</v>
          </cell>
        </row>
        <row r="1214">
          <cell r="R1214">
            <v>-600662.35916666652</v>
          </cell>
          <cell r="U1214" t="str">
            <v>57</v>
          </cell>
        </row>
        <row r="1215">
          <cell r="R1215">
            <v>-236031.98291666666</v>
          </cell>
          <cell r="U1215" t="str">
            <v>57</v>
          </cell>
        </row>
        <row r="1216">
          <cell r="R1216">
            <v>0</v>
          </cell>
        </row>
        <row r="1217">
          <cell r="R1217">
            <v>0</v>
          </cell>
        </row>
        <row r="1218">
          <cell r="R1218">
            <v>-120156.12999999996</v>
          </cell>
          <cell r="U1218" t="str">
            <v>57</v>
          </cell>
        </row>
        <row r="1219">
          <cell r="R1219">
            <v>-125551.69833333335</v>
          </cell>
          <cell r="U1219" t="str">
            <v>57</v>
          </cell>
        </row>
        <row r="1220">
          <cell r="R1220">
            <v>0</v>
          </cell>
          <cell r="U1220" t="str">
            <v>57</v>
          </cell>
        </row>
        <row r="1221">
          <cell r="R1221">
            <v>-23407686.041666668</v>
          </cell>
          <cell r="U1221" t="str">
            <v>10.1</v>
          </cell>
        </row>
        <row r="1222">
          <cell r="R1222">
            <v>-81501.83249999999</v>
          </cell>
          <cell r="U1222" t="str">
            <v>57</v>
          </cell>
        </row>
        <row r="1223">
          <cell r="R1223">
            <v>-141920.91916666666</v>
          </cell>
          <cell r="U1223" t="str">
            <v>57</v>
          </cell>
        </row>
        <row r="1224">
          <cell r="R1224">
            <v>-28227.502500000002</v>
          </cell>
          <cell r="U1224" t="str">
            <v>57</v>
          </cell>
        </row>
        <row r="1225">
          <cell r="R1225">
            <v>0</v>
          </cell>
        </row>
        <row r="1226">
          <cell r="R1226">
            <v>-4531527.1966666663</v>
          </cell>
        </row>
        <row r="1227">
          <cell r="R1227">
            <v>0</v>
          </cell>
          <cell r="U1227">
            <v>18</v>
          </cell>
        </row>
        <row r="1228">
          <cell r="R1228">
            <v>0</v>
          </cell>
          <cell r="U1228">
            <v>18</v>
          </cell>
        </row>
        <row r="1229">
          <cell r="R1229">
            <v>-4994.564166666667</v>
          </cell>
          <cell r="U1229" t="str">
            <v>26</v>
          </cell>
        </row>
        <row r="1230">
          <cell r="R1230">
            <v>0</v>
          </cell>
          <cell r="U1230" t="str">
            <v>26</v>
          </cell>
        </row>
        <row r="1231">
          <cell r="R1231">
            <v>-1512796.9637500001</v>
          </cell>
          <cell r="U1231">
            <v>18</v>
          </cell>
        </row>
        <row r="1232">
          <cell r="R1232">
            <v>0</v>
          </cell>
          <cell r="U1232" t="str">
            <v>26</v>
          </cell>
        </row>
        <row r="1233">
          <cell r="R1233">
            <v>-942456.28249999986</v>
          </cell>
          <cell r="U1233">
            <v>18</v>
          </cell>
        </row>
        <row r="1234">
          <cell r="R1234">
            <v>-1216750.6658333333</v>
          </cell>
          <cell r="U1234">
            <v>18</v>
          </cell>
        </row>
        <row r="1235">
          <cell r="R1235">
            <v>0</v>
          </cell>
          <cell r="U1235">
            <v>18</v>
          </cell>
        </row>
        <row r="1236">
          <cell r="R1236">
            <v>-5156449.4575000005</v>
          </cell>
          <cell r="U1236">
            <v>18</v>
          </cell>
        </row>
        <row r="1237">
          <cell r="R1237">
            <v>-10467344.620833335</v>
          </cell>
          <cell r="U1237">
            <v>18</v>
          </cell>
        </row>
        <row r="1238">
          <cell r="R1238">
            <v>-319622.07791666663</v>
          </cell>
          <cell r="U1238">
            <v>18</v>
          </cell>
        </row>
        <row r="1239">
          <cell r="R1239">
            <v>-55176.869166666671</v>
          </cell>
          <cell r="U1239">
            <v>18</v>
          </cell>
        </row>
        <row r="1240">
          <cell r="R1240">
            <v>0</v>
          </cell>
          <cell r="U1240">
            <v>18</v>
          </cell>
        </row>
        <row r="1241">
          <cell r="R1241">
            <v>-1678913.1025</v>
          </cell>
          <cell r="U1241" t="str">
            <v>34</v>
          </cell>
        </row>
        <row r="1242">
          <cell r="R1242">
            <v>34375</v>
          </cell>
          <cell r="U1242">
            <v>18</v>
          </cell>
        </row>
        <row r="1243">
          <cell r="R1243">
            <v>-14583.333333333334</v>
          </cell>
          <cell r="U1243">
            <v>18</v>
          </cell>
        </row>
        <row r="1244">
          <cell r="R1244">
            <v>0</v>
          </cell>
          <cell r="U1244">
            <v>18</v>
          </cell>
        </row>
        <row r="1245">
          <cell r="R1245">
            <v>0</v>
          </cell>
          <cell r="U1245" t="str">
            <v>34</v>
          </cell>
        </row>
        <row r="1246">
          <cell r="R1246">
            <v>-681210.58791666664</v>
          </cell>
          <cell r="U1246">
            <v>18</v>
          </cell>
        </row>
        <row r="1247">
          <cell r="R1247">
            <v>0</v>
          </cell>
          <cell r="U1247">
            <v>18</v>
          </cell>
        </row>
        <row r="1248">
          <cell r="R1248">
            <v>-1433484.08375</v>
          </cell>
          <cell r="U1248" t="str">
            <v>34</v>
          </cell>
        </row>
        <row r="1249">
          <cell r="R1249">
            <v>0</v>
          </cell>
          <cell r="U1249" t="str">
            <v>34</v>
          </cell>
        </row>
        <row r="1250">
          <cell r="R1250">
            <v>619367.23750000016</v>
          </cell>
          <cell r="U1250" t="str">
            <v>34</v>
          </cell>
        </row>
        <row r="1251">
          <cell r="R1251">
            <v>-1525703.66875</v>
          </cell>
          <cell r="U1251">
            <v>18</v>
          </cell>
        </row>
        <row r="1252">
          <cell r="R1252">
            <v>0</v>
          </cell>
          <cell r="U1252">
            <v>18</v>
          </cell>
        </row>
        <row r="1253">
          <cell r="R1253">
            <v>173157.29166666666</v>
          </cell>
          <cell r="U1253">
            <v>18</v>
          </cell>
        </row>
        <row r="1254">
          <cell r="R1254">
            <v>-298655.91499999998</v>
          </cell>
          <cell r="U1254" t="str">
            <v>34</v>
          </cell>
        </row>
        <row r="1255">
          <cell r="R1255">
            <v>396592</v>
          </cell>
          <cell r="U1255">
            <v>34</v>
          </cell>
        </row>
        <row r="1256">
          <cell r="R1256">
            <v>340049.23791666672</v>
          </cell>
          <cell r="U1256">
            <v>18</v>
          </cell>
        </row>
        <row r="1257">
          <cell r="R1257">
            <v>153463.83333333334</v>
          </cell>
          <cell r="U1257">
            <v>18</v>
          </cell>
        </row>
        <row r="1258">
          <cell r="R1258">
            <v>-701045.36291666667</v>
          </cell>
          <cell r="U1258">
            <v>18</v>
          </cell>
        </row>
        <row r="1259">
          <cell r="R1259">
            <v>0</v>
          </cell>
          <cell r="U1259">
            <v>18</v>
          </cell>
        </row>
        <row r="1260">
          <cell r="R1260">
            <v>-1015959.2375000002</v>
          </cell>
          <cell r="U1260" t="str">
            <v>34</v>
          </cell>
        </row>
        <row r="1261">
          <cell r="R1261">
            <v>0</v>
          </cell>
          <cell r="U1261" t="str">
            <v>26</v>
          </cell>
        </row>
        <row r="1262">
          <cell r="R1262">
            <v>0</v>
          </cell>
          <cell r="U1262">
            <v>18</v>
          </cell>
        </row>
        <row r="1263">
          <cell r="R1263">
            <v>0</v>
          </cell>
          <cell r="U1263" t="str">
            <v>26</v>
          </cell>
        </row>
        <row r="1264">
          <cell r="R1264">
            <v>0</v>
          </cell>
          <cell r="U1264">
            <v>9</v>
          </cell>
        </row>
        <row r="1265">
          <cell r="R1265">
            <v>0</v>
          </cell>
          <cell r="U1265">
            <v>9</v>
          </cell>
        </row>
        <row r="1266">
          <cell r="R1266">
            <v>0</v>
          </cell>
          <cell r="U1266">
            <v>9</v>
          </cell>
        </row>
        <row r="1267">
          <cell r="R1267">
            <v>0</v>
          </cell>
          <cell r="U1267">
            <v>9</v>
          </cell>
        </row>
        <row r="1268">
          <cell r="R1268">
            <v>0</v>
          </cell>
          <cell r="U1268">
            <v>9</v>
          </cell>
        </row>
        <row r="1269">
          <cell r="R1269">
            <v>0</v>
          </cell>
          <cell r="U1269">
            <v>9</v>
          </cell>
        </row>
        <row r="1270">
          <cell r="R1270">
            <v>-8750000</v>
          </cell>
          <cell r="U1270">
            <v>9</v>
          </cell>
        </row>
        <row r="1271">
          <cell r="R1271">
            <v>-3333333.3333333335</v>
          </cell>
          <cell r="U1271">
            <v>9</v>
          </cell>
        </row>
        <row r="1272">
          <cell r="R1272">
            <v>-6166666.666666667</v>
          </cell>
          <cell r="U1272">
            <v>9</v>
          </cell>
        </row>
        <row r="1273">
          <cell r="R1273">
            <v>0</v>
          </cell>
          <cell r="U1273">
            <v>9</v>
          </cell>
        </row>
        <row r="1274">
          <cell r="R1274">
            <v>0</v>
          </cell>
          <cell r="U1274" t="str">
            <v>9</v>
          </cell>
        </row>
        <row r="1275">
          <cell r="R1275">
            <v>-26458333.333333332</v>
          </cell>
          <cell r="U1275" t="str">
            <v>9</v>
          </cell>
        </row>
        <row r="1276">
          <cell r="R1276">
            <v>-85941666.666666672</v>
          </cell>
          <cell r="U1276" t="str">
            <v>9</v>
          </cell>
        </row>
        <row r="1277">
          <cell r="R1277">
            <v>0</v>
          </cell>
          <cell r="U1277" t="str">
            <v>9</v>
          </cell>
        </row>
        <row r="1278">
          <cell r="R1278">
            <v>-6389331.6566666663</v>
          </cell>
        </row>
        <row r="1279">
          <cell r="R1279">
            <v>-19533561.571666669</v>
          </cell>
        </row>
        <row r="1280">
          <cell r="R1280">
            <v>-789050.48041666672</v>
          </cell>
        </row>
        <row r="1281">
          <cell r="R1281">
            <v>-6721461.75</v>
          </cell>
        </row>
        <row r="1282">
          <cell r="R1282">
            <v>-4059678.8079166673</v>
          </cell>
        </row>
        <row r="1283">
          <cell r="R1283">
            <v>-31421324.510416668</v>
          </cell>
        </row>
        <row r="1284">
          <cell r="R1284">
            <v>-1013627.41</v>
          </cell>
        </row>
        <row r="1285">
          <cell r="R1285">
            <v>-13408844.026666665</v>
          </cell>
        </row>
        <row r="1286">
          <cell r="R1286">
            <v>-3184465.1037499998</v>
          </cell>
        </row>
        <row r="1287">
          <cell r="R1287">
            <v>0</v>
          </cell>
        </row>
        <row r="1288">
          <cell r="R1288">
            <v>0</v>
          </cell>
        </row>
        <row r="1289">
          <cell r="R1289">
            <v>-1128348.2533333332</v>
          </cell>
        </row>
        <row r="1290">
          <cell r="R1290">
            <v>-50026.863333333335</v>
          </cell>
        </row>
        <row r="1291">
          <cell r="R1291">
            <v>-500857.87999999995</v>
          </cell>
        </row>
        <row r="1292">
          <cell r="R1292">
            <v>-41.07</v>
          </cell>
        </row>
        <row r="1293">
          <cell r="R1293">
            <v>-400270.16166666662</v>
          </cell>
        </row>
        <row r="1294">
          <cell r="R1294">
            <v>0</v>
          </cell>
        </row>
        <row r="1295">
          <cell r="R1295">
            <v>0</v>
          </cell>
          <cell r="U1295" t="str">
            <v>56</v>
          </cell>
        </row>
        <row r="1296">
          <cell r="R1296">
            <v>-2925</v>
          </cell>
        </row>
        <row r="1297">
          <cell r="R1297">
            <v>-5241.0958333333338</v>
          </cell>
        </row>
        <row r="1298">
          <cell r="R1298">
            <v>0</v>
          </cell>
        </row>
        <row r="1299">
          <cell r="R1299">
            <v>0</v>
          </cell>
        </row>
        <row r="1300">
          <cell r="R1300">
            <v>0</v>
          </cell>
        </row>
        <row r="1301">
          <cell r="R1301">
            <v>-10352737.400833335</v>
          </cell>
        </row>
        <row r="1302">
          <cell r="R1302">
            <v>0</v>
          </cell>
        </row>
        <row r="1303">
          <cell r="R1303">
            <v>-46082685.190416664</v>
          </cell>
        </row>
        <row r="1304">
          <cell r="R1304">
            <v>0</v>
          </cell>
        </row>
        <row r="1305">
          <cell r="R1305">
            <v>0</v>
          </cell>
        </row>
        <row r="1306">
          <cell r="R1306">
            <v>0</v>
          </cell>
        </row>
        <row r="1307">
          <cell r="R1307">
            <v>0</v>
          </cell>
        </row>
        <row r="1308">
          <cell r="R1308">
            <v>-98.735833333333332</v>
          </cell>
        </row>
        <row r="1309">
          <cell r="R1309">
            <v>-3231.4283333333333</v>
          </cell>
        </row>
        <row r="1310">
          <cell r="R1310">
            <v>0</v>
          </cell>
        </row>
        <row r="1311">
          <cell r="R1311">
            <v>0</v>
          </cell>
        </row>
        <row r="1312">
          <cell r="R1312">
            <v>0</v>
          </cell>
        </row>
        <row r="1313">
          <cell r="R1313">
            <v>0</v>
          </cell>
        </row>
        <row r="1314">
          <cell r="R1314">
            <v>-402353.23041666672</v>
          </cell>
          <cell r="U1314" t="str">
            <v xml:space="preserve"> </v>
          </cell>
        </row>
        <row r="1315">
          <cell r="R1315">
            <v>0</v>
          </cell>
          <cell r="U1315" t="str">
            <v>56</v>
          </cell>
        </row>
        <row r="1316">
          <cell r="R1316">
            <v>0</v>
          </cell>
          <cell r="U1316" t="str">
            <v>56</v>
          </cell>
        </row>
        <row r="1317">
          <cell r="R1317">
            <v>0</v>
          </cell>
        </row>
        <row r="1318">
          <cell r="R1318">
            <v>-10820337.787083331</v>
          </cell>
        </row>
        <row r="1319">
          <cell r="R1319">
            <v>-12482975.895833334</v>
          </cell>
        </row>
        <row r="1320">
          <cell r="R1320">
            <v>-62432932.371666662</v>
          </cell>
        </row>
        <row r="1321">
          <cell r="R1321">
            <v>0</v>
          </cell>
        </row>
        <row r="1322">
          <cell r="R1322">
            <v>0</v>
          </cell>
        </row>
        <row r="1323">
          <cell r="R1323">
            <v>0</v>
          </cell>
        </row>
        <row r="1324">
          <cell r="R1324">
            <v>0</v>
          </cell>
        </row>
        <row r="1325">
          <cell r="R1325">
            <v>0</v>
          </cell>
        </row>
        <row r="1326">
          <cell r="R1326">
            <v>0</v>
          </cell>
        </row>
        <row r="1327">
          <cell r="R1327">
            <v>0</v>
          </cell>
        </row>
        <row r="1328">
          <cell r="R1328">
            <v>0</v>
          </cell>
        </row>
        <row r="1329">
          <cell r="R1329">
            <v>-5579650.824583333</v>
          </cell>
        </row>
        <row r="1330">
          <cell r="R1330">
            <v>-1469146.9658333331</v>
          </cell>
        </row>
        <row r="1331">
          <cell r="R1331">
            <v>0</v>
          </cell>
        </row>
        <row r="1332">
          <cell r="R1332">
            <v>-649.86</v>
          </cell>
        </row>
        <row r="1333">
          <cell r="R1333">
            <v>-72445.180833333332</v>
          </cell>
        </row>
        <row r="1334">
          <cell r="R1334">
            <v>0</v>
          </cell>
        </row>
        <row r="1335">
          <cell r="R1335">
            <v>342321.87208333338</v>
          </cell>
        </row>
        <row r="1336">
          <cell r="R1336">
            <v>82968.674583333341</v>
          </cell>
        </row>
        <row r="1337">
          <cell r="R1337">
            <v>92898.566666666651</v>
          </cell>
        </row>
        <row r="1338">
          <cell r="R1338">
            <v>5426.4370833333332</v>
          </cell>
        </row>
        <row r="1339">
          <cell r="R1339">
            <v>55777.644999999997</v>
          </cell>
        </row>
        <row r="1340">
          <cell r="R1340">
            <v>-14533.719583333332</v>
          </cell>
        </row>
        <row r="1341">
          <cell r="R1341">
            <v>0</v>
          </cell>
        </row>
        <row r="1342">
          <cell r="R1342">
            <v>-454081.875</v>
          </cell>
        </row>
        <row r="1343">
          <cell r="R1343">
            <v>0</v>
          </cell>
        </row>
        <row r="1344">
          <cell r="R1344">
            <v>0</v>
          </cell>
        </row>
        <row r="1345">
          <cell r="R1345">
            <v>0</v>
          </cell>
        </row>
        <row r="1346">
          <cell r="R1346">
            <v>-42727142.717083327</v>
          </cell>
        </row>
        <row r="1347">
          <cell r="R1347">
            <v>0</v>
          </cell>
        </row>
        <row r="1348">
          <cell r="R1348">
            <v>-5742896.2608333332</v>
          </cell>
        </row>
        <row r="1349">
          <cell r="R1349">
            <v>0</v>
          </cell>
        </row>
        <row r="1350">
          <cell r="R1350">
            <v>-161721.85166666665</v>
          </cell>
        </row>
        <row r="1351">
          <cell r="R1351">
            <v>-24050.149999999998</v>
          </cell>
        </row>
        <row r="1352">
          <cell r="R1352">
            <v>-23428.986666666664</v>
          </cell>
        </row>
        <row r="1353">
          <cell r="R1353">
            <v>-3446.3274999999999</v>
          </cell>
        </row>
        <row r="1354">
          <cell r="R1354">
            <v>-126897.99791666667</v>
          </cell>
        </row>
        <row r="1355">
          <cell r="R1355">
            <v>-20222.33625</v>
          </cell>
        </row>
        <row r="1356">
          <cell r="R1356">
            <v>0</v>
          </cell>
        </row>
        <row r="1357">
          <cell r="R1357">
            <v>0</v>
          </cell>
        </row>
        <row r="1358">
          <cell r="R1358">
            <v>13131.642083333334</v>
          </cell>
        </row>
        <row r="1359">
          <cell r="R1359">
            <v>-1509.8575000000001</v>
          </cell>
        </row>
        <row r="1360">
          <cell r="R1360">
            <v>-2274.7891666666669</v>
          </cell>
        </row>
        <row r="1361">
          <cell r="R1361">
            <v>164711.70583333334</v>
          </cell>
        </row>
        <row r="1362">
          <cell r="R1362">
            <v>-118.66666666666667</v>
          </cell>
        </row>
        <row r="1363">
          <cell r="R1363">
            <v>-57.327083333333327</v>
          </cell>
        </row>
        <row r="1364">
          <cell r="R1364">
            <v>916.5279166666669</v>
          </cell>
        </row>
        <row r="1365">
          <cell r="R1365">
            <v>201.0383333333333</v>
          </cell>
        </row>
        <row r="1366">
          <cell r="R1366">
            <v>-28014.105833333335</v>
          </cell>
        </row>
        <row r="1367">
          <cell r="R1367">
            <v>327739.1825</v>
          </cell>
        </row>
        <row r="1368">
          <cell r="R1368">
            <v>0</v>
          </cell>
          <cell r="U1368" t="str">
            <v>56</v>
          </cell>
        </row>
        <row r="1369">
          <cell r="R1369">
            <v>0</v>
          </cell>
        </row>
        <row r="1370">
          <cell r="R1370">
            <v>0</v>
          </cell>
          <cell r="U1370" t="str">
            <v>55</v>
          </cell>
        </row>
        <row r="1371">
          <cell r="R1371">
            <v>-28456118.553333331</v>
          </cell>
          <cell r="U1371" t="str">
            <v>9</v>
          </cell>
        </row>
        <row r="1372">
          <cell r="R1372">
            <v>-400670.71416666667</v>
          </cell>
          <cell r="U1372" t="str">
            <v>55</v>
          </cell>
        </row>
        <row r="1373">
          <cell r="R1373">
            <v>0</v>
          </cell>
          <cell r="U1373" t="str">
            <v>55</v>
          </cell>
        </row>
        <row r="1374">
          <cell r="R1374">
            <v>-2666185.3774999999</v>
          </cell>
          <cell r="U1374">
            <v>21</v>
          </cell>
        </row>
        <row r="1375">
          <cell r="R1375">
            <v>0</v>
          </cell>
        </row>
        <row r="1376">
          <cell r="R1376">
            <v>0</v>
          </cell>
          <cell r="U1376">
            <v>21</v>
          </cell>
        </row>
        <row r="1377">
          <cell r="R1377">
            <v>0</v>
          </cell>
        </row>
        <row r="1378">
          <cell r="R1378">
            <v>-8798474.0449999999</v>
          </cell>
          <cell r="U1378" t="str">
            <v>38.1</v>
          </cell>
        </row>
        <row r="1379">
          <cell r="R1379">
            <v>-19954243.449166667</v>
          </cell>
          <cell r="U1379">
            <v>21</v>
          </cell>
        </row>
        <row r="1380">
          <cell r="R1380">
            <v>0</v>
          </cell>
          <cell r="U1380">
            <v>21</v>
          </cell>
        </row>
        <row r="1381">
          <cell r="R1381">
            <v>-500</v>
          </cell>
        </row>
        <row r="1382">
          <cell r="R1382">
            <v>0</v>
          </cell>
        </row>
        <row r="1383">
          <cell r="R1383">
            <v>0</v>
          </cell>
        </row>
        <row r="1384">
          <cell r="R1384">
            <v>-3864614.6741666663</v>
          </cell>
        </row>
        <row r="1385">
          <cell r="R1385">
            <v>-1393566.7362499998</v>
          </cell>
        </row>
        <row r="1386">
          <cell r="R1386">
            <v>0</v>
          </cell>
        </row>
        <row r="1387">
          <cell r="R1387">
            <v>11388747.218333334</v>
          </cell>
        </row>
        <row r="1388">
          <cell r="R1388">
            <v>0</v>
          </cell>
          <cell r="U1388" t="str">
            <v>55</v>
          </cell>
        </row>
        <row r="1389">
          <cell r="R1389">
            <v>0</v>
          </cell>
        </row>
        <row r="1390">
          <cell r="R1390">
            <v>-286.61999999999995</v>
          </cell>
        </row>
        <row r="1391">
          <cell r="R1391">
            <v>-138960.91458333333</v>
          </cell>
        </row>
        <row r="1392">
          <cell r="R1392">
            <v>0</v>
          </cell>
        </row>
        <row r="1393">
          <cell r="R1393">
            <v>0</v>
          </cell>
        </row>
        <row r="1394">
          <cell r="R1394">
            <v>0</v>
          </cell>
        </row>
        <row r="1395">
          <cell r="R1395">
            <v>-26398526.504999999</v>
          </cell>
        </row>
        <row r="1396">
          <cell r="R1396">
            <v>-5664342.3170833327</v>
          </cell>
        </row>
        <row r="1397">
          <cell r="R1397">
            <v>-235836.4708333333</v>
          </cell>
        </row>
        <row r="1398">
          <cell r="R1398">
            <v>78580.500833333324</v>
          </cell>
        </row>
        <row r="1399">
          <cell r="R1399">
            <v>0</v>
          </cell>
        </row>
        <row r="1400">
          <cell r="R1400">
            <v>-15896859.551666664</v>
          </cell>
        </row>
        <row r="1401">
          <cell r="R1401">
            <v>0</v>
          </cell>
        </row>
        <row r="1402">
          <cell r="R1402">
            <v>-7842749.2479166677</v>
          </cell>
        </row>
        <row r="1403">
          <cell r="R1403">
            <v>0</v>
          </cell>
        </row>
        <row r="1404">
          <cell r="R1404">
            <v>-451651.12833333336</v>
          </cell>
        </row>
        <row r="1405">
          <cell r="R1405">
            <v>-31.607500000000002</v>
          </cell>
        </row>
        <row r="1406">
          <cell r="R1406">
            <v>279496.33333333331</v>
          </cell>
        </row>
        <row r="1407">
          <cell r="R1407">
            <v>-6770950.5962499985</v>
          </cell>
        </row>
        <row r="1408">
          <cell r="R1408">
            <v>1808217.0833333333</v>
          </cell>
          <cell r="U1408" t="str">
            <v>28.1</v>
          </cell>
        </row>
        <row r="1409">
          <cell r="R1409">
            <v>-3697285.6133333328</v>
          </cell>
        </row>
        <row r="1410">
          <cell r="R1410">
            <v>-4711374.8437500009</v>
          </cell>
        </row>
        <row r="1411">
          <cell r="R1411">
            <v>0</v>
          </cell>
        </row>
        <row r="1412">
          <cell r="R1412">
            <v>0</v>
          </cell>
        </row>
        <row r="1413">
          <cell r="R1413">
            <v>-198757.27500000002</v>
          </cell>
        </row>
        <row r="1414">
          <cell r="R1414">
            <v>0</v>
          </cell>
        </row>
        <row r="1415">
          <cell r="R1415">
            <v>-60274.151249999995</v>
          </cell>
        </row>
        <row r="1416">
          <cell r="R1416">
            <v>0</v>
          </cell>
        </row>
        <row r="1417">
          <cell r="R1417">
            <v>-12879.980416666667</v>
          </cell>
        </row>
        <row r="1418">
          <cell r="R1418">
            <v>0</v>
          </cell>
        </row>
        <row r="1419">
          <cell r="R1419">
            <v>0</v>
          </cell>
        </row>
        <row r="1420">
          <cell r="R1420">
            <v>-38839.114166666666</v>
          </cell>
        </row>
        <row r="1421">
          <cell r="R1421">
            <v>0</v>
          </cell>
        </row>
        <row r="1422">
          <cell r="R1422">
            <v>-664583.33333333337</v>
          </cell>
        </row>
        <row r="1423">
          <cell r="R1423">
            <v>0</v>
          </cell>
        </row>
        <row r="1424">
          <cell r="R1424">
            <v>-51225</v>
          </cell>
        </row>
        <row r="1425">
          <cell r="R1425">
            <v>0</v>
          </cell>
        </row>
        <row r="1426">
          <cell r="R1426">
            <v>0</v>
          </cell>
        </row>
        <row r="1427">
          <cell r="R1427">
            <v>0</v>
          </cell>
        </row>
        <row r="1428">
          <cell r="R1428">
            <v>0</v>
          </cell>
        </row>
        <row r="1429">
          <cell r="R1429">
            <v>-172500</v>
          </cell>
        </row>
        <row r="1430">
          <cell r="R1430">
            <v>0</v>
          </cell>
        </row>
        <row r="1431">
          <cell r="R1431">
            <v>0</v>
          </cell>
        </row>
        <row r="1432">
          <cell r="R1432">
            <v>0</v>
          </cell>
        </row>
        <row r="1433">
          <cell r="R1433">
            <v>0</v>
          </cell>
        </row>
        <row r="1434">
          <cell r="R1434">
            <v>0</v>
          </cell>
        </row>
        <row r="1435">
          <cell r="R1435">
            <v>0</v>
          </cell>
        </row>
        <row r="1436">
          <cell r="R1436">
            <v>-183750</v>
          </cell>
        </row>
        <row r="1437">
          <cell r="R1437">
            <v>-36800.055</v>
          </cell>
        </row>
        <row r="1438">
          <cell r="R1438">
            <v>0</v>
          </cell>
        </row>
        <row r="1439">
          <cell r="R1439">
            <v>0</v>
          </cell>
        </row>
        <row r="1440">
          <cell r="R1440">
            <v>-268125</v>
          </cell>
        </row>
        <row r="1441">
          <cell r="R1441">
            <v>0</v>
          </cell>
        </row>
        <row r="1442">
          <cell r="R1442">
            <v>-36000</v>
          </cell>
        </row>
        <row r="1443">
          <cell r="R1443">
            <v>0</v>
          </cell>
        </row>
        <row r="1444">
          <cell r="R1444">
            <v>0</v>
          </cell>
        </row>
        <row r="1445">
          <cell r="R1445">
            <v>0</v>
          </cell>
        </row>
        <row r="1446">
          <cell r="R1446">
            <v>0</v>
          </cell>
        </row>
        <row r="1447">
          <cell r="R1447">
            <v>0</v>
          </cell>
        </row>
        <row r="1448">
          <cell r="R1448">
            <v>0</v>
          </cell>
        </row>
        <row r="1449">
          <cell r="R1449">
            <v>0</v>
          </cell>
        </row>
        <row r="1450">
          <cell r="R1450">
            <v>-87994.166249999995</v>
          </cell>
        </row>
        <row r="1451">
          <cell r="R1451">
            <v>0</v>
          </cell>
        </row>
        <row r="1452">
          <cell r="R1452">
            <v>0</v>
          </cell>
        </row>
        <row r="1453">
          <cell r="R1453">
            <v>0</v>
          </cell>
          <cell r="U1453" t="str">
            <v>57</v>
          </cell>
        </row>
        <row r="1454">
          <cell r="R1454">
            <v>0</v>
          </cell>
          <cell r="U1454" t="str">
            <v>57</v>
          </cell>
        </row>
        <row r="1455">
          <cell r="R1455">
            <v>0</v>
          </cell>
          <cell r="U1455" t="str">
            <v xml:space="preserve"> </v>
          </cell>
        </row>
        <row r="1456">
          <cell r="R1456">
            <v>0</v>
          </cell>
        </row>
        <row r="1457">
          <cell r="R1457">
            <v>-1749999.928333333</v>
          </cell>
        </row>
        <row r="1458">
          <cell r="R1458">
            <v>-17960.586666666666</v>
          </cell>
        </row>
        <row r="1459">
          <cell r="R1459">
            <v>-8283.7950000000001</v>
          </cell>
        </row>
        <row r="1460">
          <cell r="R1460">
            <v>-3369999.9249999993</v>
          </cell>
        </row>
        <row r="1461">
          <cell r="R1461">
            <v>0</v>
          </cell>
          <cell r="U1461" t="str">
            <v>23</v>
          </cell>
        </row>
        <row r="1462">
          <cell r="R1462">
            <v>0</v>
          </cell>
        </row>
        <row r="1463">
          <cell r="R1463">
            <v>-129477.67458333337</v>
          </cell>
        </row>
        <row r="1464">
          <cell r="R1464">
            <v>0</v>
          </cell>
        </row>
        <row r="1465">
          <cell r="R1465">
            <v>0</v>
          </cell>
        </row>
        <row r="1466">
          <cell r="R1466">
            <v>-5265000</v>
          </cell>
        </row>
        <row r="1467">
          <cell r="R1467">
            <v>-455881.71500000003</v>
          </cell>
        </row>
        <row r="1468">
          <cell r="R1468">
            <v>0</v>
          </cell>
        </row>
        <row r="1469">
          <cell r="R1469">
            <v>0</v>
          </cell>
        </row>
        <row r="1470">
          <cell r="R1470">
            <v>-2019208.385</v>
          </cell>
        </row>
        <row r="1471">
          <cell r="R1471">
            <v>-348075</v>
          </cell>
        </row>
        <row r="1472">
          <cell r="R1472">
            <v>0</v>
          </cell>
        </row>
        <row r="1473">
          <cell r="R1473">
            <v>-4036097.4049999998</v>
          </cell>
        </row>
        <row r="1474">
          <cell r="R1474">
            <v>-4312500</v>
          </cell>
        </row>
        <row r="1475">
          <cell r="R1475">
            <v>0</v>
          </cell>
          <cell r="U1475" t="str">
            <v>57</v>
          </cell>
        </row>
        <row r="1476">
          <cell r="R1476">
            <v>-2273687.5</v>
          </cell>
        </row>
        <row r="1477">
          <cell r="R1477">
            <v>0</v>
          </cell>
        </row>
        <row r="1478">
          <cell r="R1478">
            <v>0</v>
          </cell>
        </row>
        <row r="1479">
          <cell r="R1479">
            <v>-15314.661249999999</v>
          </cell>
        </row>
        <row r="1480">
          <cell r="R1480">
            <v>-4248554.585</v>
          </cell>
        </row>
        <row r="1481">
          <cell r="R1481">
            <v>-4757783.3299999991</v>
          </cell>
        </row>
        <row r="1482">
          <cell r="R1482">
            <v>0</v>
          </cell>
        </row>
        <row r="1483">
          <cell r="R1483">
            <v>-5085208.3741666665</v>
          </cell>
        </row>
        <row r="1484">
          <cell r="R1484">
            <v>-136317.07833333334</v>
          </cell>
        </row>
        <row r="1485">
          <cell r="R1485">
            <v>-80667.800416666665</v>
          </cell>
        </row>
        <row r="1486">
          <cell r="R1486">
            <v>0</v>
          </cell>
        </row>
        <row r="1487">
          <cell r="R1487">
            <v>-5876937.5</v>
          </cell>
        </row>
        <row r="1488">
          <cell r="R1488">
            <v>-4813069.4349999996</v>
          </cell>
        </row>
        <row r="1489">
          <cell r="R1489">
            <v>-3669212.9116666666</v>
          </cell>
        </row>
        <row r="1490">
          <cell r="R1490">
            <v>-3059789.58</v>
          </cell>
        </row>
        <row r="1491">
          <cell r="R1491">
            <v>-96223.958333333328</v>
          </cell>
        </row>
        <row r="1492">
          <cell r="R1492">
            <v>-13953.125</v>
          </cell>
        </row>
        <row r="1493">
          <cell r="R1493">
            <v>0</v>
          </cell>
        </row>
        <row r="1494">
          <cell r="R1494">
            <v>0</v>
          </cell>
        </row>
        <row r="1495">
          <cell r="R1495">
            <v>-103590.83000000002</v>
          </cell>
        </row>
        <row r="1496">
          <cell r="R1496">
            <v>-58616.819166666675</v>
          </cell>
        </row>
        <row r="1497">
          <cell r="R1497">
            <v>0</v>
          </cell>
        </row>
        <row r="1498">
          <cell r="R1498">
            <v>0</v>
          </cell>
        </row>
        <row r="1499">
          <cell r="R1499">
            <v>-286875.29500000004</v>
          </cell>
        </row>
        <row r="1500">
          <cell r="R1500">
            <v>0</v>
          </cell>
        </row>
        <row r="1501">
          <cell r="R1501">
            <v>-2695186.3837500005</v>
          </cell>
        </row>
        <row r="1502">
          <cell r="R1502">
            <v>0</v>
          </cell>
        </row>
        <row r="1503">
          <cell r="R1503">
            <v>0</v>
          </cell>
          <cell r="U1503" t="str">
            <v>56</v>
          </cell>
        </row>
        <row r="1504">
          <cell r="R1504">
            <v>0</v>
          </cell>
        </row>
        <row r="1505">
          <cell r="R1505">
            <v>0</v>
          </cell>
        </row>
        <row r="1506">
          <cell r="R1506">
            <v>-289630.83333333331</v>
          </cell>
          <cell r="U1506" t="str">
            <v>56</v>
          </cell>
        </row>
        <row r="1507">
          <cell r="R1507">
            <v>0</v>
          </cell>
        </row>
        <row r="1508">
          <cell r="R1508">
            <v>0</v>
          </cell>
        </row>
        <row r="1509">
          <cell r="R1509">
            <v>-2508411.64</v>
          </cell>
          <cell r="U1509" t="str">
            <v>10.1</v>
          </cell>
        </row>
        <row r="1510">
          <cell r="R1510">
            <v>0</v>
          </cell>
        </row>
        <row r="1511">
          <cell r="R1511">
            <v>-3645.8375000000001</v>
          </cell>
        </row>
        <row r="1512">
          <cell r="R1512">
            <v>0</v>
          </cell>
        </row>
        <row r="1513">
          <cell r="R1513">
            <v>-3492655.9050000007</v>
          </cell>
        </row>
        <row r="1514">
          <cell r="R1514">
            <v>0</v>
          </cell>
          <cell r="U1514" t="str">
            <v>57</v>
          </cell>
        </row>
        <row r="1515">
          <cell r="R1515">
            <v>-134749.88958333334</v>
          </cell>
        </row>
        <row r="1516">
          <cell r="R1516">
            <v>-120325.21708333335</v>
          </cell>
        </row>
        <row r="1517">
          <cell r="R1517">
            <v>-120325.22916666667</v>
          </cell>
        </row>
        <row r="1518">
          <cell r="R1518">
            <v>-32813.292500000003</v>
          </cell>
        </row>
        <row r="1519">
          <cell r="R1519">
            <v>-32813.304583333338</v>
          </cell>
        </row>
        <row r="1520">
          <cell r="R1520">
            <v>0</v>
          </cell>
        </row>
        <row r="1521">
          <cell r="R1521">
            <v>0</v>
          </cell>
        </row>
        <row r="1522">
          <cell r="R1522">
            <v>-6231.3758333333326</v>
          </cell>
          <cell r="U1522" t="str">
            <v>62</v>
          </cell>
        </row>
        <row r="1523">
          <cell r="R1523">
            <v>-260869.5</v>
          </cell>
        </row>
        <row r="1524">
          <cell r="R1524">
            <v>0</v>
          </cell>
          <cell r="U1524" t="str">
            <v>57</v>
          </cell>
        </row>
        <row r="1525">
          <cell r="R1525">
            <v>-74432.969583333339</v>
          </cell>
        </row>
        <row r="1526">
          <cell r="R1526">
            <v>-1896896.0658333332</v>
          </cell>
        </row>
        <row r="1527">
          <cell r="R1527">
            <v>0</v>
          </cell>
          <cell r="U1527" t="str">
            <v>56</v>
          </cell>
        </row>
        <row r="1528">
          <cell r="R1528">
            <v>-951892.74541666673</v>
          </cell>
        </row>
        <row r="1529">
          <cell r="R1529">
            <v>0</v>
          </cell>
        </row>
        <row r="1530">
          <cell r="R1530">
            <v>0</v>
          </cell>
          <cell r="U1530" t="str">
            <v>56</v>
          </cell>
        </row>
        <row r="1531">
          <cell r="R1531">
            <v>0</v>
          </cell>
        </row>
        <row r="1532">
          <cell r="R1532">
            <v>-16208.333333333334</v>
          </cell>
        </row>
        <row r="1533">
          <cell r="R1533">
            <v>-748978.55250000011</v>
          </cell>
        </row>
        <row r="1534">
          <cell r="R1534">
            <v>-172220.77499999999</v>
          </cell>
        </row>
        <row r="1535">
          <cell r="R1535">
            <v>-51005.3125</v>
          </cell>
        </row>
        <row r="1536">
          <cell r="R1536">
            <v>-51005.3125</v>
          </cell>
        </row>
        <row r="1537">
          <cell r="R1537">
            <v>0</v>
          </cell>
          <cell r="U1537" t="str">
            <v>56</v>
          </cell>
        </row>
        <row r="1538">
          <cell r="R1538">
            <v>0</v>
          </cell>
          <cell r="U1538" t="str">
            <v>56</v>
          </cell>
        </row>
        <row r="1539">
          <cell r="R1539">
            <v>0</v>
          </cell>
        </row>
        <row r="1540">
          <cell r="R1540">
            <v>0</v>
          </cell>
          <cell r="U1540" t="str">
            <v>57</v>
          </cell>
        </row>
        <row r="1541">
          <cell r="R1541">
            <v>-14.154166666666667</v>
          </cell>
        </row>
        <row r="1542">
          <cell r="R1542">
            <v>-1000</v>
          </cell>
        </row>
        <row r="1543">
          <cell r="R1543">
            <v>-4345.833333333333</v>
          </cell>
          <cell r="U1543" t="str">
            <v>56</v>
          </cell>
        </row>
        <row r="1544">
          <cell r="R1544">
            <v>-2244375</v>
          </cell>
        </row>
        <row r="1545">
          <cell r="R1545">
            <v>-1914444.5920833331</v>
          </cell>
          <cell r="U1545" t="str">
            <v>57</v>
          </cell>
        </row>
        <row r="1546">
          <cell r="R1546">
            <v>0</v>
          </cell>
        </row>
        <row r="1547">
          <cell r="R1547">
            <v>-333333.33333333331</v>
          </cell>
        </row>
        <row r="1548">
          <cell r="R1548">
            <v>-68531.541666666672</v>
          </cell>
        </row>
        <row r="1549">
          <cell r="R1549">
            <v>-68531.541666666672</v>
          </cell>
        </row>
        <row r="1550">
          <cell r="R1550">
            <v>-83424.678750000006</v>
          </cell>
        </row>
        <row r="1551">
          <cell r="R1551">
            <v>-481518.62000000005</v>
          </cell>
        </row>
        <row r="1552">
          <cell r="R1552">
            <v>-171093.75</v>
          </cell>
        </row>
        <row r="1553">
          <cell r="R1553">
            <v>-26294</v>
          </cell>
        </row>
        <row r="1554">
          <cell r="R1554">
            <v>-1908.6295833333334</v>
          </cell>
        </row>
        <row r="1555">
          <cell r="R1555">
            <v>0</v>
          </cell>
        </row>
        <row r="1556">
          <cell r="R1556">
            <v>-214541.61666666667</v>
          </cell>
        </row>
        <row r="1557">
          <cell r="R1557">
            <v>-97345.833333333328</v>
          </cell>
        </row>
        <row r="1558">
          <cell r="R1558">
            <v>-833.03625</v>
          </cell>
        </row>
        <row r="1559">
          <cell r="R1559">
            <v>-1069518.9041666668</v>
          </cell>
        </row>
        <row r="1560">
          <cell r="R1560">
            <v>-106641.42791666665</v>
          </cell>
        </row>
        <row r="1561">
          <cell r="R1561">
            <v>0</v>
          </cell>
        </row>
        <row r="1562">
          <cell r="R1562">
            <v>-2331.6666666666665</v>
          </cell>
        </row>
        <row r="1563">
          <cell r="R1563">
            <v>-452770.83333333331</v>
          </cell>
        </row>
        <row r="1564">
          <cell r="R1564">
            <v>-69551.362916666665</v>
          </cell>
        </row>
        <row r="1565">
          <cell r="R1565">
            <v>0</v>
          </cell>
        </row>
        <row r="1566">
          <cell r="R1566">
            <v>0</v>
          </cell>
        </row>
        <row r="1567">
          <cell r="R1567">
            <v>0</v>
          </cell>
        </row>
        <row r="1568">
          <cell r="R1568">
            <v>0</v>
          </cell>
        </row>
        <row r="1569">
          <cell r="R1569">
            <v>-7937.8487500000001</v>
          </cell>
        </row>
        <row r="1570">
          <cell r="R1570">
            <v>0</v>
          </cell>
          <cell r="U1570" t="str">
            <v>57</v>
          </cell>
        </row>
        <row r="1571">
          <cell r="R1571">
            <v>0</v>
          </cell>
          <cell r="U1571" t="str">
            <v>55</v>
          </cell>
        </row>
        <row r="1572">
          <cell r="R1572">
            <v>-4104797.5150000001</v>
          </cell>
          <cell r="U1572" t="str">
            <v>55</v>
          </cell>
        </row>
        <row r="1573">
          <cell r="R1573">
            <v>0</v>
          </cell>
          <cell r="U1573" t="str">
            <v>55</v>
          </cell>
        </row>
        <row r="1574">
          <cell r="R1574">
            <v>-141113864.2775</v>
          </cell>
          <cell r="U1574" t="str">
            <v>54</v>
          </cell>
        </row>
        <row r="1575">
          <cell r="R1575">
            <v>-86042635.017916664</v>
          </cell>
          <cell r="U1575" t="str">
            <v>54</v>
          </cell>
        </row>
        <row r="1576">
          <cell r="R1576">
            <v>-81119725.765000001</v>
          </cell>
          <cell r="U1576" t="str">
            <v>54</v>
          </cell>
        </row>
        <row r="1577">
          <cell r="R1577">
            <v>-41849746.174583323</v>
          </cell>
          <cell r="U1577" t="str">
            <v>54</v>
          </cell>
        </row>
        <row r="1578">
          <cell r="R1578">
            <v>0</v>
          </cell>
          <cell r="U1578" t="str">
            <v>54</v>
          </cell>
        </row>
        <row r="1579">
          <cell r="R1579">
            <v>0</v>
          </cell>
          <cell r="U1579" t="str">
            <v>54</v>
          </cell>
        </row>
        <row r="1580">
          <cell r="R1580">
            <v>0</v>
          </cell>
          <cell r="U1580" t="str">
            <v>54</v>
          </cell>
        </row>
        <row r="1581">
          <cell r="R1581">
            <v>0</v>
          </cell>
          <cell r="U1581" t="str">
            <v>54</v>
          </cell>
        </row>
        <row r="1582">
          <cell r="R1582">
            <v>0</v>
          </cell>
          <cell r="U1582" t="str">
            <v>54</v>
          </cell>
        </row>
        <row r="1583">
          <cell r="R1583">
            <v>0</v>
          </cell>
          <cell r="U1583" t="str">
            <v>54</v>
          </cell>
        </row>
        <row r="1584">
          <cell r="R1584">
            <v>0</v>
          </cell>
          <cell r="U1584" t="str">
            <v>54</v>
          </cell>
        </row>
        <row r="1585">
          <cell r="R1585">
            <v>0</v>
          </cell>
          <cell r="U1585" t="str">
            <v>54</v>
          </cell>
        </row>
        <row r="1586">
          <cell r="R1586">
            <v>0</v>
          </cell>
          <cell r="U1586" t="str">
            <v>54</v>
          </cell>
        </row>
        <row r="1587">
          <cell r="R1587">
            <v>0</v>
          </cell>
          <cell r="U1587" t="str">
            <v>54</v>
          </cell>
        </row>
        <row r="1588">
          <cell r="R1588">
            <v>0</v>
          </cell>
          <cell r="U1588" t="str">
            <v>54</v>
          </cell>
        </row>
        <row r="1589">
          <cell r="R1589">
            <v>0</v>
          </cell>
          <cell r="U1589" t="str">
            <v>54</v>
          </cell>
        </row>
        <row r="1590">
          <cell r="R1590">
            <v>0</v>
          </cell>
          <cell r="U1590" t="str">
            <v>54</v>
          </cell>
        </row>
        <row r="1591">
          <cell r="R1591">
            <v>0</v>
          </cell>
          <cell r="U1591" t="str">
            <v>54</v>
          </cell>
        </row>
        <row r="1592">
          <cell r="R1592">
            <v>0</v>
          </cell>
          <cell r="U1592" t="str">
            <v>54</v>
          </cell>
        </row>
        <row r="1593">
          <cell r="R1593">
            <v>0</v>
          </cell>
          <cell r="U1593" t="str">
            <v>54</v>
          </cell>
        </row>
        <row r="1594">
          <cell r="R1594">
            <v>0</v>
          </cell>
          <cell r="U1594" t="str">
            <v>54</v>
          </cell>
        </row>
        <row r="1595">
          <cell r="R1595">
            <v>0</v>
          </cell>
          <cell r="U1595" t="str">
            <v>54</v>
          </cell>
        </row>
        <row r="1596">
          <cell r="R1596">
            <v>0</v>
          </cell>
          <cell r="U1596" t="str">
            <v>54</v>
          </cell>
        </row>
        <row r="1597">
          <cell r="R1597">
            <v>0</v>
          </cell>
          <cell r="U1597" t="str">
            <v>54</v>
          </cell>
        </row>
        <row r="1598">
          <cell r="R1598">
            <v>-539820.64708333334</v>
          </cell>
          <cell r="U1598" t="str">
            <v>54</v>
          </cell>
        </row>
        <row r="1599">
          <cell r="R1599">
            <v>-293354.93624999997</v>
          </cell>
          <cell r="U1599" t="str">
            <v>54</v>
          </cell>
        </row>
        <row r="1600">
          <cell r="R1600">
            <v>0</v>
          </cell>
          <cell r="U1600" t="str">
            <v>38</v>
          </cell>
        </row>
        <row r="1601">
          <cell r="R1601">
            <v>0</v>
          </cell>
          <cell r="U1601" t="str">
            <v>38</v>
          </cell>
        </row>
        <row r="1602">
          <cell r="R1602">
            <v>0</v>
          </cell>
          <cell r="U1602" t="str">
            <v>38</v>
          </cell>
        </row>
        <row r="1603">
          <cell r="R1603">
            <v>0</v>
          </cell>
          <cell r="U1603">
            <v>20</v>
          </cell>
        </row>
        <row r="1604">
          <cell r="R1604">
            <v>-5322803.0062499996</v>
          </cell>
          <cell r="U1604">
            <v>20</v>
          </cell>
        </row>
        <row r="1605">
          <cell r="R1605">
            <v>-574816.34</v>
          </cell>
          <cell r="U1605" t="str">
            <v>38</v>
          </cell>
        </row>
        <row r="1606">
          <cell r="R1606">
            <v>5509.4962500000001</v>
          </cell>
          <cell r="U1606" t="str">
            <v>38</v>
          </cell>
        </row>
        <row r="1607">
          <cell r="R1607">
            <v>0</v>
          </cell>
          <cell r="U1607">
            <v>20</v>
          </cell>
        </row>
        <row r="1608">
          <cell r="R1608">
            <v>1190.2716666666668</v>
          </cell>
          <cell r="U1608" t="str">
            <v>38</v>
          </cell>
        </row>
        <row r="1609">
          <cell r="R1609">
            <v>-193297.44999999998</v>
          </cell>
          <cell r="U1609" t="str">
            <v>38</v>
          </cell>
        </row>
        <row r="1610">
          <cell r="R1610">
            <v>-9379291.4945833329</v>
          </cell>
          <cell r="U1610">
            <v>20</v>
          </cell>
        </row>
        <row r="1611">
          <cell r="R1611">
            <v>-25909151.967083331</v>
          </cell>
          <cell r="U1611">
            <v>20</v>
          </cell>
        </row>
        <row r="1612">
          <cell r="R1612">
            <v>-22321427.843333337</v>
          </cell>
          <cell r="U1612">
            <v>20</v>
          </cell>
        </row>
        <row r="1613">
          <cell r="R1613">
            <v>0</v>
          </cell>
          <cell r="U1613">
            <v>20</v>
          </cell>
        </row>
        <row r="1614">
          <cell r="R1614">
            <v>-27656121.165416669</v>
          </cell>
          <cell r="U1614" t="str">
            <v>38</v>
          </cell>
        </row>
        <row r="1615">
          <cell r="R1615">
            <v>-56577.833333333336</v>
          </cell>
          <cell r="U1615" t="str">
            <v>20</v>
          </cell>
        </row>
        <row r="1616">
          <cell r="R1616">
            <v>-3288902.1550000007</v>
          </cell>
          <cell r="U1616" t="str">
            <v>38</v>
          </cell>
        </row>
        <row r="1617">
          <cell r="R1617">
            <v>-1463448.3208333338</v>
          </cell>
          <cell r="U1617" t="str">
            <v>38</v>
          </cell>
        </row>
        <row r="1618">
          <cell r="R1618">
            <v>-12734.225833333332</v>
          </cell>
          <cell r="U1618" t="str">
            <v>38</v>
          </cell>
        </row>
        <row r="1619">
          <cell r="R1619">
            <v>-32873.581666666672</v>
          </cell>
          <cell r="U1619" t="str">
            <v>38</v>
          </cell>
        </row>
        <row r="1620">
          <cell r="R1620">
            <v>-338</v>
          </cell>
          <cell r="U1620" t="str">
            <v>38</v>
          </cell>
        </row>
        <row r="1621">
          <cell r="R1621">
            <v>-86117.75916666667</v>
          </cell>
        </row>
        <row r="1622">
          <cell r="R1622">
            <v>0</v>
          </cell>
          <cell r="U1622" t="str">
            <v>38</v>
          </cell>
        </row>
        <row r="1623">
          <cell r="R1623">
            <v>-5000</v>
          </cell>
        </row>
        <row r="1624">
          <cell r="R1624">
            <v>0</v>
          </cell>
        </row>
        <row r="1625">
          <cell r="R1625">
            <v>0</v>
          </cell>
        </row>
        <row r="1626">
          <cell r="R1626">
            <v>-23867791.852500003</v>
          </cell>
        </row>
        <row r="1627">
          <cell r="R1627">
            <v>-70275</v>
          </cell>
          <cell r="U1627" t="str">
            <v>53</v>
          </cell>
        </row>
        <row r="1628">
          <cell r="R1628">
            <v>0</v>
          </cell>
        </row>
        <row r="1629">
          <cell r="R1629">
            <v>-26457052.916666668</v>
          </cell>
          <cell r="U1629" t="str">
            <v>23</v>
          </cell>
        </row>
        <row r="1630">
          <cell r="R1630">
            <v>0</v>
          </cell>
        </row>
        <row r="1631">
          <cell r="R1631">
            <v>-2549771.1933333334</v>
          </cell>
        </row>
        <row r="1632">
          <cell r="R1632">
            <v>0</v>
          </cell>
        </row>
        <row r="1633">
          <cell r="R1633">
            <v>-7488932.8724999996</v>
          </cell>
        </row>
        <row r="1634">
          <cell r="R1634">
            <v>-608805.99916666665</v>
          </cell>
        </row>
        <row r="1635">
          <cell r="R1635">
            <v>0</v>
          </cell>
          <cell r="U1635" t="str">
            <v>23</v>
          </cell>
        </row>
        <row r="1636">
          <cell r="R1636">
            <v>0</v>
          </cell>
          <cell r="U1636" t="str">
            <v>57</v>
          </cell>
        </row>
        <row r="1637">
          <cell r="R1637">
            <v>-2911651.0483333338</v>
          </cell>
          <cell r="U1637" t="str">
            <v>23</v>
          </cell>
        </row>
        <row r="1638">
          <cell r="R1638">
            <v>0</v>
          </cell>
        </row>
        <row r="1639">
          <cell r="R1639">
            <v>-3346882.125</v>
          </cell>
          <cell r="U1639" t="str">
            <v>57</v>
          </cell>
        </row>
        <row r="1640">
          <cell r="R1640">
            <v>0</v>
          </cell>
          <cell r="U1640" t="str">
            <v>57</v>
          </cell>
        </row>
        <row r="1641">
          <cell r="R1641">
            <v>-260886.75</v>
          </cell>
          <cell r="U1641" t="str">
            <v>35</v>
          </cell>
        </row>
        <row r="1642">
          <cell r="R1642">
            <v>0</v>
          </cell>
          <cell r="U1642" t="str">
            <v>57</v>
          </cell>
        </row>
        <row r="1643">
          <cell r="R1643">
            <v>0</v>
          </cell>
          <cell r="U1643" t="str">
            <v>57</v>
          </cell>
        </row>
        <row r="1644">
          <cell r="R1644">
            <v>0</v>
          </cell>
          <cell r="U1644" t="str">
            <v>57</v>
          </cell>
        </row>
        <row r="1645">
          <cell r="R1645">
            <v>-2311383.5554166664</v>
          </cell>
          <cell r="U1645" t="str">
            <v>57</v>
          </cell>
        </row>
        <row r="1646">
          <cell r="R1646">
            <v>3346882.125</v>
          </cell>
          <cell r="U1646" t="str">
            <v>57</v>
          </cell>
        </row>
        <row r="1647">
          <cell r="R1647">
            <v>2911651.0483333338</v>
          </cell>
          <cell r="U1647" t="str">
            <v>57</v>
          </cell>
        </row>
        <row r="1648">
          <cell r="R1648">
            <v>0</v>
          </cell>
          <cell r="U1648" t="str">
            <v>57</v>
          </cell>
        </row>
        <row r="1649">
          <cell r="R1649">
            <v>-2887544.7433333336</v>
          </cell>
          <cell r="U1649" t="str">
            <v>57</v>
          </cell>
        </row>
        <row r="1650">
          <cell r="R1650">
            <v>-108419.33333333333</v>
          </cell>
        </row>
        <row r="1651">
          <cell r="R1651">
            <v>0</v>
          </cell>
        </row>
        <row r="1652">
          <cell r="R1652">
            <v>0</v>
          </cell>
          <cell r="U1652" t="str">
            <v>57</v>
          </cell>
        </row>
        <row r="1653">
          <cell r="R1653">
            <v>-116247.14</v>
          </cell>
        </row>
        <row r="1654">
          <cell r="R1654">
            <v>-4592933.5699999994</v>
          </cell>
          <cell r="U1654" t="str">
            <v>26</v>
          </cell>
        </row>
        <row r="1655">
          <cell r="R1655">
            <v>-1168897.56</v>
          </cell>
          <cell r="U1655" t="str">
            <v>26</v>
          </cell>
        </row>
        <row r="1656">
          <cell r="R1656">
            <v>-950535.14833333343</v>
          </cell>
        </row>
        <row r="1657">
          <cell r="R1657">
            <v>0</v>
          </cell>
          <cell r="U1657" t="str">
            <v>57</v>
          </cell>
        </row>
        <row r="1658">
          <cell r="R1658">
            <v>-316024.81</v>
          </cell>
        </row>
        <row r="1659">
          <cell r="R1659">
            <v>-22704.811666666665</v>
          </cell>
        </row>
        <row r="1660">
          <cell r="R1660">
            <v>-1722448.3999999997</v>
          </cell>
          <cell r="U1660" t="str">
            <v>26</v>
          </cell>
        </row>
        <row r="1661">
          <cell r="R1661">
            <v>-2609.4212499999999</v>
          </cell>
        </row>
        <row r="1662">
          <cell r="R1662">
            <v>-359511.125</v>
          </cell>
        </row>
        <row r="1663">
          <cell r="R1663">
            <v>0</v>
          </cell>
        </row>
        <row r="1664">
          <cell r="R1664">
            <v>-1078930.5475000001</v>
          </cell>
          <cell r="U1664" t="str">
            <v>26</v>
          </cell>
        </row>
        <row r="1665">
          <cell r="R1665">
            <v>-26834.51</v>
          </cell>
        </row>
        <row r="1666">
          <cell r="R1666">
            <v>-38215.034166666665</v>
          </cell>
        </row>
        <row r="1667">
          <cell r="R1667">
            <v>0</v>
          </cell>
        </row>
        <row r="1668">
          <cell r="R1668">
            <v>0</v>
          </cell>
        </row>
        <row r="1669">
          <cell r="R1669">
            <v>0</v>
          </cell>
          <cell r="U1669" t="str">
            <v>57</v>
          </cell>
        </row>
        <row r="1670">
          <cell r="R1670">
            <v>0</v>
          </cell>
          <cell r="U1670" t="str">
            <v>23</v>
          </cell>
        </row>
        <row r="1671">
          <cell r="R1671">
            <v>0</v>
          </cell>
        </row>
        <row r="1672">
          <cell r="R1672">
            <v>0</v>
          </cell>
        </row>
        <row r="1673">
          <cell r="R1673">
            <v>-2395.3520833333337</v>
          </cell>
        </row>
        <row r="1674">
          <cell r="R1674">
            <v>-8313243.5</v>
          </cell>
          <cell r="U1674" t="str">
            <v>57</v>
          </cell>
        </row>
        <row r="1675">
          <cell r="R1675">
            <v>-248927.69208333336</v>
          </cell>
        </row>
        <row r="1676">
          <cell r="R1676">
            <v>0</v>
          </cell>
        </row>
        <row r="1677">
          <cell r="R1677">
            <v>0</v>
          </cell>
        </row>
        <row r="1678">
          <cell r="R1678">
            <v>-2146546.5891666668</v>
          </cell>
        </row>
        <row r="1679">
          <cell r="R1679">
            <v>-725565.59624999994</v>
          </cell>
        </row>
        <row r="1680">
          <cell r="R1680">
            <v>0</v>
          </cell>
        </row>
        <row r="1681">
          <cell r="R1681">
            <v>2146546.5891666668</v>
          </cell>
        </row>
        <row r="1682">
          <cell r="R1682">
            <v>725565.59624999994</v>
          </cell>
        </row>
        <row r="1683">
          <cell r="R1683">
            <v>-137152.7775</v>
          </cell>
          <cell r="U1683" t="str">
            <v>57</v>
          </cell>
        </row>
        <row r="1684">
          <cell r="R1684">
            <v>0</v>
          </cell>
          <cell r="U1684" t="str">
            <v>23</v>
          </cell>
        </row>
        <row r="1685">
          <cell r="R1685">
            <v>0</v>
          </cell>
          <cell r="U1685" t="str">
            <v>54</v>
          </cell>
        </row>
        <row r="1686">
          <cell r="R1686">
            <v>-62424182.333333336</v>
          </cell>
          <cell r="U1686" t="str">
            <v>57</v>
          </cell>
        </row>
        <row r="1687">
          <cell r="R1687">
            <v>0</v>
          </cell>
          <cell r="U1687" t="str">
            <v>54</v>
          </cell>
        </row>
        <row r="1688">
          <cell r="R1688">
            <v>-12182139.340833331</v>
          </cell>
          <cell r="U1688" t="str">
            <v>57</v>
          </cell>
        </row>
        <row r="1689">
          <cell r="R1689">
            <v>-490351.92124999996</v>
          </cell>
          <cell r="U1689" t="str">
            <v>57</v>
          </cell>
        </row>
        <row r="1690">
          <cell r="R1690">
            <v>-563059.40374999994</v>
          </cell>
          <cell r="U1690" t="str">
            <v>57</v>
          </cell>
        </row>
        <row r="1691">
          <cell r="R1691">
            <v>-393197.66875000001</v>
          </cell>
          <cell r="U1691" t="str">
            <v>57</v>
          </cell>
        </row>
        <row r="1692">
          <cell r="R1692">
            <v>0</v>
          </cell>
        </row>
        <row r="1693">
          <cell r="R1693">
            <v>0</v>
          </cell>
        </row>
        <row r="1694">
          <cell r="R1694">
            <v>-304357.49</v>
          </cell>
        </row>
        <row r="1695">
          <cell r="R1695">
            <v>-1119146.8812500001</v>
          </cell>
          <cell r="U1695" t="str">
            <v>23</v>
          </cell>
        </row>
        <row r="1696">
          <cell r="R1696">
            <v>7894.1004166666653</v>
          </cell>
          <cell r="U1696" t="str">
            <v>23</v>
          </cell>
        </row>
        <row r="1697">
          <cell r="R1697">
            <v>0</v>
          </cell>
          <cell r="U1697" t="str">
            <v>23</v>
          </cell>
        </row>
        <row r="1698">
          <cell r="R1698">
            <v>0</v>
          </cell>
          <cell r="U1698" t="str">
            <v>54</v>
          </cell>
        </row>
        <row r="1699">
          <cell r="R1699">
            <v>0</v>
          </cell>
          <cell r="U1699" t="str">
            <v>54</v>
          </cell>
        </row>
        <row r="1700">
          <cell r="R1700">
            <v>0</v>
          </cell>
        </row>
        <row r="1701">
          <cell r="R1701">
            <v>0</v>
          </cell>
          <cell r="U1701" t="str">
            <v>23</v>
          </cell>
        </row>
        <row r="1702">
          <cell r="R1702">
            <v>0</v>
          </cell>
          <cell r="U1702" t="str">
            <v>23</v>
          </cell>
        </row>
        <row r="1703">
          <cell r="R1703">
            <v>0</v>
          </cell>
          <cell r="U1703" t="str">
            <v>23</v>
          </cell>
        </row>
        <row r="1704">
          <cell r="R1704">
            <v>0</v>
          </cell>
          <cell r="U1704" t="str">
            <v>23</v>
          </cell>
        </row>
        <row r="1705">
          <cell r="R1705">
            <v>0</v>
          </cell>
        </row>
        <row r="1706">
          <cell r="R1706">
            <v>0</v>
          </cell>
        </row>
        <row r="1707">
          <cell r="R1707">
            <v>0</v>
          </cell>
        </row>
        <row r="1708">
          <cell r="R1708">
            <v>0</v>
          </cell>
        </row>
        <row r="1709">
          <cell r="R1709">
            <v>0</v>
          </cell>
        </row>
        <row r="1710">
          <cell r="R1710">
            <v>0</v>
          </cell>
        </row>
        <row r="1711">
          <cell r="R1711">
            <v>0</v>
          </cell>
        </row>
        <row r="1712">
          <cell r="R1712">
            <v>0</v>
          </cell>
        </row>
        <row r="1713">
          <cell r="R1713">
            <v>0</v>
          </cell>
        </row>
        <row r="1714">
          <cell r="R1714">
            <v>0</v>
          </cell>
        </row>
        <row r="1715">
          <cell r="R1715">
            <v>-1486.4716666666666</v>
          </cell>
        </row>
        <row r="1716">
          <cell r="R1716">
            <v>-47903.858750000007</v>
          </cell>
        </row>
        <row r="1717">
          <cell r="R1717">
            <v>-591809.31000000006</v>
          </cell>
          <cell r="U1717" t="str">
            <v>26</v>
          </cell>
        </row>
        <row r="1718">
          <cell r="R1718">
            <v>0</v>
          </cell>
        </row>
        <row r="1719">
          <cell r="R1719">
            <v>0</v>
          </cell>
        </row>
        <row r="1720">
          <cell r="R1720">
            <v>0</v>
          </cell>
        </row>
        <row r="1721">
          <cell r="R1721">
            <v>0</v>
          </cell>
        </row>
        <row r="1722">
          <cell r="R1722">
            <v>0</v>
          </cell>
        </row>
        <row r="1723">
          <cell r="R1723">
            <v>0</v>
          </cell>
        </row>
        <row r="1724">
          <cell r="R1724">
            <v>0</v>
          </cell>
        </row>
        <row r="1725">
          <cell r="R1725">
            <v>0</v>
          </cell>
        </row>
        <row r="1726">
          <cell r="R1726">
            <v>0</v>
          </cell>
        </row>
        <row r="1727">
          <cell r="R1727">
            <v>-17983.422499999997</v>
          </cell>
          <cell r="U1727" t="str">
            <v>54</v>
          </cell>
        </row>
        <row r="1728">
          <cell r="R1728">
            <v>-93527.304999999993</v>
          </cell>
        </row>
        <row r="1729">
          <cell r="R1729">
            <v>0</v>
          </cell>
          <cell r="U1729" t="str">
            <v>23</v>
          </cell>
        </row>
        <row r="1730">
          <cell r="R1730">
            <v>-951695.83666666679</v>
          </cell>
        </row>
        <row r="1731">
          <cell r="R1731">
            <v>-860058.2104166667</v>
          </cell>
        </row>
        <row r="1732">
          <cell r="R1732">
            <v>0</v>
          </cell>
        </row>
        <row r="1733">
          <cell r="R1733">
            <v>0</v>
          </cell>
        </row>
        <row r="1734">
          <cell r="R1734">
            <v>0</v>
          </cell>
          <cell r="U1734" t="str">
            <v>57</v>
          </cell>
        </row>
        <row r="1735">
          <cell r="R1735">
            <v>0</v>
          </cell>
          <cell r="U1735">
            <v>23</v>
          </cell>
        </row>
        <row r="1736">
          <cell r="R1736">
            <v>0</v>
          </cell>
          <cell r="U1736">
            <v>23</v>
          </cell>
        </row>
        <row r="1737">
          <cell r="R1737">
            <v>0</v>
          </cell>
          <cell r="U1737">
            <v>23</v>
          </cell>
        </row>
        <row r="1738">
          <cell r="R1738">
            <v>-164442.16</v>
          </cell>
        </row>
        <row r="1739">
          <cell r="R1739">
            <v>0</v>
          </cell>
        </row>
        <row r="1740">
          <cell r="R1740">
            <v>0</v>
          </cell>
        </row>
        <row r="1741">
          <cell r="R1741">
            <v>0</v>
          </cell>
        </row>
        <row r="1742">
          <cell r="R1742">
            <v>0</v>
          </cell>
        </row>
        <row r="1743">
          <cell r="R1743">
            <v>0</v>
          </cell>
        </row>
        <row r="1744">
          <cell r="R1744">
            <v>-217316.83749999999</v>
          </cell>
        </row>
        <row r="1745">
          <cell r="R1745">
            <v>-47608.898333333338</v>
          </cell>
        </row>
        <row r="1746">
          <cell r="R1746">
            <v>-172.80208333333334</v>
          </cell>
        </row>
        <row r="1747">
          <cell r="R1747">
            <v>0</v>
          </cell>
        </row>
        <row r="1748">
          <cell r="R1748">
            <v>0</v>
          </cell>
        </row>
        <row r="1749">
          <cell r="R1749">
            <v>0</v>
          </cell>
        </row>
        <row r="1750">
          <cell r="R1750">
            <v>0</v>
          </cell>
        </row>
        <row r="1751">
          <cell r="R1751">
            <v>0</v>
          </cell>
        </row>
        <row r="1752">
          <cell r="R1752">
            <v>0</v>
          </cell>
          <cell r="U1752" t="str">
            <v>23</v>
          </cell>
        </row>
        <row r="1753">
          <cell r="R1753">
            <v>-9577062</v>
          </cell>
        </row>
        <row r="1754">
          <cell r="R1754">
            <v>-5122938</v>
          </cell>
        </row>
        <row r="1755">
          <cell r="R1755">
            <v>-3942592.2999999993</v>
          </cell>
          <cell r="U1755" t="str">
            <v>23</v>
          </cell>
        </row>
        <row r="1756">
          <cell r="R1756">
            <v>-2875911.48</v>
          </cell>
          <cell r="U1756" t="str">
            <v>23</v>
          </cell>
        </row>
        <row r="1757">
          <cell r="R1757">
            <v>-800927.75624999998</v>
          </cell>
        </row>
        <row r="1758">
          <cell r="R1758">
            <v>-26459427</v>
          </cell>
          <cell r="U1758" t="str">
            <v>23</v>
          </cell>
        </row>
        <row r="1759">
          <cell r="R1759">
            <v>-2096628.2091666667</v>
          </cell>
        </row>
        <row r="1760">
          <cell r="R1760">
            <v>-74280206.437916651</v>
          </cell>
          <cell r="U1760" t="str">
            <v>23</v>
          </cell>
        </row>
        <row r="1761">
          <cell r="R1761">
            <v>0</v>
          </cell>
        </row>
        <row r="1762">
          <cell r="R1762">
            <v>-4219778.791666667</v>
          </cell>
          <cell r="U1762" t="str">
            <v>23</v>
          </cell>
        </row>
        <row r="1763">
          <cell r="R1763">
            <v>0</v>
          </cell>
        </row>
        <row r="1764">
          <cell r="R1764">
            <v>27730723.576250002</v>
          </cell>
          <cell r="U1764" t="str">
            <v>23</v>
          </cell>
        </row>
        <row r="1765">
          <cell r="R1765">
            <v>61165933.833333336</v>
          </cell>
          <cell r="U1765" t="str">
            <v>23</v>
          </cell>
        </row>
        <row r="1766">
          <cell r="R1766">
            <v>-57183980.154583335</v>
          </cell>
          <cell r="U1766" t="str">
            <v>23</v>
          </cell>
        </row>
        <row r="1767">
          <cell r="R1767">
            <v>0</v>
          </cell>
          <cell r="U1767" t="str">
            <v>23</v>
          </cell>
        </row>
        <row r="1768">
          <cell r="R1768">
            <v>-47081.25</v>
          </cell>
          <cell r="U1768" t="str">
            <v>23</v>
          </cell>
        </row>
        <row r="1769">
          <cell r="R1769">
            <v>-8165809</v>
          </cell>
          <cell r="U1769">
            <v>10</v>
          </cell>
        </row>
        <row r="1770">
          <cell r="R1770">
            <v>8099428.166666667</v>
          </cell>
          <cell r="U1770">
            <v>10</v>
          </cell>
        </row>
        <row r="1771">
          <cell r="R1771">
            <v>0</v>
          </cell>
        </row>
        <row r="1772">
          <cell r="R1772">
            <v>0</v>
          </cell>
        </row>
        <row r="1773">
          <cell r="R1773">
            <v>0</v>
          </cell>
        </row>
        <row r="1774">
          <cell r="R1774">
            <v>0</v>
          </cell>
        </row>
        <row r="1775">
          <cell r="R1775">
            <v>0</v>
          </cell>
        </row>
        <row r="1776">
          <cell r="R1776">
            <v>-30325.700833333325</v>
          </cell>
        </row>
        <row r="1777">
          <cell r="R1777">
            <v>-192076.39375000002</v>
          </cell>
        </row>
        <row r="1778">
          <cell r="R1778">
            <v>-357490.09</v>
          </cell>
        </row>
        <row r="1779">
          <cell r="R1779">
            <v>-3494612.85</v>
          </cell>
        </row>
        <row r="1780">
          <cell r="R1780">
            <v>-420.12875000000003</v>
          </cell>
          <cell r="U1780">
            <v>12</v>
          </cell>
        </row>
        <row r="1781">
          <cell r="R1781">
            <v>0</v>
          </cell>
          <cell r="U1781">
            <v>12</v>
          </cell>
        </row>
        <row r="1782">
          <cell r="R1782">
            <v>0</v>
          </cell>
          <cell r="U1782">
            <v>12</v>
          </cell>
        </row>
        <row r="1783">
          <cell r="R1783">
            <v>-338245560.8366667</v>
          </cell>
          <cell r="U1783" t="str">
            <v>39</v>
          </cell>
        </row>
        <row r="1784">
          <cell r="R1784">
            <v>-29818052.375</v>
          </cell>
          <cell r="U1784" t="str">
            <v>28</v>
          </cell>
        </row>
        <row r="1785">
          <cell r="R1785">
            <v>-14720191.708333334</v>
          </cell>
          <cell r="U1785" t="str">
            <v>39</v>
          </cell>
        </row>
        <row r="1786">
          <cell r="R1786">
            <v>0</v>
          </cell>
          <cell r="U1786">
            <v>22</v>
          </cell>
        </row>
        <row r="1787">
          <cell r="R1787">
            <v>0</v>
          </cell>
          <cell r="U1787">
            <v>22</v>
          </cell>
        </row>
        <row r="1788">
          <cell r="R1788">
            <v>-863661535.83666658</v>
          </cell>
          <cell r="U1788">
            <v>22</v>
          </cell>
        </row>
        <row r="1789">
          <cell r="R1789">
            <v>0</v>
          </cell>
          <cell r="U1789">
            <v>22</v>
          </cell>
        </row>
        <row r="1790">
          <cell r="R1790">
            <v>0</v>
          </cell>
          <cell r="U1790">
            <v>22</v>
          </cell>
        </row>
        <row r="1791">
          <cell r="R1791">
            <v>0</v>
          </cell>
          <cell r="U1791" t="str">
            <v>39</v>
          </cell>
        </row>
        <row r="1792">
          <cell r="R1792">
            <v>0</v>
          </cell>
          <cell r="U1792">
            <v>22</v>
          </cell>
        </row>
        <row r="1793">
          <cell r="R1793">
            <v>0</v>
          </cell>
          <cell r="U1793" t="str">
            <v>39</v>
          </cell>
        </row>
        <row r="1794">
          <cell r="R1794">
            <v>0</v>
          </cell>
          <cell r="U1794">
            <v>22</v>
          </cell>
        </row>
        <row r="1795">
          <cell r="R1795">
            <v>-25582857.708333332</v>
          </cell>
          <cell r="U1795" t="str">
            <v>22</v>
          </cell>
        </row>
        <row r="1796">
          <cell r="R1796">
            <v>0</v>
          </cell>
          <cell r="U1796">
            <v>22</v>
          </cell>
        </row>
        <row r="1797">
          <cell r="R1797">
            <v>0</v>
          </cell>
          <cell r="U1797" t="str">
            <v>54</v>
          </cell>
        </row>
        <row r="1798">
          <cell r="R1798">
            <v>0</v>
          </cell>
          <cell r="U1798" t="str">
            <v>28</v>
          </cell>
        </row>
        <row r="1799">
          <cell r="R1799">
            <v>0</v>
          </cell>
        </row>
        <row r="1800">
          <cell r="R1800">
            <v>0</v>
          </cell>
          <cell r="U1800" t="str">
            <v>58</v>
          </cell>
        </row>
        <row r="1801">
          <cell r="R1801">
            <v>0</v>
          </cell>
          <cell r="U1801" t="str">
            <v>28</v>
          </cell>
        </row>
        <row r="1802">
          <cell r="R1802">
            <v>-1748799.2083333333</v>
          </cell>
          <cell r="U1802" t="str">
            <v>54</v>
          </cell>
        </row>
        <row r="1803">
          <cell r="R1803">
            <v>0</v>
          </cell>
          <cell r="U1803" t="str">
            <v>58</v>
          </cell>
        </row>
        <row r="1804">
          <cell r="R1804">
            <v>-57622652.166666664</v>
          </cell>
          <cell r="U1804" t="str">
            <v>57</v>
          </cell>
        </row>
        <row r="1805">
          <cell r="R1805">
            <v>-1831429.2916666667</v>
          </cell>
          <cell r="U1805" t="str">
            <v>54</v>
          </cell>
        </row>
        <row r="1806">
          <cell r="R1806">
            <v>0</v>
          </cell>
          <cell r="U1806" t="str">
            <v>58</v>
          </cell>
        </row>
        <row r="1807">
          <cell r="R1807">
            <v>-6946830.541666667</v>
          </cell>
          <cell r="U1807" t="str">
            <v>28</v>
          </cell>
        </row>
        <row r="1808">
          <cell r="R1808">
            <v>0</v>
          </cell>
          <cell r="U1808" t="str">
            <v>54</v>
          </cell>
        </row>
        <row r="1809">
          <cell r="R1809">
            <v>0</v>
          </cell>
          <cell r="U1809" t="str">
            <v>58</v>
          </cell>
        </row>
        <row r="1810">
          <cell r="R1810">
            <v>-248764</v>
          </cell>
          <cell r="U1810" t="str">
            <v>5</v>
          </cell>
        </row>
        <row r="1811">
          <cell r="R1811">
            <v>0</v>
          </cell>
          <cell r="U1811" t="str">
            <v>54</v>
          </cell>
        </row>
        <row r="1812">
          <cell r="R1812">
            <v>0</v>
          </cell>
          <cell r="U1812" t="str">
            <v>58</v>
          </cell>
        </row>
        <row r="1813">
          <cell r="R1813">
            <v>0</v>
          </cell>
          <cell r="U1813" t="str">
            <v>54</v>
          </cell>
        </row>
        <row r="1814">
          <cell r="R1814">
            <v>0</v>
          </cell>
          <cell r="U1814" t="str">
            <v>58</v>
          </cell>
        </row>
        <row r="1815">
          <cell r="R1815">
            <v>0</v>
          </cell>
          <cell r="U1815" t="str">
            <v>58</v>
          </cell>
        </row>
        <row r="1816">
          <cell r="R1816">
            <v>0</v>
          </cell>
          <cell r="U1816" t="str">
            <v>58</v>
          </cell>
        </row>
        <row r="1817">
          <cell r="R1817">
            <v>0</v>
          </cell>
          <cell r="U1817" t="str">
            <v>58</v>
          </cell>
        </row>
        <row r="1818">
          <cell r="R1818">
            <v>0</v>
          </cell>
          <cell r="U1818" t="str">
            <v>58</v>
          </cell>
        </row>
        <row r="1819">
          <cell r="R1819">
            <v>0</v>
          </cell>
          <cell r="U1819" t="str">
            <v>58</v>
          </cell>
        </row>
        <row r="1820">
          <cell r="R1820">
            <v>0</v>
          </cell>
          <cell r="U1820" t="str">
            <v>58</v>
          </cell>
        </row>
        <row r="1821">
          <cell r="R1821">
            <v>0</v>
          </cell>
          <cell r="U1821" t="str">
            <v>54</v>
          </cell>
        </row>
        <row r="1822">
          <cell r="R1822">
            <v>0</v>
          </cell>
          <cell r="U1822" t="str">
            <v>58</v>
          </cell>
        </row>
        <row r="1823">
          <cell r="R1823">
            <v>-1216756.3333333333</v>
          </cell>
          <cell r="U1823" t="str">
            <v>54</v>
          </cell>
        </row>
        <row r="1824">
          <cell r="R1824">
            <v>0</v>
          </cell>
          <cell r="U1824" t="str">
            <v>58</v>
          </cell>
        </row>
        <row r="1825">
          <cell r="R1825">
            <v>-1627764.4583333333</v>
          </cell>
          <cell r="U1825" t="str">
            <v>54</v>
          </cell>
        </row>
        <row r="1826">
          <cell r="R1826">
            <v>0</v>
          </cell>
        </row>
        <row r="1827">
          <cell r="R1827">
            <v>0</v>
          </cell>
          <cell r="U1827" t="str">
            <v>54</v>
          </cell>
        </row>
        <row r="1828">
          <cell r="R1828">
            <v>0</v>
          </cell>
          <cell r="U1828" t="str">
            <v>58</v>
          </cell>
        </row>
        <row r="1829">
          <cell r="R1829">
            <v>0</v>
          </cell>
        </row>
        <row r="1830">
          <cell r="R1830">
            <v>0</v>
          </cell>
          <cell r="U1830" t="str">
            <v>54</v>
          </cell>
        </row>
        <row r="1831">
          <cell r="R1831">
            <v>0</v>
          </cell>
          <cell r="U1831" t="str">
            <v>28</v>
          </cell>
        </row>
        <row r="1832">
          <cell r="R1832">
            <v>0</v>
          </cell>
          <cell r="U1832" t="str">
            <v>54</v>
          </cell>
        </row>
        <row r="1833">
          <cell r="R1833">
            <v>-27862533.208333332</v>
          </cell>
        </row>
        <row r="1834">
          <cell r="R1834">
            <v>-121040.41666666667</v>
          </cell>
          <cell r="U1834" t="str">
            <v>22</v>
          </cell>
        </row>
        <row r="1835">
          <cell r="R1835">
            <v>-41917811.875</v>
          </cell>
          <cell r="U1835" t="str">
            <v>54</v>
          </cell>
        </row>
        <row r="1836">
          <cell r="R1836">
            <v>0</v>
          </cell>
        </row>
        <row r="1837">
          <cell r="R1837">
            <v>0</v>
          </cell>
        </row>
        <row r="1838">
          <cell r="R1838">
            <v>0</v>
          </cell>
        </row>
        <row r="1839">
          <cell r="R1839">
            <v>-705856.58333333337</v>
          </cell>
          <cell r="U1839" t="str">
            <v>58</v>
          </cell>
        </row>
        <row r="1840">
          <cell r="R1840">
            <v>0</v>
          </cell>
          <cell r="U1840">
            <v>22</v>
          </cell>
        </row>
        <row r="1841">
          <cell r="R1841">
            <v>-1126396</v>
          </cell>
          <cell r="U1841" t="str">
            <v>58</v>
          </cell>
        </row>
        <row r="1842">
          <cell r="R1842">
            <v>0</v>
          </cell>
        </row>
        <row r="1843">
          <cell r="R1843">
            <v>0</v>
          </cell>
          <cell r="U1843" t="str">
            <v>58</v>
          </cell>
        </row>
        <row r="1844">
          <cell r="R1844">
            <v>0</v>
          </cell>
          <cell r="U1844" t="str">
            <v>58</v>
          </cell>
        </row>
        <row r="1845">
          <cell r="R1845">
            <v>0</v>
          </cell>
          <cell r="U1845">
            <v>22</v>
          </cell>
        </row>
        <row r="1846">
          <cell r="R1846">
            <v>-64693057.958333336</v>
          </cell>
          <cell r="U1846" t="str">
            <v>58</v>
          </cell>
        </row>
        <row r="1847">
          <cell r="R1847">
            <v>-4881682</v>
          </cell>
          <cell r="U1847" t="str">
            <v>58</v>
          </cell>
        </row>
        <row r="1848">
          <cell r="R1848">
            <v>0</v>
          </cell>
        </row>
        <row r="1849">
          <cell r="R1849">
            <v>0</v>
          </cell>
        </row>
        <row r="1850">
          <cell r="R1850">
            <v>0</v>
          </cell>
        </row>
        <row r="1851">
          <cell r="R1851">
            <v>-6706093.625</v>
          </cell>
          <cell r="U1851">
            <v>22</v>
          </cell>
        </row>
        <row r="1852">
          <cell r="R1852">
            <v>0</v>
          </cell>
          <cell r="U1852" t="str">
            <v>39</v>
          </cell>
        </row>
        <row r="1853">
          <cell r="R1853">
            <v>-892448.83333333337</v>
          </cell>
          <cell r="U1853">
            <v>22</v>
          </cell>
        </row>
        <row r="1854">
          <cell r="R1854">
            <v>0</v>
          </cell>
        </row>
        <row r="1855">
          <cell r="R1855">
            <v>0</v>
          </cell>
          <cell r="U1855">
            <v>22</v>
          </cell>
        </row>
        <row r="1856">
          <cell r="R1856">
            <v>0</v>
          </cell>
        </row>
        <row r="1857">
          <cell r="R1857">
            <v>-1160975.25</v>
          </cell>
        </row>
        <row r="1858">
          <cell r="R1858">
            <v>0</v>
          </cell>
          <cell r="U1858" t="str">
            <v>54</v>
          </cell>
        </row>
        <row r="1859">
          <cell r="R1859">
            <v>3235610.2083333335</v>
          </cell>
          <cell r="U1859" t="str">
            <v>28</v>
          </cell>
        </row>
        <row r="1860">
          <cell r="R1860">
            <v>-5969775</v>
          </cell>
          <cell r="U1860" t="str">
            <v>5</v>
          </cell>
        </row>
        <row r="1861">
          <cell r="R1861">
            <v>-2688312.4166666665</v>
          </cell>
          <cell r="U1861">
            <v>23</v>
          </cell>
        </row>
        <row r="1862">
          <cell r="R1862">
            <v>0</v>
          </cell>
          <cell r="U1862" t="str">
            <v>28</v>
          </cell>
        </row>
        <row r="1863">
          <cell r="R1863">
            <v>-4828607.625</v>
          </cell>
        </row>
        <row r="1864">
          <cell r="R1864">
            <v>-438970.66666666669</v>
          </cell>
          <cell r="U1864">
            <v>22</v>
          </cell>
        </row>
        <row r="1865">
          <cell r="R1865">
            <v>-67120.708333333328</v>
          </cell>
          <cell r="U1865">
            <v>22</v>
          </cell>
        </row>
        <row r="1866">
          <cell r="R1866">
            <v>-17305286.333333332</v>
          </cell>
          <cell r="U1866" t="str">
            <v>22</v>
          </cell>
        </row>
        <row r="1867">
          <cell r="R1867">
            <v>0</v>
          </cell>
          <cell r="U1867" t="str">
            <v>22</v>
          </cell>
        </row>
        <row r="1868">
          <cell r="R1868">
            <v>-2201945.25</v>
          </cell>
          <cell r="U1868" t="str">
            <v>58</v>
          </cell>
        </row>
        <row r="1869">
          <cell r="R1869">
            <v>-729989.04166666663</v>
          </cell>
        </row>
        <row r="1870">
          <cell r="R1870">
            <v>0</v>
          </cell>
          <cell r="U1870">
            <v>22</v>
          </cell>
        </row>
        <row r="1871">
          <cell r="R1871">
            <v>0</v>
          </cell>
          <cell r="U1871">
            <v>22</v>
          </cell>
        </row>
        <row r="1872">
          <cell r="R1872">
            <v>0</v>
          </cell>
        </row>
        <row r="1873">
          <cell r="R1873">
            <v>0</v>
          </cell>
          <cell r="U1873">
            <v>22</v>
          </cell>
        </row>
        <row r="1874">
          <cell r="R1874">
            <v>0</v>
          </cell>
          <cell r="U1874">
            <v>22</v>
          </cell>
        </row>
        <row r="1875">
          <cell r="R1875">
            <v>-11061440.166666666</v>
          </cell>
          <cell r="U1875" t="str">
            <v>22</v>
          </cell>
        </row>
        <row r="1876">
          <cell r="R1876">
            <v>-13826131.958333334</v>
          </cell>
          <cell r="U1876" t="str">
            <v>22</v>
          </cell>
        </row>
        <row r="1877">
          <cell r="R1877">
            <v>-452099.75</v>
          </cell>
          <cell r="U1877" t="str">
            <v>22</v>
          </cell>
        </row>
        <row r="1878">
          <cell r="R1878">
            <v>0</v>
          </cell>
          <cell r="U1878" t="str">
            <v>22</v>
          </cell>
        </row>
        <row r="1879">
          <cell r="R1879">
            <v>-638579.75</v>
          </cell>
          <cell r="U1879" t="str">
            <v>22</v>
          </cell>
        </row>
        <row r="1880">
          <cell r="R1880">
            <v>-1420.5833333333333</v>
          </cell>
          <cell r="U1880" t="str">
            <v>58</v>
          </cell>
        </row>
        <row r="1881">
          <cell r="R1881">
            <v>-9788221522.4537506</v>
          </cell>
          <cell r="U1881" t="str">
            <v>1</v>
          </cell>
        </row>
        <row r="1882">
          <cell r="R1882">
            <v>0</v>
          </cell>
        </row>
        <row r="1886">
          <cell r="U1886" t="str">
            <v>Merch Inv</v>
          </cell>
        </row>
        <row r="1889">
          <cell r="U1889" t="str">
            <v>Adjusted Check Total s/b Zero</v>
          </cell>
        </row>
        <row r="1890">
          <cell r="U1890" t="str">
            <v>Avg</v>
          </cell>
        </row>
        <row r="1891">
          <cell r="U1891" t="str">
            <v>Op</v>
          </cell>
        </row>
        <row r="1892">
          <cell r="U1892" t="str">
            <v>Non-Op</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
    </sheetNames>
    <sheetDataSet>
      <sheetData sheetId="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etter"/>
      <sheetName val="Outage Schedule"/>
      <sheetName val="Available Generation"/>
      <sheetName val="5yr Business Plan"/>
      <sheetName val="10yr Capital Budget"/>
      <sheetName val="1-2 Capital Index"/>
      <sheetName val="1-2 Capital Items"/>
      <sheetName val="1-4 Capital Index"/>
      <sheetName val="1-4 Capital Items"/>
      <sheetName val="Staffing"/>
    </sheetNames>
    <sheetDataSet>
      <sheetData sheetId="0"/>
      <sheetData sheetId="1"/>
      <sheetData sheetId="2"/>
      <sheetData sheetId="3"/>
      <sheetData sheetId="4"/>
      <sheetData sheetId="5"/>
      <sheetData sheetId="6"/>
      <sheetData sheetId="7"/>
      <sheetData sheetId="8">
        <row r="33">
          <cell r="J33">
            <v>0.5</v>
          </cell>
        </row>
      </sheetData>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
      <sheetName val="Cap Struct &amp; Rates"/>
    </sheetNames>
    <sheetDataSet>
      <sheetData sheetId="0"/>
      <sheetData sheetId="1"/>
      <sheetData sheetId="2"/>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21">
          <cell r="C21">
            <v>2.5000000000000001E-2</v>
          </cell>
        </row>
        <row r="23">
          <cell r="L23">
            <v>9100</v>
          </cell>
        </row>
        <row r="25">
          <cell r="C25">
            <v>30</v>
          </cell>
        </row>
        <row r="56">
          <cell r="I56">
            <v>7.2400000000000006E-2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Maintenance-monthly"/>
      <sheetName val="&lt;---Output"/>
      <sheetName val="Month Based Template"/>
      <sheetName val="Fredrickson 1"/>
      <sheetName val="Fredrickson 2"/>
      <sheetName val="Encogen 1 time"/>
      <sheetName val="Encogen 2 time"/>
      <sheetName val="Encogen 3 time"/>
      <sheetName val="Encogen ST"/>
      <sheetName val="Whitehorn 2"/>
      <sheetName val="Whitehorn 3"/>
      <sheetName val="Fredonia 1"/>
      <sheetName val="Fredonia 2"/>
      <sheetName val="Fredonia 3A"/>
      <sheetName val="Fredonia 3B"/>
      <sheetName val="Fredonia 4A"/>
      <sheetName val="Fredonia 4B"/>
      <sheetName val="Sumas GT"/>
      <sheetName val="Sumas ST"/>
      <sheetName val="Goldendale GT"/>
      <sheetName val="Goldendale ST"/>
      <sheetName val="Mint Farm GT"/>
      <sheetName val="Mint Farm ST"/>
      <sheetName val="Freddy_GT"/>
      <sheetName val="Freddy_ST"/>
      <sheetName val="Data----&gt;"/>
      <sheetName val="FORECST_Disptch_as03.25.09m"/>
      <sheetName val="Run Hours Maint Inputs"/>
      <sheetName val="Maint Schedule and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3">
          <cell r="B3">
            <v>0</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ltimate_Search_Report"/>
      <sheetName val="ToDo"/>
      <sheetName val="Disclaimer"/>
      <sheetName val="Cover"/>
      <sheetName val="Log"/>
      <sheetName val="Track"/>
      <sheetName val="Guide"/>
      <sheetName val="Contents"/>
      <sheetName val="Comms"/>
      <sheetName val="Dashboard"/>
      <sheetName val="AFS"/>
      <sheetName val="IFS"/>
      <sheetName val="IFS_Report"/>
      <sheetName val="IFS_Act"/>
      <sheetName val="Actuals"/>
      <sheetName val="Inp_Global"/>
      <sheetName val="Scenarios"/>
      <sheetName val="Q_Inp"/>
      <sheetName val="Macro"/>
      <sheetName val="Timing"/>
      <sheetName val="Gen"/>
      <sheetName val="CapEx"/>
      <sheetName val="Opex"/>
      <sheetName val="Depr"/>
      <sheetName val="Reg"/>
      <sheetName val="Tax"/>
      <sheetName val="Fund"/>
      <sheetName val="Revenue"/>
      <sheetName val="Cust"/>
      <sheetName val="LNG"/>
      <sheetName val="CM"/>
      <sheetName val="Val"/>
      <sheetName val="Bridge"/>
      <sheetName val="Reconciliation"/>
      <sheetName val="Checks"/>
      <sheetName val="Te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2">
          <cell r="E12">
            <v>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47">
          <cell r="D47" t="str">
            <v>USD mn</v>
          </cell>
        </row>
        <row r="53">
          <cell r="D53" t="str">
            <v xml:space="preserve"> </v>
          </cell>
        </row>
        <row r="54">
          <cell r="D54" t="str">
            <v>►</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Business Unit Report"/>
      <sheetName val="Weekly"/>
    </sheetNames>
    <sheetDataSet>
      <sheetData sheetId="0" refreshError="1"/>
      <sheetData sheetId="1" refreshError="1"/>
      <sheetData sheetId="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ower Summary"/>
      <sheetName val="Gas Summary"/>
      <sheetName val="Gas Txns"/>
      <sheetName val="Summary (no formulas)"/>
      <sheetName val="Presentation Summary"/>
      <sheetName val="Forward Curves"/>
      <sheetName val="Gen Summary"/>
      <sheetName val="Wholesale"/>
      <sheetName val="Griffith Baseload"/>
      <sheetName val="Griffith Duct"/>
      <sheetName val="DETM Call"/>
      <sheetName val="EP Gas Cap"/>
      <sheetName val="TW Gas Cap"/>
      <sheetName val="Txn Vol"/>
      <sheetName val="Txn Price"/>
      <sheetName val="Txn MTM"/>
      <sheetName val="Gas Trades"/>
      <sheetName val="Dep Inputs-Carey"/>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Material"/>
      <sheetName val="NIM Summary"/>
      <sheetName val="Amort Summary"/>
      <sheetName val="Reg Asset Amort"/>
      <sheetName val="Reg Asset RY Only"/>
      <sheetName val="Prices"/>
      <sheetName val="Wind Integration costs"/>
      <sheetName val="Transmission"/>
      <sheetName val="HR HA Costs"/>
      <sheetName val="Hopkins Avg Hour Ahead"/>
      <sheetName val="Goldendale BPA Imbalance Charge"/>
      <sheetName val="Sec_Nov06 thru Jan08"/>
      <sheetName val="Goldendale Klickitat Cost"/>
      <sheetName val="Hopkins Prepaid Transm"/>
      <sheetName val="Peaking Summary"/>
      <sheetName val="Peaking Costs"/>
      <sheetName val="Exch 2007Calc"/>
      <sheetName val="MiDC Capacity Calc"/>
      <sheetName val="Small Contract Adj"/>
      <sheetName val="PG&amp;E"/>
      <sheetName val="Fixed Gas 4 Power Contracts"/>
      <sheetName val="Tenaska Gas Rev"/>
      <sheetName val="Goldendale"/>
      <sheetName val="Fred1"/>
      <sheetName val="NWP System Notice"/>
      <sheetName val="Encogen"/>
      <sheetName val="Encogen Costs"/>
      <sheetName val="557 TYE 9.30.07"/>
      <sheetName val="557 Orders Reclassified"/>
      <sheetName val="CPP_Payments"/>
      <sheetName val="Douglas Stlmt"/>
      <sheetName val="MidC 2008 2009"/>
      <sheetName val="Wells power cost"/>
      <sheetName val="Rocky Reach"/>
      <sheetName val="Rock Island"/>
      <sheetName val="RI RR Debt"/>
      <sheetName val="RR&amp;RI 1.08Debt UpdateperChelan"/>
    </sheetNames>
    <sheetDataSet>
      <sheetData sheetId="0" refreshError="1"/>
      <sheetData sheetId="1" refreshError="1"/>
      <sheetData sheetId="2"/>
      <sheetData sheetId="3">
        <row r="4">
          <cell r="H4">
            <v>39753</v>
          </cell>
        </row>
      </sheetData>
      <sheetData sheetId="4"/>
      <sheetData sheetId="5"/>
      <sheetData sheetId="6"/>
      <sheetData sheetId="7"/>
      <sheetData sheetId="8"/>
      <sheetData sheetId="9">
        <row r="3">
          <cell r="F3">
            <v>720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WNP3_A"/>
      <sheetName val="WNP3_A Historical Yrs"/>
      <sheetName val="Contract Hist"/>
      <sheetName val="7.12.06 Rate upate"/>
      <sheetName val="WNP3_Damt"/>
      <sheetName val="WNP3_Damt 5 yr avg"/>
      <sheetName val="WNP3_P"/>
      <sheetName val="Sheet1"/>
    </sheetNames>
    <sheetDataSet>
      <sheetData sheetId="0"/>
      <sheetData sheetId="1"/>
      <sheetData sheetId="2"/>
      <sheetData sheetId="3"/>
      <sheetData sheetId="4"/>
      <sheetData sheetId="5"/>
      <sheetData sheetId="6"/>
      <sheetData sheetId="7"/>
      <sheetData sheetId="8">
        <row r="3">
          <cell r="B3">
            <v>32873</v>
          </cell>
          <cell r="C3">
            <v>744</v>
          </cell>
        </row>
        <row r="4">
          <cell r="B4">
            <v>32904</v>
          </cell>
          <cell r="C4">
            <v>672</v>
          </cell>
        </row>
        <row r="5">
          <cell r="B5">
            <v>32932</v>
          </cell>
          <cell r="C5">
            <v>744</v>
          </cell>
        </row>
        <row r="6">
          <cell r="B6">
            <v>32963</v>
          </cell>
          <cell r="C6">
            <v>719</v>
          </cell>
        </row>
        <row r="7">
          <cell r="B7">
            <v>32993</v>
          </cell>
          <cell r="C7">
            <v>744</v>
          </cell>
        </row>
        <row r="8">
          <cell r="B8">
            <v>33024</v>
          </cell>
          <cell r="C8">
            <v>720</v>
          </cell>
        </row>
        <row r="9">
          <cell r="B9">
            <v>33054</v>
          </cell>
          <cell r="C9">
            <v>744</v>
          </cell>
        </row>
        <row r="10">
          <cell r="B10">
            <v>33085</v>
          </cell>
          <cell r="C10">
            <v>744</v>
          </cell>
        </row>
        <row r="11">
          <cell r="B11">
            <v>33116</v>
          </cell>
          <cell r="C11">
            <v>720</v>
          </cell>
        </row>
        <row r="12">
          <cell r="B12">
            <v>33146</v>
          </cell>
          <cell r="C12">
            <v>745</v>
          </cell>
        </row>
        <row r="13">
          <cell r="B13">
            <v>33177</v>
          </cell>
          <cell r="C13">
            <v>720</v>
          </cell>
        </row>
        <row r="14">
          <cell r="B14">
            <v>33207</v>
          </cell>
          <cell r="C14">
            <v>744</v>
          </cell>
        </row>
        <row r="15">
          <cell r="B15">
            <v>33238</v>
          </cell>
          <cell r="C15">
            <v>744</v>
          </cell>
        </row>
        <row r="16">
          <cell r="B16">
            <v>33269</v>
          </cell>
          <cell r="C16">
            <v>672</v>
          </cell>
        </row>
        <row r="17">
          <cell r="B17">
            <v>33297</v>
          </cell>
          <cell r="C17">
            <v>744</v>
          </cell>
        </row>
        <row r="18">
          <cell r="B18">
            <v>33328</v>
          </cell>
          <cell r="C18">
            <v>719</v>
          </cell>
        </row>
        <row r="19">
          <cell r="B19">
            <v>33358</v>
          </cell>
          <cell r="C19">
            <v>744</v>
          </cell>
        </row>
        <row r="20">
          <cell r="B20">
            <v>33389</v>
          </cell>
          <cell r="C20">
            <v>720</v>
          </cell>
        </row>
        <row r="21">
          <cell r="B21">
            <v>33419</v>
          </cell>
          <cell r="C21">
            <v>744</v>
          </cell>
        </row>
        <row r="22">
          <cell r="B22">
            <v>33450</v>
          </cell>
          <cell r="C22">
            <v>744</v>
          </cell>
        </row>
        <row r="23">
          <cell r="B23">
            <v>33481</v>
          </cell>
          <cell r="C23">
            <v>720</v>
          </cell>
        </row>
        <row r="24">
          <cell r="B24">
            <v>33511</v>
          </cell>
          <cell r="C24">
            <v>745</v>
          </cell>
        </row>
        <row r="25">
          <cell r="B25">
            <v>33542</v>
          </cell>
          <cell r="C25">
            <v>720</v>
          </cell>
        </row>
        <row r="26">
          <cell r="B26">
            <v>33572</v>
          </cell>
          <cell r="C26">
            <v>744</v>
          </cell>
        </row>
        <row r="27">
          <cell r="B27">
            <v>33603</v>
          </cell>
          <cell r="C27">
            <v>744</v>
          </cell>
        </row>
        <row r="28">
          <cell r="B28">
            <v>33634</v>
          </cell>
          <cell r="C28">
            <v>696</v>
          </cell>
        </row>
        <row r="29">
          <cell r="B29">
            <v>33663</v>
          </cell>
          <cell r="C29">
            <v>744</v>
          </cell>
        </row>
        <row r="30">
          <cell r="B30">
            <v>33694</v>
          </cell>
          <cell r="C30">
            <v>719</v>
          </cell>
        </row>
        <row r="31">
          <cell r="B31">
            <v>33724</v>
          </cell>
          <cell r="C31">
            <v>744</v>
          </cell>
        </row>
        <row r="32">
          <cell r="B32">
            <v>33755</v>
          </cell>
          <cell r="C32">
            <v>720</v>
          </cell>
        </row>
        <row r="33">
          <cell r="B33">
            <v>33785</v>
          </cell>
          <cell r="C33">
            <v>744</v>
          </cell>
        </row>
        <row r="34">
          <cell r="B34">
            <v>33816</v>
          </cell>
          <cell r="C34">
            <v>744</v>
          </cell>
        </row>
        <row r="35">
          <cell r="B35">
            <v>33847</v>
          </cell>
          <cell r="C35">
            <v>720</v>
          </cell>
        </row>
        <row r="36">
          <cell r="B36">
            <v>33877</v>
          </cell>
          <cell r="C36">
            <v>745</v>
          </cell>
        </row>
        <row r="37">
          <cell r="B37">
            <v>33908</v>
          </cell>
          <cell r="C37">
            <v>720</v>
          </cell>
        </row>
        <row r="38">
          <cell r="B38">
            <v>33938</v>
          </cell>
          <cell r="C38">
            <v>744</v>
          </cell>
        </row>
        <row r="39">
          <cell r="B39">
            <v>33969</v>
          </cell>
          <cell r="C39">
            <v>744</v>
          </cell>
        </row>
        <row r="40">
          <cell r="B40">
            <v>34000</v>
          </cell>
          <cell r="C40">
            <v>672</v>
          </cell>
        </row>
        <row r="41">
          <cell r="B41">
            <v>34028</v>
          </cell>
          <cell r="C41">
            <v>744</v>
          </cell>
        </row>
        <row r="42">
          <cell r="B42">
            <v>34059</v>
          </cell>
          <cell r="C42">
            <v>719</v>
          </cell>
        </row>
        <row r="43">
          <cell r="B43">
            <v>34089</v>
          </cell>
          <cell r="C43">
            <v>744</v>
          </cell>
        </row>
        <row r="44">
          <cell r="B44">
            <v>34120</v>
          </cell>
          <cell r="C44">
            <v>720</v>
          </cell>
        </row>
        <row r="45">
          <cell r="B45">
            <v>34150</v>
          </cell>
          <cell r="C45">
            <v>744</v>
          </cell>
        </row>
        <row r="46">
          <cell r="B46">
            <v>34181</v>
          </cell>
          <cell r="C46">
            <v>744</v>
          </cell>
        </row>
        <row r="47">
          <cell r="B47">
            <v>34212</v>
          </cell>
          <cell r="C47">
            <v>720</v>
          </cell>
        </row>
        <row r="48">
          <cell r="B48">
            <v>34242</v>
          </cell>
          <cell r="C48">
            <v>745</v>
          </cell>
        </row>
        <row r="49">
          <cell r="B49">
            <v>34273</v>
          </cell>
          <cell r="C49">
            <v>720</v>
          </cell>
        </row>
        <row r="50">
          <cell r="B50">
            <v>34303</v>
          </cell>
          <cell r="C50">
            <v>744</v>
          </cell>
        </row>
        <row r="51">
          <cell r="B51">
            <v>34334</v>
          </cell>
          <cell r="C51">
            <v>744</v>
          </cell>
        </row>
        <row r="52">
          <cell r="B52">
            <v>34365</v>
          </cell>
          <cell r="C52">
            <v>672</v>
          </cell>
        </row>
        <row r="53">
          <cell r="B53">
            <v>34393</v>
          </cell>
          <cell r="C53">
            <v>744</v>
          </cell>
        </row>
        <row r="54">
          <cell r="B54">
            <v>34424</v>
          </cell>
          <cell r="C54">
            <v>719</v>
          </cell>
        </row>
        <row r="55">
          <cell r="B55">
            <v>34454</v>
          </cell>
          <cell r="C55">
            <v>744</v>
          </cell>
        </row>
        <row r="56">
          <cell r="B56">
            <v>34485</v>
          </cell>
          <cell r="C56">
            <v>720</v>
          </cell>
        </row>
        <row r="57">
          <cell r="B57">
            <v>34515</v>
          </cell>
          <cell r="C57">
            <v>744</v>
          </cell>
        </row>
        <row r="58">
          <cell r="B58">
            <v>34546</v>
          </cell>
          <cell r="C58">
            <v>744</v>
          </cell>
        </row>
        <row r="59">
          <cell r="B59">
            <v>34577</v>
          </cell>
          <cell r="C59">
            <v>720</v>
          </cell>
        </row>
        <row r="60">
          <cell r="B60">
            <v>34607</v>
          </cell>
          <cell r="C60">
            <v>745</v>
          </cell>
        </row>
        <row r="61">
          <cell r="B61">
            <v>34638</v>
          </cell>
          <cell r="C61">
            <v>720</v>
          </cell>
        </row>
        <row r="62">
          <cell r="B62">
            <v>34668</v>
          </cell>
          <cell r="C62">
            <v>744</v>
          </cell>
        </row>
        <row r="63">
          <cell r="B63">
            <v>34699</v>
          </cell>
          <cell r="C63">
            <v>744</v>
          </cell>
        </row>
        <row r="64">
          <cell r="B64">
            <v>34730</v>
          </cell>
          <cell r="C64">
            <v>672</v>
          </cell>
        </row>
        <row r="65">
          <cell r="B65">
            <v>34758</v>
          </cell>
          <cell r="C65">
            <v>744</v>
          </cell>
        </row>
        <row r="66">
          <cell r="B66">
            <v>34789</v>
          </cell>
          <cell r="C66">
            <v>719</v>
          </cell>
        </row>
        <row r="67">
          <cell r="B67">
            <v>34819</v>
          </cell>
          <cell r="C67">
            <v>744</v>
          </cell>
        </row>
        <row r="68">
          <cell r="B68">
            <v>34850</v>
          </cell>
          <cell r="C68">
            <v>720</v>
          </cell>
        </row>
        <row r="69">
          <cell r="B69">
            <v>34880</v>
          </cell>
          <cell r="C69">
            <v>744</v>
          </cell>
        </row>
        <row r="70">
          <cell r="B70">
            <v>34911</v>
          </cell>
          <cell r="C70">
            <v>744</v>
          </cell>
        </row>
        <row r="71">
          <cell r="B71">
            <v>34942</v>
          </cell>
          <cell r="C71">
            <v>720</v>
          </cell>
        </row>
        <row r="72">
          <cell r="B72">
            <v>34972</v>
          </cell>
          <cell r="C72">
            <v>745</v>
          </cell>
        </row>
        <row r="73">
          <cell r="B73">
            <v>35003</v>
          </cell>
          <cell r="C73">
            <v>720</v>
          </cell>
        </row>
        <row r="74">
          <cell r="B74">
            <v>35033</v>
          </cell>
          <cell r="C74">
            <v>744</v>
          </cell>
        </row>
        <row r="75">
          <cell r="B75">
            <v>35064</v>
          </cell>
          <cell r="C75">
            <v>744</v>
          </cell>
        </row>
        <row r="76">
          <cell r="B76">
            <v>35095</v>
          </cell>
          <cell r="C76">
            <v>696</v>
          </cell>
        </row>
        <row r="77">
          <cell r="B77">
            <v>35124</v>
          </cell>
          <cell r="C77">
            <v>744</v>
          </cell>
        </row>
        <row r="78">
          <cell r="B78">
            <v>35155</v>
          </cell>
          <cell r="C78">
            <v>719</v>
          </cell>
        </row>
        <row r="79">
          <cell r="B79">
            <v>35185</v>
          </cell>
          <cell r="C79">
            <v>744</v>
          </cell>
        </row>
        <row r="80">
          <cell r="B80">
            <v>35216</v>
          </cell>
          <cell r="C80">
            <v>720</v>
          </cell>
        </row>
        <row r="81">
          <cell r="B81">
            <v>35246</v>
          </cell>
          <cell r="C81">
            <v>744</v>
          </cell>
        </row>
        <row r="82">
          <cell r="B82">
            <v>35277</v>
          </cell>
          <cell r="C82">
            <v>744</v>
          </cell>
        </row>
        <row r="83">
          <cell r="B83">
            <v>35308</v>
          </cell>
          <cell r="C83">
            <v>720</v>
          </cell>
        </row>
        <row r="84">
          <cell r="B84">
            <v>35338</v>
          </cell>
          <cell r="C84">
            <v>745</v>
          </cell>
        </row>
        <row r="85">
          <cell r="B85">
            <v>35369</v>
          </cell>
          <cell r="C85">
            <v>720</v>
          </cell>
        </row>
        <row r="86">
          <cell r="B86">
            <v>35399</v>
          </cell>
          <cell r="C86">
            <v>744</v>
          </cell>
        </row>
        <row r="87">
          <cell r="B87">
            <v>35430</v>
          </cell>
          <cell r="C87">
            <v>744</v>
          </cell>
        </row>
        <row r="88">
          <cell r="B88">
            <v>35461</v>
          </cell>
          <cell r="C88">
            <v>672</v>
          </cell>
        </row>
        <row r="89">
          <cell r="B89">
            <v>35489</v>
          </cell>
          <cell r="C89">
            <v>744</v>
          </cell>
        </row>
        <row r="90">
          <cell r="B90">
            <v>35520</v>
          </cell>
          <cell r="C90">
            <v>719</v>
          </cell>
        </row>
        <row r="91">
          <cell r="B91">
            <v>35550</v>
          </cell>
          <cell r="C91">
            <v>744</v>
          </cell>
        </row>
        <row r="92">
          <cell r="B92">
            <v>35581</v>
          </cell>
          <cell r="C92">
            <v>720</v>
          </cell>
        </row>
        <row r="93">
          <cell r="B93">
            <v>35611</v>
          </cell>
          <cell r="C93">
            <v>744</v>
          </cell>
        </row>
        <row r="94">
          <cell r="B94">
            <v>35642</v>
          </cell>
          <cell r="C94">
            <v>744</v>
          </cell>
        </row>
        <row r="95">
          <cell r="B95">
            <v>35673</v>
          </cell>
          <cell r="C95">
            <v>720</v>
          </cell>
        </row>
        <row r="96">
          <cell r="B96">
            <v>35703</v>
          </cell>
          <cell r="C96">
            <v>745</v>
          </cell>
        </row>
        <row r="97">
          <cell r="B97">
            <v>35734</v>
          </cell>
          <cell r="C97">
            <v>720</v>
          </cell>
        </row>
        <row r="98">
          <cell r="B98">
            <v>35764</v>
          </cell>
          <cell r="C98">
            <v>744</v>
          </cell>
        </row>
        <row r="99">
          <cell r="B99">
            <v>35795</v>
          </cell>
          <cell r="C99">
            <v>744</v>
          </cell>
        </row>
        <row r="100">
          <cell r="B100">
            <v>35826</v>
          </cell>
          <cell r="C100">
            <v>672</v>
          </cell>
        </row>
        <row r="101">
          <cell r="B101">
            <v>35854</v>
          </cell>
          <cell r="C101">
            <v>744</v>
          </cell>
        </row>
        <row r="102">
          <cell r="B102">
            <v>35885</v>
          </cell>
          <cell r="C102">
            <v>719</v>
          </cell>
        </row>
        <row r="103">
          <cell r="B103">
            <v>35915</v>
          </cell>
          <cell r="C103">
            <v>744</v>
          </cell>
        </row>
        <row r="104">
          <cell r="B104">
            <v>35946</v>
          </cell>
          <cell r="C104">
            <v>720</v>
          </cell>
        </row>
        <row r="105">
          <cell r="B105">
            <v>35976</v>
          </cell>
          <cell r="C105">
            <v>744</v>
          </cell>
        </row>
        <row r="106">
          <cell r="B106">
            <v>36007</v>
          </cell>
          <cell r="C106">
            <v>744</v>
          </cell>
        </row>
        <row r="107">
          <cell r="B107">
            <v>36038</v>
          </cell>
          <cell r="C107">
            <v>720</v>
          </cell>
        </row>
        <row r="108">
          <cell r="B108">
            <v>36068</v>
          </cell>
          <cell r="C108">
            <v>745</v>
          </cell>
        </row>
        <row r="109">
          <cell r="B109">
            <v>36099</v>
          </cell>
          <cell r="C109">
            <v>720</v>
          </cell>
        </row>
        <row r="110">
          <cell r="B110">
            <v>36129</v>
          </cell>
          <cell r="C110">
            <v>744</v>
          </cell>
        </row>
        <row r="111">
          <cell r="B111">
            <v>36160</v>
          </cell>
          <cell r="C111">
            <v>744</v>
          </cell>
        </row>
        <row r="112">
          <cell r="B112">
            <v>36191</v>
          </cell>
          <cell r="C112">
            <v>672</v>
          </cell>
        </row>
        <row r="113">
          <cell r="B113">
            <v>36219</v>
          </cell>
          <cell r="C113">
            <v>744</v>
          </cell>
        </row>
        <row r="114">
          <cell r="B114">
            <v>36250</v>
          </cell>
          <cell r="C114">
            <v>719</v>
          </cell>
        </row>
        <row r="115">
          <cell r="B115">
            <v>36280</v>
          </cell>
          <cell r="C115">
            <v>744</v>
          </cell>
        </row>
        <row r="116">
          <cell r="B116">
            <v>36311</v>
          </cell>
          <cell r="C116">
            <v>720</v>
          </cell>
        </row>
        <row r="117">
          <cell r="B117">
            <v>36341</v>
          </cell>
          <cell r="C117">
            <v>744</v>
          </cell>
        </row>
        <row r="118">
          <cell r="B118">
            <v>36372</v>
          </cell>
          <cell r="C118">
            <v>744</v>
          </cell>
        </row>
        <row r="119">
          <cell r="B119">
            <v>36403</v>
          </cell>
          <cell r="C119">
            <v>720</v>
          </cell>
        </row>
        <row r="120">
          <cell r="B120">
            <v>36433</v>
          </cell>
          <cell r="C120">
            <v>745</v>
          </cell>
        </row>
        <row r="121">
          <cell r="B121">
            <v>36464</v>
          </cell>
          <cell r="C121">
            <v>720</v>
          </cell>
        </row>
        <row r="122">
          <cell r="B122">
            <v>36494</v>
          </cell>
          <cell r="C122">
            <v>744</v>
          </cell>
        </row>
        <row r="123">
          <cell r="B123">
            <v>36525</v>
          </cell>
          <cell r="C123">
            <v>744</v>
          </cell>
        </row>
        <row r="124">
          <cell r="B124">
            <v>36556</v>
          </cell>
          <cell r="C124">
            <v>696</v>
          </cell>
        </row>
        <row r="125">
          <cell r="B125">
            <v>36585</v>
          </cell>
          <cell r="C125">
            <v>744</v>
          </cell>
        </row>
        <row r="126">
          <cell r="B126">
            <v>36616</v>
          </cell>
          <cell r="C126">
            <v>719</v>
          </cell>
        </row>
        <row r="127">
          <cell r="B127">
            <v>36646</v>
          </cell>
          <cell r="C127">
            <v>744</v>
          </cell>
        </row>
        <row r="128">
          <cell r="B128">
            <v>36677</v>
          </cell>
          <cell r="C128">
            <v>720</v>
          </cell>
        </row>
        <row r="129">
          <cell r="B129">
            <v>36707</v>
          </cell>
          <cell r="C129">
            <v>744</v>
          </cell>
        </row>
        <row r="130">
          <cell r="B130">
            <v>36738</v>
          </cell>
          <cell r="C130">
            <v>744</v>
          </cell>
        </row>
        <row r="131">
          <cell r="B131">
            <v>36769</v>
          </cell>
          <cell r="C131">
            <v>720</v>
          </cell>
        </row>
        <row r="132">
          <cell r="B132">
            <v>36799</v>
          </cell>
          <cell r="C132">
            <v>745</v>
          </cell>
        </row>
        <row r="133">
          <cell r="B133">
            <v>36830</v>
          </cell>
          <cell r="C133">
            <v>720</v>
          </cell>
        </row>
        <row r="134">
          <cell r="B134">
            <v>36860</v>
          </cell>
          <cell r="C134">
            <v>744</v>
          </cell>
        </row>
        <row r="135">
          <cell r="B135">
            <v>36891</v>
          </cell>
          <cell r="C135">
            <v>744</v>
          </cell>
        </row>
        <row r="136">
          <cell r="B136">
            <v>36922</v>
          </cell>
          <cell r="C136">
            <v>672</v>
          </cell>
        </row>
        <row r="137">
          <cell r="B137">
            <v>36950</v>
          </cell>
          <cell r="C137">
            <v>744</v>
          </cell>
        </row>
        <row r="138">
          <cell r="B138">
            <v>36981</v>
          </cell>
          <cell r="C138">
            <v>719</v>
          </cell>
        </row>
        <row r="139">
          <cell r="B139">
            <v>37011</v>
          </cell>
          <cell r="C139">
            <v>744</v>
          </cell>
        </row>
        <row r="140">
          <cell r="B140">
            <v>37042</v>
          </cell>
          <cell r="C140">
            <v>720</v>
          </cell>
        </row>
        <row r="141">
          <cell r="B141">
            <v>37072</v>
          </cell>
          <cell r="C141">
            <v>744</v>
          </cell>
        </row>
        <row r="142">
          <cell r="B142">
            <v>37103</v>
          </cell>
          <cell r="C142">
            <v>744</v>
          </cell>
        </row>
        <row r="143">
          <cell r="B143">
            <v>37134</v>
          </cell>
          <cell r="C143">
            <v>720</v>
          </cell>
        </row>
        <row r="144">
          <cell r="B144">
            <v>37164</v>
          </cell>
          <cell r="C144">
            <v>745</v>
          </cell>
        </row>
        <row r="145">
          <cell r="B145">
            <v>37195</v>
          </cell>
          <cell r="C145">
            <v>720</v>
          </cell>
        </row>
        <row r="146">
          <cell r="B146">
            <v>37225</v>
          </cell>
          <cell r="C146">
            <v>744</v>
          </cell>
        </row>
        <row r="147">
          <cell r="B147">
            <v>37256</v>
          </cell>
          <cell r="C147">
            <v>744</v>
          </cell>
        </row>
        <row r="148">
          <cell r="B148">
            <v>37287</v>
          </cell>
          <cell r="C148">
            <v>672</v>
          </cell>
        </row>
        <row r="149">
          <cell r="B149">
            <v>37315</v>
          </cell>
          <cell r="C149">
            <v>744</v>
          </cell>
        </row>
        <row r="150">
          <cell r="B150">
            <v>37346</v>
          </cell>
          <cell r="C150">
            <v>719</v>
          </cell>
        </row>
        <row r="151">
          <cell r="B151">
            <v>37376</v>
          </cell>
          <cell r="C151">
            <v>744</v>
          </cell>
        </row>
        <row r="152">
          <cell r="B152">
            <v>37407</v>
          </cell>
          <cell r="C152">
            <v>720</v>
          </cell>
        </row>
        <row r="153">
          <cell r="B153">
            <v>37437</v>
          </cell>
          <cell r="C153">
            <v>744</v>
          </cell>
        </row>
        <row r="154">
          <cell r="B154">
            <v>37468</v>
          </cell>
          <cell r="C154">
            <v>744</v>
          </cell>
        </row>
        <row r="155">
          <cell r="B155">
            <v>37499</v>
          </cell>
          <cell r="C155">
            <v>720</v>
          </cell>
        </row>
        <row r="156">
          <cell r="B156">
            <v>37529</v>
          </cell>
          <cell r="C156">
            <v>745</v>
          </cell>
        </row>
        <row r="157">
          <cell r="B157">
            <v>37560</v>
          </cell>
          <cell r="C157">
            <v>720</v>
          </cell>
        </row>
        <row r="158">
          <cell r="B158">
            <v>37590</v>
          </cell>
          <cell r="C158">
            <v>744</v>
          </cell>
        </row>
        <row r="159">
          <cell r="B159">
            <v>37621</v>
          </cell>
          <cell r="C159">
            <v>744</v>
          </cell>
        </row>
        <row r="160">
          <cell r="B160">
            <v>37652</v>
          </cell>
          <cell r="C160">
            <v>672</v>
          </cell>
        </row>
        <row r="161">
          <cell r="B161">
            <v>37680</v>
          </cell>
          <cell r="C161">
            <v>744</v>
          </cell>
        </row>
        <row r="162">
          <cell r="B162">
            <v>37711</v>
          </cell>
          <cell r="C162">
            <v>719</v>
          </cell>
        </row>
        <row r="163">
          <cell r="B163">
            <v>37741</v>
          </cell>
          <cell r="C163">
            <v>744</v>
          </cell>
        </row>
        <row r="164">
          <cell r="B164">
            <v>37772</v>
          </cell>
          <cell r="C164">
            <v>720</v>
          </cell>
        </row>
        <row r="165">
          <cell r="B165">
            <v>37802</v>
          </cell>
          <cell r="C165">
            <v>744</v>
          </cell>
        </row>
        <row r="166">
          <cell r="B166">
            <v>37833</v>
          </cell>
          <cell r="C166">
            <v>744</v>
          </cell>
        </row>
        <row r="167">
          <cell r="B167">
            <v>37864</v>
          </cell>
          <cell r="C167">
            <v>720</v>
          </cell>
        </row>
        <row r="168">
          <cell r="B168">
            <v>37894</v>
          </cell>
          <cell r="C168">
            <v>745</v>
          </cell>
        </row>
        <row r="169">
          <cell r="B169">
            <v>37925</v>
          </cell>
          <cell r="C169">
            <v>720</v>
          </cell>
        </row>
        <row r="170">
          <cell r="B170">
            <v>37955</v>
          </cell>
          <cell r="C170">
            <v>744</v>
          </cell>
        </row>
        <row r="171">
          <cell r="B171">
            <v>37986</v>
          </cell>
          <cell r="C171">
            <v>744</v>
          </cell>
        </row>
        <row r="172">
          <cell r="B172">
            <v>38017</v>
          </cell>
          <cell r="C172">
            <v>696</v>
          </cell>
        </row>
        <row r="173">
          <cell r="B173">
            <v>38046</v>
          </cell>
          <cell r="C173">
            <v>744</v>
          </cell>
        </row>
        <row r="174">
          <cell r="B174">
            <v>38077</v>
          </cell>
          <cell r="C174">
            <v>719</v>
          </cell>
        </row>
        <row r="175">
          <cell r="B175">
            <v>38107</v>
          </cell>
          <cell r="C175">
            <v>744</v>
          </cell>
        </row>
        <row r="176">
          <cell r="B176">
            <v>38138</v>
          </cell>
          <cell r="C176">
            <v>720</v>
          </cell>
        </row>
        <row r="177">
          <cell r="B177">
            <v>38168</v>
          </cell>
          <cell r="C177">
            <v>744</v>
          </cell>
        </row>
        <row r="178">
          <cell r="B178">
            <v>38199</v>
          </cell>
          <cell r="C178">
            <v>744</v>
          </cell>
        </row>
        <row r="179">
          <cell r="B179">
            <v>38230</v>
          </cell>
          <cell r="C179">
            <v>720</v>
          </cell>
        </row>
        <row r="180">
          <cell r="B180">
            <v>38260</v>
          </cell>
          <cell r="C180">
            <v>745</v>
          </cell>
        </row>
        <row r="181">
          <cell r="B181">
            <v>38291</v>
          </cell>
          <cell r="C181">
            <v>720</v>
          </cell>
        </row>
        <row r="182">
          <cell r="B182">
            <v>38321</v>
          </cell>
          <cell r="C182">
            <v>744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Functions"/>
      <sheetName val="PPXLSaveData0"/>
      <sheetName val="PPXLOpen"/>
      <sheetName val="Cover"/>
      <sheetName val="2.26"/>
      <sheetName val="Ex D"/>
      <sheetName val="Ex D-1"/>
      <sheetName val="ERB"/>
      <sheetName val="Cabot "/>
      <sheetName val="Cabot.Backup"/>
      <sheetName val="Tenaska"/>
      <sheetName val="Tenaska.Backup"/>
      <sheetName val="BEP"/>
      <sheetName val="WR Relic"/>
      <sheetName val="WRPC"/>
      <sheetName val="WR.DFIT.Backup"/>
      <sheetName val="Canwest Liab"/>
      <sheetName val="HR"/>
      <sheetName val="BS"/>
      <sheetName val="Rate"/>
      <sheetName val="Timeline"/>
      <sheetName val="Tax.W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ndale Aurora Operating Data"/>
      <sheetName val="Ferndale FOR Monthly"/>
      <sheetName val="Ferndale Emissions"/>
      <sheetName val="Ferndale Fuel Cost"/>
      <sheetName val="Ferndale Gen all Scenarios"/>
      <sheetName val="Stochastic Run"/>
      <sheetName val="Stoch Energy"/>
      <sheetName val="Stoch VarCost"/>
    </sheetNames>
    <sheetDataSet>
      <sheetData sheetId="0">
        <row r="2">
          <cell r="F2">
            <v>246683</v>
          </cell>
        </row>
        <row r="3">
          <cell r="F3">
            <v>20000</v>
          </cell>
        </row>
      </sheetData>
      <sheetData sheetId="1"/>
      <sheetData sheetId="2"/>
      <sheetData sheetId="3"/>
      <sheetData sheetId="4"/>
      <sheetData sheetId="5">
        <row r="2">
          <cell r="D2">
            <v>0</v>
          </cell>
        </row>
      </sheetData>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refreshError="1"/>
      <sheetData sheetId="1" refreshError="1"/>
      <sheetData sheetId="2" refreshError="1"/>
      <sheetData sheetId="3" refreshError="1"/>
      <sheetData sheetId="4" refreshError="1"/>
      <sheetData sheetId="5" refreshError="1"/>
      <sheetData sheetId="6" refreshError="1">
        <row r="42">
          <cell r="B42">
            <v>0.16153846153846152</v>
          </cell>
        </row>
        <row r="45">
          <cell r="B45">
            <v>7.3168750000000005E-2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Year "/>
      <sheetName val="Sheet2"/>
      <sheetName val="tables"/>
      <sheetName val="Test Year  (2)"/>
    </sheetNames>
    <sheetDataSet>
      <sheetData sheetId="0" refreshError="1"/>
      <sheetData sheetId="1" refreshError="1"/>
      <sheetData sheetId="2" refreshError="1">
        <row r="2">
          <cell r="A2">
            <v>500</v>
          </cell>
        </row>
        <row r="61">
          <cell r="F61">
            <v>3904</v>
          </cell>
          <cell r="G61" t="str">
            <v>Colstrip 1/2</v>
          </cell>
          <cell r="H61">
            <v>1</v>
          </cell>
        </row>
        <row r="62">
          <cell r="F62">
            <v>3905</v>
          </cell>
          <cell r="G62" t="str">
            <v>Colstrip 3/4</v>
          </cell>
          <cell r="H62">
            <v>2</v>
          </cell>
        </row>
        <row r="63">
          <cell r="F63">
            <v>9991</v>
          </cell>
          <cell r="G63" t="str">
            <v>Colstrip Settlements</v>
          </cell>
          <cell r="H63">
            <v>3</v>
          </cell>
        </row>
        <row r="64">
          <cell r="F64">
            <v>3056</v>
          </cell>
          <cell r="G64" t="str">
            <v>Encogen</v>
          </cell>
          <cell r="H64">
            <v>4</v>
          </cell>
        </row>
        <row r="65">
          <cell r="F65">
            <v>3030</v>
          </cell>
          <cell r="G65" t="str">
            <v>Lower Baker</v>
          </cell>
          <cell r="H65">
            <v>5</v>
          </cell>
        </row>
        <row r="66">
          <cell r="F66">
            <v>3031</v>
          </cell>
          <cell r="G66" t="str">
            <v>Upper Baker</v>
          </cell>
          <cell r="H66">
            <v>6</v>
          </cell>
        </row>
        <row r="67">
          <cell r="F67">
            <v>9992</v>
          </cell>
          <cell r="G67" t="str">
            <v>Baker License</v>
          </cell>
          <cell r="H67">
            <v>7</v>
          </cell>
        </row>
        <row r="68">
          <cell r="F68">
            <v>3032</v>
          </cell>
          <cell r="G68" t="str">
            <v>Electron</v>
          </cell>
          <cell r="H68">
            <v>8</v>
          </cell>
        </row>
        <row r="69">
          <cell r="F69">
            <v>3034</v>
          </cell>
          <cell r="G69" t="str">
            <v>Snoqualmie 1</v>
          </cell>
          <cell r="H69">
            <v>9</v>
          </cell>
        </row>
        <row r="70">
          <cell r="F70">
            <v>3035</v>
          </cell>
          <cell r="G70" t="str">
            <v>Snoqualmie 2</v>
          </cell>
          <cell r="H70">
            <v>10</v>
          </cell>
        </row>
        <row r="71">
          <cell r="F71">
            <v>9993</v>
          </cell>
          <cell r="G71" t="str">
            <v>Snoqualmie License</v>
          </cell>
          <cell r="H71">
            <v>11</v>
          </cell>
        </row>
        <row r="72">
          <cell r="F72">
            <v>3936</v>
          </cell>
          <cell r="G72" t="str">
            <v>White River</v>
          </cell>
          <cell r="H72">
            <v>12</v>
          </cell>
        </row>
        <row r="73">
          <cell r="F73">
            <v>3960</v>
          </cell>
          <cell r="G73" t="str">
            <v>Freddie 1</v>
          </cell>
          <cell r="H73">
            <v>13</v>
          </cell>
        </row>
        <row r="74">
          <cell r="F74">
            <v>3050</v>
          </cell>
          <cell r="G74" t="str">
            <v>Crystal</v>
          </cell>
          <cell r="H74">
            <v>14</v>
          </cell>
        </row>
        <row r="75">
          <cell r="F75">
            <v>3062</v>
          </cell>
          <cell r="G75" t="str">
            <v>Goldendale</v>
          </cell>
          <cell r="H75">
            <v>15</v>
          </cell>
        </row>
        <row r="76">
          <cell r="F76">
            <v>3064</v>
          </cell>
          <cell r="G76" t="str">
            <v>Mint Farm</v>
          </cell>
          <cell r="H76">
            <v>16</v>
          </cell>
        </row>
        <row r="77">
          <cell r="F77">
            <v>3053</v>
          </cell>
          <cell r="G77" t="str">
            <v>Whitehorn 1/2/3</v>
          </cell>
          <cell r="H77">
            <v>17</v>
          </cell>
        </row>
        <row r="78">
          <cell r="F78">
            <v>3054</v>
          </cell>
          <cell r="G78" t="str">
            <v>Frederickson</v>
          </cell>
          <cell r="H78">
            <v>18</v>
          </cell>
        </row>
        <row r="79">
          <cell r="F79">
            <v>3055</v>
          </cell>
          <cell r="G79" t="str">
            <v>Fredonia 1-2</v>
          </cell>
          <cell r="H79">
            <v>19</v>
          </cell>
        </row>
        <row r="80">
          <cell r="F80">
            <v>3057</v>
          </cell>
          <cell r="G80" t="str">
            <v>Fredonia 3-4</v>
          </cell>
          <cell r="H80">
            <v>20</v>
          </cell>
        </row>
        <row r="81">
          <cell r="F81">
            <v>3063</v>
          </cell>
          <cell r="G81" t="str">
            <v>Sumas</v>
          </cell>
          <cell r="H81">
            <v>21</v>
          </cell>
        </row>
        <row r="82">
          <cell r="F82">
            <v>3901</v>
          </cell>
          <cell r="G82" t="str">
            <v>Undistrib/Other Including Incentive Clearing, Compliance</v>
          </cell>
          <cell r="H82">
            <v>22</v>
          </cell>
        </row>
        <row r="83">
          <cell r="F83">
            <v>3049</v>
          </cell>
          <cell r="G83" t="str">
            <v>Hopkins Ridge</v>
          </cell>
          <cell r="H83">
            <v>23</v>
          </cell>
        </row>
        <row r="84">
          <cell r="F84">
            <v>3061</v>
          </cell>
          <cell r="G84" t="str">
            <v>Wild Horse</v>
          </cell>
          <cell r="H84">
            <v>24</v>
          </cell>
        </row>
        <row r="85">
          <cell r="F85">
            <v>9994</v>
          </cell>
          <cell r="G85" t="str">
            <v>Wild Horse Expansion</v>
          </cell>
          <cell r="H85">
            <v>25</v>
          </cell>
        </row>
        <row r="86">
          <cell r="F86">
            <v>3036</v>
          </cell>
          <cell r="G86" t="str">
            <v>Lower Snake River</v>
          </cell>
          <cell r="H86">
            <v>26</v>
          </cell>
        </row>
        <row r="87">
          <cell r="F87">
            <v>8888</v>
          </cell>
          <cell r="G87" t="str">
            <v>Sys Control &amp; Dispatch</v>
          </cell>
          <cell r="H87">
            <v>27</v>
          </cell>
        </row>
      </sheetData>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row r="3">
          <cell r="AP3" t="str">
            <v>Exhibit No. ___ (JHS-4)</v>
          </cell>
        </row>
      </sheetData>
      <sheetData sheetId="3">
        <row r="3">
          <cell r="E3" t="str">
            <v>Exhibit No.    (JHS-05)</v>
          </cell>
        </row>
      </sheetData>
      <sheetData sheetId="4"/>
      <sheetData sheetId="5">
        <row r="3">
          <cell r="G3" t="str">
            <v>Exhibit No.     (JHS-06)</v>
          </cell>
        </row>
      </sheetData>
      <sheetData sheetId="6">
        <row r="3">
          <cell r="M3" t="str">
            <v>Exhibit No. ___   (JHS-07)</v>
          </cell>
        </row>
      </sheetData>
      <sheetData sheetId="7"/>
      <sheetData sheetId="8"/>
      <sheetData sheetId="9">
        <row r="2">
          <cell r="I2" t="str">
            <v>Exhibit No. ___ (JHS-09)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ope"/>
      <sheetName val="Conceptual Estimate"/>
      <sheetName val="Estimate Detai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Assumptions"/>
      <sheetName val="LT PPA Inputs"/>
      <sheetName val="Dispatch Cases"/>
      <sheetName val="Capital Additions"/>
      <sheetName val="Capacity MWh"/>
      <sheetName val="Pro Forma"/>
      <sheetName val="Emissions"/>
      <sheetName val="Consol"/>
      <sheetName val="CCGT"/>
      <sheetName val="SCGT"/>
      <sheetName val="Coal"/>
      <sheetName val="Wind"/>
      <sheetName val="Duct Fired"/>
      <sheetName val="Geo"/>
      <sheetName val="Joint Ownership MW"/>
      <sheetName val="Contracted MW"/>
      <sheetName val="LT PPA"/>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Must Run Plants"/>
      <sheetName val="&lt;Data Sheets&gt;"/>
      <sheetName val="WACC"/>
      <sheetName val="Results Summary"/>
      <sheetName val="Spark Spread"/>
    </sheetNames>
    <sheetDataSet>
      <sheetData sheetId="0" refreshError="1"/>
      <sheetData sheetId="1" refreshError="1"/>
      <sheetData sheetId="2" refreshError="1">
        <row r="11">
          <cell r="C11">
            <v>44926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amp; Review Notes"/>
      <sheetName val="Input_Output Sheet"/>
      <sheetName val="Maj Maint Schedule"/>
      <sheetName val="Deferral Accounting Table"/>
      <sheetName val="Summary"/>
      <sheetName val="Rate Year 1 Amortization"/>
      <sheetName val="Rate Year 2 Amortization"/>
      <sheetName val="Rate Year 3 Amortization"/>
      <sheetName val="Rate Year 4 Amortization"/>
      <sheetName val="Rate Year 5 Amortization"/>
      <sheetName val="PLT SUM 2026"/>
      <sheetName val="LTSA Indexes"/>
      <sheetName val="Rate Case Calendar"/>
      <sheetName val="GPD_28Mar14"/>
      <sheetName val="V_Table"/>
      <sheetName val="Sheet2"/>
    </sheetNames>
    <sheetDataSet>
      <sheetData sheetId="0"/>
      <sheetData sheetId="1"/>
      <sheetData sheetId="2">
        <row r="4">
          <cell r="C4">
            <v>1</v>
          </cell>
          <cell r="D4">
            <v>0</v>
          </cell>
          <cell r="E4" t="str">
            <v>Freddy1</v>
          </cell>
          <cell r="F4" t="str">
            <v>Freddy 1 CT Major Inspection</v>
          </cell>
          <cell r="G4">
            <v>2017</v>
          </cell>
          <cell r="H4">
            <v>2863273</v>
          </cell>
          <cell r="I4">
            <v>42916</v>
          </cell>
          <cell r="J4">
            <v>42916</v>
          </cell>
          <cell r="K4">
            <v>0</v>
          </cell>
          <cell r="L4">
            <v>2863273</v>
          </cell>
          <cell r="M4">
            <v>120</v>
          </cell>
          <cell r="N4">
            <v>42917</v>
          </cell>
          <cell r="O4">
            <v>46568</v>
          </cell>
          <cell r="P4">
            <v>23860.608333333334</v>
          </cell>
        </row>
        <row r="5">
          <cell r="C5">
            <v>2</v>
          </cell>
          <cell r="D5">
            <v>0</v>
          </cell>
          <cell r="E5" t="str">
            <v>Freddy1</v>
          </cell>
          <cell r="F5" t="str">
            <v>Freddy 1 ST Major Inspection</v>
          </cell>
          <cell r="G5">
            <v>2017</v>
          </cell>
          <cell r="H5">
            <v>0</v>
          </cell>
          <cell r="I5">
            <v>42916</v>
          </cell>
          <cell r="J5">
            <v>42916</v>
          </cell>
          <cell r="K5">
            <v>0</v>
          </cell>
          <cell r="L5">
            <v>0</v>
          </cell>
          <cell r="M5">
            <v>120</v>
          </cell>
          <cell r="N5">
            <v>42917</v>
          </cell>
          <cell r="O5">
            <v>46568</v>
          </cell>
          <cell r="P5">
            <v>0</v>
          </cell>
        </row>
        <row r="6">
          <cell r="C6">
            <v>3</v>
          </cell>
          <cell r="D6">
            <v>0</v>
          </cell>
          <cell r="E6" t="str">
            <v>Colstrip #1</v>
          </cell>
          <cell r="F6" t="str">
            <v>Colstrip Unit #1 Outage</v>
          </cell>
          <cell r="G6">
            <v>2016</v>
          </cell>
          <cell r="H6">
            <v>6514356</v>
          </cell>
          <cell r="I6">
            <v>42551</v>
          </cell>
          <cell r="J6">
            <v>42551</v>
          </cell>
          <cell r="K6">
            <v>0</v>
          </cell>
          <cell r="L6">
            <v>6514356</v>
          </cell>
          <cell r="M6">
            <v>36</v>
          </cell>
          <cell r="N6">
            <v>42552</v>
          </cell>
          <cell r="O6">
            <v>43646</v>
          </cell>
          <cell r="P6">
            <v>180954.33333333334</v>
          </cell>
        </row>
        <row r="7">
          <cell r="C7">
            <v>4</v>
          </cell>
          <cell r="D7">
            <v>0</v>
          </cell>
          <cell r="E7" t="str">
            <v>Colstrip #1</v>
          </cell>
          <cell r="F7" t="str">
            <v>Colstrip Unit #1 Outage</v>
          </cell>
          <cell r="G7">
            <v>2019</v>
          </cell>
          <cell r="H7">
            <v>7376558</v>
          </cell>
          <cell r="I7">
            <v>43646</v>
          </cell>
          <cell r="J7">
            <v>43646</v>
          </cell>
          <cell r="K7">
            <v>0</v>
          </cell>
          <cell r="L7">
            <v>7376558</v>
          </cell>
          <cell r="M7">
            <v>36</v>
          </cell>
          <cell r="N7">
            <v>43647</v>
          </cell>
          <cell r="O7">
            <v>44742</v>
          </cell>
          <cell r="P7">
            <v>204904.38888888888</v>
          </cell>
        </row>
        <row r="8">
          <cell r="C8">
            <v>5</v>
          </cell>
          <cell r="D8">
            <v>0</v>
          </cell>
          <cell r="E8" t="str">
            <v>Colstrip #2</v>
          </cell>
          <cell r="F8" t="str">
            <v>Colstrip Unit #2 Outage</v>
          </cell>
          <cell r="G8">
            <v>2015</v>
          </cell>
          <cell r="H8">
            <v>5938222</v>
          </cell>
          <cell r="I8">
            <v>42185</v>
          </cell>
          <cell r="J8">
            <v>42185</v>
          </cell>
          <cell r="K8">
            <v>0</v>
          </cell>
          <cell r="L8">
            <v>5938222</v>
          </cell>
          <cell r="M8">
            <v>36</v>
          </cell>
          <cell r="N8">
            <v>42186</v>
          </cell>
          <cell r="O8">
            <v>43281</v>
          </cell>
          <cell r="P8">
            <v>164950.61111111112</v>
          </cell>
        </row>
        <row r="9">
          <cell r="C9">
            <v>6</v>
          </cell>
          <cell r="D9">
            <v>0</v>
          </cell>
          <cell r="E9" t="str">
            <v>Colstrip #2</v>
          </cell>
          <cell r="F9" t="str">
            <v>Colstrip Unit #2 Outage</v>
          </cell>
          <cell r="G9">
            <v>2018</v>
          </cell>
          <cell r="H9">
            <v>7031837</v>
          </cell>
          <cell r="I9">
            <v>43281</v>
          </cell>
          <cell r="J9">
            <v>43281</v>
          </cell>
          <cell r="K9">
            <v>0</v>
          </cell>
          <cell r="L9">
            <v>7031837</v>
          </cell>
          <cell r="M9">
            <v>36</v>
          </cell>
          <cell r="N9">
            <v>43282</v>
          </cell>
          <cell r="O9">
            <v>44377</v>
          </cell>
          <cell r="P9">
            <v>195328.80555555556</v>
          </cell>
        </row>
        <row r="10">
          <cell r="C10">
            <v>7</v>
          </cell>
          <cell r="D10">
            <v>0</v>
          </cell>
          <cell r="E10" t="str">
            <v>Colstrip #3</v>
          </cell>
          <cell r="F10" t="str">
            <v>Colstrip Unit #3 Outage</v>
          </cell>
          <cell r="G10">
            <v>2014</v>
          </cell>
          <cell r="H10">
            <v>3254078</v>
          </cell>
          <cell r="I10">
            <v>41820</v>
          </cell>
          <cell r="J10">
            <v>41820</v>
          </cell>
          <cell r="K10">
            <v>0</v>
          </cell>
          <cell r="L10">
            <v>3254078</v>
          </cell>
          <cell r="M10">
            <v>36</v>
          </cell>
          <cell r="N10">
            <v>41821</v>
          </cell>
          <cell r="O10">
            <v>42916</v>
          </cell>
          <cell r="P10">
            <v>90391.055555555562</v>
          </cell>
        </row>
        <row r="11">
          <cell r="C11">
            <v>8</v>
          </cell>
          <cell r="D11">
            <v>0</v>
          </cell>
          <cell r="E11" t="str">
            <v>Colstrip #3</v>
          </cell>
          <cell r="F11" t="str">
            <v>Colstrip Unit #3 Outage</v>
          </cell>
          <cell r="G11">
            <v>2017</v>
          </cell>
          <cell r="H11">
            <v>4027153</v>
          </cell>
          <cell r="I11">
            <v>42916</v>
          </cell>
          <cell r="J11">
            <v>42916</v>
          </cell>
          <cell r="K11">
            <v>0</v>
          </cell>
          <cell r="L11">
            <v>4027153</v>
          </cell>
          <cell r="M11">
            <v>36</v>
          </cell>
          <cell r="N11">
            <v>42917</v>
          </cell>
          <cell r="O11">
            <v>44012</v>
          </cell>
          <cell r="P11">
            <v>111865.36111111111</v>
          </cell>
        </row>
        <row r="12">
          <cell r="C12">
            <v>9</v>
          </cell>
          <cell r="D12">
            <v>0</v>
          </cell>
          <cell r="E12" t="str">
            <v>Colstrip #3</v>
          </cell>
          <cell r="F12" t="str">
            <v>Colstrip Unit #3 Outage</v>
          </cell>
          <cell r="G12">
            <v>2020</v>
          </cell>
          <cell r="H12">
            <v>4329578</v>
          </cell>
          <cell r="I12">
            <v>44012</v>
          </cell>
          <cell r="J12">
            <v>44012</v>
          </cell>
          <cell r="K12">
            <v>0</v>
          </cell>
          <cell r="L12">
            <v>4329578</v>
          </cell>
          <cell r="M12">
            <v>36</v>
          </cell>
          <cell r="N12">
            <v>44013</v>
          </cell>
          <cell r="O12">
            <v>45107</v>
          </cell>
          <cell r="P12">
            <v>120266.05555555556</v>
          </cell>
        </row>
        <row r="13">
          <cell r="C13">
            <v>10</v>
          </cell>
          <cell r="D13">
            <v>0</v>
          </cell>
          <cell r="E13" t="str">
            <v>Colstrip #4</v>
          </cell>
          <cell r="F13" t="str">
            <v>Colstrip Unit #4 Outage</v>
          </cell>
          <cell r="G13">
            <v>2016</v>
          </cell>
          <cell r="H13">
            <v>3712130</v>
          </cell>
          <cell r="I13">
            <v>42551</v>
          </cell>
          <cell r="J13">
            <v>42551</v>
          </cell>
          <cell r="K13">
            <v>0</v>
          </cell>
          <cell r="L13">
            <v>3712130</v>
          </cell>
          <cell r="M13">
            <v>36</v>
          </cell>
          <cell r="N13">
            <v>42552</v>
          </cell>
          <cell r="O13">
            <v>43646</v>
          </cell>
          <cell r="P13">
            <v>103114.72222222222</v>
          </cell>
        </row>
        <row r="14">
          <cell r="C14">
            <v>11</v>
          </cell>
          <cell r="D14">
            <v>0</v>
          </cell>
          <cell r="E14" t="str">
            <v>Colstrip #4</v>
          </cell>
          <cell r="F14" t="str">
            <v>Colstrip Unit #4 Outage</v>
          </cell>
          <cell r="G14">
            <v>2019</v>
          </cell>
          <cell r="H14">
            <v>4196473</v>
          </cell>
          <cell r="I14">
            <v>43646</v>
          </cell>
          <cell r="J14">
            <v>43646</v>
          </cell>
          <cell r="K14">
            <v>0</v>
          </cell>
          <cell r="L14">
            <v>4196473</v>
          </cell>
          <cell r="M14">
            <v>36</v>
          </cell>
          <cell r="N14">
            <v>43647</v>
          </cell>
          <cell r="O14">
            <v>44742</v>
          </cell>
          <cell r="P14">
            <v>116568.69444444444</v>
          </cell>
        </row>
        <row r="15">
          <cell r="C15">
            <v>12</v>
          </cell>
          <cell r="D15">
            <v>269</v>
          </cell>
          <cell r="E15" t="str">
            <v>Encogen</v>
          </cell>
          <cell r="F15" t="str">
            <v>ENC U1 Major Inspection on gas turbine/compressor, Perform Major CT Generator Inspection.</v>
          </cell>
          <cell r="G15">
            <v>2015</v>
          </cell>
          <cell r="H15">
            <v>3048397.95</v>
          </cell>
          <cell r="I15">
            <v>42170</v>
          </cell>
          <cell r="J15">
            <v>42185</v>
          </cell>
          <cell r="K15">
            <v>0</v>
          </cell>
          <cell r="L15">
            <v>3048397.95</v>
          </cell>
          <cell r="M15">
            <v>118</v>
          </cell>
          <cell r="N15">
            <v>42186</v>
          </cell>
          <cell r="O15">
            <v>45777</v>
          </cell>
          <cell r="P15">
            <v>25833.880932203392</v>
          </cell>
        </row>
        <row r="16">
          <cell r="C16">
            <v>13</v>
          </cell>
          <cell r="D16">
            <v>0</v>
          </cell>
          <cell r="E16" t="str">
            <v>Encogen</v>
          </cell>
          <cell r="F16" t="str">
            <v>ENC Unit #1 HGP Inspection</v>
          </cell>
          <cell r="G16">
            <v>2021</v>
          </cell>
          <cell r="H16">
            <v>2230451</v>
          </cell>
          <cell r="I16">
            <v>44347</v>
          </cell>
          <cell r="J16">
            <v>44347</v>
          </cell>
          <cell r="K16">
            <v>0</v>
          </cell>
          <cell r="L16">
            <v>2230451</v>
          </cell>
          <cell r="M16">
            <v>72</v>
          </cell>
          <cell r="N16">
            <v>44348</v>
          </cell>
          <cell r="O16">
            <v>46538</v>
          </cell>
          <cell r="P16">
            <v>30978.486111111109</v>
          </cell>
        </row>
        <row r="17">
          <cell r="C17">
            <v>14</v>
          </cell>
          <cell r="D17">
            <v>0</v>
          </cell>
          <cell r="E17" t="str">
            <v>Encogen</v>
          </cell>
          <cell r="F17" t="str">
            <v>ENC U1 Major Inspection on gas turbine/compressor, Perform Major CT Generator Inspection.</v>
          </cell>
          <cell r="G17">
            <v>2027</v>
          </cell>
          <cell r="H17">
            <v>3371649</v>
          </cell>
          <cell r="I17">
            <v>46522</v>
          </cell>
          <cell r="J17">
            <v>46538</v>
          </cell>
          <cell r="K17">
            <v>0</v>
          </cell>
          <cell r="L17">
            <v>3371649</v>
          </cell>
          <cell r="M17">
            <v>72</v>
          </cell>
          <cell r="N17">
            <v>46539</v>
          </cell>
          <cell r="O17">
            <v>48730</v>
          </cell>
          <cell r="P17">
            <v>46828.458333333336</v>
          </cell>
        </row>
        <row r="18">
          <cell r="C18">
            <v>15</v>
          </cell>
          <cell r="D18">
            <v>270</v>
          </cell>
          <cell r="E18" t="str">
            <v>Encogen</v>
          </cell>
          <cell r="F18" t="str">
            <v>ENC U2 Major Inspection -major portion</v>
          </cell>
          <cell r="G18">
            <v>2016</v>
          </cell>
          <cell r="H18">
            <v>1695198</v>
          </cell>
          <cell r="I18">
            <v>42551</v>
          </cell>
          <cell r="J18">
            <v>42551</v>
          </cell>
          <cell r="K18">
            <v>0</v>
          </cell>
          <cell r="L18">
            <v>1695198</v>
          </cell>
          <cell r="M18">
            <v>144</v>
          </cell>
          <cell r="N18">
            <v>42552</v>
          </cell>
          <cell r="O18">
            <v>46934</v>
          </cell>
          <cell r="P18">
            <v>11772.208333333334</v>
          </cell>
        </row>
        <row r="19">
          <cell r="C19">
            <v>16</v>
          </cell>
          <cell r="D19">
            <v>0</v>
          </cell>
          <cell r="E19" t="str">
            <v>Encogen</v>
          </cell>
          <cell r="F19" t="str">
            <v>ENC U2 Major Inspection -HGP portion</v>
          </cell>
          <cell r="G19">
            <v>2016</v>
          </cell>
          <cell r="H19">
            <v>2230451</v>
          </cell>
          <cell r="I19">
            <v>42551</v>
          </cell>
          <cell r="J19">
            <v>42551</v>
          </cell>
          <cell r="K19">
            <v>0</v>
          </cell>
          <cell r="L19">
            <v>2230451</v>
          </cell>
          <cell r="M19">
            <v>72</v>
          </cell>
          <cell r="N19">
            <v>42552</v>
          </cell>
          <cell r="O19">
            <v>44742</v>
          </cell>
          <cell r="P19">
            <v>30978.486111111109</v>
          </cell>
        </row>
        <row r="20">
          <cell r="C20">
            <v>17</v>
          </cell>
          <cell r="D20">
            <v>0</v>
          </cell>
          <cell r="E20" t="str">
            <v>Encogen</v>
          </cell>
          <cell r="F20" t="str">
            <v>ENC Unit #2 HGP Inspection</v>
          </cell>
          <cell r="G20">
            <v>2022</v>
          </cell>
          <cell r="H20">
            <v>2230451</v>
          </cell>
          <cell r="I20">
            <v>44712</v>
          </cell>
          <cell r="J20">
            <v>44712</v>
          </cell>
          <cell r="K20">
            <v>0</v>
          </cell>
          <cell r="L20">
            <v>2230451</v>
          </cell>
          <cell r="M20">
            <v>72</v>
          </cell>
          <cell r="N20">
            <v>44713</v>
          </cell>
          <cell r="O20">
            <v>46904</v>
          </cell>
          <cell r="P20">
            <v>30978.486111111109</v>
          </cell>
        </row>
        <row r="21">
          <cell r="C21">
            <v>18</v>
          </cell>
          <cell r="D21">
            <v>405</v>
          </cell>
          <cell r="E21" t="str">
            <v>Encogen</v>
          </cell>
          <cell r="F21" t="str">
            <v>ENC U2 Major Inspection on gas turbine/compressor, Perform Major CT Generator Inspection.</v>
          </cell>
          <cell r="G21">
            <v>2027</v>
          </cell>
          <cell r="H21">
            <v>3371649</v>
          </cell>
          <cell r="I21">
            <v>46508</v>
          </cell>
          <cell r="J21">
            <v>46538</v>
          </cell>
          <cell r="K21">
            <v>0</v>
          </cell>
          <cell r="L21">
            <v>3371649</v>
          </cell>
          <cell r="M21">
            <v>72</v>
          </cell>
          <cell r="N21">
            <v>46539</v>
          </cell>
          <cell r="O21">
            <v>48730</v>
          </cell>
          <cell r="P21">
            <v>46828.458333333336</v>
          </cell>
        </row>
        <row r="22">
          <cell r="C22">
            <v>19</v>
          </cell>
          <cell r="D22">
            <v>0</v>
          </cell>
          <cell r="E22" t="str">
            <v>Encogen</v>
          </cell>
          <cell r="F22" t="str">
            <v>ENC CT Unit #3 HGP Inspection, CT Generator Major Inspection</v>
          </cell>
          <cell r="G22">
            <v>2017</v>
          </cell>
          <cell r="H22">
            <v>2590095</v>
          </cell>
          <cell r="I22">
            <v>42886</v>
          </cell>
          <cell r="J22">
            <v>42886</v>
          </cell>
          <cell r="K22">
            <v>0</v>
          </cell>
          <cell r="L22">
            <v>2590095</v>
          </cell>
          <cell r="M22">
            <v>72</v>
          </cell>
          <cell r="N22">
            <v>42887</v>
          </cell>
          <cell r="O22">
            <v>45077</v>
          </cell>
          <cell r="P22">
            <v>35973.541666666664</v>
          </cell>
        </row>
        <row r="23">
          <cell r="C23">
            <v>20</v>
          </cell>
          <cell r="D23">
            <v>0</v>
          </cell>
          <cell r="E23" t="str">
            <v>Encogen</v>
          </cell>
          <cell r="F23" t="str">
            <v>ENC Unit #3 Major Insp/Gen Minor</v>
          </cell>
          <cell r="G23">
            <v>2023</v>
          </cell>
          <cell r="H23">
            <v>3233749</v>
          </cell>
          <cell r="I23">
            <v>45047</v>
          </cell>
          <cell r="J23">
            <v>45077</v>
          </cell>
          <cell r="K23">
            <v>0</v>
          </cell>
          <cell r="L23">
            <v>3233749</v>
          </cell>
          <cell r="M23">
            <v>72</v>
          </cell>
          <cell r="N23">
            <v>45078</v>
          </cell>
          <cell r="O23">
            <v>47269</v>
          </cell>
          <cell r="P23">
            <v>44913.180555555555</v>
          </cell>
        </row>
        <row r="24">
          <cell r="C24">
            <v>21</v>
          </cell>
          <cell r="D24">
            <v>436</v>
          </cell>
          <cell r="E24" t="str">
            <v>Encogen</v>
          </cell>
          <cell r="F24" t="str">
            <v>ENC Steam Turbine Major Insp/Gen Minor</v>
          </cell>
          <cell r="G24">
            <v>2017</v>
          </cell>
          <cell r="H24">
            <v>2000000</v>
          </cell>
          <cell r="I24">
            <v>42916</v>
          </cell>
          <cell r="J24">
            <v>42916</v>
          </cell>
          <cell r="K24">
            <v>0</v>
          </cell>
          <cell r="L24">
            <v>2000000</v>
          </cell>
          <cell r="M24">
            <v>120</v>
          </cell>
          <cell r="N24">
            <v>42917</v>
          </cell>
          <cell r="O24">
            <v>46568</v>
          </cell>
          <cell r="P24">
            <v>16666.666666666668</v>
          </cell>
        </row>
        <row r="25">
          <cell r="C25">
            <v>22</v>
          </cell>
          <cell r="D25">
            <v>437</v>
          </cell>
          <cell r="E25" t="str">
            <v>Encogen</v>
          </cell>
          <cell r="F25" t="str">
            <v>ENC Steam Turbine Minor Inspection and ST Generator Minor Inspection</v>
          </cell>
          <cell r="G25">
            <v>2022</v>
          </cell>
          <cell r="H25">
            <v>154300</v>
          </cell>
          <cell r="I25">
            <v>44712</v>
          </cell>
          <cell r="J25">
            <v>44712</v>
          </cell>
          <cell r="K25">
            <v>154300</v>
          </cell>
          <cell r="L25">
            <v>0</v>
          </cell>
          <cell r="M25">
            <v>120</v>
          </cell>
          <cell r="N25">
            <v>44713</v>
          </cell>
          <cell r="O25">
            <v>48365</v>
          </cell>
          <cell r="P25">
            <v>0</v>
          </cell>
        </row>
        <row r="26">
          <cell r="C26">
            <v>23</v>
          </cell>
          <cell r="D26">
            <v>437</v>
          </cell>
          <cell r="E26" t="str">
            <v>Fredonia</v>
          </cell>
          <cell r="F26" t="str">
            <v>FRA CT Unit 1; Combustion Inspection / CT Generator Minor Inspection</v>
          </cell>
          <cell r="G26">
            <v>2015</v>
          </cell>
          <cell r="H26">
            <v>350000</v>
          </cell>
          <cell r="I26">
            <v>42155</v>
          </cell>
          <cell r="J26">
            <v>42155</v>
          </cell>
          <cell r="K26">
            <v>350000</v>
          </cell>
          <cell r="L26">
            <v>0</v>
          </cell>
          <cell r="M26">
            <v>120</v>
          </cell>
          <cell r="N26">
            <v>42156</v>
          </cell>
          <cell r="O26">
            <v>45808</v>
          </cell>
          <cell r="P26">
            <v>0</v>
          </cell>
        </row>
        <row r="27">
          <cell r="C27">
            <v>24</v>
          </cell>
          <cell r="D27">
            <v>0</v>
          </cell>
          <cell r="E27" t="str">
            <v>Fredonia</v>
          </cell>
          <cell r="F27" t="str">
            <v>FRA CT Unit 1; Major Inspection / CT Generator Major Inspection</v>
          </cell>
          <cell r="G27">
            <v>2018</v>
          </cell>
          <cell r="H27">
            <v>5238200</v>
          </cell>
          <cell r="I27">
            <v>43281</v>
          </cell>
          <cell r="J27">
            <v>43281</v>
          </cell>
          <cell r="K27">
            <v>0</v>
          </cell>
          <cell r="L27">
            <v>5238200</v>
          </cell>
          <cell r="M27">
            <v>120</v>
          </cell>
          <cell r="N27">
            <v>43282</v>
          </cell>
          <cell r="O27">
            <v>46934</v>
          </cell>
          <cell r="P27">
            <v>43651.666666666664</v>
          </cell>
        </row>
        <row r="28">
          <cell r="C28">
            <v>25</v>
          </cell>
          <cell r="D28">
            <v>100</v>
          </cell>
          <cell r="E28" t="str">
            <v>Fredonia</v>
          </cell>
          <cell r="F28" t="str">
            <v>FRA Unit #1 HGP</v>
          </cell>
          <cell r="G28">
            <v>2024</v>
          </cell>
          <cell r="H28">
            <v>2230451</v>
          </cell>
          <cell r="I28">
            <v>45413</v>
          </cell>
          <cell r="J28">
            <v>45443</v>
          </cell>
          <cell r="K28">
            <v>0</v>
          </cell>
          <cell r="L28">
            <v>2230451</v>
          </cell>
          <cell r="M28">
            <v>120</v>
          </cell>
          <cell r="N28">
            <v>45444</v>
          </cell>
          <cell r="O28">
            <v>49095</v>
          </cell>
          <cell r="P28">
            <v>18587.091666666667</v>
          </cell>
        </row>
        <row r="29">
          <cell r="C29">
            <v>26</v>
          </cell>
          <cell r="D29">
            <v>0</v>
          </cell>
          <cell r="E29" t="str">
            <v>Fredonia</v>
          </cell>
          <cell r="F29" t="str">
            <v>FRA U2#2CT Major Inspection/ GT Gen Major Inspection</v>
          </cell>
          <cell r="G29">
            <v>2014</v>
          </cell>
          <cell r="H29">
            <v>6582516</v>
          </cell>
          <cell r="I29">
            <v>41760</v>
          </cell>
          <cell r="J29">
            <v>41790</v>
          </cell>
          <cell r="K29">
            <v>0</v>
          </cell>
          <cell r="L29">
            <v>6582516</v>
          </cell>
          <cell r="M29">
            <v>113</v>
          </cell>
          <cell r="N29">
            <v>41791</v>
          </cell>
          <cell r="O29">
            <v>45230</v>
          </cell>
          <cell r="P29">
            <v>58252.353982300883</v>
          </cell>
        </row>
        <row r="30">
          <cell r="C30">
            <v>27</v>
          </cell>
          <cell r="D30">
            <v>719</v>
          </cell>
          <cell r="E30" t="str">
            <v>Fredonia</v>
          </cell>
          <cell r="F30" t="str">
            <v>FRA Unit #2 HGP</v>
          </cell>
          <cell r="G30">
            <v>2024</v>
          </cell>
          <cell r="H30">
            <v>2230451</v>
          </cell>
          <cell r="I30">
            <v>45413</v>
          </cell>
          <cell r="J30">
            <v>45443</v>
          </cell>
          <cell r="K30">
            <v>0</v>
          </cell>
          <cell r="L30">
            <v>2230451</v>
          </cell>
          <cell r="M30">
            <v>120</v>
          </cell>
          <cell r="N30">
            <v>45444</v>
          </cell>
          <cell r="O30">
            <v>49095</v>
          </cell>
          <cell r="P30">
            <v>18587.091666666667</v>
          </cell>
        </row>
        <row r="31">
          <cell r="C31">
            <v>28</v>
          </cell>
          <cell r="D31">
            <v>0</v>
          </cell>
          <cell r="E31" t="str">
            <v>Frederickson</v>
          </cell>
          <cell r="F31" t="str">
            <v>FRE Unit #1 CT Combustion Inspection/ CT Generator Minor Inspection</v>
          </cell>
          <cell r="G31">
            <v>2017</v>
          </cell>
          <cell r="H31">
            <v>550000</v>
          </cell>
          <cell r="I31">
            <v>42886</v>
          </cell>
          <cell r="J31">
            <v>42886</v>
          </cell>
          <cell r="K31">
            <v>0</v>
          </cell>
          <cell r="L31">
            <v>550000</v>
          </cell>
          <cell r="M31">
            <v>60</v>
          </cell>
          <cell r="N31">
            <v>42887</v>
          </cell>
          <cell r="O31">
            <v>44712</v>
          </cell>
          <cell r="P31">
            <v>9166.6666666666661</v>
          </cell>
        </row>
        <row r="32">
          <cell r="C32">
            <v>29</v>
          </cell>
          <cell r="D32">
            <v>694</v>
          </cell>
          <cell r="E32" t="str">
            <v>Frederickson</v>
          </cell>
          <cell r="F32" t="str">
            <v>FRE Unit #1 CT HGP Inspection/ CT Generator Minor Inspection</v>
          </cell>
          <cell r="G32">
            <v>2023</v>
          </cell>
          <cell r="H32">
            <v>2230451</v>
          </cell>
          <cell r="I32">
            <v>45077</v>
          </cell>
          <cell r="J32">
            <v>45077</v>
          </cell>
          <cell r="K32">
            <v>0</v>
          </cell>
          <cell r="L32">
            <v>2230451</v>
          </cell>
          <cell r="M32">
            <v>120</v>
          </cell>
          <cell r="N32">
            <v>45078</v>
          </cell>
          <cell r="O32">
            <v>48730</v>
          </cell>
          <cell r="P32">
            <v>18587.091666666667</v>
          </cell>
        </row>
        <row r="33">
          <cell r="C33">
            <v>30</v>
          </cell>
          <cell r="D33">
            <v>0</v>
          </cell>
          <cell r="E33" t="str">
            <v>Frederickson</v>
          </cell>
          <cell r="F33" t="str">
            <v>FRE Unit #2 CT HGP Inspection/ CT Generator Minor Inspection</v>
          </cell>
          <cell r="G33">
            <v>2014</v>
          </cell>
          <cell r="H33">
            <v>1260461</v>
          </cell>
          <cell r="I33">
            <v>41790</v>
          </cell>
          <cell r="J33">
            <v>41790</v>
          </cell>
          <cell r="K33">
            <v>0</v>
          </cell>
          <cell r="L33">
            <v>1260461</v>
          </cell>
          <cell r="M33">
            <v>60</v>
          </cell>
          <cell r="N33">
            <v>41791</v>
          </cell>
          <cell r="O33">
            <v>43616</v>
          </cell>
          <cell r="P33">
            <v>21007.683333333334</v>
          </cell>
        </row>
        <row r="34">
          <cell r="C34">
            <v>31</v>
          </cell>
          <cell r="D34">
            <v>0</v>
          </cell>
          <cell r="E34" t="str">
            <v>Frederickson</v>
          </cell>
          <cell r="F34" t="str">
            <v>FRE Unit #2 Combustion Insp/Gen Minor</v>
          </cell>
          <cell r="G34">
            <v>2020</v>
          </cell>
          <cell r="H34">
            <v>600000</v>
          </cell>
          <cell r="I34">
            <v>43966</v>
          </cell>
          <cell r="J34">
            <v>43982</v>
          </cell>
          <cell r="K34">
            <v>0</v>
          </cell>
          <cell r="L34">
            <v>600000</v>
          </cell>
          <cell r="M34">
            <v>60</v>
          </cell>
          <cell r="N34">
            <v>43983</v>
          </cell>
          <cell r="O34">
            <v>45808</v>
          </cell>
          <cell r="P34">
            <v>10000</v>
          </cell>
        </row>
        <row r="35">
          <cell r="C35">
            <v>32</v>
          </cell>
          <cell r="D35">
            <v>699</v>
          </cell>
          <cell r="E35" t="str">
            <v>Frederickson</v>
          </cell>
          <cell r="F35" t="str">
            <v>FRE Unit #2 Major Insp/Gen Major</v>
          </cell>
          <cell r="G35">
            <v>2026</v>
          </cell>
          <cell r="H35">
            <v>6243033.5</v>
          </cell>
          <cell r="I35">
            <v>45792</v>
          </cell>
          <cell r="J35">
            <v>45808</v>
          </cell>
          <cell r="K35">
            <v>0</v>
          </cell>
          <cell r="L35">
            <v>6243033.5</v>
          </cell>
          <cell r="M35">
            <v>120</v>
          </cell>
          <cell r="N35">
            <v>45809</v>
          </cell>
          <cell r="O35">
            <v>49460</v>
          </cell>
          <cell r="P35">
            <v>52025.279166666667</v>
          </cell>
        </row>
        <row r="36">
          <cell r="C36">
            <v>33</v>
          </cell>
          <cell r="D36">
            <v>720</v>
          </cell>
          <cell r="E36" t="str">
            <v>Ferndale</v>
          </cell>
          <cell r="F36" t="str">
            <v>FRNDL Combustion Inspections Units A&amp;B -O&amp;M Portion</v>
          </cell>
          <cell r="G36">
            <v>2015</v>
          </cell>
          <cell r="H36">
            <v>90000</v>
          </cell>
          <cell r="I36">
            <v>42125</v>
          </cell>
          <cell r="J36">
            <v>42155</v>
          </cell>
          <cell r="K36">
            <v>90000</v>
          </cell>
          <cell r="L36">
            <v>0</v>
          </cell>
          <cell r="M36">
            <v>24</v>
          </cell>
          <cell r="N36">
            <v>42156</v>
          </cell>
          <cell r="O36">
            <v>42886</v>
          </cell>
          <cell r="P36">
            <v>0</v>
          </cell>
        </row>
        <row r="37">
          <cell r="C37">
            <v>34</v>
          </cell>
          <cell r="D37">
            <v>0</v>
          </cell>
          <cell r="E37" t="str">
            <v>Ferndale</v>
          </cell>
          <cell r="F37" t="str">
            <v>FRNDL Units A&amp;B Major Inspection/CT Generator Minor Inspection O&amp;M portion; refurbishment costs</v>
          </cell>
          <cell r="G37">
            <v>2017</v>
          </cell>
          <cell r="H37">
            <v>1244324</v>
          </cell>
          <cell r="I37">
            <v>42886</v>
          </cell>
          <cell r="J37">
            <v>42886</v>
          </cell>
          <cell r="K37">
            <v>0</v>
          </cell>
          <cell r="L37">
            <v>1244324</v>
          </cell>
          <cell r="M37">
            <v>48</v>
          </cell>
          <cell r="N37">
            <v>42887</v>
          </cell>
          <cell r="O37">
            <v>44347</v>
          </cell>
          <cell r="P37">
            <v>25923.416666666668</v>
          </cell>
        </row>
        <row r="38">
          <cell r="C38">
            <v>35</v>
          </cell>
          <cell r="D38">
            <v>0</v>
          </cell>
          <cell r="E38" t="str">
            <v>Ferndale</v>
          </cell>
          <cell r="F38" t="str">
            <v>FRNDL Units A&amp;B Combustion Inspection</v>
          </cell>
          <cell r="G38">
            <v>2019</v>
          </cell>
          <cell r="H38">
            <v>90000</v>
          </cell>
          <cell r="I38">
            <v>43616</v>
          </cell>
          <cell r="J38">
            <v>43616</v>
          </cell>
          <cell r="K38">
            <v>90000</v>
          </cell>
          <cell r="L38">
            <v>0</v>
          </cell>
          <cell r="M38">
            <v>72</v>
          </cell>
          <cell r="N38">
            <v>43617</v>
          </cell>
          <cell r="O38">
            <v>45808</v>
          </cell>
          <cell r="P38">
            <v>0</v>
          </cell>
        </row>
        <row r="39">
          <cell r="C39">
            <v>36</v>
          </cell>
          <cell r="D39">
            <v>0</v>
          </cell>
          <cell r="E39" t="str">
            <v>Ferndale</v>
          </cell>
          <cell r="F39" t="str">
            <v>FRNDL Units A&amp;B Combustion Inspection</v>
          </cell>
          <cell r="G39">
            <v>2023</v>
          </cell>
          <cell r="H39">
            <v>350850</v>
          </cell>
          <cell r="I39">
            <v>45077</v>
          </cell>
          <cell r="J39">
            <v>45077</v>
          </cell>
          <cell r="K39">
            <v>350850</v>
          </cell>
          <cell r="L39">
            <v>0</v>
          </cell>
          <cell r="M39">
            <v>72</v>
          </cell>
          <cell r="N39">
            <v>45078</v>
          </cell>
          <cell r="O39">
            <v>47269</v>
          </cell>
          <cell r="P39">
            <v>0</v>
          </cell>
        </row>
        <row r="40">
          <cell r="C40">
            <v>37</v>
          </cell>
          <cell r="D40">
            <v>0</v>
          </cell>
          <cell r="E40" t="str">
            <v>Ferndale</v>
          </cell>
          <cell r="F40" t="str">
            <v>FRNDL Steam Turbine Major Inspection/ST Gen Minor Inspection</v>
          </cell>
          <cell r="G40">
            <v>2015</v>
          </cell>
          <cell r="H40">
            <v>2862432</v>
          </cell>
          <cell r="I40">
            <v>42155</v>
          </cell>
          <cell r="J40">
            <v>42155</v>
          </cell>
          <cell r="K40">
            <v>0</v>
          </cell>
          <cell r="L40">
            <v>2862432</v>
          </cell>
          <cell r="M40">
            <v>122</v>
          </cell>
          <cell r="N40">
            <v>42156</v>
          </cell>
          <cell r="O40">
            <v>45869</v>
          </cell>
          <cell r="P40">
            <v>23462.557377049179</v>
          </cell>
        </row>
        <row r="41">
          <cell r="C41">
            <v>38</v>
          </cell>
          <cell r="D41">
            <v>0</v>
          </cell>
          <cell r="E41" t="str">
            <v>Ferndale</v>
          </cell>
          <cell r="F41" t="str">
            <v>FRNDL Steam Turbine Minor Inspection/ST Gen Major Inspection</v>
          </cell>
          <cell r="G41">
            <v>2021</v>
          </cell>
          <cell r="H41">
            <v>435300</v>
          </cell>
          <cell r="I41">
            <v>44347</v>
          </cell>
          <cell r="J41">
            <v>44347</v>
          </cell>
          <cell r="K41">
            <v>435300</v>
          </cell>
          <cell r="L41">
            <v>0</v>
          </cell>
          <cell r="M41">
            <v>72</v>
          </cell>
          <cell r="N41">
            <v>44348</v>
          </cell>
          <cell r="O41">
            <v>46538</v>
          </cell>
          <cell r="P41">
            <v>0</v>
          </cell>
        </row>
        <row r="42">
          <cell r="C42">
            <v>39</v>
          </cell>
          <cell r="D42">
            <v>0</v>
          </cell>
          <cell r="E42" t="str">
            <v>Goldendale</v>
          </cell>
          <cell r="F42" t="str">
            <v>GLD Combustion Inspection</v>
          </cell>
          <cell r="G42">
            <v>2014</v>
          </cell>
          <cell r="H42">
            <v>2109937</v>
          </cell>
          <cell r="I42">
            <v>41805</v>
          </cell>
          <cell r="J42">
            <v>41820</v>
          </cell>
          <cell r="K42">
            <v>0</v>
          </cell>
          <cell r="L42">
            <v>2109937</v>
          </cell>
          <cell r="M42">
            <v>24</v>
          </cell>
          <cell r="N42">
            <v>41821</v>
          </cell>
          <cell r="O42">
            <v>42551</v>
          </cell>
          <cell r="P42">
            <v>87914.041666666672</v>
          </cell>
        </row>
        <row r="43">
          <cell r="C43">
            <v>40</v>
          </cell>
          <cell r="D43">
            <v>0</v>
          </cell>
          <cell r="E43" t="str">
            <v>Goldendale</v>
          </cell>
          <cell r="F43" t="str">
            <v>GLD Major Inspection</v>
          </cell>
          <cell r="G43">
            <v>2016</v>
          </cell>
          <cell r="H43">
            <v>1517542</v>
          </cell>
          <cell r="I43">
            <v>42521</v>
          </cell>
          <cell r="J43">
            <v>42521</v>
          </cell>
          <cell r="K43">
            <v>0</v>
          </cell>
          <cell r="L43">
            <v>1517542</v>
          </cell>
          <cell r="M43">
            <v>24</v>
          </cell>
          <cell r="N43">
            <v>42522</v>
          </cell>
          <cell r="O43">
            <v>43251</v>
          </cell>
          <cell r="P43">
            <v>63230.916666666664</v>
          </cell>
        </row>
        <row r="44">
          <cell r="C44">
            <v>41</v>
          </cell>
          <cell r="D44">
            <v>0</v>
          </cell>
          <cell r="E44" t="str">
            <v>Goldendale</v>
          </cell>
          <cell r="F44" t="str">
            <v>GLD Combustion  Inspection</v>
          </cell>
          <cell r="G44">
            <v>2018</v>
          </cell>
          <cell r="H44">
            <v>1639778</v>
          </cell>
          <cell r="I44">
            <v>43251</v>
          </cell>
          <cell r="J44">
            <v>43251</v>
          </cell>
          <cell r="K44">
            <v>0</v>
          </cell>
          <cell r="L44">
            <v>1639778</v>
          </cell>
          <cell r="M44">
            <v>24</v>
          </cell>
          <cell r="N44">
            <v>43252</v>
          </cell>
          <cell r="O44">
            <v>43982</v>
          </cell>
          <cell r="P44">
            <v>68324.083333333328</v>
          </cell>
        </row>
        <row r="45">
          <cell r="C45">
            <v>42</v>
          </cell>
          <cell r="D45">
            <v>129</v>
          </cell>
          <cell r="E45" t="str">
            <v>Goldendale</v>
          </cell>
          <cell r="F45" t="str">
            <v>GLD HGP</v>
          </cell>
          <cell r="G45">
            <v>2020</v>
          </cell>
          <cell r="H45">
            <v>1709295</v>
          </cell>
          <cell r="I45">
            <v>43982</v>
          </cell>
          <cell r="J45">
            <v>43982</v>
          </cell>
          <cell r="K45">
            <v>0</v>
          </cell>
          <cell r="L45">
            <v>1709295</v>
          </cell>
          <cell r="M45">
            <v>24</v>
          </cell>
          <cell r="N45">
            <v>43983</v>
          </cell>
          <cell r="O45">
            <v>44712</v>
          </cell>
          <cell r="P45">
            <v>71220.625</v>
          </cell>
        </row>
        <row r="46">
          <cell r="C46">
            <v>43</v>
          </cell>
          <cell r="D46">
            <v>0</v>
          </cell>
          <cell r="E46" t="str">
            <v>Goldendale</v>
          </cell>
          <cell r="F46" t="str">
            <v>GLD Perform Steam Turbine Major Inspection</v>
          </cell>
          <cell r="G46">
            <v>2014</v>
          </cell>
          <cell r="H46">
            <v>1870099</v>
          </cell>
          <cell r="I46">
            <v>41851</v>
          </cell>
          <cell r="J46">
            <v>41851</v>
          </cell>
          <cell r="K46">
            <v>0</v>
          </cell>
          <cell r="L46">
            <v>1870099</v>
          </cell>
          <cell r="M46">
            <v>95</v>
          </cell>
          <cell r="N46">
            <v>41852</v>
          </cell>
          <cell r="O46">
            <v>44742</v>
          </cell>
          <cell r="P46">
            <v>19685.252631578947</v>
          </cell>
        </row>
        <row r="47">
          <cell r="C47">
            <v>44</v>
          </cell>
          <cell r="D47">
            <v>286</v>
          </cell>
          <cell r="E47" t="str">
            <v>Goldendale</v>
          </cell>
          <cell r="F47" t="str">
            <v>GLD Steam Turbine Minor Inspection.</v>
          </cell>
          <cell r="G47">
            <v>2014</v>
          </cell>
          <cell r="H47">
            <v>550000</v>
          </cell>
          <cell r="I47">
            <v>41851</v>
          </cell>
          <cell r="J47">
            <v>41851</v>
          </cell>
          <cell r="K47">
            <v>0</v>
          </cell>
          <cell r="L47">
            <v>550000</v>
          </cell>
          <cell r="M47">
            <v>47</v>
          </cell>
          <cell r="N47">
            <v>41852</v>
          </cell>
          <cell r="O47">
            <v>43281</v>
          </cell>
          <cell r="P47">
            <v>11702.127659574468</v>
          </cell>
        </row>
        <row r="48">
          <cell r="C48">
            <v>45</v>
          </cell>
          <cell r="D48">
            <v>0</v>
          </cell>
          <cell r="E48" t="str">
            <v>Goldendale</v>
          </cell>
          <cell r="F48" t="str">
            <v>GLD Steam Turbine Minor Inspection.</v>
          </cell>
          <cell r="G48">
            <v>2018</v>
          </cell>
          <cell r="H48">
            <v>591250</v>
          </cell>
          <cell r="I48">
            <v>43251</v>
          </cell>
          <cell r="J48">
            <v>43251</v>
          </cell>
          <cell r="K48">
            <v>0</v>
          </cell>
          <cell r="L48">
            <v>591250</v>
          </cell>
          <cell r="M48">
            <v>48</v>
          </cell>
          <cell r="N48">
            <v>43252</v>
          </cell>
          <cell r="O48">
            <v>44712</v>
          </cell>
          <cell r="P48">
            <v>12317.708333333334</v>
          </cell>
        </row>
        <row r="49">
          <cell r="C49">
            <v>46</v>
          </cell>
          <cell r="D49">
            <v>0</v>
          </cell>
          <cell r="E49" t="str">
            <v>Goldendale</v>
          </cell>
          <cell r="F49" t="str">
            <v>GLD Steam Turbine Major Inspection.</v>
          </cell>
          <cell r="G49">
            <v>2022</v>
          </cell>
          <cell r="H49">
            <v>1900000</v>
          </cell>
          <cell r="I49">
            <v>44682</v>
          </cell>
          <cell r="J49">
            <v>44712</v>
          </cell>
          <cell r="K49">
            <v>0</v>
          </cell>
          <cell r="L49">
            <v>1900000</v>
          </cell>
          <cell r="M49">
            <v>96</v>
          </cell>
          <cell r="N49">
            <v>44713</v>
          </cell>
          <cell r="O49">
            <v>47634</v>
          </cell>
          <cell r="P49">
            <v>19791.666666666668</v>
          </cell>
        </row>
        <row r="50">
          <cell r="C50">
            <v>47</v>
          </cell>
          <cell r="D50">
            <v>0</v>
          </cell>
          <cell r="E50" t="str">
            <v>Goldendale</v>
          </cell>
          <cell r="F50" t="str">
            <v>GLD Steam Turbine Minor Inspection.</v>
          </cell>
          <cell r="G50">
            <v>2026</v>
          </cell>
          <cell r="H50">
            <v>2443808</v>
          </cell>
          <cell r="I50">
            <v>46143</v>
          </cell>
          <cell r="J50">
            <v>46173</v>
          </cell>
          <cell r="K50">
            <v>0</v>
          </cell>
          <cell r="L50">
            <v>2443808</v>
          </cell>
          <cell r="M50">
            <v>48</v>
          </cell>
          <cell r="N50">
            <v>46174</v>
          </cell>
          <cell r="O50">
            <v>47634</v>
          </cell>
          <cell r="P50">
            <v>50912.666666666664</v>
          </cell>
        </row>
        <row r="51">
          <cell r="C51">
            <v>48</v>
          </cell>
          <cell r="D51">
            <v>0</v>
          </cell>
          <cell r="E51" t="str">
            <v>Mint Farm</v>
          </cell>
          <cell r="F51" t="str">
            <v>MTF Hot Gas Path Inspection</v>
          </cell>
          <cell r="G51">
            <v>2013</v>
          </cell>
          <cell r="H51">
            <v>1904162</v>
          </cell>
          <cell r="I51">
            <v>41425</v>
          </cell>
          <cell r="J51">
            <v>41425</v>
          </cell>
          <cell r="K51">
            <v>0</v>
          </cell>
          <cell r="L51">
            <v>1904162</v>
          </cell>
          <cell r="M51">
            <v>36</v>
          </cell>
          <cell r="N51">
            <v>41426</v>
          </cell>
          <cell r="O51">
            <v>42521</v>
          </cell>
          <cell r="P51">
            <v>52893.388888888891</v>
          </cell>
        </row>
        <row r="52">
          <cell r="C52">
            <v>49</v>
          </cell>
          <cell r="D52">
            <v>0</v>
          </cell>
          <cell r="E52" t="str">
            <v>Mint Farm</v>
          </cell>
          <cell r="F52" t="str">
            <v>MTF Combustion Inspection</v>
          </cell>
          <cell r="G52">
            <v>2015</v>
          </cell>
          <cell r="H52">
            <v>1699735</v>
          </cell>
          <cell r="I52">
            <v>42155</v>
          </cell>
          <cell r="J52">
            <v>42155</v>
          </cell>
          <cell r="K52">
            <v>0</v>
          </cell>
          <cell r="L52">
            <v>1699735</v>
          </cell>
          <cell r="M52">
            <v>24</v>
          </cell>
          <cell r="N52">
            <v>42156</v>
          </cell>
          <cell r="O52">
            <v>42886</v>
          </cell>
          <cell r="P52">
            <v>70822.291666666672</v>
          </cell>
        </row>
        <row r="53">
          <cell r="C53">
            <v>50</v>
          </cell>
          <cell r="D53">
            <v>0</v>
          </cell>
          <cell r="E53" t="str">
            <v>Mint Farm</v>
          </cell>
          <cell r="F53" t="str">
            <v>MTF Major Inspection</v>
          </cell>
          <cell r="G53">
            <v>2017</v>
          </cell>
          <cell r="H53">
            <v>1585496</v>
          </cell>
          <cell r="I53">
            <v>42886</v>
          </cell>
          <cell r="J53">
            <v>42886</v>
          </cell>
          <cell r="K53">
            <v>0</v>
          </cell>
          <cell r="L53">
            <v>1585496</v>
          </cell>
          <cell r="M53">
            <v>24</v>
          </cell>
          <cell r="N53">
            <v>42887</v>
          </cell>
          <cell r="O53">
            <v>43616</v>
          </cell>
          <cell r="P53">
            <v>66062.333333333328</v>
          </cell>
        </row>
        <row r="54">
          <cell r="C54">
            <v>51</v>
          </cell>
          <cell r="D54">
            <v>138</v>
          </cell>
          <cell r="E54" t="str">
            <v>Mint Farm</v>
          </cell>
          <cell r="F54" t="str">
            <v>MTF Combustion Inspection</v>
          </cell>
          <cell r="G54">
            <v>2019</v>
          </cell>
          <cell r="H54">
            <v>1651804</v>
          </cell>
          <cell r="I54">
            <v>43616</v>
          </cell>
          <cell r="J54">
            <v>43616</v>
          </cell>
          <cell r="K54">
            <v>0</v>
          </cell>
          <cell r="L54">
            <v>1651804</v>
          </cell>
          <cell r="M54">
            <v>24</v>
          </cell>
          <cell r="N54">
            <v>43617</v>
          </cell>
          <cell r="O54">
            <v>44347</v>
          </cell>
          <cell r="P54">
            <v>68825.166666666672</v>
          </cell>
        </row>
        <row r="55">
          <cell r="C55">
            <v>52</v>
          </cell>
          <cell r="D55">
            <v>0</v>
          </cell>
          <cell r="E55" t="str">
            <v>Mint Farm</v>
          </cell>
          <cell r="F55" t="str">
            <v>MTF Steam Turbine Full Scale Inspection</v>
          </cell>
          <cell r="G55">
            <v>2014</v>
          </cell>
          <cell r="H55">
            <v>1927380</v>
          </cell>
          <cell r="I55">
            <v>41760</v>
          </cell>
          <cell r="J55">
            <v>41790</v>
          </cell>
          <cell r="K55">
            <v>0</v>
          </cell>
          <cell r="L55">
            <v>1927380</v>
          </cell>
          <cell r="M55">
            <v>61</v>
          </cell>
          <cell r="N55">
            <v>41791</v>
          </cell>
          <cell r="O55">
            <v>43646</v>
          </cell>
          <cell r="P55">
            <v>31596.39344262295</v>
          </cell>
        </row>
        <row r="56">
          <cell r="C56">
            <v>53</v>
          </cell>
          <cell r="D56">
            <v>292</v>
          </cell>
          <cell r="E56" t="str">
            <v>Mint Farm</v>
          </cell>
          <cell r="F56" t="str">
            <v>MTF Steam Turbine Summary Inspection</v>
          </cell>
          <cell r="G56">
            <v>2014</v>
          </cell>
          <cell r="H56">
            <v>963690</v>
          </cell>
          <cell r="I56">
            <v>41790</v>
          </cell>
          <cell r="J56">
            <v>41790</v>
          </cell>
          <cell r="K56">
            <v>0</v>
          </cell>
          <cell r="L56">
            <v>963690</v>
          </cell>
          <cell r="M56">
            <v>37</v>
          </cell>
          <cell r="N56">
            <v>41791</v>
          </cell>
          <cell r="O56">
            <v>42916</v>
          </cell>
          <cell r="P56">
            <v>26045.675675675677</v>
          </cell>
        </row>
        <row r="57">
          <cell r="C57">
            <v>54</v>
          </cell>
          <cell r="D57">
            <v>143</v>
          </cell>
          <cell r="E57" t="str">
            <v>Mint Farm</v>
          </cell>
          <cell r="F57" t="str">
            <v>MTF Steam Turbine Summary Inspection</v>
          </cell>
          <cell r="G57">
            <v>2017</v>
          </cell>
          <cell r="H57">
            <v>700000</v>
          </cell>
          <cell r="I57">
            <v>42886</v>
          </cell>
          <cell r="J57">
            <v>42886</v>
          </cell>
          <cell r="K57">
            <v>0</v>
          </cell>
          <cell r="L57">
            <v>700000</v>
          </cell>
          <cell r="M57">
            <v>24</v>
          </cell>
          <cell r="N57">
            <v>42887</v>
          </cell>
          <cell r="O57">
            <v>43616</v>
          </cell>
          <cell r="P57">
            <v>29166.666666666668</v>
          </cell>
        </row>
        <row r="58">
          <cell r="C58">
            <v>55</v>
          </cell>
          <cell r="D58">
            <v>0</v>
          </cell>
          <cell r="E58" t="str">
            <v>Mint Farm</v>
          </cell>
          <cell r="F58" t="str">
            <v>Full Scale Inspection</v>
          </cell>
          <cell r="G58">
            <v>2019</v>
          </cell>
          <cell r="H58">
            <v>2900000</v>
          </cell>
          <cell r="I58">
            <v>43586</v>
          </cell>
          <cell r="J58">
            <v>43616</v>
          </cell>
          <cell r="K58">
            <v>0</v>
          </cell>
          <cell r="L58">
            <v>2900000</v>
          </cell>
          <cell r="M58">
            <v>48</v>
          </cell>
          <cell r="N58">
            <v>43617</v>
          </cell>
          <cell r="O58">
            <v>45077</v>
          </cell>
          <cell r="P58">
            <v>60416.666666666664</v>
          </cell>
        </row>
        <row r="59">
          <cell r="C59">
            <v>56</v>
          </cell>
          <cell r="D59">
            <v>0</v>
          </cell>
          <cell r="E59" t="str">
            <v>Mint Farm</v>
          </cell>
          <cell r="F59" t="str">
            <v>MTF Steam Turbine Summary Inspection</v>
          </cell>
          <cell r="G59">
            <v>2019</v>
          </cell>
          <cell r="H59">
            <v>700000</v>
          </cell>
          <cell r="I59">
            <v>43586</v>
          </cell>
          <cell r="J59">
            <v>43616</v>
          </cell>
          <cell r="K59">
            <v>0</v>
          </cell>
          <cell r="L59">
            <v>700000</v>
          </cell>
          <cell r="M59">
            <v>24</v>
          </cell>
          <cell r="N59">
            <v>43617</v>
          </cell>
          <cell r="O59">
            <v>44347</v>
          </cell>
          <cell r="P59">
            <v>29166.666666666668</v>
          </cell>
        </row>
        <row r="60">
          <cell r="C60">
            <v>57</v>
          </cell>
          <cell r="D60">
            <v>296</v>
          </cell>
          <cell r="E60" t="str">
            <v>Mint Farm</v>
          </cell>
          <cell r="F60" t="str">
            <v>MTF Steam Turbine Summary Inspection</v>
          </cell>
          <cell r="G60">
            <v>2021</v>
          </cell>
          <cell r="H60">
            <v>700000</v>
          </cell>
          <cell r="I60">
            <v>44317</v>
          </cell>
          <cell r="J60">
            <v>44347</v>
          </cell>
          <cell r="K60">
            <v>0</v>
          </cell>
          <cell r="L60">
            <v>700000</v>
          </cell>
          <cell r="M60">
            <v>24</v>
          </cell>
          <cell r="N60">
            <v>44348</v>
          </cell>
          <cell r="O60">
            <v>45077</v>
          </cell>
          <cell r="P60">
            <v>29166.666666666668</v>
          </cell>
        </row>
        <row r="61">
          <cell r="C61">
            <v>58</v>
          </cell>
          <cell r="D61">
            <v>0</v>
          </cell>
          <cell r="E61" t="str">
            <v>Mint Farm</v>
          </cell>
          <cell r="F61" t="str">
            <v>MTF Steam Turbine Precision Inspection</v>
          </cell>
          <cell r="G61">
            <v>2023</v>
          </cell>
          <cell r="H61">
            <v>350850</v>
          </cell>
          <cell r="I61">
            <v>45047</v>
          </cell>
          <cell r="J61">
            <v>45077</v>
          </cell>
          <cell r="K61">
            <v>350850</v>
          </cell>
          <cell r="L61">
            <v>0</v>
          </cell>
          <cell r="M61">
            <v>48</v>
          </cell>
          <cell r="N61">
            <v>45078</v>
          </cell>
          <cell r="O61">
            <v>46538</v>
          </cell>
          <cell r="P61">
            <v>0</v>
          </cell>
        </row>
        <row r="62">
          <cell r="C62">
            <v>59</v>
          </cell>
          <cell r="D62">
            <v>723</v>
          </cell>
          <cell r="E62" t="str">
            <v>Sumas</v>
          </cell>
          <cell r="F62" t="str">
            <v>SMS Combustion Turbine Major Inspection, CT  Generator Major Inspection -O&amp;M</v>
          </cell>
          <cell r="G62">
            <v>2017</v>
          </cell>
          <cell r="H62">
            <v>998000</v>
          </cell>
          <cell r="I62">
            <v>42856</v>
          </cell>
          <cell r="J62">
            <v>42886</v>
          </cell>
          <cell r="K62">
            <v>0</v>
          </cell>
          <cell r="L62">
            <v>998000</v>
          </cell>
          <cell r="M62">
            <v>48</v>
          </cell>
          <cell r="N62">
            <v>42887</v>
          </cell>
          <cell r="O62">
            <v>44347</v>
          </cell>
          <cell r="P62">
            <v>20791.666666666668</v>
          </cell>
        </row>
        <row r="63">
          <cell r="C63">
            <v>60</v>
          </cell>
          <cell r="D63">
            <v>0</v>
          </cell>
          <cell r="E63" t="str">
            <v>Sumas</v>
          </cell>
          <cell r="F63" t="str">
            <v>SMS Combustion Inspecton</v>
          </cell>
          <cell r="G63">
            <v>2018</v>
          </cell>
          <cell r="H63">
            <v>350850</v>
          </cell>
          <cell r="I63">
            <v>43251</v>
          </cell>
          <cell r="J63">
            <v>43251</v>
          </cell>
          <cell r="K63">
            <v>350850</v>
          </cell>
          <cell r="L63">
            <v>0</v>
          </cell>
          <cell r="M63">
            <v>24</v>
          </cell>
          <cell r="N63">
            <v>43252</v>
          </cell>
          <cell r="O63">
            <v>43982</v>
          </cell>
          <cell r="P63">
            <v>0</v>
          </cell>
        </row>
        <row r="64">
          <cell r="C64">
            <v>61</v>
          </cell>
          <cell r="D64">
            <v>0</v>
          </cell>
          <cell r="E64" t="str">
            <v>Sumas</v>
          </cell>
          <cell r="F64" t="str">
            <v>SMS HGP Inspecton</v>
          </cell>
          <cell r="G64">
            <v>2021</v>
          </cell>
          <cell r="H64">
            <v>350850</v>
          </cell>
          <cell r="I64">
            <v>44347</v>
          </cell>
          <cell r="J64">
            <v>44347</v>
          </cell>
          <cell r="K64">
            <v>350850</v>
          </cell>
          <cell r="L64">
            <v>0</v>
          </cell>
          <cell r="M64">
            <v>48</v>
          </cell>
          <cell r="N64">
            <v>44348</v>
          </cell>
          <cell r="O64">
            <v>45808</v>
          </cell>
          <cell r="P64">
            <v>0</v>
          </cell>
        </row>
        <row r="65">
          <cell r="C65">
            <v>62</v>
          </cell>
          <cell r="D65">
            <v>0</v>
          </cell>
          <cell r="E65" t="str">
            <v>Sumas</v>
          </cell>
          <cell r="F65" t="str">
            <v>SMS Combustion Inspecton</v>
          </cell>
          <cell r="G65">
            <v>2025</v>
          </cell>
          <cell r="H65">
            <v>350850</v>
          </cell>
          <cell r="I65">
            <v>45808</v>
          </cell>
          <cell r="J65">
            <v>45808</v>
          </cell>
          <cell r="K65">
            <v>350850</v>
          </cell>
          <cell r="L65">
            <v>0</v>
          </cell>
          <cell r="M65">
            <v>24</v>
          </cell>
          <cell r="N65">
            <v>45809</v>
          </cell>
          <cell r="O65">
            <v>46538</v>
          </cell>
          <cell r="P65">
            <v>0</v>
          </cell>
        </row>
        <row r="66">
          <cell r="C66">
            <v>63</v>
          </cell>
          <cell r="D66">
            <v>228</v>
          </cell>
          <cell r="E66" t="str">
            <v>Sumas</v>
          </cell>
          <cell r="F66" t="str">
            <v>SMS Steam Turbine Major Inspection, ST Generator Minor Inspection</v>
          </cell>
          <cell r="G66">
            <v>2018</v>
          </cell>
          <cell r="H66">
            <v>1250000</v>
          </cell>
          <cell r="I66">
            <v>43251</v>
          </cell>
          <cell r="J66">
            <v>43251</v>
          </cell>
          <cell r="K66">
            <v>0</v>
          </cell>
          <cell r="L66">
            <v>1250000</v>
          </cell>
          <cell r="M66">
            <v>72</v>
          </cell>
          <cell r="N66">
            <v>43252</v>
          </cell>
          <cell r="O66">
            <v>45443</v>
          </cell>
          <cell r="P66">
            <v>17361.111111111109</v>
          </cell>
        </row>
        <row r="67">
          <cell r="C67">
            <v>64</v>
          </cell>
          <cell r="D67">
            <v>0</v>
          </cell>
          <cell r="E67" t="str">
            <v>Sumas</v>
          </cell>
          <cell r="F67" t="str">
            <v>SMS Steam turbine Minor Insp/Gen Major</v>
          </cell>
          <cell r="G67">
            <v>2023</v>
          </cell>
          <cell r="H67">
            <v>386200</v>
          </cell>
          <cell r="I67">
            <v>45047</v>
          </cell>
          <cell r="J67">
            <v>45077</v>
          </cell>
          <cell r="K67">
            <v>386200</v>
          </cell>
          <cell r="L67">
            <v>0</v>
          </cell>
          <cell r="M67">
            <v>72</v>
          </cell>
          <cell r="N67">
            <v>45078</v>
          </cell>
          <cell r="O67">
            <v>47269</v>
          </cell>
          <cell r="P67">
            <v>0</v>
          </cell>
        </row>
        <row r="68">
          <cell r="C68">
            <v>65</v>
          </cell>
          <cell r="D68">
            <v>695</v>
          </cell>
          <cell r="E68" t="str">
            <v>Whitehorn</v>
          </cell>
          <cell r="F68" t="str">
            <v>WHN Unit #2 HGP/ Gen Major Insp</v>
          </cell>
          <cell r="G68">
            <v>2020</v>
          </cell>
          <cell r="H68">
            <v>6600000</v>
          </cell>
          <cell r="I68">
            <v>43952</v>
          </cell>
          <cell r="J68">
            <v>43982</v>
          </cell>
          <cell r="K68">
            <v>0</v>
          </cell>
          <cell r="L68">
            <v>6600000</v>
          </cell>
          <cell r="M68">
            <v>120</v>
          </cell>
          <cell r="N68">
            <v>43983</v>
          </cell>
          <cell r="O68">
            <v>47634</v>
          </cell>
          <cell r="P68">
            <v>55000</v>
          </cell>
        </row>
        <row r="69">
          <cell r="C69">
            <v>66</v>
          </cell>
          <cell r="D69">
            <v>318</v>
          </cell>
          <cell r="E69" t="str">
            <v>Whitehorn</v>
          </cell>
          <cell r="F69" t="str">
            <v>WHN Unit #3 Combustion Inspection</v>
          </cell>
          <cell r="G69">
            <v>2017</v>
          </cell>
          <cell r="H69">
            <v>510000</v>
          </cell>
          <cell r="I69">
            <v>42856</v>
          </cell>
          <cell r="J69">
            <v>42886</v>
          </cell>
          <cell r="K69">
            <v>0</v>
          </cell>
          <cell r="L69">
            <v>510000</v>
          </cell>
          <cell r="M69">
            <v>72</v>
          </cell>
          <cell r="N69">
            <v>42887</v>
          </cell>
          <cell r="O69">
            <v>45077</v>
          </cell>
          <cell r="P69">
            <v>7083.333333333333</v>
          </cell>
        </row>
        <row r="70">
          <cell r="C70">
            <v>67</v>
          </cell>
          <cell r="D70">
            <v>406</v>
          </cell>
          <cell r="E70" t="str">
            <v>Whitehorn</v>
          </cell>
          <cell r="F70" t="str">
            <v>WHN Unit #3 Major Insp/Gen Minor</v>
          </cell>
          <cell r="G70">
            <v>2027</v>
          </cell>
          <cell r="H70">
            <v>6331534</v>
          </cell>
          <cell r="I70">
            <v>46538</v>
          </cell>
          <cell r="J70">
            <v>46538</v>
          </cell>
          <cell r="K70">
            <v>0</v>
          </cell>
          <cell r="L70">
            <v>6331534</v>
          </cell>
          <cell r="M70">
            <v>120</v>
          </cell>
          <cell r="N70">
            <v>46539</v>
          </cell>
          <cell r="O70">
            <v>50191</v>
          </cell>
          <cell r="P70">
            <v>52762.783333333333</v>
          </cell>
        </row>
        <row r="71">
          <cell r="C71">
            <v>68</v>
          </cell>
          <cell r="D71">
            <v>0</v>
          </cell>
          <cell r="E71" t="str">
            <v>Whitehorn</v>
          </cell>
          <cell r="F71" t="str">
            <v>WHN Unit #3 HGP/ Gen Major Insp</v>
          </cell>
          <cell r="G71">
            <v>2029</v>
          </cell>
          <cell r="H71">
            <v>2141951</v>
          </cell>
          <cell r="I71">
            <v>47269</v>
          </cell>
          <cell r="J71">
            <v>47269</v>
          </cell>
          <cell r="K71">
            <v>0</v>
          </cell>
          <cell r="L71">
            <v>2141951</v>
          </cell>
          <cell r="M71">
            <v>120</v>
          </cell>
          <cell r="N71">
            <v>47270</v>
          </cell>
          <cell r="O71">
            <v>50921</v>
          </cell>
          <cell r="P71">
            <v>17849.591666666667</v>
          </cell>
        </row>
        <row r="72">
          <cell r="C72">
            <v>69</v>
          </cell>
          <cell r="E72">
            <v>0</v>
          </cell>
          <cell r="F72">
            <v>0</v>
          </cell>
          <cell r="G72">
            <v>1900</v>
          </cell>
          <cell r="H72">
            <v>0</v>
          </cell>
          <cell r="I72">
            <v>0</v>
          </cell>
          <cell r="J72">
            <v>31</v>
          </cell>
          <cell r="K72">
            <v>0</v>
          </cell>
          <cell r="L72">
            <v>0</v>
          </cell>
          <cell r="M72">
            <v>0</v>
          </cell>
          <cell r="N72">
            <v>32</v>
          </cell>
          <cell r="O72">
            <v>31</v>
          </cell>
          <cell r="P72">
            <v>0</v>
          </cell>
        </row>
        <row r="73">
          <cell r="C73">
            <v>70</v>
          </cell>
          <cell r="E73">
            <v>0</v>
          </cell>
          <cell r="F73">
            <v>0</v>
          </cell>
          <cell r="G73">
            <v>1900</v>
          </cell>
          <cell r="H73">
            <v>0</v>
          </cell>
          <cell r="I73">
            <v>0</v>
          </cell>
          <cell r="J73">
            <v>31</v>
          </cell>
          <cell r="K73">
            <v>0</v>
          </cell>
          <cell r="L73">
            <v>0</v>
          </cell>
          <cell r="M73">
            <v>0</v>
          </cell>
          <cell r="N73">
            <v>32</v>
          </cell>
          <cell r="O73">
            <v>31</v>
          </cell>
          <cell r="P73">
            <v>0</v>
          </cell>
        </row>
        <row r="74">
          <cell r="C74">
            <v>71</v>
          </cell>
          <cell r="K74">
            <v>0</v>
          </cell>
          <cell r="L74">
            <v>0</v>
          </cell>
          <cell r="P74">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Rlfwd"/>
      <sheetName val="Matrix"/>
      <sheetName val="MJS-11"/>
      <sheetName val="MJS-12"/>
      <sheetName val="MJS-13"/>
      <sheetName val="MJS-14"/>
      <sheetName val="MJS-15"/>
      <sheetName val="MJS-16"/>
      <sheetName val="Diff by Category"/>
      <sheetName val="PSE by Category"/>
      <sheetName val="Explain"/>
      <sheetName val="Revenue"/>
      <sheetName val="Revenue Exhibit"/>
      <sheetName val="Verify"/>
      <sheetName val="JKP-10"/>
      <sheetName val="RAF"/>
    </sheetNames>
    <sheetDataSet>
      <sheetData sheetId="0"/>
      <sheetData sheetId="1"/>
      <sheetData sheetId="2"/>
      <sheetData sheetId="3">
        <row r="3">
          <cell r="O3" t="str">
            <v>Exhibit No. ___ (MJS-11)</v>
          </cell>
        </row>
      </sheetData>
      <sheetData sheetId="4">
        <row r="3">
          <cell r="E3" t="str">
            <v>Exhibit No. ___ (MJS-12)</v>
          </cell>
        </row>
      </sheetData>
      <sheetData sheetId="5">
        <row r="2">
          <cell r="F2" t="str">
            <v>WUTC Docket No. UG-111049</v>
          </cell>
        </row>
        <row r="3">
          <cell r="F3" t="str">
            <v>Exhibit No. ___ (MJS-13)</v>
          </cell>
        </row>
      </sheetData>
      <sheetData sheetId="6">
        <row r="15">
          <cell r="O15">
            <v>2E-3</v>
          </cell>
        </row>
        <row r="16">
          <cell r="N16">
            <v>3.8519999999999999E-2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Assumptions"/>
      <sheetName val="LT PPA Inputs"/>
      <sheetName val="Dispatch Cases"/>
      <sheetName val="Capital Additions"/>
      <sheetName val="Capacity MWh"/>
      <sheetName val="Pro Forma"/>
      <sheetName val="Emissions"/>
      <sheetName val="Consol"/>
      <sheetName val="CCGT"/>
      <sheetName val="SCGT"/>
      <sheetName val="Coal"/>
      <sheetName val="Wind"/>
      <sheetName val="Duct Fired"/>
      <sheetName val="Geo"/>
      <sheetName val="Joint Ownership MW"/>
      <sheetName val="Contracted MW"/>
      <sheetName val="LT PPA"/>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Must Run Plants"/>
      <sheetName val="&lt;Data Sheets&gt;"/>
      <sheetName val="WACC"/>
      <sheetName val="Results Summary"/>
      <sheetName val="Spark Spread"/>
    </sheetNames>
    <sheetDataSet>
      <sheetData sheetId="0" refreshError="1"/>
      <sheetData sheetId="1" refreshError="1"/>
      <sheetData sheetId="2" refreshError="1">
        <row r="33">
          <cell r="C33">
            <v>0.35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Test Year"/>
      <sheetName val="Tables"/>
      <sheetName val="SAPBW70_DOWNLOAD"/>
      <sheetName val="Sheet2"/>
      <sheetName val="Sheet3"/>
    </sheetNames>
    <sheetDataSet>
      <sheetData sheetId="0"/>
      <sheetData sheetId="1">
        <row r="37">
          <cell r="B37" t="str">
            <v>Steam O&amp;M</v>
          </cell>
          <cell r="C37">
            <v>10</v>
          </cell>
        </row>
        <row r="38">
          <cell r="B38" t="str">
            <v>Other O&amp;M</v>
          </cell>
          <cell r="C38">
            <v>30</v>
          </cell>
        </row>
        <row r="39">
          <cell r="B39" t="str">
            <v>Hydro O&amp;M</v>
          </cell>
          <cell r="C39">
            <v>20</v>
          </cell>
        </row>
        <row r="40">
          <cell r="B40" t="str">
            <v>Syst Cntrl &amp; Disp</v>
          </cell>
          <cell r="C40">
            <v>40</v>
          </cell>
        </row>
        <row r="44">
          <cell r="A44">
            <v>500</v>
          </cell>
          <cell r="B44" t="str">
            <v>Steam O&amp;M</v>
          </cell>
          <cell r="C44" t="str">
            <v>Steam Oper</v>
          </cell>
          <cell r="D44">
            <v>10</v>
          </cell>
        </row>
        <row r="45">
          <cell r="A45">
            <v>502</v>
          </cell>
          <cell r="B45" t="str">
            <v>Steam O&amp;M</v>
          </cell>
          <cell r="C45" t="str">
            <v>Steam Oper</v>
          </cell>
          <cell r="D45">
            <v>10</v>
          </cell>
        </row>
        <row r="46">
          <cell r="A46">
            <v>505</v>
          </cell>
          <cell r="B46" t="str">
            <v>Steam O&amp;M</v>
          </cell>
          <cell r="C46" t="str">
            <v>Steam Oper</v>
          </cell>
          <cell r="D46">
            <v>10</v>
          </cell>
        </row>
        <row r="47">
          <cell r="A47">
            <v>506</v>
          </cell>
          <cell r="B47" t="str">
            <v>Steam O&amp;M</v>
          </cell>
          <cell r="C47" t="str">
            <v>Steam Oper</v>
          </cell>
          <cell r="D47">
            <v>10</v>
          </cell>
        </row>
        <row r="48">
          <cell r="A48">
            <v>507</v>
          </cell>
          <cell r="B48" t="str">
            <v>Steam O&amp;M</v>
          </cell>
          <cell r="C48" t="str">
            <v>Steam Oper</v>
          </cell>
          <cell r="D48">
            <v>10</v>
          </cell>
        </row>
        <row r="49">
          <cell r="A49">
            <v>510</v>
          </cell>
          <cell r="B49" t="str">
            <v>Steam O&amp;M</v>
          </cell>
          <cell r="C49" t="str">
            <v>Steam Maint</v>
          </cell>
          <cell r="D49">
            <v>20</v>
          </cell>
        </row>
        <row r="50">
          <cell r="A50">
            <v>511</v>
          </cell>
          <cell r="B50" t="str">
            <v>Steam O&amp;M</v>
          </cell>
          <cell r="C50" t="str">
            <v>Steam Maint</v>
          </cell>
          <cell r="D50">
            <v>20</v>
          </cell>
        </row>
        <row r="51">
          <cell r="A51">
            <v>512</v>
          </cell>
          <cell r="B51" t="str">
            <v>Steam O&amp;M</v>
          </cell>
          <cell r="C51" t="str">
            <v>Steam Maint</v>
          </cell>
          <cell r="D51">
            <v>20</v>
          </cell>
        </row>
        <row r="52">
          <cell r="A52">
            <v>513</v>
          </cell>
          <cell r="B52" t="str">
            <v>Steam O&amp;M</v>
          </cell>
          <cell r="C52" t="str">
            <v>Steam Maint</v>
          </cell>
          <cell r="D52">
            <v>20</v>
          </cell>
        </row>
        <row r="53">
          <cell r="A53">
            <v>514</v>
          </cell>
          <cell r="B53" t="str">
            <v>Steam O&amp;M</v>
          </cell>
          <cell r="C53" t="str">
            <v>Steam Maint</v>
          </cell>
          <cell r="D53">
            <v>20</v>
          </cell>
        </row>
        <row r="54">
          <cell r="A54">
            <v>535</v>
          </cell>
          <cell r="B54" t="str">
            <v>Hydro O&amp;M</v>
          </cell>
          <cell r="C54" t="str">
            <v>Hydro Oper</v>
          </cell>
          <cell r="D54">
            <v>30</v>
          </cell>
        </row>
        <row r="55">
          <cell r="A55">
            <v>537</v>
          </cell>
          <cell r="B55" t="str">
            <v>Hydro O&amp;M</v>
          </cell>
          <cell r="C55" t="str">
            <v>Hydro Oper</v>
          </cell>
          <cell r="D55">
            <v>30</v>
          </cell>
        </row>
        <row r="56">
          <cell r="A56">
            <v>538</v>
          </cell>
          <cell r="B56" t="str">
            <v>Hydro O&amp;M</v>
          </cell>
          <cell r="C56" t="str">
            <v>Hydro Oper</v>
          </cell>
          <cell r="D56">
            <v>30</v>
          </cell>
        </row>
        <row r="57">
          <cell r="A57">
            <v>539</v>
          </cell>
          <cell r="B57" t="str">
            <v>Hydro O&amp;M</v>
          </cell>
          <cell r="C57" t="str">
            <v>Hydro Oper</v>
          </cell>
          <cell r="D57">
            <v>30</v>
          </cell>
        </row>
        <row r="58">
          <cell r="A58">
            <v>541</v>
          </cell>
          <cell r="B58" t="str">
            <v>Hydro O&amp;M</v>
          </cell>
          <cell r="C58" t="str">
            <v>Hydro Maint</v>
          </cell>
          <cell r="D58">
            <v>40</v>
          </cell>
        </row>
        <row r="59">
          <cell r="A59">
            <v>542</v>
          </cell>
          <cell r="B59" t="str">
            <v>Hydro O&amp;M</v>
          </cell>
          <cell r="C59" t="str">
            <v>Hydro Maint</v>
          </cell>
          <cell r="D59">
            <v>40</v>
          </cell>
        </row>
        <row r="60">
          <cell r="A60">
            <v>543</v>
          </cell>
          <cell r="B60" t="str">
            <v>Hydro O&amp;M</v>
          </cell>
          <cell r="C60" t="str">
            <v>Hydro Maint</v>
          </cell>
          <cell r="D60">
            <v>40</v>
          </cell>
        </row>
        <row r="61">
          <cell r="A61">
            <v>544</v>
          </cell>
          <cell r="B61" t="str">
            <v>Hydro O&amp;M</v>
          </cell>
          <cell r="C61" t="str">
            <v>Hydro Maint</v>
          </cell>
          <cell r="D61">
            <v>40</v>
          </cell>
        </row>
        <row r="62">
          <cell r="A62">
            <v>545</v>
          </cell>
          <cell r="B62" t="str">
            <v>Hydro O&amp;M</v>
          </cell>
          <cell r="C62" t="str">
            <v>Hydro Maint</v>
          </cell>
          <cell r="D62">
            <v>40</v>
          </cell>
        </row>
        <row r="63">
          <cell r="A63">
            <v>546</v>
          </cell>
          <cell r="B63" t="str">
            <v>Other O&amp;M</v>
          </cell>
          <cell r="C63" t="str">
            <v>Other Oper</v>
          </cell>
          <cell r="D63">
            <v>50</v>
          </cell>
        </row>
        <row r="64">
          <cell r="A64">
            <v>548</v>
          </cell>
          <cell r="B64" t="str">
            <v>Other O&amp;M</v>
          </cell>
          <cell r="C64" t="str">
            <v>Other Oper</v>
          </cell>
          <cell r="D64">
            <v>50</v>
          </cell>
        </row>
        <row r="65">
          <cell r="A65">
            <v>549</v>
          </cell>
          <cell r="B65" t="str">
            <v>Other O&amp;M</v>
          </cell>
          <cell r="C65" t="str">
            <v>Other Oper</v>
          </cell>
          <cell r="D65">
            <v>50</v>
          </cell>
        </row>
        <row r="66">
          <cell r="A66">
            <v>550</v>
          </cell>
          <cell r="B66" t="str">
            <v>Other O&amp;M</v>
          </cell>
          <cell r="C66" t="str">
            <v>Other Oper</v>
          </cell>
          <cell r="D66">
            <v>50</v>
          </cell>
        </row>
        <row r="67">
          <cell r="A67">
            <v>551</v>
          </cell>
          <cell r="B67" t="str">
            <v>Other O&amp;M</v>
          </cell>
          <cell r="C67" t="str">
            <v>Other Maint</v>
          </cell>
          <cell r="D67">
            <v>60</v>
          </cell>
        </row>
        <row r="68">
          <cell r="A68">
            <v>552</v>
          </cell>
          <cell r="B68" t="str">
            <v>Other O&amp;M</v>
          </cell>
          <cell r="C68" t="str">
            <v>Other Maint</v>
          </cell>
          <cell r="D68">
            <v>60</v>
          </cell>
        </row>
        <row r="69">
          <cell r="A69">
            <v>553</v>
          </cell>
          <cell r="B69" t="str">
            <v>Other O&amp;M</v>
          </cell>
          <cell r="C69" t="str">
            <v>Other Maint</v>
          </cell>
          <cell r="D69">
            <v>60</v>
          </cell>
        </row>
        <row r="70">
          <cell r="A70">
            <v>554</v>
          </cell>
          <cell r="B70" t="str">
            <v>Other O&amp;M</v>
          </cell>
          <cell r="C70" t="str">
            <v>Other Maint</v>
          </cell>
          <cell r="D70">
            <v>60</v>
          </cell>
        </row>
        <row r="71">
          <cell r="A71">
            <v>556</v>
          </cell>
          <cell r="B71" t="str">
            <v>Syst Cntrl &amp; Disp</v>
          </cell>
          <cell r="C71" t="str">
            <v>Syst Cntrl &amp; Disp</v>
          </cell>
          <cell r="D71">
            <v>80</v>
          </cell>
        </row>
      </sheetData>
      <sheetData sheetId="2"/>
      <sheetData sheetId="3"/>
      <sheetData sheetId="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Material"/>
      <sheetName val="BR 24 vs Rebuttal 11GRC"/>
      <sheetName val="Rate Year Power Cost Summary"/>
      <sheetName val="AURORA + NIM"/>
      <sheetName val="11GRC BR 24 vs Rebuttal"/>
      <sheetName val="BR 24 vs 09GRC"/>
      <sheetName val="11GRC BR 24 vs TY"/>
      <sheetName val="Regulatory Asset Amort"/>
      <sheetName val="2010 TY"/>
      <sheetName val="AURORA==&gt;"/>
      <sheetName val="AURORA Total"/>
      <sheetName val="Pivot Costs"/>
      <sheetName val="Pivot Energy"/>
      <sheetName val="Portfolio Average"/>
      <sheetName val="Gas Turbines"/>
      <sheetName val="Price Output"/>
      <sheetName val="Map Table"/>
      <sheetName val="F11 Load"/>
    </sheetNames>
    <sheetDataSet>
      <sheetData sheetId="0" refreshError="1"/>
      <sheetData sheetId="1"/>
      <sheetData sheetId="2">
        <row r="18">
          <cell r="P18">
            <v>810129.61943304387</v>
          </cell>
        </row>
      </sheetData>
      <sheetData sheetId="3">
        <row r="19">
          <cell r="Q19">
            <v>286859.27019354561</v>
          </cell>
        </row>
      </sheetData>
      <sheetData sheetId="4">
        <row r="96">
          <cell r="N96">
            <v>-16694.101138357699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4">
          <cell r="B4" t="str">
            <v>Baker Replacement 1997-2025</v>
          </cell>
          <cell r="C4" t="str">
            <v>Baker Replacement</v>
          </cell>
          <cell r="D4">
            <v>555</v>
          </cell>
          <cell r="E4" t="str">
            <v>Baker Replacement</v>
          </cell>
          <cell r="F4">
            <v>555</v>
          </cell>
        </row>
        <row r="5">
          <cell r="C5" t="str">
            <v>Point Roberts BC Hydro</v>
          </cell>
          <cell r="D5">
            <v>555</v>
          </cell>
          <cell r="E5" t="str">
            <v>Barclays PPA</v>
          </cell>
          <cell r="F5">
            <v>555</v>
          </cell>
        </row>
        <row r="6">
          <cell r="C6" t="str">
            <v>Point Roberts BC Hydro</v>
          </cell>
          <cell r="D6">
            <v>555</v>
          </cell>
          <cell r="E6" t="str">
            <v>BC Hydro Point Roberts</v>
          </cell>
          <cell r="F6">
            <v>555</v>
          </cell>
        </row>
        <row r="7">
          <cell r="C7" t="str">
            <v>Mid-C Canadian EA</v>
          </cell>
          <cell r="D7">
            <v>555</v>
          </cell>
          <cell r="E7" t="str">
            <v>BPA Firm - WNP #3 Exchange</v>
          </cell>
          <cell r="F7">
            <v>555</v>
          </cell>
        </row>
        <row r="8">
          <cell r="C8" t="str">
            <v>Colstrip 1&amp;2</v>
          </cell>
          <cell r="D8">
            <v>501</v>
          </cell>
          <cell r="E8" t="str">
            <v>Canadian EA</v>
          </cell>
          <cell r="F8">
            <v>555</v>
          </cell>
        </row>
        <row r="9">
          <cell r="C9" t="str">
            <v>Colstrip 1&amp;2</v>
          </cell>
          <cell r="D9">
            <v>501</v>
          </cell>
          <cell r="E9" t="str">
            <v>Colstrip 1&amp;2</v>
          </cell>
          <cell r="F9">
            <v>501</v>
          </cell>
        </row>
        <row r="10">
          <cell r="C10" t="str">
            <v>Colstrip 3&amp;4</v>
          </cell>
          <cell r="D10">
            <v>501</v>
          </cell>
          <cell r="E10" t="str">
            <v>Colstrip 3&amp;4</v>
          </cell>
          <cell r="F10">
            <v>501</v>
          </cell>
        </row>
        <row r="11">
          <cell r="C11" t="str">
            <v>Colstrip 3&amp;4</v>
          </cell>
          <cell r="D11">
            <v>501</v>
          </cell>
          <cell r="E11" t="str">
            <v>Credit Suisse</v>
          </cell>
          <cell r="F11">
            <v>555</v>
          </cell>
        </row>
        <row r="12">
          <cell r="C12" t="str">
            <v>Electron</v>
          </cell>
          <cell r="D12" t="str">
            <v>555H</v>
          </cell>
          <cell r="E12" t="str">
            <v>Encogen</v>
          </cell>
          <cell r="F12">
            <v>547</v>
          </cell>
        </row>
        <row r="13">
          <cell r="C13" t="str">
            <v>Encogen</v>
          </cell>
          <cell r="D13">
            <v>547</v>
          </cell>
          <cell r="E13" t="str">
            <v>Farm Power Rexville PPA</v>
          </cell>
          <cell r="F13">
            <v>555</v>
          </cell>
        </row>
        <row r="14">
          <cell r="C14" t="str">
            <v>Frederickson 1&amp;2</v>
          </cell>
          <cell r="D14">
            <v>547</v>
          </cell>
          <cell r="E14" t="str">
            <v>Fixed OffPeak Contract</v>
          </cell>
          <cell r="F14">
            <v>555</v>
          </cell>
        </row>
        <row r="15">
          <cell r="C15" t="str">
            <v>Frederickson 1&amp;2</v>
          </cell>
          <cell r="D15">
            <v>547</v>
          </cell>
          <cell r="E15" t="str">
            <v>Fixed OnPeak Contract</v>
          </cell>
          <cell r="F15">
            <v>555</v>
          </cell>
        </row>
        <row r="16">
          <cell r="C16" t="str">
            <v>Freddy1</v>
          </cell>
          <cell r="D16">
            <v>547</v>
          </cell>
          <cell r="E16" t="str">
            <v>Fred 1</v>
          </cell>
          <cell r="F16">
            <v>547</v>
          </cell>
        </row>
        <row r="17">
          <cell r="C17" t="str">
            <v>Freddy1</v>
          </cell>
          <cell r="D17">
            <v>547</v>
          </cell>
          <cell r="E17" t="str">
            <v>Fred 1</v>
          </cell>
          <cell r="F17">
            <v>547</v>
          </cell>
        </row>
        <row r="18">
          <cell r="C18" t="str">
            <v>Fredonia 1&amp;2</v>
          </cell>
          <cell r="D18">
            <v>547</v>
          </cell>
          <cell r="E18" t="str">
            <v>Frederickson 1&amp;2</v>
          </cell>
          <cell r="F18">
            <v>547</v>
          </cell>
        </row>
        <row r="19">
          <cell r="C19" t="str">
            <v>Fredonia 1&amp;2</v>
          </cell>
          <cell r="D19">
            <v>547</v>
          </cell>
          <cell r="E19" t="str">
            <v>Fredonia 1&amp;2</v>
          </cell>
          <cell r="F19">
            <v>547</v>
          </cell>
        </row>
        <row r="20">
          <cell r="C20" t="str">
            <v>Fredonia 3&amp;4</v>
          </cell>
          <cell r="D20">
            <v>547</v>
          </cell>
          <cell r="E20" t="str">
            <v>Fredonia 3&amp;4</v>
          </cell>
          <cell r="F20">
            <v>547</v>
          </cell>
        </row>
        <row r="21">
          <cell r="C21" t="str">
            <v>Goldendale</v>
          </cell>
          <cell r="D21">
            <v>547</v>
          </cell>
          <cell r="E21" t="str">
            <v>Goldendale</v>
          </cell>
          <cell r="F21">
            <v>547</v>
          </cell>
        </row>
        <row r="22">
          <cell r="C22" t="str">
            <v>Goldendale</v>
          </cell>
          <cell r="D22">
            <v>547</v>
          </cell>
          <cell r="E22" t="str">
            <v>Hopkins Ridge Wind</v>
          </cell>
          <cell r="F22">
            <v>555</v>
          </cell>
        </row>
        <row r="23">
          <cell r="C23" t="str">
            <v>Hopkins Ridge</v>
          </cell>
          <cell r="D23" t="str">
            <v>555W</v>
          </cell>
          <cell r="E23" t="str">
            <v>Klondike Wind PPA</v>
          </cell>
          <cell r="F23">
            <v>555</v>
          </cell>
        </row>
        <row r="24">
          <cell r="C24" t="str">
            <v>Lower Baker</v>
          </cell>
          <cell r="D24" t="str">
            <v>555H</v>
          </cell>
          <cell r="E24" t="str">
            <v>Lehman Brothers PPA</v>
          </cell>
          <cell r="F24">
            <v>555</v>
          </cell>
        </row>
        <row r="25">
          <cell r="C25" t="str">
            <v>QF March Point 1</v>
          </cell>
          <cell r="D25">
            <v>555</v>
          </cell>
          <cell r="E25" t="str">
            <v>Market Purchase</v>
          </cell>
          <cell r="F25" t="str">
            <v>555MP</v>
          </cell>
        </row>
        <row r="26">
          <cell r="C26" t="str">
            <v>QF March Point 2</v>
          </cell>
          <cell r="D26">
            <v>555</v>
          </cell>
          <cell r="E26" t="str">
            <v>Market Sale</v>
          </cell>
          <cell r="F26">
            <v>447</v>
          </cell>
        </row>
        <row r="27">
          <cell r="C27" t="str">
            <v>QF March Point 2</v>
          </cell>
          <cell r="D27">
            <v>555</v>
          </cell>
          <cell r="E27" t="str">
            <v>Market Sale PSE's</v>
          </cell>
          <cell r="F27">
            <v>447</v>
          </cell>
        </row>
        <row r="28">
          <cell r="C28" t="str">
            <v>Market Purchase</v>
          </cell>
          <cell r="D28" t="str">
            <v>555MP</v>
          </cell>
          <cell r="E28" t="str">
            <v>Market Purchase PSE's</v>
          </cell>
          <cell r="F28" t="str">
            <v>555MP</v>
          </cell>
        </row>
        <row r="29">
          <cell r="C29" t="str">
            <v>Market Sale</v>
          </cell>
          <cell r="D29">
            <v>447</v>
          </cell>
          <cell r="E29" t="str">
            <v>Mid Columbia</v>
          </cell>
          <cell r="F29">
            <v>555</v>
          </cell>
        </row>
        <row r="30">
          <cell r="C30" t="str">
            <v>Northwestern Energy</v>
          </cell>
          <cell r="D30">
            <v>555</v>
          </cell>
          <cell r="E30" t="str">
            <v>Mint Farm</v>
          </cell>
          <cell r="F30">
            <v>547</v>
          </cell>
        </row>
        <row r="31">
          <cell r="C31" t="str">
            <v>QF Nooksack</v>
          </cell>
          <cell r="D31">
            <v>555</v>
          </cell>
          <cell r="E31" t="str">
            <v>New PSE Resource</v>
          </cell>
          <cell r="F31">
            <v>547</v>
          </cell>
        </row>
        <row r="32">
          <cell r="C32" t="str">
            <v>Wasco Hydro</v>
          </cell>
          <cell r="D32">
            <v>555</v>
          </cell>
          <cell r="E32" t="str">
            <v>Nooksack Hydro</v>
          </cell>
          <cell r="F32">
            <v>555</v>
          </cell>
        </row>
        <row r="33">
          <cell r="C33" t="str">
            <v>PG&amp;E Exchange</v>
          </cell>
          <cell r="D33">
            <v>555</v>
          </cell>
          <cell r="E33" t="str">
            <v>Northwestern Energy</v>
          </cell>
          <cell r="F33">
            <v>555</v>
          </cell>
        </row>
        <row r="34">
          <cell r="C34" t="str">
            <v>PG&amp;E Exchange</v>
          </cell>
          <cell r="D34">
            <v>555</v>
          </cell>
          <cell r="E34" t="str">
            <v>PG&amp;E Exchange</v>
          </cell>
          <cell r="F34">
            <v>555</v>
          </cell>
        </row>
        <row r="35">
          <cell r="C35" t="str">
            <v>PR Displacement Product</v>
          </cell>
          <cell r="D35">
            <v>555</v>
          </cell>
          <cell r="E35" t="str">
            <v>Powerex OnPeak PPA</v>
          </cell>
          <cell r="F35">
            <v>555</v>
          </cell>
        </row>
        <row r="36">
          <cell r="C36" t="str">
            <v>Mid-C Priest Rapids Project</v>
          </cell>
          <cell r="D36" t="str">
            <v>555H</v>
          </cell>
          <cell r="E36" t="str">
            <v>PPL 15 year contract</v>
          </cell>
          <cell r="F36">
            <v>555</v>
          </cell>
        </row>
        <row r="37">
          <cell r="C37" t="str">
            <v>QF Koma Kulshan</v>
          </cell>
          <cell r="D37">
            <v>555</v>
          </cell>
          <cell r="E37" t="str">
            <v>PR Displacement Product</v>
          </cell>
          <cell r="F37">
            <v>555</v>
          </cell>
        </row>
        <row r="38">
          <cell r="C38" t="str">
            <v>QF Port Townsend (Sch 91)</v>
          </cell>
          <cell r="D38">
            <v>555</v>
          </cell>
          <cell r="E38" t="str">
            <v>PSE Short Term Contracts</v>
          </cell>
          <cell r="F38">
            <v>555</v>
          </cell>
        </row>
        <row r="39">
          <cell r="C39" t="str">
            <v>QF Spokane MSW</v>
          </cell>
          <cell r="D39">
            <v>555</v>
          </cell>
          <cell r="E39" t="str">
            <v>Puget's Hydro</v>
          </cell>
          <cell r="F39">
            <v>555</v>
          </cell>
        </row>
        <row r="40">
          <cell r="C40" t="str">
            <v>QF Sygitowicz</v>
          </cell>
          <cell r="D40">
            <v>555</v>
          </cell>
          <cell r="E40" t="str">
            <v>QF Koma Kulshan Hydro</v>
          </cell>
          <cell r="F40">
            <v>555</v>
          </cell>
        </row>
        <row r="41">
          <cell r="C41" t="str">
            <v>QF Sygitowicz</v>
          </cell>
          <cell r="D41">
            <v>555</v>
          </cell>
          <cell r="E41" t="str">
            <v>QF March Point 1</v>
          </cell>
          <cell r="F41">
            <v>555</v>
          </cell>
        </row>
        <row r="42">
          <cell r="C42" t="str">
            <v>QF Twin Falls</v>
          </cell>
          <cell r="D42">
            <v>555</v>
          </cell>
          <cell r="E42" t="str">
            <v>QF March Point 2</v>
          </cell>
          <cell r="F42">
            <v>555</v>
          </cell>
        </row>
        <row r="43">
          <cell r="C43" t="str">
            <v>QF Weeks Falls</v>
          </cell>
          <cell r="D43">
            <v>555</v>
          </cell>
          <cell r="E43" t="str">
            <v>QF Port Townsend Hydro</v>
          </cell>
          <cell r="F43">
            <v>555</v>
          </cell>
        </row>
        <row r="44">
          <cell r="C44" t="str">
            <v>Resource Total</v>
          </cell>
          <cell r="D44" t="str">
            <v>NA</v>
          </cell>
          <cell r="E44" t="str">
            <v>QF Spokane MSW</v>
          </cell>
          <cell r="F44">
            <v>555</v>
          </cell>
        </row>
        <row r="45">
          <cell r="C45" t="str">
            <v>Mid-C Rock Island</v>
          </cell>
          <cell r="D45" t="str">
            <v>555H</v>
          </cell>
          <cell r="E45" t="str">
            <v>QF Sygitowicz</v>
          </cell>
          <cell r="F45">
            <v>555</v>
          </cell>
        </row>
        <row r="46">
          <cell r="C46" t="str">
            <v>Mid-C Rock Island</v>
          </cell>
          <cell r="D46" t="str">
            <v>555H</v>
          </cell>
          <cell r="E46" t="str">
            <v>QF Tenaska</v>
          </cell>
          <cell r="F46">
            <v>555</v>
          </cell>
        </row>
        <row r="47">
          <cell r="C47" t="str">
            <v>Mid-C Rocky Reach</v>
          </cell>
          <cell r="D47" t="str">
            <v>555H</v>
          </cell>
          <cell r="E47" t="str">
            <v>QF Twin Falls</v>
          </cell>
          <cell r="F47">
            <v>555</v>
          </cell>
        </row>
        <row r="48">
          <cell r="C48" t="str">
            <v>QF Tenaska</v>
          </cell>
          <cell r="D48">
            <v>555</v>
          </cell>
          <cell r="E48" t="str">
            <v>QF Weeks Falls</v>
          </cell>
          <cell r="F48">
            <v>555</v>
          </cell>
        </row>
        <row r="49">
          <cell r="C49" t="str">
            <v>Tenaska Excess Energy</v>
          </cell>
          <cell r="D49">
            <v>555</v>
          </cell>
          <cell r="E49" t="str">
            <v>Qualco Dairy Digester</v>
          </cell>
          <cell r="F49">
            <v>555</v>
          </cell>
        </row>
        <row r="50">
          <cell r="C50" t="str">
            <v>Total</v>
          </cell>
          <cell r="D50" t="str">
            <v>NA</v>
          </cell>
          <cell r="E50" t="str">
            <v>Sempra PPA</v>
          </cell>
          <cell r="F50">
            <v>555</v>
          </cell>
        </row>
        <row r="51">
          <cell r="C51" t="str">
            <v>Total Contract Purchases</v>
          </cell>
          <cell r="D51" t="str">
            <v>NA</v>
          </cell>
          <cell r="E51" t="str">
            <v>Shell Energy PPA</v>
          </cell>
          <cell r="F51">
            <v>555</v>
          </cell>
        </row>
        <row r="52">
          <cell r="C52" t="str">
            <v>Total Contract Sales</v>
          </cell>
          <cell r="D52" t="str">
            <v>NA</v>
          </cell>
          <cell r="E52" t="str">
            <v>Sumas</v>
          </cell>
          <cell r="F52">
            <v>547</v>
          </cell>
        </row>
        <row r="53">
          <cell r="C53" t="str">
            <v>Upper Baker</v>
          </cell>
          <cell r="D53" t="str">
            <v>555H</v>
          </cell>
          <cell r="E53" t="str">
            <v>Tenaska Excess Energy</v>
          </cell>
          <cell r="F53">
            <v>555</v>
          </cell>
        </row>
        <row r="54">
          <cell r="C54" t="str">
            <v>Mid-C Priest Rapids Project</v>
          </cell>
          <cell r="D54" t="str">
            <v>555H</v>
          </cell>
          <cell r="E54" t="str">
            <v>TransAlta Exchange</v>
          </cell>
          <cell r="F54">
            <v>555</v>
          </cell>
        </row>
        <row r="55">
          <cell r="C55" t="str">
            <v>Mid-C Douglas Wells</v>
          </cell>
          <cell r="D55" t="str">
            <v>555H</v>
          </cell>
          <cell r="E55" t="str">
            <v>Undistributed Oil/Gas Expenses</v>
          </cell>
          <cell r="F55">
            <v>555</v>
          </cell>
        </row>
        <row r="56">
          <cell r="C56" t="str">
            <v>Whitehorn 2&amp;3</v>
          </cell>
          <cell r="D56">
            <v>547</v>
          </cell>
          <cell r="E56" t="str">
            <v>Vanderhaak PPA</v>
          </cell>
          <cell r="F56">
            <v>555</v>
          </cell>
        </row>
        <row r="57">
          <cell r="C57" t="str">
            <v>Whitehorn 2&amp;3</v>
          </cell>
          <cell r="D57">
            <v>547</v>
          </cell>
          <cell r="E57" t="str">
            <v>Wasco Hydro</v>
          </cell>
          <cell r="F57">
            <v>555</v>
          </cell>
        </row>
        <row r="58">
          <cell r="C58" t="str">
            <v>Wild Horse</v>
          </cell>
          <cell r="D58" t="str">
            <v>555W</v>
          </cell>
          <cell r="E58" t="str">
            <v>Whitehorn 2&amp;3</v>
          </cell>
          <cell r="F58">
            <v>547</v>
          </cell>
        </row>
        <row r="59">
          <cell r="C59" t="str">
            <v>WNP-3 Exchange BPA Firm</v>
          </cell>
          <cell r="D59">
            <v>555</v>
          </cell>
          <cell r="E59" t="str">
            <v>Wild Horse Expansion</v>
          </cell>
          <cell r="F59">
            <v>555</v>
          </cell>
        </row>
        <row r="60">
          <cell r="C60" t="str">
            <v>WNP-3 Return</v>
          </cell>
          <cell r="D60">
            <v>555</v>
          </cell>
          <cell r="E60" t="str">
            <v>Wild Horse Wind</v>
          </cell>
          <cell r="F60">
            <v>555</v>
          </cell>
        </row>
        <row r="61">
          <cell r="C61" t="str">
            <v>Klondike Wind PPA</v>
          </cell>
          <cell r="D61" t="str">
            <v>555W</v>
          </cell>
          <cell r="E61" t="str">
            <v>WNP-3 Return</v>
          </cell>
          <cell r="F61">
            <v>555</v>
          </cell>
        </row>
        <row r="62">
          <cell r="C62" t="str">
            <v>Lehman Brothers PPA</v>
          </cell>
          <cell r="D62">
            <v>555</v>
          </cell>
          <cell r="E62" t="str">
            <v>WWP 15 year contract</v>
          </cell>
          <cell r="F62">
            <v>555</v>
          </cell>
        </row>
        <row r="63">
          <cell r="C63" t="str">
            <v>Powerex OnPeak PPA</v>
          </cell>
          <cell r="D63">
            <v>555</v>
          </cell>
          <cell r="E63" t="str">
            <v>Farm Power Lynden</v>
          </cell>
          <cell r="F63">
            <v>555</v>
          </cell>
        </row>
        <row r="64">
          <cell r="C64" t="str">
            <v>Sempra PPA</v>
          </cell>
          <cell r="D64">
            <v>555</v>
          </cell>
          <cell r="E64" t="str">
            <v>Klamath Peaker PPA</v>
          </cell>
          <cell r="F64">
            <v>555</v>
          </cell>
        </row>
        <row r="65">
          <cell r="C65" t="str">
            <v>Sumas</v>
          </cell>
          <cell r="D65">
            <v>547</v>
          </cell>
          <cell r="E65" t="str">
            <v>LSR1</v>
          </cell>
          <cell r="F65">
            <v>555</v>
          </cell>
        </row>
        <row r="66">
          <cell r="C66" t="str">
            <v>TransAlta Exchange</v>
          </cell>
          <cell r="D66">
            <v>555</v>
          </cell>
          <cell r="E66" t="str">
            <v>Sch91Contracts</v>
          </cell>
          <cell r="F66">
            <v>555</v>
          </cell>
        </row>
        <row r="67">
          <cell r="C67" t="str">
            <v>TransAlta Exchange</v>
          </cell>
          <cell r="D67">
            <v>555</v>
          </cell>
        </row>
        <row r="68">
          <cell r="C68" t="str">
            <v>Credit Suisse</v>
          </cell>
          <cell r="D68">
            <v>555</v>
          </cell>
        </row>
        <row r="69">
          <cell r="C69" t="str">
            <v>Qualco Dairy Digester</v>
          </cell>
          <cell r="D69">
            <v>555</v>
          </cell>
        </row>
        <row r="70">
          <cell r="C70" t="str">
            <v>Mint Farm</v>
          </cell>
          <cell r="D70">
            <v>547</v>
          </cell>
        </row>
        <row r="71">
          <cell r="C71" t="str">
            <v>Mint Farm</v>
          </cell>
          <cell r="D71">
            <v>547</v>
          </cell>
        </row>
        <row r="72">
          <cell r="C72" t="str">
            <v>Wild Horse Expansion</v>
          </cell>
          <cell r="D72">
            <v>555</v>
          </cell>
        </row>
        <row r="73">
          <cell r="C73" t="str">
            <v>Barclays PPA</v>
          </cell>
          <cell r="D73">
            <v>555</v>
          </cell>
        </row>
        <row r="74">
          <cell r="C74" t="str">
            <v>Shell Energy PPA</v>
          </cell>
          <cell r="D74">
            <v>555</v>
          </cell>
        </row>
        <row r="75">
          <cell r="C75" t="str">
            <v>Market Sale PSE's</v>
          </cell>
          <cell r="D75">
            <v>447</v>
          </cell>
        </row>
        <row r="76">
          <cell r="C76" t="str">
            <v>Market Sale PSE's</v>
          </cell>
          <cell r="D76">
            <v>447</v>
          </cell>
        </row>
        <row r="77">
          <cell r="C77" t="str">
            <v>Market Purchase PSE's</v>
          </cell>
          <cell r="D77">
            <v>555</v>
          </cell>
        </row>
        <row r="78">
          <cell r="C78" t="str">
            <v>Market Purchase PSE's</v>
          </cell>
          <cell r="D78">
            <v>555</v>
          </cell>
        </row>
        <row r="79">
          <cell r="C79" t="str">
            <v>Upper Baker</v>
          </cell>
          <cell r="D79">
            <v>555</v>
          </cell>
        </row>
        <row r="80">
          <cell r="C80" t="str">
            <v>Snoqualmie Falls</v>
          </cell>
          <cell r="D80" t="str">
            <v>555H</v>
          </cell>
        </row>
        <row r="81">
          <cell r="C81" t="str">
            <v>Wild Horse Expansion</v>
          </cell>
          <cell r="D81" t="str">
            <v>555W</v>
          </cell>
        </row>
        <row r="82">
          <cell r="C82" t="str">
            <v>Farm Power Rexville (Sch 91)</v>
          </cell>
          <cell r="D82">
            <v>555</v>
          </cell>
        </row>
        <row r="83">
          <cell r="C83" t="str">
            <v>Vanderhaak PPA (Sch 91)</v>
          </cell>
          <cell r="D83">
            <v>555</v>
          </cell>
        </row>
        <row r="84">
          <cell r="C84" t="str">
            <v>Farm Power Lynden (Sch 91)</v>
          </cell>
          <cell r="D84">
            <v>555</v>
          </cell>
        </row>
        <row r="85">
          <cell r="C85" t="str">
            <v>LSR1</v>
          </cell>
          <cell r="D85" t="str">
            <v>555W</v>
          </cell>
        </row>
        <row r="86">
          <cell r="C86" t="str">
            <v>KlamathPeaker</v>
          </cell>
          <cell r="D86">
            <v>555</v>
          </cell>
        </row>
        <row r="87">
          <cell r="C87" t="str">
            <v>Sch91Contracts</v>
          </cell>
          <cell r="D87">
            <v>555</v>
          </cell>
        </row>
        <row r="88">
          <cell r="C88" t="str">
            <v>JP Morgan</v>
          </cell>
          <cell r="D88">
            <v>555</v>
          </cell>
        </row>
        <row r="89">
          <cell r="C89" t="str">
            <v xml:space="preserve">Snohomish </v>
          </cell>
          <cell r="D89">
            <v>555</v>
          </cell>
        </row>
      </sheetData>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OM"/>
      <sheetName val="Zilkha WH OM"/>
      <sheetName val="Title Page"/>
      <sheetName val="Summary"/>
      <sheetName val="Construction Period Cash Flow"/>
      <sheetName val="Capital Expense Summary"/>
      <sheetName val="Detailed Income Statement"/>
      <sheetName val="Income Statement"/>
      <sheetName val="Balance Sheet"/>
      <sheetName val="Cash Flow"/>
      <sheetName val="&lt;presentation sheets  "/>
      <sheetName val="NON presentation sheets&gt;"/>
      <sheetName val="not used-Operating Expense Summ"/>
      <sheetName val="not used-Construction Summary"/>
      <sheetName val="not used-Capex &amp; Deprec Summ"/>
      <sheetName val="Transaction&amp;Transmission capex"/>
      <sheetName val="Book Depr Table"/>
      <sheetName val="OM Inputs"/>
      <sheetName val="Capex Inputs &amp; Tax Depr. Calcs."/>
      <sheetName val="Transmission Inputs"/>
      <sheetName val="BPA Costs PSE participatio"/>
      <sheetName val="Transmission Avail. Impact"/>
      <sheetName val="Transaction Cost Inputs"/>
      <sheetName val="Combined Financials"/>
      <sheetName val="General Inputs"/>
      <sheetName val="Provided to Gau 2-1-05"/>
      <sheetName val="Sensitivity Summary"/>
      <sheetName val="PSE Financial Structure Input"/>
      <sheetName val="Misc Tables Linked to Notes"/>
      <sheetName val="not used Debt Dervice Coverage"/>
      <sheetName val="not used Inpu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44">
          <cell r="P44">
            <v>2</v>
          </cell>
        </row>
        <row r="45">
          <cell r="M45">
            <v>10100000</v>
          </cell>
          <cell r="P45">
            <v>25000000</v>
          </cell>
        </row>
        <row r="46">
          <cell r="P46">
            <v>4.2000000000000003E-2</v>
          </cell>
        </row>
        <row r="47">
          <cell r="P47">
            <v>100000</v>
          </cell>
        </row>
        <row r="51">
          <cell r="G51">
            <v>149.4</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y Confidential"/>
      <sheetName val="Sumas"/>
      <sheetName val="Financial Statements"/>
      <sheetName val="General Inputs"/>
      <sheetName val="Revenue Calculation"/>
      <sheetName val="Notes"/>
      <sheetName val="Expenses"/>
      <sheetName val="Major Maint"/>
      <sheetName val="Generation &amp; Fuel"/>
      <sheetName val="Depreciation"/>
      <sheetName val="CapEx"/>
      <sheetName val="Constr. Cash Flow"/>
      <sheetName val="Error Checks &amp; Notes"/>
      <sheetName val="Links to Notes"/>
      <sheetName val="emails"/>
      <sheetName val="exhibit 1 Actual&amp;Forecast exp"/>
      <sheetName val="2007 Sumas Monthly O&amp;M Budget"/>
      <sheetName val="Sumas Prop Tax Est"/>
      <sheetName val="Planned Maintenance Expenditure"/>
      <sheetName val="Staffing"/>
      <sheetName val="exhibit 2 Start charges"/>
      <sheetName val="permitting"/>
      <sheetName val="Variable Pricing Amendment"/>
    </sheetNames>
    <sheetDataSet>
      <sheetData sheetId="0" refreshError="1"/>
      <sheetData sheetId="1" refreshError="1"/>
      <sheetData sheetId="2" refreshError="1"/>
      <sheetData sheetId="3" refreshError="1">
        <row r="9">
          <cell r="E9">
            <v>133</v>
          </cell>
        </row>
        <row r="10">
          <cell r="E10">
            <v>0</v>
          </cell>
        </row>
        <row r="11">
          <cell r="E11">
            <v>8120</v>
          </cell>
        </row>
        <row r="12">
          <cell r="E12">
            <v>0</v>
          </cell>
        </row>
        <row r="14">
          <cell r="E14">
            <v>104331</v>
          </cell>
        </row>
        <row r="15">
          <cell r="E15">
            <v>133344</v>
          </cell>
        </row>
        <row r="21">
          <cell r="E21">
            <v>8.4000000000000005E-2</v>
          </cell>
        </row>
        <row r="30">
          <cell r="E30">
            <v>77294000</v>
          </cell>
        </row>
      </sheetData>
      <sheetData sheetId="4" refreshError="1"/>
      <sheetData sheetId="5" refreshError="1"/>
      <sheetData sheetId="6" refreshError="1"/>
      <sheetData sheetId="7" refreshError="1"/>
      <sheetData sheetId="8" refreshError="1"/>
      <sheetData sheetId="9" refreshError="1"/>
      <sheetData sheetId="10" refreshError="1">
        <row r="6">
          <cell r="B6">
            <v>4000000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Information"/>
      <sheetName val="Instructions &amp; Notes"/>
      <sheetName val="Controls"/>
      <sheetName val="Hydro Data"/>
      <sheetName val="Hydro to XMP"/>
      <sheetName val="Portfolio Average"/>
      <sheetName val="Market Prices"/>
      <sheetName val="Detail Summary Results 2005"/>
      <sheetName val="Detail Summary Results 2006"/>
      <sheetName val="Portfolio Hydro Year 1929"/>
      <sheetName val="Portfolio Hydro Year 1930"/>
      <sheetName val="Portfolio Hydro Year 1931"/>
      <sheetName val="Portfolio Hydro Year 1932"/>
      <sheetName val="Portfolio Hydro Year 1933"/>
      <sheetName val="Portfolio Hydro Year 1934"/>
      <sheetName val="Portfolio Hydro Year 1935"/>
      <sheetName val="Portfolio Hydro Year 1936"/>
      <sheetName val="Portfolio Hydro Year 1937"/>
      <sheetName val="Portfolio Hydro Year 1938"/>
      <sheetName val="Portfolio Hydro Year 1939"/>
      <sheetName val="Portfolio Hydro Year 1940"/>
      <sheetName val="Portfolio Hydro Year 1941"/>
      <sheetName val="Portfolio Hydro Year 1942"/>
      <sheetName val="Portfolio Hydro Year 1943"/>
      <sheetName val="Portfolio Hydro Year 1944"/>
      <sheetName val="Portfolio Hydro Year 1945"/>
      <sheetName val="Portfolio Hydro Year 1946"/>
      <sheetName val="Portfolio Hydro Year 1947"/>
      <sheetName val="Portfolio Hydro Year 1948"/>
      <sheetName val="Portfolio Hydro Year 1949"/>
      <sheetName val="Portfolio Hydro Year 1950"/>
      <sheetName val="Portfolio Hydro Year 1951"/>
      <sheetName val="Portfolio Hydro Year 1952"/>
      <sheetName val="Portfolio Hydro Year 1953"/>
      <sheetName val="Portfolio Hydro Year 1954"/>
      <sheetName val="Portfolio Hydro Year 1955"/>
      <sheetName val="Portfolio Hydro Year 1956"/>
      <sheetName val="Portfolio Hydro Year 1957"/>
      <sheetName val="Portfolio Hydro Year 1958"/>
      <sheetName val="Portfolio Hydro Year 1959"/>
      <sheetName val="Portfolio Hydro Year 1960"/>
      <sheetName val="Portfolio Hydro Year 1961"/>
      <sheetName val="Portfolio Hydro Year 1962"/>
      <sheetName val="Portfolio Hydro Year 1963"/>
      <sheetName val="Portfolio Hydro Year 1964"/>
      <sheetName val="Portfolio Hydro Year 1965"/>
      <sheetName val="Portfolio Hydro Year 1966"/>
      <sheetName val="Portfolio Hydro Year 1967"/>
      <sheetName val="Portfolio Hydro Year 1968"/>
      <sheetName val="Portfolio Hydro Year 1969"/>
      <sheetName val="Portfolio Hydro Year 1970"/>
      <sheetName val="Portfolio Hydro Year 1971"/>
      <sheetName val="Portfolio Hydro Year 1972"/>
      <sheetName val="Portfolio Hydro Year 1973"/>
      <sheetName val="Portfolio Hydro Year 1974"/>
      <sheetName val="Portfolio Hydro Year 1975"/>
      <sheetName val="Portfolio Hydro Year 1976"/>
      <sheetName val="Portfolio Hydro Year 1977"/>
      <sheetName val="Portfolio Hydro Year 197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_Budget"/>
      <sheetName val="R2_Budget"/>
      <sheetName val="Lookup_Tbl"/>
      <sheetName val="Rock_Island_1"/>
      <sheetName val="Rock_Island_2"/>
      <sheetName val="55 Series_JunPmt-OLD"/>
      <sheetName val="RI1 55 - 97B"/>
      <sheetName val="RI 1&amp;2 97AB"/>
      <sheetName val="2001A_RI1_Estimate"/>
      <sheetName val="2001A_RI2_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sheetName val="List of Open Items"/>
      <sheetName val="NIM Summary"/>
      <sheetName val="NIM Summary wo WH"/>
      <sheetName val="Amort Summary"/>
      <sheetName val="Prices"/>
      <sheetName val="Transmission"/>
      <sheetName val="DA Wind"/>
      <sheetName val="Fred1"/>
      <sheetName val="Peaking Costs"/>
      <sheetName val="MiDC Capacity Calc"/>
      <sheetName val="Peaking Summary"/>
      <sheetName val="Exch 2007Calc"/>
      <sheetName val="Exch winter 2005-2006"/>
      <sheetName val="Contract Price Adj"/>
      <sheetName val="Tenaska Gas Rev"/>
      <sheetName val="Nooksack"/>
      <sheetName val="Pt.Townsend"/>
      <sheetName val="PG&amp;E"/>
      <sheetName val="Coal 3&amp;4 compare"/>
      <sheetName val="Encogen"/>
      <sheetName val="Encogen-Aux Boiler"/>
      <sheetName val="Encogen Costs"/>
      <sheetName val="Encogen-Cabot Amort"/>
      <sheetName val="Encogen-CanWest Recov"/>
      <sheetName val="557 TYE 9.30.05"/>
      <sheetName val="CPP_Payments 8.02.05"/>
      <sheetName val="BEP TYE9.30.05"/>
      <sheetName val="Wild Horse GRC"/>
      <sheetName val="Hopkins Ridge GRC"/>
      <sheetName val="Douglas Stlmt"/>
      <sheetName val="MidC"/>
      <sheetName val="MidC Debt"/>
      <sheetName val="Rocky Reach"/>
      <sheetName val="Rock Island 1"/>
      <sheetName val="Rock Island 2"/>
      <sheetName val="Peaking Recon"/>
      <sheetName val="Exch 2007Costs"/>
      <sheetName val="Hopkins Ridge"/>
      <sheetName val="Forecast Adjustment"/>
      <sheetName val="Pt Roberts"/>
      <sheetName val="Peaking Capacity"/>
      <sheetName val="Historical Oil Run"/>
      <sheetName val="Oil Cost diff MWhs GRC"/>
      <sheetName val="Winter Peak 2005-2006"/>
      <sheetName val="Colstrip 1&amp;2 GRC"/>
      <sheetName val="Colstrip 3&amp;4 GRC"/>
      <sheetName val="Winter Summary"/>
      <sheetName val="Estimate for wheeling"/>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2023 As-Billed Sales Incl. EV"/>
      <sheetName val="F2023 Customers_Incl.EV"/>
      <sheetName val="F2023 Billed Demand"/>
      <sheetName val="map"/>
    </sheetNames>
    <sheetDataSet>
      <sheetData sheetId="0">
        <row r="2">
          <cell r="A2" t="str">
            <v xml:space="preserve">Reconciled to LFG's F23 Final Forecast as of May 26th, 2023; </v>
          </cell>
        </row>
      </sheetData>
      <sheetData sheetId="1" refreshError="1"/>
      <sheetData sheetId="2" refreshError="1"/>
      <sheetData sheetId="3">
        <row r="2">
          <cell r="A2" t="str">
            <v>SCH_03E</v>
          </cell>
          <cell r="B2" t="str">
            <v xml:space="preserve">      SCH_03E: 03 S - Compact Fluorescent 22W</v>
          </cell>
          <cell r="C2" t="str">
            <v>Street Lights</v>
          </cell>
        </row>
        <row r="3">
          <cell r="A3" t="str">
            <v>SCH_05E</v>
          </cell>
          <cell r="B3" t="str">
            <v xml:space="preserve">      SCH_05E: 05 SFR - Wholesale for Resale</v>
          </cell>
          <cell r="C3" t="str">
            <v>Sales for Resale</v>
          </cell>
        </row>
        <row r="4">
          <cell r="A4" t="str">
            <v>SCH_7E</v>
          </cell>
          <cell r="B4" t="str">
            <v xml:space="preserve">      SCH_7E: 07 R - Residential Service</v>
          </cell>
          <cell r="C4" t="str">
            <v>Residential</v>
          </cell>
        </row>
        <row r="5">
          <cell r="A5" t="str">
            <v>SCH_7AE</v>
          </cell>
          <cell r="B5" t="str">
            <v xml:space="preserve">      SCH_7AE: 07A R - Schedule 07A</v>
          </cell>
          <cell r="C5" t="str">
            <v>Residential</v>
          </cell>
        </row>
        <row r="6">
          <cell r="A6" t="str">
            <v>SCH_8E</v>
          </cell>
          <cell r="B6" t="str">
            <v xml:space="preserve">      SCH_8E: 08 C - Res &amp; Farm General Service</v>
          </cell>
          <cell r="C6" t="str">
            <v>Commercial</v>
          </cell>
        </row>
        <row r="7">
          <cell r="A7" t="str">
            <v>SCH_10E</v>
          </cell>
          <cell r="B7" t="str">
            <v xml:space="preserve">      SCH_10E: 10 C - Res &amp; Farm Primary General Service</v>
          </cell>
          <cell r="C7" t="str">
            <v>Commercial</v>
          </cell>
        </row>
        <row r="8">
          <cell r="A8" t="str">
            <v>SCH_11E</v>
          </cell>
          <cell r="B8" t="str">
            <v xml:space="preserve">      SCH_11E: 11 C - Res &amp; Farm Small Demand General Service</v>
          </cell>
          <cell r="C8" t="str">
            <v>Commercial</v>
          </cell>
        </row>
        <row r="9">
          <cell r="A9" t="str">
            <v>SCH_12E</v>
          </cell>
          <cell r="B9" t="str">
            <v xml:space="preserve">      SCH_12E: 12 C - Res &amp; Farm Large Demand General Service</v>
          </cell>
          <cell r="C9" t="str">
            <v>Commercial</v>
          </cell>
        </row>
        <row r="10">
          <cell r="A10" t="str">
            <v>SCH_24EC</v>
          </cell>
          <cell r="B10" t="str">
            <v xml:space="preserve">      SCH_24EC: 24 C - General Service</v>
          </cell>
          <cell r="C10" t="str">
            <v>Commercial</v>
          </cell>
        </row>
        <row r="11">
          <cell r="A11" t="str">
            <v>SCH_24EI</v>
          </cell>
          <cell r="B11" t="str">
            <v xml:space="preserve">      SCH_24EI: 24 I - General Service</v>
          </cell>
          <cell r="C11" t="str">
            <v>Industrial</v>
          </cell>
        </row>
        <row r="12">
          <cell r="A12" t="str">
            <v>SCH_25EC</v>
          </cell>
          <cell r="B12" t="str">
            <v xml:space="preserve">      SCH_25EC: 25 C - Small Demand General Service</v>
          </cell>
          <cell r="C12" t="str">
            <v>Commercial</v>
          </cell>
        </row>
        <row r="13">
          <cell r="A13" t="str">
            <v>SCH_25EI</v>
          </cell>
          <cell r="B13" t="str">
            <v xml:space="preserve">      SCH_25EI: 25 I - Small Demand General Service</v>
          </cell>
          <cell r="C13" t="str">
            <v>Industrial</v>
          </cell>
        </row>
        <row r="14">
          <cell r="A14" t="str">
            <v>SCH_26EC</v>
          </cell>
          <cell r="B14" t="str">
            <v xml:space="preserve">      SCH_26EC: 26 C - Large Demand General Service</v>
          </cell>
          <cell r="C14" t="str">
            <v>Commercial</v>
          </cell>
        </row>
        <row r="15">
          <cell r="A15" t="str">
            <v>SCH_26EI</v>
          </cell>
          <cell r="B15" t="str">
            <v xml:space="preserve">      SCH_26EI: 26 I - Large Demand General Service</v>
          </cell>
          <cell r="C15" t="str">
            <v>Industrial</v>
          </cell>
        </row>
        <row r="16">
          <cell r="A16" t="str">
            <v>SCH_29E</v>
          </cell>
          <cell r="B16" t="str">
            <v xml:space="preserve">      SCH_29E: 29 C - Seasonal Irrigation &amp; Drainage Pumping</v>
          </cell>
          <cell r="C16" t="str">
            <v>Commercial</v>
          </cell>
        </row>
        <row r="17">
          <cell r="A17" t="str">
            <v>SCH_31EC</v>
          </cell>
          <cell r="B17" t="str">
            <v xml:space="preserve">      SCH_31EC: 31 C - Primary General Service</v>
          </cell>
          <cell r="C17" t="str">
            <v>Commercial</v>
          </cell>
        </row>
        <row r="18">
          <cell r="A18" t="str">
            <v>SCH_31EI</v>
          </cell>
          <cell r="B18" t="str">
            <v xml:space="preserve">      SCH_31EI: 31 I - Primary General Service</v>
          </cell>
          <cell r="C18" t="str">
            <v>Industrial</v>
          </cell>
        </row>
        <row r="19">
          <cell r="A19" t="str">
            <v>SCH_35E</v>
          </cell>
          <cell r="B19" t="str">
            <v xml:space="preserve">      SCH_35E: 35 C - Seasonal Primary Irrigation &amp; Drainage</v>
          </cell>
          <cell r="C19" t="str">
            <v>Commercial</v>
          </cell>
        </row>
        <row r="20">
          <cell r="A20" t="str">
            <v>RC 40C</v>
          </cell>
          <cell r="B20" t="str">
            <v xml:space="preserve">          Schedule 40 - C</v>
          </cell>
          <cell r="C20" t="str">
            <v>Commercial</v>
          </cell>
        </row>
        <row r="21">
          <cell r="A21" t="str">
            <v>RC 40I</v>
          </cell>
          <cell r="B21" t="str">
            <v xml:space="preserve">          Schedule 40 - I</v>
          </cell>
          <cell r="C21" t="str">
            <v>Industrial</v>
          </cell>
        </row>
        <row r="22">
          <cell r="A22" t="str">
            <v>RC 40-26C (not used)</v>
          </cell>
          <cell r="B22" t="str">
            <v>Exclude</v>
          </cell>
          <cell r="C22" t="str">
            <v>Exclude</v>
          </cell>
        </row>
        <row r="23">
          <cell r="A23" t="str">
            <v>RC 40-26I (not used)</v>
          </cell>
          <cell r="B23" t="str">
            <v>Exclude</v>
          </cell>
          <cell r="C23" t="str">
            <v>Exclude</v>
          </cell>
        </row>
        <row r="24">
          <cell r="A24" t="str">
            <v>RC 40-31C (not used)</v>
          </cell>
          <cell r="B24" t="str">
            <v>Exclude</v>
          </cell>
          <cell r="C24" t="str">
            <v>Exclude</v>
          </cell>
        </row>
        <row r="25">
          <cell r="A25" t="str">
            <v>RC 40-31I (not used)</v>
          </cell>
          <cell r="B25" t="str">
            <v>Exclude</v>
          </cell>
          <cell r="C25" t="str">
            <v>Exclude</v>
          </cell>
        </row>
        <row r="26">
          <cell r="A26" t="str">
            <v>SCH_43E</v>
          </cell>
          <cell r="B26" t="str">
            <v xml:space="preserve">      SCH_43E: 43 C - Interruptible Pri Service for Schools</v>
          </cell>
          <cell r="C26" t="str">
            <v>Commercial</v>
          </cell>
        </row>
        <row r="27">
          <cell r="A27" t="str">
            <v>SCH_46EC</v>
          </cell>
          <cell r="B27" t="str">
            <v xml:space="preserve">      SCH_46EC: 46 C - High Voltage Interruptible Service</v>
          </cell>
          <cell r="C27" t="str">
            <v>Commercial</v>
          </cell>
        </row>
        <row r="28">
          <cell r="A28" t="str">
            <v>SCH_46EI</v>
          </cell>
          <cell r="B28" t="str">
            <v xml:space="preserve">      SCH_46EI: 46 I - High Voltage Interruptible Service</v>
          </cell>
          <cell r="C28" t="str">
            <v>Industrial</v>
          </cell>
        </row>
        <row r="29">
          <cell r="A29" t="str">
            <v>SCH_49EC</v>
          </cell>
          <cell r="B29" t="str">
            <v xml:space="preserve">      SCH_49EC: 49 C - High Voltage General Service</v>
          </cell>
          <cell r="C29" t="str">
            <v>Commercial</v>
          </cell>
        </row>
        <row r="30">
          <cell r="A30" t="str">
            <v>SCH_49EI</v>
          </cell>
          <cell r="B30" t="str">
            <v xml:space="preserve">      SCH_49EI: 49 I - High Voltage General Service</v>
          </cell>
          <cell r="C30" t="str">
            <v>Industrial</v>
          </cell>
        </row>
        <row r="31">
          <cell r="A31" t="str">
            <v>SCH_24EL</v>
          </cell>
          <cell r="B31" t="str">
            <v xml:space="preserve">      SCH_24EL: 24 S - General Service</v>
          </cell>
          <cell r="C31" t="str">
            <v>Street Lights</v>
          </cell>
        </row>
        <row r="32">
          <cell r="A32" t="str">
            <v>SCH_25EL</v>
          </cell>
          <cell r="B32" t="str">
            <v xml:space="preserve">      SCH_25EL: 25 S - Small Demand General Service</v>
          </cell>
          <cell r="C32" t="str">
            <v>Street Lights</v>
          </cell>
        </row>
        <row r="33">
          <cell r="A33" t="str">
            <v>SCH_50E</v>
          </cell>
          <cell r="B33" t="str">
            <v xml:space="preserve">      SCH_50E: 50 S - Limited Street Lighting Service</v>
          </cell>
          <cell r="C33" t="str">
            <v>Street Lights</v>
          </cell>
        </row>
        <row r="34">
          <cell r="A34" t="str">
            <v>SCH_51E</v>
          </cell>
          <cell r="B34" t="str">
            <v xml:space="preserve">      SCH_51E: 51 S - LED Lighting Service - Company Owned</v>
          </cell>
          <cell r="C34" t="str">
            <v>Street Lights</v>
          </cell>
        </row>
        <row r="35">
          <cell r="A35" t="str">
            <v>SCH_52E</v>
          </cell>
          <cell r="B35" t="str">
            <v xml:space="preserve">      SCH_52E: 52 S - Custom Lighting Service - Company Owned</v>
          </cell>
          <cell r="C35" t="str">
            <v>Street Lights</v>
          </cell>
        </row>
        <row r="36">
          <cell r="A36" t="str">
            <v>SCH_53E</v>
          </cell>
          <cell r="B36" t="str">
            <v xml:space="preserve">      SCH_53E: 53 S - Street Lighting Service</v>
          </cell>
          <cell r="C36" t="str">
            <v>Street Lights</v>
          </cell>
        </row>
        <row r="37">
          <cell r="A37" t="str">
            <v>SCH_54E</v>
          </cell>
          <cell r="B37" t="str">
            <v xml:space="preserve">      SCH_54E: 54 S - Customer Owned Street Lighting Service</v>
          </cell>
          <cell r="C37" t="str">
            <v>Street Lights</v>
          </cell>
        </row>
        <row r="38">
          <cell r="A38" t="str">
            <v>SCH_55E</v>
          </cell>
          <cell r="B38" t="str">
            <v xml:space="preserve">      SCH_55E: 55 C - Area Lighting Service</v>
          </cell>
          <cell r="C38" t="str">
            <v>Commercial</v>
          </cell>
        </row>
        <row r="39">
          <cell r="A39" t="str">
            <v>SCH_56E</v>
          </cell>
          <cell r="B39" t="str">
            <v xml:space="preserve">      SCH_56E: 56 C - Residential &amp; Farm Area Lighting Service</v>
          </cell>
          <cell r="C39" t="str">
            <v>Commercial</v>
          </cell>
        </row>
        <row r="40">
          <cell r="A40" t="str">
            <v>SCH_57E</v>
          </cell>
          <cell r="B40" t="str">
            <v xml:space="preserve">      SCH_57E: 57 S - Continuous Lighting Service - Traffic</v>
          </cell>
          <cell r="C40" t="str">
            <v>Street Lights</v>
          </cell>
        </row>
        <row r="41">
          <cell r="A41" t="str">
            <v>SCH_58E</v>
          </cell>
          <cell r="B41" t="str">
            <v xml:space="preserve">      SCH_58E: 58 C - Flood Lighting Service</v>
          </cell>
          <cell r="C41" t="str">
            <v>Commercial</v>
          </cell>
        </row>
        <row r="42">
          <cell r="A42" t="str">
            <v>SCH_59E</v>
          </cell>
          <cell r="B42" t="str">
            <v xml:space="preserve">      SCH_59E: 59 C - Residential&amp;Farm Flood Lighting Service</v>
          </cell>
          <cell r="C42" t="str">
            <v>Commercial</v>
          </cell>
        </row>
        <row r="43">
          <cell r="A43" t="str">
            <v>Sales Total</v>
          </cell>
          <cell r="B43" t="str">
            <v>Exclude</v>
          </cell>
          <cell r="C43" t="str">
            <v>Exclude</v>
          </cell>
        </row>
        <row r="44">
          <cell r="A44" t="str">
            <v>SCH_449EC</v>
          </cell>
          <cell r="B44" t="str">
            <v xml:space="preserve">      SCH_449EC: 449 CT - Schedule 449 Commercial</v>
          </cell>
          <cell r="C44" t="str">
            <v>Transport</v>
          </cell>
        </row>
        <row r="45">
          <cell r="A45" t="str">
            <v>SCH_449EI</v>
          </cell>
          <cell r="B45" t="str">
            <v xml:space="preserve">      SCH_449EI: 449 IT - Schedule 449 Industrial</v>
          </cell>
          <cell r="C45" t="str">
            <v>Transport</v>
          </cell>
        </row>
        <row r="46">
          <cell r="A46" t="str">
            <v>SCH_459EI</v>
          </cell>
          <cell r="B46" t="str">
            <v xml:space="preserve">      SCH_459EI: 459 IT - Schedule 459 Industrial</v>
          </cell>
          <cell r="C46" t="str">
            <v>Transport</v>
          </cell>
        </row>
        <row r="47">
          <cell r="A47" t="str">
            <v>Sales+Transport</v>
          </cell>
          <cell r="B47" t="str">
            <v>Exclude</v>
          </cell>
          <cell r="C47" t="str">
            <v>Exclude</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1.01 ROR ROE"/>
      <sheetName val="1.02 COC"/>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refreshError="1"/>
      <sheetData sheetId="11" refreshError="1"/>
      <sheetData sheetId="12" refreshError="1"/>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row r="3">
          <cell r="D3" t="str">
            <v>New Turbines</v>
          </cell>
          <cell r="E3">
            <v>411918.4</v>
          </cell>
          <cell r="F3">
            <v>370358.8</v>
          </cell>
          <cell r="G3">
            <v>344087.2</v>
          </cell>
          <cell r="H3">
            <v>152119.1</v>
          </cell>
          <cell r="I3">
            <v>44211.8</v>
          </cell>
          <cell r="J3">
            <v>65110.3</v>
          </cell>
          <cell r="K3">
            <v>695084.7</v>
          </cell>
          <cell r="L3">
            <v>865240.8</v>
          </cell>
          <cell r="M3">
            <v>1058853.3999999999</v>
          </cell>
          <cell r="N3">
            <v>1394295.8</v>
          </cell>
          <cell r="O3">
            <v>982691.7</v>
          </cell>
          <cell r="P3">
            <v>899082.1</v>
          </cell>
        </row>
        <row r="4">
          <cell r="D4" t="str">
            <v>Colstrip 1&amp;2</v>
          </cell>
          <cell r="E4">
            <v>1011118.3</v>
          </cell>
          <cell r="F4">
            <v>913268.2</v>
          </cell>
          <cell r="G4">
            <v>1011118.3</v>
          </cell>
          <cell r="H4">
            <v>878330.4</v>
          </cell>
          <cell r="I4">
            <v>537748.30000000005</v>
          </cell>
          <cell r="J4">
            <v>619351.19999999995</v>
          </cell>
          <cell r="K4">
            <v>1011118.3</v>
          </cell>
          <cell r="L4">
            <v>1011118.3</v>
          </cell>
          <cell r="M4">
            <v>978501.6</v>
          </cell>
          <cell r="N4">
            <v>1012477.4</v>
          </cell>
          <cell r="O4">
            <v>978501.6</v>
          </cell>
          <cell r="P4">
            <v>1011118.3</v>
          </cell>
        </row>
        <row r="5">
          <cell r="D5" t="str">
            <v>Colstrip 3&amp;4</v>
          </cell>
          <cell r="E5">
            <v>1502210.4</v>
          </cell>
          <cell r="F5">
            <v>1356835.2</v>
          </cell>
          <cell r="G5">
            <v>921295.2</v>
          </cell>
          <cell r="H5">
            <v>723673.5</v>
          </cell>
          <cell r="I5">
            <v>1406904</v>
          </cell>
          <cell r="J5">
            <v>1453752</v>
          </cell>
          <cell r="K5">
            <v>1502210.4</v>
          </cell>
          <cell r="L5">
            <v>1502210.4</v>
          </cell>
          <cell r="M5">
            <v>1453752</v>
          </cell>
          <cell r="N5">
            <v>1504229.5</v>
          </cell>
          <cell r="O5">
            <v>1453752</v>
          </cell>
          <cell r="P5">
            <v>1502210.4</v>
          </cell>
        </row>
        <row r="6">
          <cell r="D6" t="str">
            <v>Encogen CCCT</v>
          </cell>
          <cell r="E6">
            <v>3370940.2373833801</v>
          </cell>
          <cell r="F6">
            <v>2990430.0593619202</v>
          </cell>
          <cell r="G6">
            <v>3264615.20652476</v>
          </cell>
          <cell r="H6">
            <v>2565083.6710455702</v>
          </cell>
          <cell r="I6">
            <v>2071943.7297099</v>
          </cell>
          <cell r="J6">
            <v>2269514.7588315201</v>
          </cell>
          <cell r="K6">
            <v>3622147.63539617</v>
          </cell>
          <cell r="L6">
            <v>3894503.07977683</v>
          </cell>
          <cell r="M6">
            <v>3851761.3834458501</v>
          </cell>
          <cell r="N6">
            <v>3765543.64583212</v>
          </cell>
          <cell r="O6">
            <v>3425510.3199360101</v>
          </cell>
          <cell r="P6">
            <v>3389330.1502818</v>
          </cell>
        </row>
        <row r="7">
          <cell r="D7" t="str">
            <v>CT Total Fuel for Load</v>
          </cell>
          <cell r="E7">
            <v>900650.5</v>
          </cell>
          <cell r="F7">
            <v>816320.4</v>
          </cell>
          <cell r="G7">
            <v>698844.6</v>
          </cell>
          <cell r="H7">
            <v>338325.4</v>
          </cell>
          <cell r="I7">
            <v>0</v>
          </cell>
          <cell r="J7">
            <v>80498.399999999994</v>
          </cell>
          <cell r="K7">
            <v>2167492</v>
          </cell>
          <cell r="L7">
            <v>2902999.7</v>
          </cell>
          <cell r="M7">
            <v>3743705.4</v>
          </cell>
          <cell r="N7">
            <v>5289093.4000000004</v>
          </cell>
          <cell r="O7">
            <v>3360040.8</v>
          </cell>
          <cell r="P7">
            <v>2783205.2</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164500</v>
          </cell>
          <cell r="F9">
            <v>144100</v>
          </cell>
          <cell r="G9">
            <v>129600</v>
          </cell>
          <cell r="H9">
            <v>115600</v>
          </cell>
          <cell r="I9">
            <v>94700</v>
          </cell>
          <cell r="J9">
            <v>82000</v>
          </cell>
          <cell r="K9">
            <v>89700</v>
          </cell>
          <cell r="L9">
            <v>94700</v>
          </cell>
          <cell r="M9">
            <v>86800</v>
          </cell>
          <cell r="N9">
            <v>104800</v>
          </cell>
          <cell r="O9">
            <v>139900</v>
          </cell>
          <cell r="P9">
            <v>189400</v>
          </cell>
        </row>
        <row r="10">
          <cell r="D10" t="str">
            <v>BPA Snohomish Conservation</v>
          </cell>
          <cell r="E10">
            <v>310600</v>
          </cell>
          <cell r="F10">
            <v>281900</v>
          </cell>
          <cell r="G10">
            <v>310600</v>
          </cell>
          <cell r="H10">
            <v>302800</v>
          </cell>
          <cell r="I10">
            <v>310600</v>
          </cell>
          <cell r="J10">
            <v>300100</v>
          </cell>
          <cell r="K10">
            <v>310600</v>
          </cell>
          <cell r="L10">
            <v>313200</v>
          </cell>
          <cell r="M10">
            <v>297500</v>
          </cell>
          <cell r="N10">
            <v>313200</v>
          </cell>
          <cell r="O10">
            <v>300100</v>
          </cell>
          <cell r="P10">
            <v>308000</v>
          </cell>
        </row>
        <row r="11">
          <cell r="D11" t="str">
            <v>Capacity Purchase</v>
          </cell>
          <cell r="E11">
            <v>1643761</v>
          </cell>
          <cell r="F11">
            <v>1543261</v>
          </cell>
          <cell r="G11">
            <v>718300</v>
          </cell>
          <cell r="H11">
            <v>0</v>
          </cell>
          <cell r="I11">
            <v>0</v>
          </cell>
          <cell r="J11">
            <v>0</v>
          </cell>
          <cell r="K11">
            <v>0</v>
          </cell>
          <cell r="L11">
            <v>0</v>
          </cell>
          <cell r="M11">
            <v>0</v>
          </cell>
          <cell r="N11">
            <v>0</v>
          </cell>
          <cell r="O11">
            <v>2619761</v>
          </cell>
          <cell r="P11">
            <v>3901761</v>
          </cell>
        </row>
        <row r="12">
          <cell r="D12" t="str">
            <v>CSPE</v>
          </cell>
          <cell r="E12">
            <v>0</v>
          </cell>
          <cell r="F12">
            <v>0</v>
          </cell>
          <cell r="G12">
            <v>0</v>
          </cell>
        </row>
        <row r="13">
          <cell r="D13" t="str">
            <v>Mid-Columbia</v>
          </cell>
          <cell r="E13">
            <v>5919207.4006818654</v>
          </cell>
          <cell r="F13">
            <v>5833285.5704054506</v>
          </cell>
          <cell r="G13">
            <v>7003827.6602652092</v>
          </cell>
          <cell r="H13">
            <v>6007029.2470523799</v>
          </cell>
          <cell r="I13">
            <v>7264500.7798634181</v>
          </cell>
          <cell r="J13">
            <v>18673362.797216538</v>
          </cell>
          <cell r="K13">
            <v>5935161.583685115</v>
          </cell>
          <cell r="L13">
            <v>6263462.6582967173</v>
          </cell>
          <cell r="M13">
            <v>5624115.019626379</v>
          </cell>
          <cell r="N13">
            <v>5484387.7208060818</v>
          </cell>
          <cell r="O13">
            <v>5903328.2998628253</v>
          </cell>
          <cell r="P13">
            <v>11950850.683238013</v>
          </cell>
        </row>
        <row r="14">
          <cell r="D14" t="str">
            <v>MPC Firm Contract</v>
          </cell>
          <cell r="E14">
            <v>2820480.8</v>
          </cell>
          <cell r="F14">
            <v>2790652.8</v>
          </cell>
          <cell r="G14">
            <v>2694862.8</v>
          </cell>
          <cell r="H14">
            <v>2651859.7999999998</v>
          </cell>
          <cell r="I14">
            <v>2809869.8</v>
          </cell>
          <cell r="J14">
            <v>2822083.8</v>
          </cell>
          <cell r="K14">
            <v>2833000.8</v>
          </cell>
          <cell r="L14">
            <v>2832264.8</v>
          </cell>
          <cell r="M14">
            <v>2819849.8</v>
          </cell>
          <cell r="N14">
            <v>2830662.8</v>
          </cell>
          <cell r="O14">
            <v>2818408.8</v>
          </cell>
          <cell r="P14">
            <v>2829422.8</v>
          </cell>
        </row>
        <row r="15">
          <cell r="D15" t="str">
            <v>North Wasco</v>
          </cell>
          <cell r="E15">
            <v>226700</v>
          </cell>
          <cell r="F15">
            <v>219800</v>
          </cell>
          <cell r="G15">
            <v>265500</v>
          </cell>
          <cell r="H15">
            <v>142400</v>
          </cell>
          <cell r="I15">
            <v>151800</v>
          </cell>
          <cell r="J15">
            <v>146700</v>
          </cell>
          <cell r="K15">
            <v>156900</v>
          </cell>
          <cell r="L15">
            <v>155700</v>
          </cell>
          <cell r="M15">
            <v>278500</v>
          </cell>
          <cell r="N15">
            <v>290700</v>
          </cell>
          <cell r="O15">
            <v>271000</v>
          </cell>
          <cell r="P15">
            <v>152400</v>
          </cell>
        </row>
        <row r="16">
          <cell r="D16" t="str">
            <v>PG&amp;E Exchange Storage Acctg</v>
          </cell>
          <cell r="E16">
            <v>3331600</v>
          </cell>
          <cell r="F16">
            <v>3010000</v>
          </cell>
          <cell r="G16">
            <v>0</v>
          </cell>
          <cell r="H16">
            <v>0</v>
          </cell>
          <cell r="I16">
            <v>0</v>
          </cell>
          <cell r="J16">
            <v>-409100</v>
          </cell>
          <cell r="K16">
            <v>-2523000</v>
          </cell>
          <cell r="L16">
            <v>-6684400</v>
          </cell>
          <cell r="M16">
            <v>-5311300</v>
          </cell>
          <cell r="N16">
            <v>0</v>
          </cell>
          <cell r="O16">
            <v>3398100</v>
          </cell>
          <cell r="P16">
            <v>5188100</v>
          </cell>
        </row>
        <row r="17">
          <cell r="D17" t="str">
            <v>PPL Contract 15 yr</v>
          </cell>
          <cell r="E17">
            <v>5005948</v>
          </cell>
          <cell r="F17">
            <v>4809028</v>
          </cell>
          <cell r="G17">
            <v>5002582</v>
          </cell>
          <cell r="H17">
            <v>4633492</v>
          </cell>
          <cell r="I17">
            <v>4608544</v>
          </cell>
          <cell r="J17">
            <v>4574560</v>
          </cell>
          <cell r="K17">
            <v>4934614</v>
          </cell>
          <cell r="L17">
            <v>4800752</v>
          </cell>
          <cell r="M17">
            <v>4845986</v>
          </cell>
          <cell r="N17">
            <v>5075431</v>
          </cell>
        </row>
        <row r="18">
          <cell r="D18" t="str">
            <v>QF Koma Kulshan Hydro</v>
          </cell>
          <cell r="E18">
            <v>121324.4</v>
          </cell>
          <cell r="F18">
            <v>9952.4</v>
          </cell>
          <cell r="G18">
            <v>37639.5</v>
          </cell>
          <cell r="H18">
            <v>101020.5</v>
          </cell>
          <cell r="I18">
            <v>268140.79999999999</v>
          </cell>
          <cell r="J18">
            <v>649798.80000000005</v>
          </cell>
          <cell r="K18">
            <v>511552</v>
          </cell>
          <cell r="L18">
            <v>249242</v>
          </cell>
          <cell r="M18">
            <v>84612.800000000003</v>
          </cell>
          <cell r="N18">
            <v>130730.2</v>
          </cell>
          <cell r="O18">
            <v>296733.59999999998</v>
          </cell>
          <cell r="P18">
            <v>200792.9</v>
          </cell>
        </row>
        <row r="19">
          <cell r="D19" t="str">
            <v>QF March Point Cogen Phase 1</v>
          </cell>
          <cell r="E19">
            <v>3856236.1</v>
          </cell>
          <cell r="F19">
            <v>3408265.5</v>
          </cell>
          <cell r="G19">
            <v>3856236.1</v>
          </cell>
          <cell r="H19">
            <v>2579943.1</v>
          </cell>
          <cell r="I19">
            <v>2178598.7999999998</v>
          </cell>
          <cell r="J19">
            <v>2669091.1</v>
          </cell>
          <cell r="K19">
            <v>2758060.8</v>
          </cell>
          <cell r="L19">
            <v>2704572</v>
          </cell>
          <cell r="M19">
            <v>3731841.4</v>
          </cell>
          <cell r="N19">
            <v>3856236.1</v>
          </cell>
          <cell r="O19">
            <v>3731841.4</v>
          </cell>
          <cell r="P19">
            <v>3856236.1</v>
          </cell>
        </row>
        <row r="20">
          <cell r="D20" t="str">
            <v>QF March Point Cogen Phase 2</v>
          </cell>
          <cell r="E20">
            <v>2710446.6</v>
          </cell>
          <cell r="F20">
            <v>2429709.7000000002</v>
          </cell>
          <cell r="G20">
            <v>2743890.5</v>
          </cell>
          <cell r="H20">
            <v>2082557.8</v>
          </cell>
          <cell r="I20">
            <v>1960919.3</v>
          </cell>
          <cell r="J20">
            <v>2185705.7000000002</v>
          </cell>
          <cell r="K20">
            <v>2267192.1</v>
          </cell>
          <cell r="L20">
            <v>2260928</v>
          </cell>
          <cell r="M20">
            <v>2770483.9</v>
          </cell>
          <cell r="N20">
            <v>2894028.5</v>
          </cell>
          <cell r="O20">
            <v>2700476.4</v>
          </cell>
          <cell r="P20">
            <v>2757416.2</v>
          </cell>
        </row>
        <row r="21">
          <cell r="D21" t="str">
            <v>QF Port Townsend Hydro</v>
          </cell>
          <cell r="E21">
            <v>8363.7000000000007</v>
          </cell>
          <cell r="F21">
            <v>7198.6</v>
          </cell>
          <cell r="G21">
            <v>6979.9</v>
          </cell>
          <cell r="H21">
            <v>5651.5</v>
          </cell>
          <cell r="I21">
            <v>4926.8</v>
          </cell>
          <cell r="J21">
            <v>5548.4</v>
          </cell>
          <cell r="K21">
            <v>7065.6</v>
          </cell>
          <cell r="L21">
            <v>8242.1</v>
          </cell>
          <cell r="M21">
            <v>5804</v>
          </cell>
          <cell r="N21">
            <v>4936.3</v>
          </cell>
          <cell r="O21">
            <v>5002.3999999999996</v>
          </cell>
          <cell r="P21">
            <v>5550.4</v>
          </cell>
        </row>
        <row r="22">
          <cell r="D22" t="str">
            <v>QF Shipp Hutch Creek</v>
          </cell>
          <cell r="E22">
            <v>5493.1</v>
          </cell>
          <cell r="F22">
            <v>0</v>
          </cell>
          <cell r="G22">
            <v>2192.5</v>
          </cell>
          <cell r="H22">
            <v>3706.7</v>
          </cell>
          <cell r="I22">
            <v>5664.9</v>
          </cell>
          <cell r="J22">
            <v>10116.9</v>
          </cell>
          <cell r="K22">
            <v>7634.1</v>
          </cell>
          <cell r="L22">
            <v>7607.9</v>
          </cell>
          <cell r="M22">
            <v>0</v>
          </cell>
          <cell r="N22">
            <v>1134.2</v>
          </cell>
          <cell r="O22">
            <v>8583.4</v>
          </cell>
          <cell r="P22">
            <v>2611.5</v>
          </cell>
        </row>
        <row r="23">
          <cell r="D23" t="str">
            <v>QF PERC Puyallup</v>
          </cell>
          <cell r="E23">
            <v>76703.600000000006</v>
          </cell>
          <cell r="F23">
            <v>70152.100000000006</v>
          </cell>
          <cell r="G23">
            <v>73610.8</v>
          </cell>
          <cell r="H23">
            <v>60795.3</v>
          </cell>
          <cell r="I23">
            <v>59394.7</v>
          </cell>
          <cell r="J23">
            <v>58534.9</v>
          </cell>
          <cell r="K23">
            <v>71394.399999999994</v>
          </cell>
          <cell r="L23">
            <v>75496.2</v>
          </cell>
          <cell r="M23">
            <v>76480.600000000006</v>
          </cell>
          <cell r="N23">
            <v>79299.3</v>
          </cell>
          <cell r="O23">
            <v>77030.899999999994</v>
          </cell>
          <cell r="P23">
            <v>78061.3</v>
          </cell>
        </row>
        <row r="24">
          <cell r="D24" t="str">
            <v>QF Spokane MSW</v>
          </cell>
          <cell r="E24">
            <v>1290503.2</v>
          </cell>
          <cell r="F24">
            <v>827732.3</v>
          </cell>
          <cell r="G24">
            <v>1328254.1000000001</v>
          </cell>
          <cell r="H24">
            <v>821873.7</v>
          </cell>
          <cell r="I24">
            <v>770446.9</v>
          </cell>
          <cell r="J24">
            <v>783303.6</v>
          </cell>
          <cell r="K24">
            <v>758163.1</v>
          </cell>
          <cell r="L24">
            <v>811690.2</v>
          </cell>
          <cell r="M24">
            <v>1319307.3999999999</v>
          </cell>
          <cell r="N24">
            <v>1063032.3</v>
          </cell>
          <cell r="O24">
            <v>1312703.3</v>
          </cell>
          <cell r="P24">
            <v>1351526.7</v>
          </cell>
        </row>
        <row r="25">
          <cell r="D25" t="str">
            <v>QF Sumas</v>
          </cell>
          <cell r="E25">
            <v>6921465.7000000002</v>
          </cell>
          <cell r="F25">
            <v>6091341.2000000002</v>
          </cell>
          <cell r="G25">
            <v>6917109.4000000004</v>
          </cell>
          <cell r="H25">
            <v>3934434.4</v>
          </cell>
          <cell r="I25">
            <v>3873968.6</v>
          </cell>
          <cell r="J25">
            <v>3435414.8</v>
          </cell>
          <cell r="K25">
            <v>5107774.2</v>
          </cell>
          <cell r="L25">
            <v>5404617.5999999996</v>
          </cell>
          <cell r="M25">
            <v>7485468.7000000002</v>
          </cell>
          <cell r="N25">
            <v>7534459.7999999998</v>
          </cell>
          <cell r="O25">
            <v>6822689.7999999998</v>
          </cell>
          <cell r="P25">
            <v>6843202.7999999998</v>
          </cell>
        </row>
        <row r="26">
          <cell r="D26" t="str">
            <v>QF Sygitowicz</v>
          </cell>
          <cell r="E26">
            <v>11587.5</v>
          </cell>
          <cell r="F26">
            <v>12926.5</v>
          </cell>
          <cell r="G26">
            <v>13132.5</v>
          </cell>
          <cell r="H26">
            <v>9373</v>
          </cell>
          <cell r="I26">
            <v>4120</v>
          </cell>
          <cell r="J26">
            <v>1802.5</v>
          </cell>
          <cell r="K26">
            <v>669.5</v>
          </cell>
          <cell r="L26">
            <v>51.5</v>
          </cell>
          <cell r="M26">
            <v>360.5</v>
          </cell>
          <cell r="N26">
            <v>2523.5</v>
          </cell>
          <cell r="O26">
            <v>6077</v>
          </cell>
          <cell r="P26">
            <v>10557.5</v>
          </cell>
        </row>
        <row r="27">
          <cell r="D27" t="str">
            <v>QF Tenaska</v>
          </cell>
          <cell r="E27">
            <v>11192767.199999999</v>
          </cell>
          <cell r="F27">
            <v>9875802.9000000004</v>
          </cell>
          <cell r="G27">
            <v>10832995</v>
          </cell>
          <cell r="H27">
            <v>8996303.1999999993</v>
          </cell>
          <cell r="I27">
            <v>980007.2</v>
          </cell>
          <cell r="J27">
            <v>8475232.6999999993</v>
          </cell>
          <cell r="K27">
            <v>11055821.1</v>
          </cell>
          <cell r="L27">
            <v>11683312.6</v>
          </cell>
          <cell r="M27">
            <v>11488916.5</v>
          </cell>
          <cell r="N27">
            <v>11453445.699999999</v>
          </cell>
          <cell r="O27">
            <v>11069403.199999999</v>
          </cell>
          <cell r="P27">
            <v>11223437.5</v>
          </cell>
        </row>
        <row r="28">
          <cell r="D28" t="str">
            <v>QF Twin Falls</v>
          </cell>
          <cell r="E28">
            <v>568595.5</v>
          </cell>
          <cell r="F28">
            <v>512372.7</v>
          </cell>
          <cell r="G28">
            <v>507027.3</v>
          </cell>
          <cell r="H28">
            <v>606784.1</v>
          </cell>
          <cell r="I28">
            <v>839734.1</v>
          </cell>
          <cell r="J28">
            <v>726668.2</v>
          </cell>
          <cell r="K28">
            <v>309354.5</v>
          </cell>
          <cell r="L28">
            <v>43186.400000000001</v>
          </cell>
          <cell r="M28">
            <v>14175</v>
          </cell>
          <cell r="N28">
            <v>145002.29999999999</v>
          </cell>
          <cell r="O28">
            <v>368795.5</v>
          </cell>
          <cell r="P28">
            <v>604288.6</v>
          </cell>
        </row>
        <row r="29">
          <cell r="D29" t="str">
            <v>QF Weeks Falls</v>
          </cell>
          <cell r="E29">
            <v>86835</v>
          </cell>
          <cell r="F29">
            <v>89125.9</v>
          </cell>
          <cell r="G29">
            <v>77757.3</v>
          </cell>
          <cell r="H29">
            <v>104026.4</v>
          </cell>
          <cell r="I29">
            <v>160430.5</v>
          </cell>
          <cell r="J29">
            <v>142217.70000000001</v>
          </cell>
          <cell r="K29">
            <v>56749.1</v>
          </cell>
          <cell r="L29">
            <v>21259.1</v>
          </cell>
          <cell r="M29">
            <v>868.6</v>
          </cell>
          <cell r="N29">
            <v>25591.4</v>
          </cell>
          <cell r="O29">
            <v>68860.899999999994</v>
          </cell>
          <cell r="P29">
            <v>106851.8</v>
          </cell>
        </row>
        <row r="30">
          <cell r="D30" t="str">
            <v>Supplemental Entitl Cap</v>
          </cell>
          <cell r="E30">
            <v>8000</v>
          </cell>
          <cell r="F30">
            <v>8000</v>
          </cell>
          <cell r="G30">
            <v>8000</v>
          </cell>
        </row>
        <row r="31">
          <cell r="D31" t="str">
            <v>WNP-3 BPA Exchange Power</v>
          </cell>
          <cell r="E31">
            <v>2251800</v>
          </cell>
          <cell r="F31">
            <v>2034700</v>
          </cell>
          <cell r="G31">
            <v>1111700</v>
          </cell>
          <cell r="H31">
            <v>1076700</v>
          </cell>
          <cell r="I31">
            <v>0</v>
          </cell>
          <cell r="J31">
            <v>0</v>
          </cell>
          <cell r="K31">
            <v>0</v>
          </cell>
          <cell r="L31">
            <v>0</v>
          </cell>
          <cell r="M31">
            <v>0</v>
          </cell>
          <cell r="N31">
            <v>0</v>
          </cell>
          <cell r="O31">
            <v>2201200</v>
          </cell>
          <cell r="P31">
            <v>2274300</v>
          </cell>
        </row>
        <row r="32">
          <cell r="D32" t="str">
            <v>WWP Contract 15 yr</v>
          </cell>
          <cell r="E32">
            <v>0</v>
          </cell>
          <cell r="F32">
            <v>0</v>
          </cell>
          <cell r="G32">
            <v>0</v>
          </cell>
          <cell r="H32">
            <v>0</v>
          </cell>
          <cell r="I32">
            <v>0</v>
          </cell>
          <cell r="J32">
            <v>0</v>
          </cell>
          <cell r="K32">
            <v>0</v>
          </cell>
          <cell r="L32">
            <v>0</v>
          </cell>
          <cell r="M32">
            <v>0</v>
          </cell>
          <cell r="N32">
            <v>0</v>
          </cell>
          <cell r="O32">
            <v>0</v>
          </cell>
          <cell r="P32">
            <v>0</v>
          </cell>
        </row>
        <row r="33">
          <cell r="D33" t="str">
            <v>WNP3 Return</v>
          </cell>
          <cell r="E33">
            <v>0</v>
          </cell>
          <cell r="F33">
            <v>0</v>
          </cell>
          <cell r="G33">
            <v>0</v>
          </cell>
          <cell r="H33">
            <v>0</v>
          </cell>
          <cell r="I33">
            <v>0</v>
          </cell>
          <cell r="J33">
            <v>0</v>
          </cell>
          <cell r="K33">
            <v>0</v>
          </cell>
          <cell r="L33">
            <v>0</v>
          </cell>
          <cell r="M33">
            <v>0</v>
          </cell>
          <cell r="N33">
            <v>0</v>
          </cell>
          <cell r="O33">
            <v>0</v>
          </cell>
          <cell r="P33">
            <v>0</v>
          </cell>
        </row>
        <row r="34">
          <cell r="D34" t="str">
            <v>Secondary Purchase</v>
          </cell>
          <cell r="E34">
            <v>0</v>
          </cell>
          <cell r="F34">
            <v>0</v>
          </cell>
          <cell r="G34">
            <v>0</v>
          </cell>
          <cell r="H34">
            <v>0</v>
          </cell>
          <cell r="I34">
            <v>0</v>
          </cell>
          <cell r="J34">
            <v>0</v>
          </cell>
          <cell r="K34">
            <v>0</v>
          </cell>
          <cell r="L34">
            <v>0</v>
          </cell>
          <cell r="M34">
            <v>0</v>
          </cell>
          <cell r="N34">
            <v>0</v>
          </cell>
          <cell r="O34">
            <v>0</v>
          </cell>
          <cell r="P34">
            <v>0</v>
          </cell>
        </row>
        <row r="35">
          <cell r="D35" t="str">
            <v>Secondary Sales</v>
          </cell>
          <cell r="E35">
            <v>0</v>
          </cell>
          <cell r="F35">
            <v>0</v>
          </cell>
          <cell r="G35">
            <v>0</v>
          </cell>
          <cell r="H35">
            <v>0</v>
          </cell>
          <cell r="I35">
            <v>0</v>
          </cell>
          <cell r="J35">
            <v>0</v>
          </cell>
          <cell r="K35">
            <v>0</v>
          </cell>
          <cell r="L35">
            <v>0</v>
          </cell>
          <cell r="M35">
            <v>0</v>
          </cell>
          <cell r="N35">
            <v>0</v>
          </cell>
          <cell r="O35">
            <v>0</v>
          </cell>
          <cell r="P35">
            <v>0</v>
          </cell>
        </row>
        <row r="36">
          <cell r="D36" t="str">
            <v>Broker Fees</v>
          </cell>
          <cell r="E36">
            <v>23237.833333333299</v>
          </cell>
          <cell r="F36">
            <v>23237.833333333299</v>
          </cell>
          <cell r="G36">
            <v>23237.833333333299</v>
          </cell>
          <cell r="H36">
            <v>23237.833333333299</v>
          </cell>
          <cell r="I36">
            <v>23237.833333333299</v>
          </cell>
          <cell r="J36">
            <v>23237.833333333299</v>
          </cell>
          <cell r="K36">
            <v>23237.833333333299</v>
          </cell>
          <cell r="L36">
            <v>23237.833333333299</v>
          </cell>
          <cell r="M36">
            <v>23237.833333333299</v>
          </cell>
          <cell r="N36">
            <v>23237.833333333299</v>
          </cell>
          <cell r="O36">
            <v>23237.833333333299</v>
          </cell>
          <cell r="P36">
            <v>23237.833333333299</v>
          </cell>
        </row>
        <row r="37">
          <cell r="D37" t="str">
            <v>Interchange</v>
          </cell>
          <cell r="E37">
            <v>-350000</v>
          </cell>
          <cell r="F37">
            <v>-350000</v>
          </cell>
          <cell r="G37">
            <v>-350000</v>
          </cell>
          <cell r="H37">
            <v>-350000</v>
          </cell>
          <cell r="I37">
            <v>-350000</v>
          </cell>
          <cell r="J37">
            <v>-350000</v>
          </cell>
          <cell r="K37">
            <v>-350000</v>
          </cell>
          <cell r="L37">
            <v>-350000</v>
          </cell>
          <cell r="M37">
            <v>-350000</v>
          </cell>
          <cell r="N37">
            <v>-350000</v>
          </cell>
          <cell r="O37">
            <v>-350000</v>
          </cell>
          <cell r="P37">
            <v>-350000</v>
          </cell>
        </row>
        <row r="38">
          <cell r="D38" t="str">
            <v>Wheeling by Others</v>
          </cell>
          <cell r="E38">
            <v>3264587.78</v>
          </cell>
          <cell r="F38">
            <v>3373572.94</v>
          </cell>
          <cell r="G38">
            <v>3264346.28</v>
          </cell>
          <cell r="H38">
            <v>3306435.57</v>
          </cell>
          <cell r="I38">
            <v>3276770.3149999999</v>
          </cell>
          <cell r="J38">
            <v>3261664.62</v>
          </cell>
          <cell r="K38">
            <v>3444121.7749999999</v>
          </cell>
          <cell r="L38">
            <v>3614644.63</v>
          </cell>
          <cell r="M38">
            <v>3661700.07</v>
          </cell>
          <cell r="N38">
            <v>3439359.057</v>
          </cell>
          <cell r="O38">
            <v>3455758.2804999999</v>
          </cell>
          <cell r="P38">
            <v>3394513.0085</v>
          </cell>
        </row>
        <row r="39">
          <cell r="D39" t="str">
            <v>Colstrip 1&amp;2 Fixed Coal</v>
          </cell>
          <cell r="E39">
            <v>215252.7</v>
          </cell>
          <cell r="F39">
            <v>215252.7</v>
          </cell>
          <cell r="G39">
            <v>215252.7</v>
          </cell>
          <cell r="H39">
            <v>215252.7</v>
          </cell>
          <cell r="I39">
            <v>215252.7</v>
          </cell>
          <cell r="J39">
            <v>215252.7</v>
          </cell>
          <cell r="K39">
            <v>215252.7</v>
          </cell>
          <cell r="L39">
            <v>215252.7</v>
          </cell>
          <cell r="M39">
            <v>215252.7</v>
          </cell>
          <cell r="N39">
            <v>215252.7</v>
          </cell>
          <cell r="O39">
            <v>215252.7</v>
          </cell>
          <cell r="P39">
            <v>215252.7</v>
          </cell>
        </row>
        <row r="40">
          <cell r="D40" t="str">
            <v>Colstrip 3&amp;4 Fixed Coal</v>
          </cell>
          <cell r="E40">
            <v>284082.40000000002</v>
          </cell>
          <cell r="F40">
            <v>284082.40000000002</v>
          </cell>
          <cell r="G40">
            <v>284082.40000000002</v>
          </cell>
          <cell r="H40">
            <v>284082.40000000002</v>
          </cell>
          <cell r="I40">
            <v>284082.40000000002</v>
          </cell>
          <cell r="J40">
            <v>284082.40000000002</v>
          </cell>
          <cell r="K40">
            <v>284082.40000000002</v>
          </cell>
          <cell r="L40">
            <v>284082.40000000002</v>
          </cell>
          <cell r="M40">
            <v>284082.40000000002</v>
          </cell>
          <cell r="N40">
            <v>284082.40000000002</v>
          </cell>
          <cell r="O40">
            <v>284082.40000000002</v>
          </cell>
          <cell r="P40">
            <v>284082.40000000002</v>
          </cell>
        </row>
        <row r="41">
          <cell r="D41" t="str">
            <v>New Turbines Fixed Fuel</v>
          </cell>
          <cell r="E41">
            <v>13729</v>
          </cell>
          <cell r="F41">
            <v>13729</v>
          </cell>
          <cell r="G41">
            <v>13729</v>
          </cell>
          <cell r="H41">
            <v>13729</v>
          </cell>
          <cell r="I41">
            <v>13729</v>
          </cell>
          <cell r="J41">
            <v>13729</v>
          </cell>
          <cell r="K41">
            <v>13729</v>
          </cell>
          <cell r="L41">
            <v>13729</v>
          </cell>
          <cell r="M41">
            <v>13729</v>
          </cell>
          <cell r="N41">
            <v>13729</v>
          </cell>
          <cell r="O41">
            <v>13729</v>
          </cell>
          <cell r="P41">
            <v>13729</v>
          </cell>
        </row>
        <row r="42">
          <cell r="D42" t="str">
            <v>CT Pipeline</v>
          </cell>
          <cell r="E42">
            <v>127928.2</v>
          </cell>
          <cell r="F42">
            <v>127928.2</v>
          </cell>
          <cell r="G42">
            <v>127928.2</v>
          </cell>
          <cell r="H42">
            <v>127928.2</v>
          </cell>
          <cell r="I42">
            <v>127928.2</v>
          </cell>
          <cell r="J42">
            <v>127928.2</v>
          </cell>
          <cell r="K42">
            <v>127928.2</v>
          </cell>
          <cell r="L42">
            <v>127928.2</v>
          </cell>
          <cell r="M42">
            <v>127928.2</v>
          </cell>
          <cell r="N42">
            <v>127928.2</v>
          </cell>
          <cell r="O42">
            <v>127928.2</v>
          </cell>
          <cell r="P42">
            <v>127928.2</v>
          </cell>
        </row>
        <row r="43">
          <cell r="D43" t="str">
            <v>Shaping &amp; Transmission Arb</v>
          </cell>
          <cell r="E43">
            <v>-333333</v>
          </cell>
          <cell r="F43">
            <v>-333333</v>
          </cell>
          <cell r="G43">
            <v>-333333</v>
          </cell>
          <cell r="H43">
            <v>-333333</v>
          </cell>
          <cell r="I43">
            <v>-333333</v>
          </cell>
          <cell r="J43">
            <v>-333333</v>
          </cell>
          <cell r="K43">
            <v>-333333</v>
          </cell>
          <cell r="L43">
            <v>-333333</v>
          </cell>
          <cell r="M43">
            <v>-333333</v>
          </cell>
          <cell r="N43">
            <v>-333333</v>
          </cell>
          <cell r="O43">
            <v>-333333</v>
          </cell>
          <cell r="P43">
            <v>-333333</v>
          </cell>
        </row>
        <row r="44">
          <cell r="D44" t="str">
            <v>MEGA Benefits</v>
          </cell>
          <cell r="E44">
            <v>11979.166666666701</v>
          </cell>
          <cell r="F44">
            <v>11979.166666666701</v>
          </cell>
          <cell r="G44">
            <v>11979.166666666701</v>
          </cell>
          <cell r="H44">
            <v>11979.166666666701</v>
          </cell>
          <cell r="I44">
            <v>11979.166666666701</v>
          </cell>
          <cell r="J44">
            <v>11979.166666666701</v>
          </cell>
          <cell r="K44">
            <v>11979.166666666701</v>
          </cell>
          <cell r="L44">
            <v>11979.166666666701</v>
          </cell>
          <cell r="M44">
            <v>11979.166666666701</v>
          </cell>
          <cell r="N44">
            <v>11979.166666666701</v>
          </cell>
          <cell r="O44">
            <v>11979.166666666701</v>
          </cell>
          <cell r="P44">
            <v>11979.166666666701</v>
          </cell>
        </row>
        <row r="45">
          <cell r="D45" t="str">
            <v>Hedging Costs</v>
          </cell>
          <cell r="E45">
            <v>0</v>
          </cell>
          <cell r="F45">
            <v>0</v>
          </cell>
          <cell r="G45">
            <v>0</v>
          </cell>
          <cell r="H45">
            <v>0</v>
          </cell>
          <cell r="I45">
            <v>0</v>
          </cell>
          <cell r="J45">
            <v>0</v>
          </cell>
          <cell r="K45">
            <v>0</v>
          </cell>
          <cell r="L45">
            <v>0</v>
          </cell>
          <cell r="M45">
            <v>0</v>
          </cell>
          <cell r="N45">
            <v>0</v>
          </cell>
          <cell r="O45">
            <v>0</v>
          </cell>
          <cell r="P45">
            <v>0</v>
          </cell>
        </row>
        <row r="46">
          <cell r="D46" t="str">
            <v>Contract Restructure</v>
          </cell>
          <cell r="E46">
            <v>0</v>
          </cell>
          <cell r="F46">
            <v>0</v>
          </cell>
          <cell r="G46">
            <v>0</v>
          </cell>
          <cell r="H46">
            <v>0</v>
          </cell>
          <cell r="I46">
            <v>0</v>
          </cell>
          <cell r="J46">
            <v>0</v>
          </cell>
          <cell r="K46">
            <v>0</v>
          </cell>
          <cell r="L46">
            <v>0</v>
          </cell>
          <cell r="M46">
            <v>0</v>
          </cell>
          <cell r="N46">
            <v>0</v>
          </cell>
          <cell r="O46">
            <v>0</v>
          </cell>
          <cell r="P46">
            <v>0</v>
          </cell>
        </row>
        <row r="47">
          <cell r="D47" t="str">
            <v>Douglas Settlement</v>
          </cell>
          <cell r="E47">
            <v>0</v>
          </cell>
          <cell r="F47">
            <v>0</v>
          </cell>
          <cell r="G47">
            <v>0</v>
          </cell>
          <cell r="H47">
            <v>0</v>
          </cell>
          <cell r="I47">
            <v>0</v>
          </cell>
          <cell r="J47">
            <v>0</v>
          </cell>
          <cell r="K47">
            <v>0</v>
          </cell>
          <cell r="L47">
            <v>-3844895</v>
          </cell>
          <cell r="M47">
            <v>0</v>
          </cell>
          <cell r="N47">
            <v>0</v>
          </cell>
          <cell r="O47">
            <v>0</v>
          </cell>
          <cell r="P47">
            <v>0</v>
          </cell>
        </row>
        <row r="48">
          <cell r="D48" t="str">
            <v>BEP Amort</v>
          </cell>
          <cell r="E48">
            <v>293885</v>
          </cell>
          <cell r="F48">
            <v>293885</v>
          </cell>
          <cell r="G48">
            <v>293885</v>
          </cell>
          <cell r="H48">
            <v>293885</v>
          </cell>
          <cell r="I48">
            <v>293885</v>
          </cell>
          <cell r="J48">
            <v>293885</v>
          </cell>
          <cell r="K48">
            <v>293885</v>
          </cell>
          <cell r="L48">
            <v>293885</v>
          </cell>
          <cell r="M48">
            <v>293885</v>
          </cell>
          <cell r="N48">
            <v>293885</v>
          </cell>
          <cell r="O48">
            <v>293885</v>
          </cell>
          <cell r="P48">
            <v>293885</v>
          </cell>
        </row>
        <row r="49">
          <cell r="D49" t="str">
            <v>Other Power Costs</v>
          </cell>
          <cell r="E49">
            <v>590706.53333333298</v>
          </cell>
          <cell r="F49">
            <v>590706.53333333298</v>
          </cell>
          <cell r="G49">
            <v>590706.53333333298</v>
          </cell>
          <cell r="H49">
            <v>590706.53333333298</v>
          </cell>
          <cell r="I49">
            <v>590706.53333333298</v>
          </cell>
          <cell r="J49">
            <v>590706.53333333298</v>
          </cell>
          <cell r="K49">
            <v>590706.53333333298</v>
          </cell>
          <cell r="L49">
            <v>590706.53333333298</v>
          </cell>
          <cell r="M49">
            <v>590706.53333333298</v>
          </cell>
          <cell r="N49">
            <v>590706.53333333298</v>
          </cell>
          <cell r="O49">
            <v>590706.53333333298</v>
          </cell>
          <cell r="P49">
            <v>590706.53333333298</v>
          </cell>
        </row>
        <row r="50">
          <cell r="D50" t="str">
            <v>NonCore Gas</v>
          </cell>
          <cell r="E50">
            <v>7595</v>
          </cell>
          <cell r="F50">
            <v>-64540</v>
          </cell>
          <cell r="G50">
            <v>48670</v>
          </cell>
          <cell r="H50">
            <v>-53400</v>
          </cell>
          <cell r="I50">
            <v>0</v>
          </cell>
          <cell r="J50">
            <v>0</v>
          </cell>
          <cell r="K50">
            <v>0</v>
          </cell>
          <cell r="L50">
            <v>0</v>
          </cell>
          <cell r="M50">
            <v>0</v>
          </cell>
          <cell r="N50">
            <v>0</v>
          </cell>
          <cell r="O50">
            <v>0</v>
          </cell>
          <cell r="P50">
            <v>0</v>
          </cell>
        </row>
      </sheetData>
      <sheetData sheetId="12" refreshError="1"/>
      <sheetData sheetId="13" refreshError="1"/>
      <sheetData sheetId="1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Title Page"/>
      <sheetName val="Pro Forma Income Statement"/>
      <sheetName val="Pro Forma IS Summary"/>
      <sheetName val="BS-INPUT"/>
      <sheetName val="CF-Input"/>
      <sheetName val="Assumptions (Input)"/>
      <sheetName val="Crystal Ball In Out"/>
      <sheetName val="Sensitivity"/>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DT_A_AMW93"/>
      <sheetName val="DT_A_DOL9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row>
      </sheetData>
      <sheetData sheetId="16"/>
      <sheetData sheetId="17"/>
      <sheetData sheetId="18"/>
      <sheetData sheetId="19"/>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ma_Kulshan"/>
      <sheetName val="March Point1"/>
      <sheetName val="March Point2"/>
      <sheetName val="GDP Forecast"/>
    </sheetNames>
    <sheetDataSet>
      <sheetData sheetId="0" refreshError="1"/>
      <sheetData sheetId="1" refreshError="1"/>
      <sheetData sheetId="2" refreshError="1">
        <row r="4">
          <cell r="E4">
            <v>8</v>
          </cell>
        </row>
        <row r="8">
          <cell r="M8">
            <v>104.5</v>
          </cell>
        </row>
        <row r="9">
          <cell r="M9">
            <v>86.7</v>
          </cell>
        </row>
        <row r="10">
          <cell r="M10">
            <v>80.959999999999994</v>
          </cell>
        </row>
        <row r="11">
          <cell r="M11">
            <v>80.709999999999994</v>
          </cell>
        </row>
      </sheetData>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rospective Changes"/>
      <sheetName val="Financial Statements"/>
      <sheetName val="General Inputs"/>
      <sheetName val="Revenue Calculation"/>
      <sheetName val="Expenses"/>
      <sheetName val="FFH Fees"/>
      <sheetName val="CSA costs"/>
      <sheetName val="Major Maint (LTSA)"/>
      <sheetName val="Major Maint"/>
      <sheetName val="Generation &amp; Fuel"/>
      <sheetName val="Error Checks &amp; Notes"/>
      <sheetName val="Depreciation"/>
      <sheetName val="CapEx"/>
      <sheetName val="Links to Notes"/>
      <sheetName val="Gas Transportation"/>
      <sheetName val="Time Interval Tables"/>
      <sheetName val="Final Escalation Calculation"/>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 val="Assumptions Project XY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7">
          <cell r="A77" t="str">
            <v>Line 12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s Pricing"/>
      <sheetName val="Annual Price Calc"/>
      <sheetName val="InvoiceData"/>
      <sheetName val="Contract Summary"/>
      <sheetName val="MeterConvert"/>
      <sheetName val="QFSumas_A"/>
      <sheetName val="QFSumas_DAmt"/>
      <sheetName val="GDP"/>
      <sheetName val="April-07 Displacement"/>
      <sheetName val="2006 Hourly KWhr"/>
      <sheetName val="July 06 Disp-Toll"/>
      <sheetName val="Sheet2"/>
      <sheetName val="2006GDP"/>
      <sheetName val="2005 Hourly KWhr"/>
      <sheetName val="Sheet1"/>
    </sheetNames>
    <sheetDataSet>
      <sheetData sheetId="0"/>
      <sheetData sheetId="1" refreshError="1"/>
      <sheetData sheetId="2" refreshError="1"/>
      <sheetData sheetId="3" refreshError="1"/>
      <sheetData sheetId="4" refreshError="1"/>
      <sheetData sheetId="5" refreshError="1"/>
      <sheetData sheetId="6">
        <row r="5">
          <cell r="M5">
            <v>30.1</v>
          </cell>
        </row>
        <row r="6">
          <cell r="M6">
            <v>30.1</v>
          </cell>
        </row>
        <row r="7">
          <cell r="M7">
            <v>30.1</v>
          </cell>
        </row>
        <row r="8">
          <cell r="M8">
            <v>26.4</v>
          </cell>
        </row>
        <row r="9">
          <cell r="M9">
            <v>26.4</v>
          </cell>
        </row>
        <row r="10">
          <cell r="M10">
            <v>26.4</v>
          </cell>
        </row>
        <row r="11">
          <cell r="M11">
            <v>26.4</v>
          </cell>
        </row>
        <row r="12">
          <cell r="M12">
            <v>26.4</v>
          </cell>
        </row>
        <row r="13">
          <cell r="M13">
            <v>30.1</v>
          </cell>
        </row>
        <row r="14">
          <cell r="M14">
            <v>30.1</v>
          </cell>
        </row>
        <row r="15">
          <cell r="M15">
            <v>30.1</v>
          </cell>
        </row>
        <row r="16">
          <cell r="M16">
            <v>30.1</v>
          </cell>
        </row>
        <row r="17">
          <cell r="M17">
            <v>30.7</v>
          </cell>
        </row>
        <row r="18">
          <cell r="M18">
            <v>30.7</v>
          </cell>
        </row>
        <row r="19">
          <cell r="M19">
            <v>30.7</v>
          </cell>
        </row>
        <row r="20">
          <cell r="M20">
            <v>26.9</v>
          </cell>
        </row>
        <row r="21">
          <cell r="M21">
            <v>26.9</v>
          </cell>
        </row>
        <row r="22">
          <cell r="M22">
            <v>26.9</v>
          </cell>
        </row>
        <row r="23">
          <cell r="M23">
            <v>26.9</v>
          </cell>
        </row>
        <row r="24">
          <cell r="M24">
            <v>26.9</v>
          </cell>
        </row>
        <row r="25">
          <cell r="M25">
            <v>30.7</v>
          </cell>
        </row>
        <row r="26">
          <cell r="M26">
            <v>30.7</v>
          </cell>
        </row>
        <row r="27">
          <cell r="M27">
            <v>30.7</v>
          </cell>
        </row>
        <row r="28">
          <cell r="M28">
            <v>30.7</v>
          </cell>
        </row>
        <row r="29">
          <cell r="M29">
            <v>31.1</v>
          </cell>
        </row>
        <row r="30">
          <cell r="M30">
            <v>31.1</v>
          </cell>
        </row>
        <row r="31">
          <cell r="M31">
            <v>31.1</v>
          </cell>
        </row>
        <row r="32">
          <cell r="M32">
            <v>27.2</v>
          </cell>
        </row>
        <row r="33">
          <cell r="M33">
            <v>27.2</v>
          </cell>
        </row>
        <row r="34">
          <cell r="M34">
            <v>27.2</v>
          </cell>
        </row>
        <row r="35">
          <cell r="M35">
            <v>27.2</v>
          </cell>
        </row>
        <row r="36">
          <cell r="M36">
            <v>27.2</v>
          </cell>
        </row>
        <row r="37">
          <cell r="M37">
            <v>31.1</v>
          </cell>
        </row>
        <row r="38">
          <cell r="M38">
            <v>31.1</v>
          </cell>
        </row>
        <row r="39">
          <cell r="M39">
            <v>31.1</v>
          </cell>
        </row>
        <row r="40">
          <cell r="M40">
            <v>31.1</v>
          </cell>
        </row>
        <row r="41">
          <cell r="M41">
            <v>44.2</v>
          </cell>
        </row>
        <row r="42">
          <cell r="M42">
            <v>44.2</v>
          </cell>
        </row>
        <row r="43">
          <cell r="M43">
            <v>44.2</v>
          </cell>
        </row>
        <row r="44">
          <cell r="M44">
            <v>37.9</v>
          </cell>
        </row>
        <row r="45">
          <cell r="M45">
            <v>37.9</v>
          </cell>
        </row>
        <row r="46">
          <cell r="M46">
            <v>37.9</v>
          </cell>
        </row>
        <row r="47">
          <cell r="M47">
            <v>37.9</v>
          </cell>
        </row>
        <row r="48">
          <cell r="M48">
            <v>37.9</v>
          </cell>
        </row>
        <row r="49">
          <cell r="M49">
            <v>44.2</v>
          </cell>
        </row>
        <row r="50">
          <cell r="M50">
            <v>44.2</v>
          </cell>
        </row>
        <row r="51">
          <cell r="M51">
            <v>44.2</v>
          </cell>
        </row>
        <row r="52">
          <cell r="M52">
            <v>44.2</v>
          </cell>
        </row>
        <row r="53">
          <cell r="M53">
            <v>46.6</v>
          </cell>
        </row>
        <row r="54">
          <cell r="M54">
            <v>46.6</v>
          </cell>
        </row>
        <row r="55">
          <cell r="M55">
            <v>46.6</v>
          </cell>
        </row>
        <row r="56">
          <cell r="M56">
            <v>40</v>
          </cell>
        </row>
        <row r="57">
          <cell r="M57">
            <v>40</v>
          </cell>
        </row>
        <row r="58">
          <cell r="M58">
            <v>40</v>
          </cell>
        </row>
        <row r="59">
          <cell r="M59">
            <v>40</v>
          </cell>
        </row>
        <row r="60">
          <cell r="M60">
            <v>40</v>
          </cell>
        </row>
        <row r="61">
          <cell r="M61">
            <v>46.6</v>
          </cell>
        </row>
        <row r="62">
          <cell r="M62">
            <v>46.6</v>
          </cell>
        </row>
        <row r="63">
          <cell r="M63">
            <v>46.6</v>
          </cell>
        </row>
        <row r="64">
          <cell r="M64">
            <v>46.6</v>
          </cell>
        </row>
        <row r="65">
          <cell r="M65">
            <v>49.61</v>
          </cell>
        </row>
        <row r="66">
          <cell r="M66">
            <v>49.61</v>
          </cell>
        </row>
        <row r="67">
          <cell r="M67">
            <v>49.61</v>
          </cell>
        </row>
        <row r="68">
          <cell r="M68">
            <v>42.61</v>
          </cell>
        </row>
        <row r="69">
          <cell r="M69">
            <v>42.61</v>
          </cell>
        </row>
        <row r="70">
          <cell r="M70">
            <v>42.61</v>
          </cell>
        </row>
        <row r="71">
          <cell r="M71">
            <v>42.61</v>
          </cell>
        </row>
        <row r="72">
          <cell r="M72">
            <v>42.61</v>
          </cell>
        </row>
        <row r="73">
          <cell r="M73">
            <v>49.61</v>
          </cell>
        </row>
        <row r="74">
          <cell r="M74">
            <v>49.61</v>
          </cell>
        </row>
        <row r="75">
          <cell r="M75">
            <v>49.61</v>
          </cell>
        </row>
        <row r="76">
          <cell r="M76">
            <v>49.61</v>
          </cell>
        </row>
        <row r="77">
          <cell r="M77">
            <v>53.33</v>
          </cell>
        </row>
        <row r="78">
          <cell r="M78">
            <v>53.33</v>
          </cell>
        </row>
        <row r="79">
          <cell r="M79">
            <v>53.33</v>
          </cell>
        </row>
        <row r="80">
          <cell r="M80">
            <v>45.63</v>
          </cell>
        </row>
        <row r="81">
          <cell r="M81">
            <v>45.63</v>
          </cell>
        </row>
        <row r="82">
          <cell r="M82">
            <v>45.63</v>
          </cell>
        </row>
        <row r="83">
          <cell r="M83">
            <v>45.63</v>
          </cell>
        </row>
        <row r="84">
          <cell r="M84">
            <v>45.63</v>
          </cell>
        </row>
        <row r="85">
          <cell r="M85">
            <v>53.33</v>
          </cell>
        </row>
        <row r="86">
          <cell r="M86">
            <v>53.33</v>
          </cell>
        </row>
        <row r="87">
          <cell r="M87">
            <v>53.33</v>
          </cell>
        </row>
        <row r="88">
          <cell r="M88">
            <v>53.33</v>
          </cell>
        </row>
        <row r="89">
          <cell r="M89">
            <v>55.8</v>
          </cell>
        </row>
        <row r="90">
          <cell r="M90">
            <v>55.8</v>
          </cell>
        </row>
        <row r="91">
          <cell r="M91">
            <v>55.8</v>
          </cell>
        </row>
        <row r="92">
          <cell r="M92">
            <v>47.7</v>
          </cell>
        </row>
        <row r="93">
          <cell r="M93">
            <v>47.7</v>
          </cell>
        </row>
        <row r="94">
          <cell r="M94">
            <v>47.7</v>
          </cell>
        </row>
        <row r="95">
          <cell r="M95">
            <v>47.7</v>
          </cell>
        </row>
        <row r="96">
          <cell r="M96">
            <v>47.7</v>
          </cell>
        </row>
        <row r="97">
          <cell r="M97">
            <v>55.8</v>
          </cell>
        </row>
        <row r="98">
          <cell r="M98">
            <v>55.8</v>
          </cell>
        </row>
        <row r="99">
          <cell r="M99">
            <v>55.8</v>
          </cell>
        </row>
        <row r="100">
          <cell r="M100">
            <v>55.8</v>
          </cell>
        </row>
        <row r="101">
          <cell r="M101">
            <v>82.1</v>
          </cell>
        </row>
        <row r="102">
          <cell r="M102">
            <v>82.1</v>
          </cell>
        </row>
        <row r="103">
          <cell r="M103">
            <v>82.1</v>
          </cell>
        </row>
        <row r="104">
          <cell r="M104">
            <v>59</v>
          </cell>
        </row>
        <row r="105">
          <cell r="M105">
            <v>59</v>
          </cell>
        </row>
        <row r="106">
          <cell r="M106">
            <v>59</v>
          </cell>
        </row>
        <row r="107">
          <cell r="M107">
            <v>59</v>
          </cell>
        </row>
        <row r="108">
          <cell r="M108">
            <v>59</v>
          </cell>
        </row>
        <row r="109">
          <cell r="M109">
            <v>82.1</v>
          </cell>
        </row>
        <row r="110">
          <cell r="M110">
            <v>82.1</v>
          </cell>
        </row>
        <row r="111">
          <cell r="M111">
            <v>82.1</v>
          </cell>
        </row>
        <row r="112">
          <cell r="M112">
            <v>82.1</v>
          </cell>
        </row>
        <row r="113">
          <cell r="M113">
            <v>81.16</v>
          </cell>
        </row>
        <row r="114">
          <cell r="M114">
            <v>81.16</v>
          </cell>
        </row>
        <row r="115">
          <cell r="M115">
            <v>81.16</v>
          </cell>
        </row>
        <row r="116">
          <cell r="M116">
            <v>58.26</v>
          </cell>
        </row>
        <row r="117">
          <cell r="M117">
            <v>58.26</v>
          </cell>
        </row>
        <row r="118">
          <cell r="M118">
            <v>58.26</v>
          </cell>
        </row>
        <row r="119">
          <cell r="M119">
            <v>58.26</v>
          </cell>
        </row>
        <row r="120">
          <cell r="M120">
            <v>58.26</v>
          </cell>
        </row>
        <row r="121">
          <cell r="M121">
            <v>81.16</v>
          </cell>
        </row>
        <row r="122">
          <cell r="M122">
            <v>81.16</v>
          </cell>
        </row>
        <row r="123">
          <cell r="M123">
            <v>81.16</v>
          </cell>
        </row>
        <row r="124">
          <cell r="M124">
            <v>81.16</v>
          </cell>
        </row>
        <row r="125">
          <cell r="M125">
            <v>82.46</v>
          </cell>
        </row>
        <row r="126">
          <cell r="M126">
            <v>82.46</v>
          </cell>
        </row>
        <row r="127">
          <cell r="M127">
            <v>82.46</v>
          </cell>
        </row>
        <row r="128">
          <cell r="M128">
            <v>59.26</v>
          </cell>
        </row>
        <row r="129">
          <cell r="M129">
            <v>59.26</v>
          </cell>
        </row>
        <row r="130">
          <cell r="M130">
            <v>59.26</v>
          </cell>
        </row>
        <row r="131">
          <cell r="M131">
            <v>59.26</v>
          </cell>
        </row>
        <row r="132">
          <cell r="M132">
            <v>59.26</v>
          </cell>
        </row>
        <row r="133">
          <cell r="M133">
            <v>82.46</v>
          </cell>
        </row>
        <row r="134">
          <cell r="M134">
            <v>82.46</v>
          </cell>
        </row>
        <row r="135">
          <cell r="M135">
            <v>82.46</v>
          </cell>
        </row>
        <row r="136">
          <cell r="M136">
            <v>82.46</v>
          </cell>
        </row>
        <row r="137">
          <cell r="M137">
            <v>83.8</v>
          </cell>
        </row>
        <row r="138">
          <cell r="M138">
            <v>83.8</v>
          </cell>
        </row>
        <row r="139">
          <cell r="M139">
            <v>83.8</v>
          </cell>
        </row>
        <row r="140">
          <cell r="M140">
            <v>60.4</v>
          </cell>
        </row>
        <row r="141">
          <cell r="M141">
            <v>60.4</v>
          </cell>
        </row>
        <row r="142">
          <cell r="M142">
            <v>60.4</v>
          </cell>
        </row>
        <row r="143">
          <cell r="M143">
            <v>60.4</v>
          </cell>
        </row>
        <row r="144">
          <cell r="M144">
            <v>60.4</v>
          </cell>
        </row>
        <row r="145">
          <cell r="M145">
            <v>83.8</v>
          </cell>
        </row>
        <row r="146">
          <cell r="M146">
            <v>83.8</v>
          </cell>
        </row>
        <row r="147">
          <cell r="M147">
            <v>83.8</v>
          </cell>
        </row>
        <row r="148">
          <cell r="M148">
            <v>83.8</v>
          </cell>
        </row>
        <row r="149">
          <cell r="M149">
            <v>85.4</v>
          </cell>
        </row>
        <row r="150">
          <cell r="M150">
            <v>85.4</v>
          </cell>
        </row>
        <row r="151">
          <cell r="M151">
            <v>85.4</v>
          </cell>
        </row>
        <row r="152">
          <cell r="M152">
            <v>61.7</v>
          </cell>
        </row>
        <row r="153">
          <cell r="M153">
            <v>61.7</v>
          </cell>
        </row>
        <row r="154">
          <cell r="M154">
            <v>61.7</v>
          </cell>
        </row>
        <row r="155">
          <cell r="M155">
            <v>61.7</v>
          </cell>
        </row>
        <row r="156">
          <cell r="M156">
            <v>61.7</v>
          </cell>
        </row>
        <row r="157">
          <cell r="M157">
            <v>85.4</v>
          </cell>
        </row>
        <row r="158">
          <cell r="M158">
            <v>85.4</v>
          </cell>
        </row>
        <row r="159">
          <cell r="M159">
            <v>85.4</v>
          </cell>
        </row>
        <row r="160">
          <cell r="M160">
            <v>85.4</v>
          </cell>
        </row>
        <row r="161">
          <cell r="M161">
            <v>87.1</v>
          </cell>
        </row>
        <row r="162">
          <cell r="M162">
            <v>87.1</v>
          </cell>
        </row>
        <row r="163">
          <cell r="M163">
            <v>87.1</v>
          </cell>
        </row>
        <row r="164">
          <cell r="M164">
            <v>63.2</v>
          </cell>
        </row>
        <row r="165">
          <cell r="M165">
            <v>63.2</v>
          </cell>
        </row>
        <row r="166">
          <cell r="M166">
            <v>63.2</v>
          </cell>
        </row>
        <row r="167">
          <cell r="M167">
            <v>63.2</v>
          </cell>
        </row>
        <row r="168">
          <cell r="M168">
            <v>63.2</v>
          </cell>
        </row>
        <row r="169">
          <cell r="M169">
            <v>87.1</v>
          </cell>
        </row>
        <row r="170">
          <cell r="M170">
            <v>87.1</v>
          </cell>
        </row>
        <row r="171">
          <cell r="M171">
            <v>87.1</v>
          </cell>
        </row>
        <row r="172">
          <cell r="M172">
            <v>87.1</v>
          </cell>
        </row>
        <row r="173">
          <cell r="M173">
            <v>74.5</v>
          </cell>
        </row>
        <row r="174">
          <cell r="M174">
            <v>74.5</v>
          </cell>
        </row>
        <row r="175">
          <cell r="M175">
            <v>74.5</v>
          </cell>
        </row>
        <row r="176">
          <cell r="M176">
            <v>49.4</v>
          </cell>
        </row>
        <row r="177">
          <cell r="M177">
            <v>49.4</v>
          </cell>
        </row>
        <row r="178">
          <cell r="M178">
            <v>49.4</v>
          </cell>
        </row>
        <row r="179">
          <cell r="M179">
            <v>49.4</v>
          </cell>
        </row>
        <row r="180">
          <cell r="M180">
            <v>49.4</v>
          </cell>
        </row>
        <row r="181">
          <cell r="M181">
            <v>74.5</v>
          </cell>
        </row>
        <row r="182">
          <cell r="M182">
            <v>74.5</v>
          </cell>
        </row>
        <row r="183">
          <cell r="M183">
            <v>74.5</v>
          </cell>
        </row>
        <row r="184">
          <cell r="M184">
            <v>74.5</v>
          </cell>
        </row>
        <row r="185">
          <cell r="M185">
            <v>75.8</v>
          </cell>
        </row>
        <row r="186">
          <cell r="M186">
            <v>75.8</v>
          </cell>
        </row>
        <row r="187">
          <cell r="M187">
            <v>75.8</v>
          </cell>
        </row>
        <row r="188">
          <cell r="M188">
            <v>50.4</v>
          </cell>
        </row>
        <row r="189">
          <cell r="M189">
            <v>50.4</v>
          </cell>
        </row>
        <row r="190">
          <cell r="M190">
            <v>50.4</v>
          </cell>
        </row>
        <row r="191">
          <cell r="M191">
            <v>50.4</v>
          </cell>
        </row>
        <row r="192">
          <cell r="M192">
            <v>50.4</v>
          </cell>
        </row>
        <row r="193">
          <cell r="M193">
            <v>75.8</v>
          </cell>
        </row>
        <row r="194">
          <cell r="M194">
            <v>75.8</v>
          </cell>
        </row>
        <row r="195">
          <cell r="M195">
            <v>75.8</v>
          </cell>
        </row>
        <row r="196">
          <cell r="M196">
            <v>75.8</v>
          </cell>
        </row>
        <row r="197">
          <cell r="M197">
            <v>77.099999999999994</v>
          </cell>
        </row>
        <row r="198">
          <cell r="M198">
            <v>77.099999999999994</v>
          </cell>
        </row>
        <row r="199">
          <cell r="M199">
            <v>77.099999999999994</v>
          </cell>
        </row>
        <row r="200">
          <cell r="M200">
            <v>51.3</v>
          </cell>
        </row>
        <row r="201">
          <cell r="M201">
            <v>51.3</v>
          </cell>
        </row>
        <row r="202">
          <cell r="M202">
            <v>51.3</v>
          </cell>
        </row>
        <row r="203">
          <cell r="M203">
            <v>51.3</v>
          </cell>
        </row>
        <row r="204">
          <cell r="M204">
            <v>51.3</v>
          </cell>
        </row>
        <row r="205">
          <cell r="M205">
            <v>77.099999999999994</v>
          </cell>
        </row>
        <row r="206">
          <cell r="M206">
            <v>77.099999999999994</v>
          </cell>
        </row>
        <row r="207">
          <cell r="M207">
            <v>77.099999999999994</v>
          </cell>
        </row>
        <row r="208">
          <cell r="M208">
            <v>77.099999999999994</v>
          </cell>
        </row>
        <row r="209">
          <cell r="M209">
            <v>78.5</v>
          </cell>
        </row>
        <row r="210">
          <cell r="M210">
            <v>78.5</v>
          </cell>
        </row>
        <row r="211">
          <cell r="M211">
            <v>78.5</v>
          </cell>
        </row>
        <row r="212">
          <cell r="M212">
            <v>52.3</v>
          </cell>
        </row>
        <row r="213">
          <cell r="M213">
            <v>52.3</v>
          </cell>
        </row>
        <row r="214">
          <cell r="M214">
            <v>52.3</v>
          </cell>
        </row>
        <row r="215">
          <cell r="M215">
            <v>52.3</v>
          </cell>
        </row>
        <row r="216">
          <cell r="M216">
            <v>52.3</v>
          </cell>
        </row>
        <row r="217">
          <cell r="M217">
            <v>78.5</v>
          </cell>
        </row>
        <row r="218">
          <cell r="M218">
            <v>78.5</v>
          </cell>
        </row>
        <row r="219">
          <cell r="M219">
            <v>78.5</v>
          </cell>
        </row>
        <row r="220">
          <cell r="M220">
            <v>78.5</v>
          </cell>
        </row>
        <row r="221">
          <cell r="M221">
            <v>79.8</v>
          </cell>
        </row>
        <row r="222">
          <cell r="M222">
            <v>79.8</v>
          </cell>
        </row>
        <row r="223">
          <cell r="M223">
            <v>79.8</v>
          </cell>
        </row>
        <row r="224">
          <cell r="M224">
            <v>53.4</v>
          </cell>
        </row>
        <row r="225">
          <cell r="M225">
            <v>53.4</v>
          </cell>
        </row>
        <row r="226">
          <cell r="M226">
            <v>53.4</v>
          </cell>
        </row>
        <row r="227">
          <cell r="M227">
            <v>53.4</v>
          </cell>
        </row>
        <row r="228">
          <cell r="M228">
            <v>53.4</v>
          </cell>
        </row>
        <row r="229">
          <cell r="M229">
            <v>79.8</v>
          </cell>
        </row>
        <row r="230">
          <cell r="M230">
            <v>79.8</v>
          </cell>
        </row>
        <row r="231">
          <cell r="M231">
            <v>79.8</v>
          </cell>
        </row>
        <row r="232">
          <cell r="M232">
            <v>79.8</v>
          </cell>
        </row>
        <row r="233">
          <cell r="M233">
            <v>80.099999999999994</v>
          </cell>
        </row>
        <row r="234">
          <cell r="M234">
            <v>80.099999999999994</v>
          </cell>
        </row>
        <row r="235">
          <cell r="M235">
            <v>80.099999999999994</v>
          </cell>
        </row>
        <row r="236">
          <cell r="M236">
            <v>53.7</v>
          </cell>
        </row>
        <row r="237">
          <cell r="M237">
            <v>53.7</v>
          </cell>
        </row>
        <row r="238">
          <cell r="M238">
            <v>53.7</v>
          </cell>
        </row>
        <row r="239">
          <cell r="M239">
            <v>53.7</v>
          </cell>
        </row>
        <row r="240">
          <cell r="M240">
            <v>53.7</v>
          </cell>
        </row>
        <row r="241">
          <cell r="M241">
            <v>80.099999999999994</v>
          </cell>
        </row>
        <row r="242">
          <cell r="M242">
            <v>80.099999999999994</v>
          </cell>
        </row>
        <row r="243">
          <cell r="M243">
            <v>80.099999999999994</v>
          </cell>
        </row>
        <row r="244">
          <cell r="M244">
            <v>80.099999999999994</v>
          </cell>
        </row>
        <row r="245">
          <cell r="M245">
            <v>80.400000000000006</v>
          </cell>
        </row>
        <row r="246">
          <cell r="M246">
            <v>80.400000000000006</v>
          </cell>
        </row>
        <row r="247">
          <cell r="M247">
            <v>80.400000000000006</v>
          </cell>
        </row>
        <row r="248">
          <cell r="M248">
            <v>54</v>
          </cell>
        </row>
        <row r="249">
          <cell r="M249">
            <v>54</v>
          </cell>
        </row>
        <row r="250">
          <cell r="M250">
            <v>54</v>
          </cell>
        </row>
        <row r="251">
          <cell r="M251">
            <v>54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rocess"/>
      <sheetName val="2008 Hourly KWhr"/>
      <sheetName val="MeterConvert"/>
      <sheetName val="Info"/>
      <sheetName val="QFSpokane_DAmt"/>
      <sheetName val="QFSpokane_DRate"/>
      <sheetName val="Annual Price Calc"/>
      <sheetName val="Annual GDP"/>
      <sheetName val="QFSpokane_A"/>
      <sheetName val="QFSpokane_P"/>
      <sheetName val="Loss Billing Adjustment"/>
      <sheetName val="Monthly Generation"/>
      <sheetName val="Vs. Mkt Price"/>
      <sheetName val="2010 Hourly KWhr"/>
      <sheetName val="MWH Graq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Monthly Process"/>
      <sheetName val="QFSpokane_DAmt"/>
      <sheetName val="2011 Hourly KWhr"/>
      <sheetName val="MeterConvert"/>
      <sheetName val="QFSpokane_DRate"/>
      <sheetName val="Annual Price Calc"/>
      <sheetName val="Annual GDP"/>
      <sheetName val="QFSpokane_A"/>
      <sheetName val="QFSpokane_P"/>
      <sheetName val="Loss Billing Adjustment"/>
      <sheetName val="Monthly Generation"/>
      <sheetName val="Vs. Mkt Price"/>
      <sheetName val="MWH Graqph"/>
      <sheetName val="EXT Offer 2012"/>
      <sheetName val="2008 Hourly KWhr"/>
      <sheetName val="2010 Hourly KWhr"/>
      <sheetName val="2009 Hourly KWhr"/>
      <sheetName val="2006 Hourly KWhr"/>
      <sheetName val="2006GDP"/>
      <sheetName val="Daily Output"/>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elbudg"/>
      <sheetName val="RPT02"/>
      <sheetName val="SO2RPT"/>
      <sheetName val="NOXRPT"/>
      <sheetName val="jbilaton02"/>
      <sheetName val="jbilatof02"/>
      <sheetName val="Annual Sales &amp; Load Forecast"/>
      <sheetName val="2001-2003susq1"/>
      <sheetName val="2001-2003susq2"/>
      <sheetName val="Gen Budg"/>
      <sheetName val="GB On Peak"/>
      <sheetName val="GB Off Peak"/>
      <sheetName val="Year 2001-11_20-Un2"/>
      <sheetName val="Year 2001-11_20-Un1"/>
      <sheetName val="Cost_SummarySheet"/>
      <sheetName val="RPT04"/>
      <sheetName val="Gen Budg 2002"/>
      <sheetName val="GB On Peak (2)"/>
      <sheetName val="GB Off Peak (2)"/>
      <sheetName val="2001-2005 budget"/>
      <sheetName val="PLR FERC worksheet"/>
      <sheetName val="Gen_SummarySheet"/>
      <sheetName val="GB Off Peak new"/>
      <sheetName val="Gen Budg new"/>
      <sheetName val="GB On Peak new"/>
      <sheetName val="Total MWHs-2002"/>
      <sheetName val="On-peak MWH"/>
      <sheetName val="Off-peak MWH"/>
      <sheetName val="Gen Budg 10_11"/>
      <sheetName val="GB On Peak 10_11"/>
      <sheetName val="GB Off Peak 10_11"/>
      <sheetName val="Bilat_Spot_Sales"/>
      <sheetName val="PJM Expected"/>
      <sheetName val="Bilat_Spot_Purch."/>
      <sheetName val="PJM"/>
      <sheetName val="Scheduled Load (with Losses)"/>
    </sheetNames>
    <sheetDataSet>
      <sheetData sheetId="0" refreshError="1">
        <row r="1">
          <cell r="A1" t="str">
            <v>BLUE = MANUAL ENTRY</v>
          </cell>
          <cell r="C1" t="str">
            <v xml:space="preserve"> </v>
          </cell>
          <cell r="F1" t="str">
            <v>SUMMARY SHEET</v>
          </cell>
          <cell r="O1" t="str">
            <v>FUELBUDG.XLS</v>
          </cell>
        </row>
        <row r="2">
          <cell r="F2" t="str">
            <v>TOTAL GENERATION</v>
          </cell>
          <cell r="L2" t="str">
            <v>CASE:2001 FORECAST</v>
          </cell>
          <cell r="P2" t="str">
            <v>1</v>
          </cell>
        </row>
        <row r="3">
          <cell r="F3" t="str">
            <v xml:space="preserve">                   </v>
          </cell>
          <cell r="L3">
            <v>36851</v>
          </cell>
          <cell r="M3" t="str">
            <v xml:space="preserve">    </v>
          </cell>
        </row>
        <row r="4">
          <cell r="F4" t="str">
            <v>(OUTPUT &amp; INTERCHANGE - MILLIONS OF KWH)</v>
          </cell>
        </row>
        <row r="6">
          <cell r="A6" t="str">
            <v>STEAM STATIONS</v>
          </cell>
          <cell r="C6" t="str">
            <v>JANUARY</v>
          </cell>
          <cell r="D6" t="str">
            <v>FEBRUARY</v>
          </cell>
          <cell r="E6" t="str">
            <v>MARCH</v>
          </cell>
          <cell r="F6" t="str">
            <v>APRIL</v>
          </cell>
          <cell r="G6" t="str">
            <v>MAY</v>
          </cell>
          <cell r="H6" t="str">
            <v>JUNE</v>
          </cell>
          <cell r="I6" t="str">
            <v>JULY</v>
          </cell>
          <cell r="J6" t="str">
            <v>AUGUST</v>
          </cell>
          <cell r="K6" t="str">
            <v>SEPTEMBER</v>
          </cell>
          <cell r="L6" t="str">
            <v>OCTOBER</v>
          </cell>
          <cell r="M6" t="str">
            <v>NOVEMBER</v>
          </cell>
          <cell r="N6" t="str">
            <v>DECEMBER</v>
          </cell>
          <cell r="O6" t="str">
            <v>TOTAL</v>
          </cell>
        </row>
        <row r="7">
          <cell r="A7" t="str">
            <v xml:space="preserve">  COAL-FIRED</v>
          </cell>
        </row>
        <row r="8">
          <cell r="A8" t="str">
            <v xml:space="preserve">    Brunner Island</v>
          </cell>
          <cell r="C8">
            <v>814</v>
          </cell>
          <cell r="D8">
            <v>770</v>
          </cell>
          <cell r="E8">
            <v>840</v>
          </cell>
          <cell r="F8">
            <v>540</v>
          </cell>
          <cell r="G8">
            <v>557</v>
          </cell>
          <cell r="H8">
            <v>764</v>
          </cell>
          <cell r="I8">
            <v>826</v>
          </cell>
          <cell r="J8">
            <v>830</v>
          </cell>
          <cell r="K8">
            <v>524.79999999999995</v>
          </cell>
          <cell r="L8">
            <v>523.19999999999993</v>
          </cell>
          <cell r="M8">
            <v>497.2</v>
          </cell>
          <cell r="N8">
            <v>747.7</v>
          </cell>
          <cell r="O8">
            <v>8234</v>
          </cell>
        </row>
        <row r="9">
          <cell r="A9" t="str">
            <v xml:space="preserve">    Martins Creek 1-2</v>
          </cell>
          <cell r="C9">
            <v>124</v>
          </cell>
          <cell r="D9">
            <v>117</v>
          </cell>
          <cell r="E9">
            <v>93</v>
          </cell>
          <cell r="F9">
            <v>98</v>
          </cell>
          <cell r="G9">
            <v>61.6</v>
          </cell>
          <cell r="H9">
            <v>88.2</v>
          </cell>
          <cell r="I9">
            <v>91.3</v>
          </cell>
          <cell r="J9">
            <v>98.7</v>
          </cell>
          <cell r="K9">
            <v>34.924999999999997</v>
          </cell>
          <cell r="L9">
            <v>134.1</v>
          </cell>
          <cell r="M9">
            <v>75.099999999999994</v>
          </cell>
          <cell r="N9">
            <v>94</v>
          </cell>
          <cell r="O9">
            <v>1110</v>
          </cell>
        </row>
        <row r="10">
          <cell r="A10" t="str">
            <v xml:space="preserve">    Sunbury</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 xml:space="preserve">    Holtwood</v>
          </cell>
          <cell r="C11">
            <v>0</v>
          </cell>
          <cell r="D11">
            <v>0</v>
          </cell>
          <cell r="E11">
            <v>0</v>
          </cell>
          <cell r="F11">
            <v>0</v>
          </cell>
          <cell r="G11">
            <v>0</v>
          </cell>
          <cell r="H11">
            <v>0</v>
          </cell>
          <cell r="I11">
            <v>0</v>
          </cell>
          <cell r="J11">
            <v>0</v>
          </cell>
          <cell r="K11">
            <v>0</v>
          </cell>
          <cell r="L11">
            <v>0</v>
          </cell>
          <cell r="M11">
            <v>0</v>
          </cell>
          <cell r="N11">
            <v>0</v>
          </cell>
          <cell r="O11">
            <v>0</v>
          </cell>
        </row>
        <row r="12">
          <cell r="A12" t="str">
            <v xml:space="preserve">    Keystone</v>
          </cell>
          <cell r="C12">
            <v>138</v>
          </cell>
          <cell r="D12">
            <v>128</v>
          </cell>
          <cell r="E12">
            <v>138</v>
          </cell>
          <cell r="F12">
            <v>114.7</v>
          </cell>
          <cell r="G12">
            <v>69</v>
          </cell>
          <cell r="H12">
            <v>132</v>
          </cell>
          <cell r="I12">
            <v>138</v>
          </cell>
          <cell r="J12">
            <v>138</v>
          </cell>
          <cell r="K12">
            <v>132</v>
          </cell>
          <cell r="L12">
            <v>138</v>
          </cell>
          <cell r="M12">
            <v>132</v>
          </cell>
          <cell r="N12">
            <v>138</v>
          </cell>
          <cell r="O12">
            <v>1536</v>
          </cell>
        </row>
        <row r="13">
          <cell r="A13" t="str">
            <v xml:space="preserve">    Conemaugh</v>
          </cell>
          <cell r="C13">
            <v>168.5</v>
          </cell>
          <cell r="D13">
            <v>157.80000000000001</v>
          </cell>
          <cell r="E13">
            <v>168.8</v>
          </cell>
          <cell r="F13">
            <v>163.19999999999999</v>
          </cell>
          <cell r="G13">
            <v>168.8</v>
          </cell>
          <cell r="H13">
            <v>163.19999999999999</v>
          </cell>
          <cell r="I13">
            <v>168.8</v>
          </cell>
          <cell r="J13">
            <v>168.8</v>
          </cell>
          <cell r="K13">
            <v>103.39999999999999</v>
          </cell>
          <cell r="L13">
            <v>84.4</v>
          </cell>
          <cell r="M13">
            <v>108.8</v>
          </cell>
          <cell r="N13">
            <v>148.9</v>
          </cell>
          <cell r="O13">
            <v>1773</v>
          </cell>
        </row>
        <row r="14">
          <cell r="A14" t="str">
            <v xml:space="preserve">    Montour</v>
          </cell>
          <cell r="C14">
            <v>816</v>
          </cell>
          <cell r="D14">
            <v>766.7</v>
          </cell>
          <cell r="E14">
            <v>689</v>
          </cell>
          <cell r="F14">
            <v>395</v>
          </cell>
          <cell r="G14">
            <v>496</v>
          </cell>
          <cell r="H14">
            <v>860</v>
          </cell>
          <cell r="I14">
            <v>937.6</v>
          </cell>
          <cell r="J14">
            <v>916.4</v>
          </cell>
          <cell r="K14">
            <v>773.2</v>
          </cell>
          <cell r="L14">
            <v>686</v>
          </cell>
          <cell r="M14">
            <v>673.75</v>
          </cell>
          <cell r="N14">
            <v>789.9</v>
          </cell>
          <cell r="O14">
            <v>8800</v>
          </cell>
        </row>
        <row r="15">
          <cell r="A15" t="str">
            <v xml:space="preserve">    TOTAL COAL-FIRED</v>
          </cell>
          <cell r="C15">
            <v>2060.5</v>
          </cell>
          <cell r="D15">
            <v>1939.5</v>
          </cell>
          <cell r="E15">
            <v>1928.8</v>
          </cell>
          <cell r="F15">
            <v>1310.9</v>
          </cell>
          <cell r="G15">
            <v>1352.4</v>
          </cell>
          <cell r="H15">
            <v>2007.4</v>
          </cell>
          <cell r="I15">
            <v>2161.6999999999998</v>
          </cell>
          <cell r="J15">
            <v>2151.9</v>
          </cell>
          <cell r="K15">
            <v>1568.3</v>
          </cell>
          <cell r="L15">
            <v>1565.7</v>
          </cell>
          <cell r="M15">
            <v>1486.8999999999999</v>
          </cell>
          <cell r="N15">
            <v>1918.5</v>
          </cell>
          <cell r="O15">
            <v>21453</v>
          </cell>
        </row>
        <row r="16">
          <cell r="A16" t="str">
            <v xml:space="preserve">    Martins Creek 3-4</v>
          </cell>
          <cell r="C16">
            <v>95.8</v>
          </cell>
          <cell r="D16">
            <v>95.8</v>
          </cell>
          <cell r="E16">
            <v>34.799999999999997</v>
          </cell>
          <cell r="F16">
            <v>23.8</v>
          </cell>
          <cell r="G16">
            <v>73.2</v>
          </cell>
          <cell r="H16">
            <v>250.2</v>
          </cell>
          <cell r="I16">
            <v>400.4</v>
          </cell>
          <cell r="J16">
            <v>400.4</v>
          </cell>
          <cell r="K16">
            <v>146.4</v>
          </cell>
          <cell r="L16">
            <v>32.299999999999997</v>
          </cell>
          <cell r="M16">
            <v>34.799999999999997</v>
          </cell>
          <cell r="N16">
            <v>80.599999999999994</v>
          </cell>
          <cell r="O16">
            <v>1669</v>
          </cell>
        </row>
        <row r="17">
          <cell r="A17" t="str">
            <v xml:space="preserve">      TOTAL FOSSIL STEAM</v>
          </cell>
          <cell r="C17">
            <v>2156.3000000000002</v>
          </cell>
          <cell r="D17">
            <v>2035.3</v>
          </cell>
          <cell r="E17">
            <v>1963.6</v>
          </cell>
          <cell r="F17">
            <v>1334.7</v>
          </cell>
          <cell r="G17">
            <v>1425.6000000000001</v>
          </cell>
          <cell r="H17">
            <v>2257.6</v>
          </cell>
          <cell r="I17">
            <v>2562.1</v>
          </cell>
          <cell r="J17">
            <v>2552.3000000000002</v>
          </cell>
          <cell r="K17">
            <v>1714.7</v>
          </cell>
          <cell r="L17">
            <v>1598</v>
          </cell>
          <cell r="M17">
            <v>1521.7</v>
          </cell>
          <cell r="N17">
            <v>1999.1</v>
          </cell>
          <cell r="O17">
            <v>23121</v>
          </cell>
        </row>
        <row r="19">
          <cell r="A19" t="str">
            <v xml:space="preserve">  NUCLEAR</v>
          </cell>
        </row>
        <row r="20">
          <cell r="A20" t="str">
            <v xml:space="preserve">    Susquehanna 1 (PL 90% Share)</v>
          </cell>
          <cell r="C20">
            <v>713.1</v>
          </cell>
          <cell r="D20">
            <v>644.1</v>
          </cell>
          <cell r="E20">
            <v>713.1</v>
          </cell>
          <cell r="F20">
            <v>690.1</v>
          </cell>
          <cell r="G20">
            <v>447.2</v>
          </cell>
          <cell r="H20">
            <v>690.1</v>
          </cell>
          <cell r="I20">
            <v>713.1</v>
          </cell>
          <cell r="J20">
            <v>713.1</v>
          </cell>
          <cell r="K20">
            <v>690.1</v>
          </cell>
          <cell r="L20">
            <v>713.1</v>
          </cell>
          <cell r="M20">
            <v>690.1</v>
          </cell>
          <cell r="N20">
            <v>713.1</v>
          </cell>
          <cell r="O20">
            <v>8130</v>
          </cell>
        </row>
        <row r="21">
          <cell r="A21" t="str">
            <v xml:space="preserve">    Susquehanna 2 (PL 90% Share)</v>
          </cell>
          <cell r="C21">
            <v>715</v>
          </cell>
          <cell r="D21">
            <v>636.79999999999995</v>
          </cell>
          <cell r="E21">
            <v>176.2</v>
          </cell>
          <cell r="F21">
            <v>41.4</v>
          </cell>
          <cell r="G21">
            <v>710.9</v>
          </cell>
          <cell r="H21">
            <v>698.8</v>
          </cell>
          <cell r="I21">
            <v>722.1</v>
          </cell>
          <cell r="J21">
            <v>722.1</v>
          </cell>
          <cell r="K21">
            <v>698.8</v>
          </cell>
          <cell r="L21">
            <v>722.1</v>
          </cell>
          <cell r="M21">
            <v>698.8</v>
          </cell>
          <cell r="N21">
            <v>722.1</v>
          </cell>
          <cell r="O21">
            <v>7265</v>
          </cell>
        </row>
        <row r="23">
          <cell r="A23" t="str">
            <v xml:space="preserve">    TOTAL NUCLEAR</v>
          </cell>
          <cell r="C23">
            <v>1428.1</v>
          </cell>
          <cell r="D23">
            <v>1280.9000000000001</v>
          </cell>
          <cell r="E23">
            <v>889.3</v>
          </cell>
          <cell r="F23">
            <v>731.5</v>
          </cell>
          <cell r="G23">
            <v>1158.0999999999999</v>
          </cell>
          <cell r="H23">
            <v>1388.9</v>
          </cell>
          <cell r="I23">
            <v>1435.2</v>
          </cell>
          <cell r="J23">
            <v>1435.2</v>
          </cell>
          <cell r="K23">
            <v>1388.9</v>
          </cell>
          <cell r="L23">
            <v>1435.2</v>
          </cell>
          <cell r="M23">
            <v>1388.9</v>
          </cell>
          <cell r="N23">
            <v>1435.2</v>
          </cell>
          <cell r="O23">
            <v>15395</v>
          </cell>
        </row>
        <row r="25">
          <cell r="A25" t="str">
            <v>COMBUSTION TURBINES</v>
          </cell>
          <cell r="C25">
            <v>0.5</v>
          </cell>
          <cell r="D25">
            <v>0.9</v>
          </cell>
          <cell r="E25">
            <v>0.1</v>
          </cell>
          <cell r="F25">
            <v>0.2</v>
          </cell>
          <cell r="G25">
            <v>0.5</v>
          </cell>
          <cell r="H25">
            <v>0.5</v>
          </cell>
          <cell r="I25">
            <v>5</v>
          </cell>
          <cell r="J25">
            <v>1.6</v>
          </cell>
          <cell r="K25">
            <v>2.4</v>
          </cell>
          <cell r="L25">
            <v>0.2</v>
          </cell>
          <cell r="M25">
            <v>0.2</v>
          </cell>
          <cell r="N25">
            <v>0.2</v>
          </cell>
          <cell r="O25">
            <v>12</v>
          </cell>
        </row>
        <row r="27">
          <cell r="A27" t="str">
            <v>DIESELS</v>
          </cell>
          <cell r="C27">
            <v>0.1</v>
          </cell>
          <cell r="D27">
            <v>0.1</v>
          </cell>
          <cell r="E27">
            <v>0.1</v>
          </cell>
          <cell r="F27">
            <v>0.1</v>
          </cell>
          <cell r="G27">
            <v>0.2</v>
          </cell>
          <cell r="H27">
            <v>0.2</v>
          </cell>
          <cell r="I27">
            <v>0.1</v>
          </cell>
          <cell r="J27">
            <v>0.1</v>
          </cell>
          <cell r="K27">
            <v>0.1</v>
          </cell>
          <cell r="L27">
            <v>0.1</v>
          </cell>
          <cell r="M27">
            <v>0.1</v>
          </cell>
          <cell r="N27">
            <v>0.1</v>
          </cell>
          <cell r="O27">
            <v>1</v>
          </cell>
        </row>
        <row r="29">
          <cell r="A29" t="str">
            <v>HYDRO STATIONS</v>
          </cell>
        </row>
        <row r="30">
          <cell r="A30" t="str">
            <v xml:space="preserve">  Holtwood</v>
          </cell>
          <cell r="C30">
            <v>53</v>
          </cell>
          <cell r="D30">
            <v>52</v>
          </cell>
          <cell r="E30">
            <v>70</v>
          </cell>
          <cell r="F30">
            <v>67</v>
          </cell>
          <cell r="G30">
            <v>65</v>
          </cell>
          <cell r="H30">
            <v>48</v>
          </cell>
          <cell r="I30">
            <v>36</v>
          </cell>
          <cell r="J30">
            <v>28</v>
          </cell>
          <cell r="K30">
            <v>25.3</v>
          </cell>
          <cell r="L30">
            <v>31</v>
          </cell>
          <cell r="M30">
            <v>45</v>
          </cell>
          <cell r="N30">
            <v>54</v>
          </cell>
          <cell r="O30">
            <v>574</v>
          </cell>
        </row>
        <row r="31">
          <cell r="A31" t="str">
            <v xml:space="preserve">  Wallenpaupack</v>
          </cell>
          <cell r="C31">
            <v>8.1999999999999993</v>
          </cell>
          <cell r="D31">
            <v>7.4</v>
          </cell>
          <cell r="E31">
            <v>7.3</v>
          </cell>
          <cell r="F31">
            <v>8.3000000000000007</v>
          </cell>
          <cell r="G31">
            <v>6.2</v>
          </cell>
          <cell r="H31">
            <v>6.7</v>
          </cell>
          <cell r="I31">
            <v>6.3</v>
          </cell>
          <cell r="J31">
            <v>5.7</v>
          </cell>
          <cell r="K31">
            <v>5.9</v>
          </cell>
          <cell r="L31">
            <v>5.0999999999999996</v>
          </cell>
          <cell r="M31">
            <v>4.7</v>
          </cell>
          <cell r="N31">
            <v>6.6</v>
          </cell>
          <cell r="O31">
            <v>78</v>
          </cell>
        </row>
        <row r="33">
          <cell r="A33" t="str">
            <v xml:space="preserve">  TOTAL HYDRO</v>
          </cell>
          <cell r="C33">
            <v>61.2</v>
          </cell>
          <cell r="D33">
            <v>59.4</v>
          </cell>
          <cell r="E33">
            <v>77.3</v>
          </cell>
          <cell r="F33">
            <v>75.3</v>
          </cell>
          <cell r="G33">
            <v>71.2</v>
          </cell>
          <cell r="H33">
            <v>54.7</v>
          </cell>
          <cell r="I33">
            <v>42.3</v>
          </cell>
          <cell r="J33">
            <v>33.700000000000003</v>
          </cell>
          <cell r="K33">
            <v>31.200000000000003</v>
          </cell>
          <cell r="L33">
            <v>36.1</v>
          </cell>
          <cell r="M33">
            <v>49.7</v>
          </cell>
          <cell r="N33">
            <v>60.6</v>
          </cell>
          <cell r="O33">
            <v>653</v>
          </cell>
        </row>
        <row r="35">
          <cell r="A35" t="str">
            <v xml:space="preserve">      TOTAL GENERATION</v>
          </cell>
          <cell r="C35">
            <v>3646.2</v>
          </cell>
          <cell r="D35">
            <v>3376.6</v>
          </cell>
          <cell r="E35">
            <v>2930.3999999999996</v>
          </cell>
          <cell r="F35">
            <v>2141.7999999999997</v>
          </cell>
          <cell r="G35">
            <v>2655.5999999999995</v>
          </cell>
          <cell r="H35">
            <v>3701.8999999999996</v>
          </cell>
          <cell r="I35">
            <v>4044.7000000000003</v>
          </cell>
          <cell r="J35">
            <v>4022.8999999999996</v>
          </cell>
          <cell r="K35">
            <v>3137.3</v>
          </cell>
          <cell r="L35">
            <v>3069.5999999999995</v>
          </cell>
          <cell r="M35">
            <v>2960.6</v>
          </cell>
          <cell r="N35">
            <v>3495.2</v>
          </cell>
          <cell r="O35">
            <v>39183</v>
          </cell>
        </row>
        <row r="37">
          <cell r="A37" t="str">
            <v>POWER PURCHASES</v>
          </cell>
        </row>
        <row r="38">
          <cell r="A38" t="str">
            <v xml:space="preserve">  Short-term - Other Utilities</v>
          </cell>
          <cell r="C38">
            <v>2677.4303711799671</v>
          </cell>
          <cell r="D38">
            <v>2156.8887812305543</v>
          </cell>
          <cell r="E38">
            <v>2825.6782031233347</v>
          </cell>
          <cell r="F38">
            <v>2659.7924305566653</v>
          </cell>
          <cell r="G38">
            <v>3160.3783543079885</v>
          </cell>
          <cell r="H38">
            <v>3948.8673394166985</v>
          </cell>
          <cell r="I38">
            <v>4831.6930868202444</v>
          </cell>
          <cell r="J38">
            <v>4679.7051982400199</v>
          </cell>
          <cell r="K38">
            <v>3348.0084327590603</v>
          </cell>
          <cell r="L38">
            <v>2547.4139125659799</v>
          </cell>
          <cell r="M38">
            <v>1966.3050553543999</v>
          </cell>
          <cell r="N38">
            <v>2837.4045029406398</v>
          </cell>
          <cell r="O38">
            <v>37640</v>
          </cell>
        </row>
        <row r="39">
          <cell r="A39" t="str">
            <v xml:space="preserve">  Non-utility Generation</v>
          </cell>
          <cell r="C39">
            <v>205.8</v>
          </cell>
          <cell r="D39">
            <v>229.3</v>
          </cell>
          <cell r="E39">
            <v>211.1</v>
          </cell>
          <cell r="F39">
            <v>204.3</v>
          </cell>
          <cell r="G39">
            <v>201.5</v>
          </cell>
          <cell r="H39">
            <v>233.6</v>
          </cell>
          <cell r="I39">
            <v>211.1</v>
          </cell>
          <cell r="J39">
            <v>200.2</v>
          </cell>
          <cell r="K39">
            <v>186.3</v>
          </cell>
          <cell r="L39">
            <v>201.7</v>
          </cell>
          <cell r="M39">
            <v>213.2</v>
          </cell>
          <cell r="N39">
            <v>239.2</v>
          </cell>
          <cell r="O39">
            <v>2537</v>
          </cell>
        </row>
        <row r="40">
          <cell r="A40" t="str">
            <v xml:space="preserve">  Safe Harbor</v>
          </cell>
          <cell r="C40">
            <v>31.4</v>
          </cell>
          <cell r="D40">
            <v>32.700000000000003</v>
          </cell>
          <cell r="E40">
            <v>57.5</v>
          </cell>
          <cell r="F40">
            <v>56.9</v>
          </cell>
          <cell r="G40">
            <v>41.8</v>
          </cell>
          <cell r="H40">
            <v>23.5</v>
          </cell>
          <cell r="I40">
            <v>15.6</v>
          </cell>
          <cell r="J40">
            <v>11.2</v>
          </cell>
          <cell r="K40">
            <v>10.3</v>
          </cell>
          <cell r="L40">
            <v>15.8</v>
          </cell>
          <cell r="M40">
            <v>25.4</v>
          </cell>
          <cell r="N40">
            <v>33.200000000000003</v>
          </cell>
          <cell r="O40">
            <v>355</v>
          </cell>
        </row>
        <row r="41">
          <cell r="A41" t="str">
            <v xml:space="preserve">  PJM Interchange</v>
          </cell>
          <cell r="C41">
            <v>0</v>
          </cell>
          <cell r="D41">
            <v>0</v>
          </cell>
          <cell r="E41">
            <v>0</v>
          </cell>
          <cell r="F41">
            <v>0</v>
          </cell>
          <cell r="G41">
            <v>0</v>
          </cell>
          <cell r="H41">
            <v>0</v>
          </cell>
          <cell r="I41">
            <v>0</v>
          </cell>
          <cell r="J41">
            <v>0</v>
          </cell>
          <cell r="K41">
            <v>0</v>
          </cell>
          <cell r="L41">
            <v>0</v>
          </cell>
          <cell r="M41">
            <v>0</v>
          </cell>
          <cell r="N41">
            <v>0</v>
          </cell>
          <cell r="O41">
            <v>0</v>
          </cell>
        </row>
        <row r="42">
          <cell r="A42" t="str">
            <v xml:space="preserve">  PASNY </v>
          </cell>
          <cell r="C42">
            <v>2.4</v>
          </cell>
          <cell r="D42">
            <v>2.4</v>
          </cell>
          <cell r="E42">
            <v>2.4</v>
          </cell>
          <cell r="F42">
            <v>2.4</v>
          </cell>
          <cell r="G42">
            <v>2.4</v>
          </cell>
          <cell r="H42">
            <v>2.4</v>
          </cell>
          <cell r="I42">
            <v>2.4</v>
          </cell>
          <cell r="J42">
            <v>2.4</v>
          </cell>
          <cell r="K42">
            <v>2.4</v>
          </cell>
          <cell r="L42">
            <v>2.4</v>
          </cell>
          <cell r="M42">
            <v>2.4</v>
          </cell>
          <cell r="N42">
            <v>2.4</v>
          </cell>
          <cell r="O42">
            <v>29</v>
          </cell>
        </row>
        <row r="43">
          <cell r="A43" t="str">
            <v xml:space="preserve">  Borderline</v>
          </cell>
          <cell r="C43">
            <v>0.1</v>
          </cell>
          <cell r="D43">
            <v>0.1</v>
          </cell>
          <cell r="E43">
            <v>0.1</v>
          </cell>
          <cell r="F43">
            <v>0.1</v>
          </cell>
          <cell r="G43">
            <v>0.1</v>
          </cell>
          <cell r="H43">
            <v>0.1</v>
          </cell>
          <cell r="I43">
            <v>0.1</v>
          </cell>
          <cell r="J43">
            <v>0.1</v>
          </cell>
          <cell r="K43">
            <v>0.1</v>
          </cell>
          <cell r="L43">
            <v>0.1</v>
          </cell>
          <cell r="M43">
            <v>0.1</v>
          </cell>
          <cell r="N43">
            <v>0.1</v>
          </cell>
          <cell r="O43">
            <v>1</v>
          </cell>
        </row>
        <row r="45">
          <cell r="A45" t="str">
            <v xml:space="preserve">    TOTAL POWER PURCHASES</v>
          </cell>
          <cell r="C45">
            <v>2917.1</v>
          </cell>
          <cell r="D45">
            <v>2421.4</v>
          </cell>
          <cell r="E45">
            <v>3096.7999999999997</v>
          </cell>
          <cell r="F45">
            <v>2923.5</v>
          </cell>
          <cell r="G45">
            <v>3406.2000000000003</v>
          </cell>
          <cell r="H45">
            <v>4208.5</v>
          </cell>
          <cell r="I45">
            <v>5060.8999999999996</v>
          </cell>
          <cell r="J45">
            <v>4893.5999999999995</v>
          </cell>
          <cell r="K45">
            <v>3547.1</v>
          </cell>
          <cell r="L45">
            <v>2767.4</v>
          </cell>
          <cell r="M45">
            <v>2207.4</v>
          </cell>
          <cell r="N45">
            <v>3112.3</v>
          </cell>
          <cell r="O45">
            <v>40562</v>
          </cell>
        </row>
        <row r="47">
          <cell r="A47" t="str">
            <v>TOTAL ENERGY AVAILABLE</v>
          </cell>
          <cell r="C47">
            <v>6563.2999999999993</v>
          </cell>
          <cell r="D47">
            <v>5798</v>
          </cell>
          <cell r="E47">
            <v>6027.1999999999989</v>
          </cell>
          <cell r="F47">
            <v>5065.2999999999993</v>
          </cell>
          <cell r="G47">
            <v>6061.7999999999993</v>
          </cell>
          <cell r="H47">
            <v>7910.4</v>
          </cell>
          <cell r="I47">
            <v>9105.6</v>
          </cell>
          <cell r="J47">
            <v>8916.5</v>
          </cell>
          <cell r="K47">
            <v>6684.4</v>
          </cell>
          <cell r="L47">
            <v>5837</v>
          </cell>
          <cell r="M47">
            <v>5168</v>
          </cell>
          <cell r="N47">
            <v>6607.5</v>
          </cell>
          <cell r="O47">
            <v>79745</v>
          </cell>
        </row>
        <row r="49">
          <cell r="A49" t="str">
            <v>NON-SYSTEM ENERGY SALES</v>
          </cell>
        </row>
        <row r="50">
          <cell r="A50" t="str">
            <v xml:space="preserve">  Sales to ACE </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 xml:space="preserve">  Sales to JCP&amp;L </v>
          </cell>
          <cell r="C51">
            <v>0</v>
          </cell>
          <cell r="D51">
            <v>0</v>
          </cell>
          <cell r="E51">
            <v>0</v>
          </cell>
          <cell r="F51">
            <v>0</v>
          </cell>
          <cell r="G51">
            <v>0</v>
          </cell>
          <cell r="H51">
            <v>0</v>
          </cell>
          <cell r="I51">
            <v>0</v>
          </cell>
          <cell r="J51">
            <v>0</v>
          </cell>
          <cell r="K51">
            <v>0</v>
          </cell>
          <cell r="L51">
            <v>0</v>
          </cell>
          <cell r="M51">
            <v>0</v>
          </cell>
          <cell r="N51">
            <v>0</v>
          </cell>
          <cell r="O51">
            <v>0</v>
          </cell>
        </row>
        <row r="52">
          <cell r="A52" t="str">
            <v xml:space="preserve">  Sales to BG&amp;E</v>
          </cell>
          <cell r="C52">
            <v>-92.7</v>
          </cell>
          <cell r="D52">
            <v>-83.1</v>
          </cell>
          <cell r="E52">
            <v>-57.7</v>
          </cell>
          <cell r="F52">
            <v>-47.4</v>
          </cell>
          <cell r="G52">
            <v>-75.099999999999994</v>
          </cell>
          <cell r="H52">
            <v>0</v>
          </cell>
          <cell r="I52">
            <v>0</v>
          </cell>
          <cell r="J52">
            <v>0</v>
          </cell>
          <cell r="K52">
            <v>0</v>
          </cell>
          <cell r="L52">
            <v>0</v>
          </cell>
          <cell r="M52">
            <v>0</v>
          </cell>
          <cell r="N52">
            <v>0</v>
          </cell>
          <cell r="O52">
            <v>-356</v>
          </cell>
        </row>
        <row r="53">
          <cell r="A53" t="str">
            <v xml:space="preserve">  Sales to JCP&amp;L</v>
          </cell>
          <cell r="C53">
            <v>-223.2</v>
          </cell>
          <cell r="D53">
            <v>-201.6</v>
          </cell>
          <cell r="E53">
            <v>-223.2</v>
          </cell>
          <cell r="F53">
            <v>-215.7</v>
          </cell>
          <cell r="G53">
            <v>-223.2</v>
          </cell>
          <cell r="H53">
            <v>-216</v>
          </cell>
          <cell r="I53">
            <v>-223.2</v>
          </cell>
          <cell r="J53">
            <v>-223.2</v>
          </cell>
          <cell r="K53">
            <v>-216</v>
          </cell>
          <cell r="L53">
            <v>-223.5</v>
          </cell>
          <cell r="M53">
            <v>-216</v>
          </cell>
          <cell r="N53">
            <v>-223.2</v>
          </cell>
          <cell r="O53">
            <v>-2628</v>
          </cell>
        </row>
        <row r="54">
          <cell r="A54" t="str">
            <v xml:space="preserve">  PJM Interchange </v>
          </cell>
          <cell r="C54">
            <v>-883.36962882003309</v>
          </cell>
          <cell r="D54">
            <v>-835.9112187694459</v>
          </cell>
          <cell r="E54">
            <v>-421.42179687666521</v>
          </cell>
          <cell r="F54">
            <v>-0.60756944333479623</v>
          </cell>
          <cell r="G54">
            <v>-507.32164569201177</v>
          </cell>
          <cell r="H54">
            <v>-1564.4326605833003</v>
          </cell>
          <cell r="I54">
            <v>-1618.9069131797551</v>
          </cell>
          <cell r="J54">
            <v>-1625.99480175998</v>
          </cell>
          <cell r="K54">
            <v>-1005.9915672409397</v>
          </cell>
          <cell r="L54">
            <v>-855.98608743401974</v>
          </cell>
          <cell r="M54">
            <v>-677.09494464560021</v>
          </cell>
          <cell r="N54">
            <v>-844.79549705936051</v>
          </cell>
          <cell r="O54">
            <v>-10842</v>
          </cell>
        </row>
        <row r="55">
          <cell r="A55" t="str">
            <v xml:space="preserve">  Additional Gen Avail. For Sale</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 xml:space="preserve">  Sales to Other</v>
          </cell>
          <cell r="C56">
            <v>-2777.4303711799671</v>
          </cell>
          <cell r="D56">
            <v>-2256.8887812305543</v>
          </cell>
          <cell r="E56">
            <v>-2925.6782031233347</v>
          </cell>
          <cell r="F56">
            <v>-2759.7924305566653</v>
          </cell>
          <cell r="G56">
            <v>-3260.3783543079885</v>
          </cell>
          <cell r="H56">
            <v>-4048.867339416699</v>
          </cell>
          <cell r="I56">
            <v>-4931.6930868202444</v>
          </cell>
          <cell r="J56">
            <v>-4779.7051982400199</v>
          </cell>
          <cell r="K56">
            <v>-3448.0084327590603</v>
          </cell>
          <cell r="L56">
            <v>-2647.4139125659799</v>
          </cell>
          <cell r="M56">
            <v>-2066.3050553543999</v>
          </cell>
          <cell r="N56">
            <v>-2937.4045029406398</v>
          </cell>
          <cell r="O56">
            <v>-38840</v>
          </cell>
        </row>
        <row r="57">
          <cell r="A57" t="str">
            <v>PUC CUST. NON-SYSTEM ENERGY SALES</v>
          </cell>
          <cell r="C57">
            <v>-3976.7000000000003</v>
          </cell>
          <cell r="D57">
            <v>-3377.5</v>
          </cell>
          <cell r="E57">
            <v>-3628</v>
          </cell>
          <cell r="F57">
            <v>-3023.5</v>
          </cell>
          <cell r="G57">
            <v>-4066</v>
          </cell>
          <cell r="H57">
            <v>-5829.2999999999993</v>
          </cell>
          <cell r="I57">
            <v>-6773.7999999999993</v>
          </cell>
          <cell r="J57">
            <v>-6628.9</v>
          </cell>
          <cell r="K57">
            <v>-4670</v>
          </cell>
          <cell r="L57">
            <v>-3726.8999999999996</v>
          </cell>
          <cell r="M57">
            <v>-2959.4</v>
          </cell>
          <cell r="N57">
            <v>-4005.4000000000005</v>
          </cell>
          <cell r="O57">
            <v>-52665</v>
          </cell>
        </row>
        <row r="59">
          <cell r="A59" t="str">
            <v>The low system output estimate is due to excluding Energy Plus acquired load.</v>
          </cell>
        </row>
        <row r="60">
          <cell r="A60" t="str">
            <v xml:space="preserve">SYSTEM OUTPUT (incl UGI supply)      </v>
          </cell>
          <cell r="C60">
            <v>2586.6</v>
          </cell>
          <cell r="D60">
            <v>2420.5</v>
          </cell>
          <cell r="E60">
            <v>2399.1999999999998</v>
          </cell>
          <cell r="F60">
            <v>2041.8</v>
          </cell>
          <cell r="G60">
            <v>1995.8</v>
          </cell>
          <cell r="H60">
            <v>2081.1</v>
          </cell>
          <cell r="I60">
            <v>2331.8000000000002</v>
          </cell>
          <cell r="J60">
            <v>2287.6</v>
          </cell>
          <cell r="K60">
            <v>2014.4</v>
          </cell>
          <cell r="L60">
            <v>2110.1</v>
          </cell>
          <cell r="M60">
            <v>2208.6</v>
          </cell>
          <cell r="N60">
            <v>2602.1</v>
          </cell>
          <cell r="O60">
            <v>27080</v>
          </cell>
        </row>
        <row r="61">
          <cell r="C61" t="str">
            <v xml:space="preserve"> ========</v>
          </cell>
          <cell r="D61" t="str">
            <v xml:space="preserve"> ========</v>
          </cell>
          <cell r="E61" t="str">
            <v xml:space="preserve"> ========</v>
          </cell>
          <cell r="F61" t="str">
            <v xml:space="preserve"> ========</v>
          </cell>
          <cell r="G61" t="str">
            <v xml:space="preserve"> ========</v>
          </cell>
          <cell r="H61" t="str">
            <v xml:space="preserve"> ========</v>
          </cell>
          <cell r="I61" t="str">
            <v xml:space="preserve"> ========</v>
          </cell>
          <cell r="J61" t="str">
            <v xml:space="preserve"> ========</v>
          </cell>
          <cell r="K61" t="str">
            <v xml:space="preserve"> ========</v>
          </cell>
          <cell r="L61" t="str">
            <v xml:space="preserve"> ========</v>
          </cell>
          <cell r="M61" t="str">
            <v xml:space="preserve"> ========</v>
          </cell>
          <cell r="N61" t="str">
            <v xml:space="preserve"> ========</v>
          </cell>
          <cell r="O61" t="str">
            <v xml:space="preserve"> =========</v>
          </cell>
        </row>
        <row r="62">
          <cell r="F62" t="str">
            <v xml:space="preserve">                   PP&amp;L UNIT GENERATION </v>
          </cell>
          <cell r="L62" t="str">
            <v>CASE:2001 FORECAST</v>
          </cell>
          <cell r="P62" t="str">
            <v>2</v>
          </cell>
        </row>
        <row r="63">
          <cell r="F63" t="str">
            <v xml:space="preserve">                 </v>
          </cell>
          <cell r="L63">
            <v>36851</v>
          </cell>
        </row>
        <row r="64">
          <cell r="F64" t="str">
            <v xml:space="preserve">                                  (Millions of KWH)</v>
          </cell>
        </row>
        <row r="66">
          <cell r="A66" t="str">
            <v>PP&amp;L TOTAL GENERATION</v>
          </cell>
          <cell r="C66" t="str">
            <v>JANUARY</v>
          </cell>
          <cell r="D66" t="str">
            <v>FEBRUARY</v>
          </cell>
          <cell r="E66" t="str">
            <v>MARCH</v>
          </cell>
          <cell r="F66" t="str">
            <v>APRIL</v>
          </cell>
          <cell r="G66" t="str">
            <v>MAY</v>
          </cell>
          <cell r="H66" t="str">
            <v>JUNE</v>
          </cell>
          <cell r="I66" t="str">
            <v>JULY</v>
          </cell>
          <cell r="J66" t="str">
            <v>AUGUST</v>
          </cell>
          <cell r="K66" t="str">
            <v>SEPTEMBER</v>
          </cell>
          <cell r="L66" t="str">
            <v>OCTOBER</v>
          </cell>
          <cell r="M66" t="str">
            <v>NOVEMBER</v>
          </cell>
          <cell r="N66" t="str">
            <v>DECEMBER</v>
          </cell>
          <cell r="O66" t="str">
            <v>TOTAL</v>
          </cell>
        </row>
        <row r="68">
          <cell r="A68" t="str">
            <v xml:space="preserve">    Brunner Is. #1</v>
          </cell>
          <cell r="C68">
            <v>185</v>
          </cell>
          <cell r="D68">
            <v>170</v>
          </cell>
          <cell r="E68">
            <v>180</v>
          </cell>
          <cell r="F68">
            <v>160</v>
          </cell>
          <cell r="G68">
            <v>128</v>
          </cell>
          <cell r="H68">
            <v>168</v>
          </cell>
          <cell r="I68">
            <v>185</v>
          </cell>
          <cell r="J68">
            <v>190</v>
          </cell>
          <cell r="K68">
            <v>156</v>
          </cell>
          <cell r="L68">
            <v>181.7</v>
          </cell>
          <cell r="M68">
            <v>97.3</v>
          </cell>
          <cell r="N68">
            <v>164.9</v>
          </cell>
          <cell r="O68">
            <v>1966</v>
          </cell>
        </row>
        <row r="69">
          <cell r="A69" t="str">
            <v xml:space="preserve">    Brunner Is. #2</v>
          </cell>
          <cell r="C69">
            <v>219</v>
          </cell>
          <cell r="D69">
            <v>200</v>
          </cell>
          <cell r="E69">
            <v>200</v>
          </cell>
          <cell r="F69">
            <v>170</v>
          </cell>
          <cell r="G69">
            <v>119</v>
          </cell>
          <cell r="H69">
            <v>186</v>
          </cell>
          <cell r="I69">
            <v>211</v>
          </cell>
          <cell r="J69">
            <v>220</v>
          </cell>
          <cell r="K69">
            <v>38.799999999999997</v>
          </cell>
          <cell r="L69">
            <v>17.100000000000001</v>
          </cell>
          <cell r="M69">
            <v>162.6</v>
          </cell>
          <cell r="N69">
            <v>191.7</v>
          </cell>
          <cell r="O69">
            <v>1935</v>
          </cell>
        </row>
        <row r="70">
          <cell r="A70" t="str">
            <v xml:space="preserve">    Brunner Is. #3</v>
          </cell>
          <cell r="C70">
            <v>410</v>
          </cell>
          <cell r="D70">
            <v>400</v>
          </cell>
          <cell r="E70">
            <v>460</v>
          </cell>
          <cell r="F70">
            <v>210</v>
          </cell>
          <cell r="G70">
            <v>310</v>
          </cell>
          <cell r="H70">
            <v>410</v>
          </cell>
          <cell r="I70">
            <v>430</v>
          </cell>
          <cell r="J70">
            <v>420</v>
          </cell>
          <cell r="K70">
            <v>330</v>
          </cell>
          <cell r="L70">
            <v>324.39999999999998</v>
          </cell>
          <cell r="M70">
            <v>237.3</v>
          </cell>
          <cell r="N70">
            <v>391.1</v>
          </cell>
          <cell r="O70">
            <v>4333</v>
          </cell>
        </row>
        <row r="72">
          <cell r="A72" t="str">
            <v xml:space="preserve">        TOTAL</v>
          </cell>
          <cell r="C72">
            <v>814</v>
          </cell>
          <cell r="D72">
            <v>770</v>
          </cell>
          <cell r="E72">
            <v>840</v>
          </cell>
          <cell r="F72">
            <v>540</v>
          </cell>
          <cell r="G72">
            <v>557</v>
          </cell>
          <cell r="H72">
            <v>764</v>
          </cell>
          <cell r="I72">
            <v>826</v>
          </cell>
          <cell r="J72">
            <v>830</v>
          </cell>
          <cell r="K72">
            <v>524.79999999999995</v>
          </cell>
          <cell r="L72">
            <v>523.19999999999993</v>
          </cell>
          <cell r="M72">
            <v>497.2</v>
          </cell>
          <cell r="N72">
            <v>747.7</v>
          </cell>
          <cell r="O72">
            <v>8234</v>
          </cell>
        </row>
        <row r="74">
          <cell r="A74" t="str">
            <v xml:space="preserve">    Martins Creek #1</v>
          </cell>
          <cell r="C74">
            <v>399.8</v>
          </cell>
          <cell r="D74">
            <v>381.7</v>
          </cell>
          <cell r="E74">
            <v>385</v>
          </cell>
          <cell r="F74">
            <v>0</v>
          </cell>
          <cell r="G74">
            <v>121</v>
          </cell>
          <cell r="H74">
            <v>430</v>
          </cell>
          <cell r="I74">
            <v>466.8</v>
          </cell>
          <cell r="J74">
            <v>456.8</v>
          </cell>
          <cell r="K74">
            <v>385.3</v>
          </cell>
          <cell r="L74">
            <v>388</v>
          </cell>
          <cell r="M74">
            <v>288.8</v>
          </cell>
          <cell r="N74">
            <v>385.4</v>
          </cell>
          <cell r="O74">
            <v>4089</v>
          </cell>
        </row>
        <row r="75">
          <cell r="A75" t="str">
            <v xml:space="preserve">    Martins Creek #2</v>
          </cell>
          <cell r="C75">
            <v>416.2</v>
          </cell>
          <cell r="D75">
            <v>385</v>
          </cell>
          <cell r="E75">
            <v>304</v>
          </cell>
          <cell r="F75">
            <v>395</v>
          </cell>
          <cell r="G75">
            <v>375</v>
          </cell>
          <cell r="H75">
            <v>430</v>
          </cell>
          <cell r="I75">
            <v>470.8</v>
          </cell>
          <cell r="J75">
            <v>459.6</v>
          </cell>
          <cell r="K75">
            <v>387.9</v>
          </cell>
          <cell r="L75">
            <v>298</v>
          </cell>
          <cell r="M75">
            <v>385</v>
          </cell>
          <cell r="N75">
            <v>404.5</v>
          </cell>
          <cell r="O75">
            <v>4711</v>
          </cell>
        </row>
        <row r="77">
          <cell r="A77" t="str">
            <v xml:space="preserve">        TOTAL</v>
          </cell>
          <cell r="C77">
            <v>124</v>
          </cell>
          <cell r="D77">
            <v>117</v>
          </cell>
          <cell r="E77">
            <v>93</v>
          </cell>
          <cell r="F77">
            <v>98</v>
          </cell>
          <cell r="G77">
            <v>61.6</v>
          </cell>
          <cell r="H77">
            <v>88.2</v>
          </cell>
          <cell r="I77">
            <v>91.3</v>
          </cell>
          <cell r="J77">
            <v>98.7</v>
          </cell>
          <cell r="K77">
            <v>34.924999999999997</v>
          </cell>
          <cell r="L77">
            <v>134.1</v>
          </cell>
          <cell r="M77">
            <v>75.099999999999994</v>
          </cell>
          <cell r="N77">
            <v>94</v>
          </cell>
          <cell r="O77">
            <v>8800</v>
          </cell>
        </row>
        <row r="79">
          <cell r="A79" t="str">
            <v xml:space="preserve">    Sunbury #1-2</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 xml:space="preserve">    Sunbury #3</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 xml:space="preserve">    Sunbury #4</v>
          </cell>
          <cell r="C81">
            <v>0</v>
          </cell>
          <cell r="D81">
            <v>0</v>
          </cell>
          <cell r="E81">
            <v>0</v>
          </cell>
          <cell r="F81">
            <v>0</v>
          </cell>
          <cell r="G81">
            <v>0</v>
          </cell>
          <cell r="H81">
            <v>0</v>
          </cell>
          <cell r="I81">
            <v>0</v>
          </cell>
          <cell r="J81">
            <v>0</v>
          </cell>
          <cell r="K81">
            <v>0</v>
          </cell>
          <cell r="L81">
            <v>0</v>
          </cell>
          <cell r="M81">
            <v>0</v>
          </cell>
          <cell r="N81">
            <v>0</v>
          </cell>
          <cell r="O81">
            <v>0</v>
          </cell>
        </row>
        <row r="83">
          <cell r="A83" t="str">
            <v xml:space="preserve">        TOTAL</v>
          </cell>
          <cell r="C83">
            <v>0</v>
          </cell>
          <cell r="D83">
            <v>0</v>
          </cell>
          <cell r="E83">
            <v>0</v>
          </cell>
          <cell r="F83">
            <v>0</v>
          </cell>
          <cell r="G83">
            <v>0</v>
          </cell>
          <cell r="H83">
            <v>0</v>
          </cell>
          <cell r="I83">
            <v>0</v>
          </cell>
          <cell r="J83">
            <v>0</v>
          </cell>
          <cell r="K83">
            <v>0</v>
          </cell>
          <cell r="L83">
            <v>0</v>
          </cell>
          <cell r="M83">
            <v>0</v>
          </cell>
          <cell r="N83">
            <v>0</v>
          </cell>
          <cell r="O83">
            <v>0</v>
          </cell>
        </row>
        <row r="85">
          <cell r="A85" t="str">
            <v xml:space="preserve">    Holtwood #17</v>
          </cell>
          <cell r="C85">
            <v>0</v>
          </cell>
          <cell r="D85">
            <v>0</v>
          </cell>
          <cell r="E85">
            <v>0</v>
          </cell>
          <cell r="F85">
            <v>0</v>
          </cell>
          <cell r="G85">
            <v>0</v>
          </cell>
          <cell r="H85">
            <v>0</v>
          </cell>
          <cell r="I85">
            <v>0</v>
          </cell>
          <cell r="J85">
            <v>0</v>
          </cell>
          <cell r="K85">
            <v>0</v>
          </cell>
          <cell r="L85">
            <v>0</v>
          </cell>
          <cell r="M85">
            <v>0</v>
          </cell>
          <cell r="N85">
            <v>0</v>
          </cell>
          <cell r="O85">
            <v>0</v>
          </cell>
        </row>
        <row r="87">
          <cell r="A87" t="str">
            <v xml:space="preserve">    Keystone #1 (PL Share)</v>
          </cell>
          <cell r="C87">
            <v>69</v>
          </cell>
          <cell r="D87">
            <v>64</v>
          </cell>
          <cell r="E87">
            <v>69</v>
          </cell>
          <cell r="F87">
            <v>66</v>
          </cell>
          <cell r="G87">
            <v>69</v>
          </cell>
          <cell r="H87">
            <v>66</v>
          </cell>
          <cell r="I87">
            <v>69</v>
          </cell>
          <cell r="J87">
            <v>69</v>
          </cell>
          <cell r="K87">
            <v>66</v>
          </cell>
          <cell r="L87">
            <v>69</v>
          </cell>
          <cell r="M87">
            <v>66</v>
          </cell>
          <cell r="N87">
            <v>69</v>
          </cell>
          <cell r="O87">
            <v>811</v>
          </cell>
        </row>
        <row r="88">
          <cell r="A88" t="str">
            <v xml:space="preserve">    Keystone #2 (PL Share)</v>
          </cell>
          <cell r="C88">
            <v>69</v>
          </cell>
          <cell r="D88">
            <v>64</v>
          </cell>
          <cell r="E88">
            <v>69</v>
          </cell>
          <cell r="F88">
            <v>48.7</v>
          </cell>
          <cell r="G88">
            <v>0</v>
          </cell>
          <cell r="H88">
            <v>66</v>
          </cell>
          <cell r="I88">
            <v>69</v>
          </cell>
          <cell r="J88">
            <v>69</v>
          </cell>
          <cell r="K88">
            <v>66</v>
          </cell>
          <cell r="L88">
            <v>69</v>
          </cell>
          <cell r="M88">
            <v>66</v>
          </cell>
          <cell r="N88">
            <v>69</v>
          </cell>
          <cell r="O88">
            <v>725</v>
          </cell>
        </row>
        <row r="90">
          <cell r="A90" t="str">
            <v xml:space="preserve">        TOTAL</v>
          </cell>
          <cell r="C90">
            <v>138</v>
          </cell>
          <cell r="D90">
            <v>128</v>
          </cell>
          <cell r="E90">
            <v>138</v>
          </cell>
          <cell r="F90">
            <v>114.7</v>
          </cell>
          <cell r="G90">
            <v>69</v>
          </cell>
          <cell r="H90">
            <v>132</v>
          </cell>
          <cell r="I90">
            <v>138</v>
          </cell>
          <cell r="J90">
            <v>138</v>
          </cell>
          <cell r="K90">
            <v>132</v>
          </cell>
          <cell r="L90">
            <v>138</v>
          </cell>
          <cell r="M90">
            <v>132</v>
          </cell>
          <cell r="N90">
            <v>138</v>
          </cell>
          <cell r="O90">
            <v>1536</v>
          </cell>
        </row>
        <row r="92">
          <cell r="A92" t="str">
            <v xml:space="preserve">    Conemaugh #1 (PL Share)</v>
          </cell>
          <cell r="C92">
            <v>84.4</v>
          </cell>
          <cell r="D92">
            <v>78.900000000000006</v>
          </cell>
          <cell r="E92">
            <v>84.4</v>
          </cell>
          <cell r="F92">
            <v>81.599999999999994</v>
          </cell>
          <cell r="G92">
            <v>84.4</v>
          </cell>
          <cell r="H92">
            <v>81.599999999999994</v>
          </cell>
          <cell r="I92">
            <v>84.4</v>
          </cell>
          <cell r="J92">
            <v>84.4</v>
          </cell>
          <cell r="K92">
            <v>21.8</v>
          </cell>
          <cell r="L92">
            <v>0</v>
          </cell>
          <cell r="M92">
            <v>27.2</v>
          </cell>
          <cell r="N92">
            <v>84.4</v>
          </cell>
          <cell r="O92">
            <v>798</v>
          </cell>
        </row>
        <row r="93">
          <cell r="A93" t="str">
            <v xml:space="preserve">    Conemaugh #2 (PL Share)</v>
          </cell>
          <cell r="C93">
            <v>84.1</v>
          </cell>
          <cell r="D93">
            <v>78.900000000000006</v>
          </cell>
          <cell r="E93">
            <v>84.4</v>
          </cell>
          <cell r="F93">
            <v>81.599999999999994</v>
          </cell>
          <cell r="G93">
            <v>84.4</v>
          </cell>
          <cell r="H93">
            <v>81.599999999999994</v>
          </cell>
          <cell r="I93">
            <v>84.4</v>
          </cell>
          <cell r="J93">
            <v>84.4</v>
          </cell>
          <cell r="K93">
            <v>81.599999999999994</v>
          </cell>
          <cell r="L93">
            <v>84.4</v>
          </cell>
          <cell r="M93">
            <v>81.599999999999994</v>
          </cell>
          <cell r="N93">
            <v>64.5</v>
          </cell>
          <cell r="O93">
            <v>976</v>
          </cell>
        </row>
        <row r="95">
          <cell r="A95" t="str">
            <v xml:space="preserve">        TOTAL</v>
          </cell>
          <cell r="C95">
            <v>168.5</v>
          </cell>
          <cell r="D95">
            <v>157.80000000000001</v>
          </cell>
          <cell r="E95">
            <v>168.8</v>
          </cell>
          <cell r="F95">
            <v>163.19999999999999</v>
          </cell>
          <cell r="G95">
            <v>168.8</v>
          </cell>
          <cell r="H95">
            <v>163.19999999999999</v>
          </cell>
          <cell r="I95">
            <v>168.8</v>
          </cell>
          <cell r="J95">
            <v>168.8</v>
          </cell>
          <cell r="K95">
            <v>103.39999999999999</v>
          </cell>
          <cell r="L95">
            <v>84.4</v>
          </cell>
          <cell r="M95">
            <v>108.8</v>
          </cell>
          <cell r="N95">
            <v>148.9</v>
          </cell>
          <cell r="O95">
            <v>1774</v>
          </cell>
        </row>
        <row r="97">
          <cell r="A97" t="str">
            <v xml:space="preserve">    Montour #1</v>
          </cell>
          <cell r="C97">
            <v>399.8</v>
          </cell>
          <cell r="D97">
            <v>381.7</v>
          </cell>
          <cell r="E97">
            <v>385</v>
          </cell>
          <cell r="F97">
            <v>0</v>
          </cell>
          <cell r="G97">
            <v>121</v>
          </cell>
          <cell r="H97">
            <v>430</v>
          </cell>
          <cell r="I97">
            <v>466.8</v>
          </cell>
          <cell r="J97">
            <v>456.8</v>
          </cell>
          <cell r="K97">
            <v>385.3</v>
          </cell>
          <cell r="L97">
            <v>388</v>
          </cell>
          <cell r="M97">
            <v>288.8</v>
          </cell>
          <cell r="N97">
            <v>385.4</v>
          </cell>
          <cell r="O97">
            <v>4089</v>
          </cell>
        </row>
        <row r="98">
          <cell r="A98" t="str">
            <v xml:space="preserve">    Montour #2</v>
          </cell>
          <cell r="C98">
            <v>416.2</v>
          </cell>
          <cell r="D98">
            <v>385</v>
          </cell>
          <cell r="E98">
            <v>304</v>
          </cell>
          <cell r="F98">
            <v>395</v>
          </cell>
          <cell r="G98">
            <v>375</v>
          </cell>
          <cell r="H98">
            <v>430</v>
          </cell>
          <cell r="I98">
            <v>470.8</v>
          </cell>
          <cell r="J98">
            <v>459.6</v>
          </cell>
          <cell r="K98">
            <v>387.9</v>
          </cell>
          <cell r="L98">
            <v>298</v>
          </cell>
          <cell r="M98">
            <v>385</v>
          </cell>
          <cell r="N98">
            <v>404.5</v>
          </cell>
          <cell r="O98">
            <v>4711</v>
          </cell>
        </row>
        <row r="100">
          <cell r="A100" t="str">
            <v xml:space="preserve">        TOTAL</v>
          </cell>
          <cell r="C100">
            <v>816</v>
          </cell>
          <cell r="D100">
            <v>766.7</v>
          </cell>
          <cell r="E100">
            <v>689</v>
          </cell>
          <cell r="F100">
            <v>395</v>
          </cell>
          <cell r="G100">
            <v>496</v>
          </cell>
          <cell r="H100">
            <v>860</v>
          </cell>
          <cell r="I100">
            <v>937.6</v>
          </cell>
          <cell r="J100">
            <v>916.40000000000009</v>
          </cell>
          <cell r="K100">
            <v>773.2</v>
          </cell>
          <cell r="L100">
            <v>686</v>
          </cell>
          <cell r="M100">
            <v>673.8</v>
          </cell>
          <cell r="N100">
            <v>789.9</v>
          </cell>
          <cell r="O100">
            <v>8800</v>
          </cell>
        </row>
        <row r="101">
          <cell r="C101" t="str">
            <v xml:space="preserve"> =========</v>
          </cell>
          <cell r="D101" t="str">
            <v xml:space="preserve"> =========</v>
          </cell>
          <cell r="E101" t="str">
            <v xml:space="preserve"> =========</v>
          </cell>
          <cell r="F101" t="str">
            <v xml:space="preserve"> =========</v>
          </cell>
          <cell r="G101" t="str">
            <v xml:space="preserve"> =========</v>
          </cell>
          <cell r="H101" t="str">
            <v xml:space="preserve"> =========</v>
          </cell>
          <cell r="I101" t="str">
            <v xml:space="preserve"> =========</v>
          </cell>
          <cell r="J101" t="str">
            <v xml:space="preserve"> =========</v>
          </cell>
          <cell r="K101" t="str">
            <v xml:space="preserve"> =========</v>
          </cell>
          <cell r="L101" t="str">
            <v xml:space="preserve"> =========</v>
          </cell>
          <cell r="M101" t="str">
            <v xml:space="preserve"> =========</v>
          </cell>
          <cell r="N101" t="str">
            <v xml:space="preserve"> =========</v>
          </cell>
          <cell r="O101" t="str">
            <v xml:space="preserve"> =========</v>
          </cell>
        </row>
        <row r="102">
          <cell r="A102" t="str">
            <v xml:space="preserve"> TOTAL COAL FIRED</v>
          </cell>
          <cell r="C102">
            <v>2060.5</v>
          </cell>
          <cell r="D102">
            <v>1939.5</v>
          </cell>
          <cell r="E102">
            <v>1928.8</v>
          </cell>
          <cell r="F102">
            <v>1310.9</v>
          </cell>
          <cell r="G102">
            <v>1352.4</v>
          </cell>
          <cell r="H102">
            <v>2007.4</v>
          </cell>
          <cell r="I102">
            <v>2161.6999999999998</v>
          </cell>
          <cell r="J102">
            <v>2151.9</v>
          </cell>
          <cell r="K102">
            <v>1568.3</v>
          </cell>
          <cell r="L102">
            <v>1565.7</v>
          </cell>
          <cell r="M102">
            <v>1486.8999999999999</v>
          </cell>
          <cell r="N102">
            <v>1918.5</v>
          </cell>
          <cell r="O102">
            <v>29144</v>
          </cell>
        </row>
        <row r="104">
          <cell r="A104" t="str">
            <v xml:space="preserve">    Martins Creek #3</v>
          </cell>
          <cell r="C104">
            <v>47.9</v>
          </cell>
          <cell r="D104">
            <v>47.9</v>
          </cell>
          <cell r="E104">
            <v>17.399999999999999</v>
          </cell>
          <cell r="F104">
            <v>11.9</v>
          </cell>
          <cell r="G104">
            <v>36.6</v>
          </cell>
          <cell r="H104">
            <v>125.1</v>
          </cell>
          <cell r="I104">
            <v>200.2</v>
          </cell>
          <cell r="J104">
            <v>200.2</v>
          </cell>
          <cell r="K104">
            <v>73.2</v>
          </cell>
          <cell r="L104">
            <v>0</v>
          </cell>
          <cell r="M104">
            <v>17.399999999999999</v>
          </cell>
          <cell r="N104">
            <v>40.299999999999997</v>
          </cell>
          <cell r="O104">
            <v>818</v>
          </cell>
        </row>
        <row r="105">
          <cell r="A105" t="str">
            <v xml:space="preserve">    Martins Creek #4</v>
          </cell>
          <cell r="C105">
            <v>47.9</v>
          </cell>
          <cell r="D105">
            <v>47.9</v>
          </cell>
          <cell r="E105">
            <v>17.399999999999999</v>
          </cell>
          <cell r="F105">
            <v>11.9</v>
          </cell>
          <cell r="G105">
            <v>36.6</v>
          </cell>
          <cell r="H105">
            <v>125.1</v>
          </cell>
          <cell r="I105">
            <v>200.2</v>
          </cell>
          <cell r="J105">
            <v>200.2</v>
          </cell>
          <cell r="K105">
            <v>73.2</v>
          </cell>
          <cell r="L105">
            <v>32.299999999999997</v>
          </cell>
          <cell r="M105">
            <v>17.399999999999999</v>
          </cell>
          <cell r="N105">
            <v>40.299999999999997</v>
          </cell>
          <cell r="O105">
            <v>850</v>
          </cell>
        </row>
        <row r="107">
          <cell r="A107" t="str">
            <v xml:space="preserve"> TOTAL HEAVY OIL FIRED</v>
          </cell>
          <cell r="C107">
            <v>95.8</v>
          </cell>
          <cell r="D107">
            <v>95.8</v>
          </cell>
          <cell r="E107">
            <v>34.799999999999997</v>
          </cell>
          <cell r="F107">
            <v>23.8</v>
          </cell>
          <cell r="G107">
            <v>73.2</v>
          </cell>
          <cell r="H107">
            <v>250.2</v>
          </cell>
          <cell r="I107">
            <v>400.4</v>
          </cell>
          <cell r="J107">
            <v>400.4</v>
          </cell>
          <cell r="K107">
            <v>146.4</v>
          </cell>
          <cell r="L107">
            <v>32.299999999999997</v>
          </cell>
          <cell r="M107">
            <v>34.799999999999997</v>
          </cell>
          <cell r="N107">
            <v>80.599999999999994</v>
          </cell>
          <cell r="O107">
            <v>1668</v>
          </cell>
        </row>
        <row r="109">
          <cell r="A109" t="str">
            <v xml:space="preserve">    Susquehanna #1 (PL 90% Share)</v>
          </cell>
          <cell r="C109">
            <v>713.1</v>
          </cell>
          <cell r="D109">
            <v>644.1</v>
          </cell>
          <cell r="E109">
            <v>713.1</v>
          </cell>
          <cell r="F109">
            <v>690.1</v>
          </cell>
          <cell r="G109">
            <v>447.2</v>
          </cell>
          <cell r="H109">
            <v>690.1</v>
          </cell>
          <cell r="I109">
            <v>713.1</v>
          </cell>
          <cell r="J109">
            <v>713.1</v>
          </cell>
          <cell r="K109">
            <v>690.1</v>
          </cell>
          <cell r="L109">
            <v>713.1</v>
          </cell>
          <cell r="M109">
            <v>690.1</v>
          </cell>
          <cell r="N109">
            <v>713.1</v>
          </cell>
          <cell r="O109">
            <v>8130</v>
          </cell>
        </row>
        <row r="110">
          <cell r="A110" t="str">
            <v xml:space="preserve">    Susquehanna #2 (PL 90% Share)</v>
          </cell>
          <cell r="C110">
            <v>715</v>
          </cell>
          <cell r="D110">
            <v>636.79999999999995</v>
          </cell>
          <cell r="E110">
            <v>176.2</v>
          </cell>
          <cell r="F110">
            <v>41.4</v>
          </cell>
          <cell r="G110">
            <v>710.9</v>
          </cell>
          <cell r="H110">
            <v>698.8</v>
          </cell>
          <cell r="I110">
            <v>722.1</v>
          </cell>
          <cell r="J110">
            <v>722.1</v>
          </cell>
          <cell r="K110">
            <v>698.8</v>
          </cell>
          <cell r="L110">
            <v>722.1</v>
          </cell>
          <cell r="M110">
            <v>698.8</v>
          </cell>
          <cell r="N110">
            <v>722.1</v>
          </cell>
          <cell r="O110">
            <v>7265</v>
          </cell>
        </row>
        <row r="112">
          <cell r="A112" t="str">
            <v xml:space="preserve"> TOTAL PL SHARE NUCLEAR</v>
          </cell>
          <cell r="C112">
            <v>1428.1</v>
          </cell>
          <cell r="D112">
            <v>1280.9000000000001</v>
          </cell>
          <cell r="E112">
            <v>889.3</v>
          </cell>
          <cell r="F112">
            <v>731.5</v>
          </cell>
          <cell r="G112">
            <v>1158.0999999999999</v>
          </cell>
          <cell r="H112">
            <v>1388.9</v>
          </cell>
          <cell r="I112">
            <v>1435.2</v>
          </cell>
          <cell r="J112">
            <v>1435.2</v>
          </cell>
          <cell r="K112">
            <v>1388.9</v>
          </cell>
          <cell r="L112">
            <v>1435.2</v>
          </cell>
          <cell r="M112">
            <v>1388.9</v>
          </cell>
          <cell r="N112">
            <v>1435.2</v>
          </cell>
          <cell r="O112">
            <v>15395</v>
          </cell>
        </row>
        <row r="114">
          <cell r="A114" t="str">
            <v xml:space="preserve"> COMBUSTION TURBINES</v>
          </cell>
          <cell r="C114">
            <v>0.5</v>
          </cell>
          <cell r="D114">
            <v>0.9</v>
          </cell>
          <cell r="E114">
            <v>0.1</v>
          </cell>
          <cell r="F114">
            <v>0.2</v>
          </cell>
          <cell r="G114">
            <v>0.5</v>
          </cell>
          <cell r="H114">
            <v>0.5</v>
          </cell>
          <cell r="I114">
            <v>5</v>
          </cell>
          <cell r="J114">
            <v>1.6</v>
          </cell>
          <cell r="K114">
            <v>2.4</v>
          </cell>
          <cell r="L114">
            <v>0.2</v>
          </cell>
          <cell r="M114">
            <v>0.2</v>
          </cell>
          <cell r="N114">
            <v>0.2</v>
          </cell>
          <cell r="O114">
            <v>12</v>
          </cell>
        </row>
        <row r="115">
          <cell r="A115" t="str">
            <v xml:space="preserve"> </v>
          </cell>
        </row>
        <row r="116">
          <cell r="A116" t="str">
            <v xml:space="preserve"> DIESELS</v>
          </cell>
          <cell r="C116">
            <v>0.1</v>
          </cell>
          <cell r="D116">
            <v>0.1</v>
          </cell>
          <cell r="E116">
            <v>0.1</v>
          </cell>
          <cell r="F116">
            <v>0.1</v>
          </cell>
          <cell r="G116">
            <v>0.2</v>
          </cell>
          <cell r="H116">
            <v>0.2</v>
          </cell>
          <cell r="I116">
            <v>0.1</v>
          </cell>
          <cell r="J116">
            <v>0.1</v>
          </cell>
          <cell r="K116">
            <v>0.1</v>
          </cell>
          <cell r="L116">
            <v>0.1</v>
          </cell>
          <cell r="M116">
            <v>0.1</v>
          </cell>
          <cell r="N116">
            <v>0.1</v>
          </cell>
          <cell r="O116">
            <v>1</v>
          </cell>
        </row>
        <row r="118">
          <cell r="A118" t="str">
            <v xml:space="preserve">    Holtwood Hydro</v>
          </cell>
          <cell r="C118">
            <v>53</v>
          </cell>
          <cell r="D118">
            <v>52</v>
          </cell>
          <cell r="E118">
            <v>70</v>
          </cell>
          <cell r="F118">
            <v>67</v>
          </cell>
          <cell r="G118">
            <v>65</v>
          </cell>
          <cell r="H118">
            <v>48</v>
          </cell>
          <cell r="I118">
            <v>36</v>
          </cell>
          <cell r="J118">
            <v>28</v>
          </cell>
          <cell r="K118">
            <v>25.3</v>
          </cell>
          <cell r="L118">
            <v>31</v>
          </cell>
          <cell r="M118">
            <v>45</v>
          </cell>
          <cell r="N118">
            <v>54</v>
          </cell>
          <cell r="O118">
            <v>574</v>
          </cell>
        </row>
        <row r="119">
          <cell r="A119" t="str">
            <v xml:space="preserve">    Wallenpaupack</v>
          </cell>
          <cell r="C119">
            <v>8.1999999999999993</v>
          </cell>
          <cell r="D119">
            <v>7.4</v>
          </cell>
          <cell r="E119">
            <v>7.3</v>
          </cell>
          <cell r="F119">
            <v>8.3000000000000007</v>
          </cell>
          <cell r="G119">
            <v>6.2</v>
          </cell>
          <cell r="H119">
            <v>6.7</v>
          </cell>
          <cell r="I119">
            <v>6.3</v>
          </cell>
          <cell r="J119">
            <v>5.7</v>
          </cell>
          <cell r="K119">
            <v>5.9</v>
          </cell>
          <cell r="L119">
            <v>5.0999999999999996</v>
          </cell>
          <cell r="M119">
            <v>4.7</v>
          </cell>
          <cell r="N119">
            <v>6.6</v>
          </cell>
          <cell r="O119">
            <v>78</v>
          </cell>
        </row>
        <row r="121">
          <cell r="A121" t="str">
            <v xml:space="preserve"> TOTAL HYDRO</v>
          </cell>
          <cell r="C121">
            <v>61.2</v>
          </cell>
          <cell r="D121">
            <v>59.4</v>
          </cell>
          <cell r="E121">
            <v>77.3</v>
          </cell>
          <cell r="F121">
            <v>75.3</v>
          </cell>
          <cell r="G121">
            <v>71.2</v>
          </cell>
          <cell r="H121">
            <v>54.7</v>
          </cell>
          <cell r="I121">
            <v>42.3</v>
          </cell>
          <cell r="J121">
            <v>33.700000000000003</v>
          </cell>
          <cell r="K121">
            <v>31.200000000000003</v>
          </cell>
          <cell r="L121">
            <v>36.1</v>
          </cell>
          <cell r="M121">
            <v>49.7</v>
          </cell>
          <cell r="N121">
            <v>60.6</v>
          </cell>
          <cell r="O121">
            <v>652</v>
          </cell>
        </row>
        <row r="122">
          <cell r="C122" t="str">
            <v xml:space="preserve"> =========</v>
          </cell>
          <cell r="D122" t="str">
            <v xml:space="preserve"> =========</v>
          </cell>
          <cell r="E122" t="str">
            <v xml:space="preserve"> =========</v>
          </cell>
          <cell r="F122" t="str">
            <v xml:space="preserve"> =========</v>
          </cell>
          <cell r="G122" t="str">
            <v xml:space="preserve"> =========</v>
          </cell>
          <cell r="H122" t="str">
            <v xml:space="preserve"> =========</v>
          </cell>
          <cell r="I122" t="str">
            <v xml:space="preserve"> =========</v>
          </cell>
          <cell r="J122" t="str">
            <v xml:space="preserve"> =========</v>
          </cell>
          <cell r="K122" t="str">
            <v xml:space="preserve"> =========</v>
          </cell>
          <cell r="L122" t="str">
            <v xml:space="preserve"> =========</v>
          </cell>
          <cell r="M122" t="str">
            <v xml:space="preserve"> =========</v>
          </cell>
          <cell r="N122" t="str">
            <v xml:space="preserve"> =========</v>
          </cell>
          <cell r="O122" t="str">
            <v xml:space="preserve"> =========</v>
          </cell>
        </row>
        <row r="123">
          <cell r="A123" t="str">
            <v>TOTAL PP&amp;L GENERATION</v>
          </cell>
          <cell r="C123">
            <v>3646.2</v>
          </cell>
          <cell r="D123">
            <v>3376.6</v>
          </cell>
          <cell r="E123">
            <v>2930.3999999999996</v>
          </cell>
          <cell r="F123">
            <v>2141.7999999999997</v>
          </cell>
          <cell r="G123">
            <v>2655.5999999999995</v>
          </cell>
          <cell r="H123">
            <v>3701.8999999999996</v>
          </cell>
          <cell r="I123">
            <v>4044.7000000000003</v>
          </cell>
          <cell r="J123">
            <v>4022.8999999999996</v>
          </cell>
          <cell r="K123">
            <v>3137.3</v>
          </cell>
          <cell r="L123">
            <v>3069.5999999999995</v>
          </cell>
          <cell r="M123">
            <v>2960.6</v>
          </cell>
          <cell r="N123">
            <v>3495.2</v>
          </cell>
          <cell r="O123">
            <v>46872</v>
          </cell>
        </row>
        <row r="130">
          <cell r="F130" t="str">
            <v>TWO-PARTY SALES</v>
          </cell>
          <cell r="L130" t="str">
            <v>CASE:2001 FORECAST</v>
          </cell>
          <cell r="P130" t="str">
            <v>3</v>
          </cell>
        </row>
        <row r="131">
          <cell r="L131">
            <v>36851</v>
          </cell>
        </row>
        <row r="133">
          <cell r="A133" t="str">
            <v xml:space="preserve">                                 </v>
          </cell>
        </row>
        <row r="134">
          <cell r="A134" t="str">
            <v xml:space="preserve">                                    </v>
          </cell>
          <cell r="C134" t="str">
            <v>JANUARY</v>
          </cell>
          <cell r="D134" t="str">
            <v>FEBRUARY</v>
          </cell>
          <cell r="E134" t="str">
            <v>MARCH</v>
          </cell>
          <cell r="F134" t="str">
            <v>APRIL</v>
          </cell>
          <cell r="G134" t="str">
            <v>MAY</v>
          </cell>
          <cell r="H134" t="str">
            <v>JUNE</v>
          </cell>
          <cell r="I134" t="str">
            <v>JULY</v>
          </cell>
          <cell r="J134" t="str">
            <v>AUGUST</v>
          </cell>
          <cell r="K134" t="str">
            <v>SEPTEMBER</v>
          </cell>
          <cell r="L134" t="str">
            <v>OCTOBER</v>
          </cell>
          <cell r="M134" t="str">
            <v>NOVEMBER</v>
          </cell>
          <cell r="N134" t="str">
            <v>DECEMBER</v>
          </cell>
          <cell r="O134" t="str">
            <v>TOTAL</v>
          </cell>
        </row>
        <row r="136">
          <cell r="A136" t="str">
            <v xml:space="preserve">    Brunner Is. #1</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t="str">
            <v xml:space="preserve">    Brunner Is. #2</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t="str">
            <v xml:space="preserve">    Brunner Is. #3</v>
          </cell>
          <cell r="C138">
            <v>0</v>
          </cell>
          <cell r="D138">
            <v>0</v>
          </cell>
          <cell r="E138">
            <v>0</v>
          </cell>
          <cell r="F138">
            <v>0</v>
          </cell>
          <cell r="G138">
            <v>0</v>
          </cell>
          <cell r="H138">
            <v>0</v>
          </cell>
          <cell r="I138">
            <v>0</v>
          </cell>
          <cell r="J138">
            <v>0</v>
          </cell>
          <cell r="K138">
            <v>0</v>
          </cell>
          <cell r="L138">
            <v>0</v>
          </cell>
          <cell r="M138">
            <v>0</v>
          </cell>
          <cell r="N138">
            <v>0</v>
          </cell>
          <cell r="O138">
            <v>0</v>
          </cell>
        </row>
        <row r="140">
          <cell r="A140" t="str">
            <v xml:space="preserve">        TOTAL</v>
          </cell>
          <cell r="C140">
            <v>0</v>
          </cell>
          <cell r="D140">
            <v>0</v>
          </cell>
          <cell r="E140">
            <v>0</v>
          </cell>
          <cell r="F140">
            <v>0</v>
          </cell>
          <cell r="G140">
            <v>0</v>
          </cell>
          <cell r="H140">
            <v>0</v>
          </cell>
          <cell r="I140">
            <v>0</v>
          </cell>
          <cell r="J140">
            <v>0</v>
          </cell>
          <cell r="K140">
            <v>0</v>
          </cell>
          <cell r="L140">
            <v>0</v>
          </cell>
          <cell r="M140">
            <v>0</v>
          </cell>
          <cell r="N140">
            <v>0</v>
          </cell>
          <cell r="O140">
            <v>0</v>
          </cell>
        </row>
        <row r="142">
          <cell r="A142" t="str">
            <v xml:space="preserve">    Martins Creek #1</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 xml:space="preserve">    Martins Creek #2</v>
          </cell>
          <cell r="C143">
            <v>0</v>
          </cell>
          <cell r="D143">
            <v>0</v>
          </cell>
          <cell r="E143">
            <v>0</v>
          </cell>
          <cell r="F143">
            <v>0</v>
          </cell>
          <cell r="G143">
            <v>0</v>
          </cell>
          <cell r="H143">
            <v>0</v>
          </cell>
          <cell r="I143">
            <v>0</v>
          </cell>
          <cell r="J143">
            <v>0</v>
          </cell>
          <cell r="K143">
            <v>0</v>
          </cell>
          <cell r="L143">
            <v>0</v>
          </cell>
          <cell r="M143">
            <v>0</v>
          </cell>
          <cell r="N143">
            <v>0</v>
          </cell>
          <cell r="O143">
            <v>0</v>
          </cell>
        </row>
        <row r="145">
          <cell r="A145" t="str">
            <v xml:space="preserve">        TOTAL</v>
          </cell>
          <cell r="C145">
            <v>0</v>
          </cell>
          <cell r="D145">
            <v>0</v>
          </cell>
          <cell r="E145">
            <v>0</v>
          </cell>
          <cell r="F145">
            <v>0</v>
          </cell>
          <cell r="G145">
            <v>0</v>
          </cell>
          <cell r="H145">
            <v>0</v>
          </cell>
          <cell r="I145">
            <v>0</v>
          </cell>
          <cell r="J145">
            <v>0</v>
          </cell>
          <cell r="K145">
            <v>0</v>
          </cell>
          <cell r="L145">
            <v>0</v>
          </cell>
          <cell r="M145">
            <v>0</v>
          </cell>
          <cell r="N145">
            <v>0</v>
          </cell>
          <cell r="O145">
            <v>0</v>
          </cell>
        </row>
        <row r="147">
          <cell r="A147" t="str">
            <v xml:space="preserve">    Sunbury #1-2</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 xml:space="preserve">    Sunbury #3</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 xml:space="preserve">    Sunbury #4</v>
          </cell>
          <cell r="C149">
            <v>0</v>
          </cell>
          <cell r="D149">
            <v>0</v>
          </cell>
          <cell r="E149">
            <v>0</v>
          </cell>
          <cell r="F149">
            <v>0</v>
          </cell>
          <cell r="G149">
            <v>0</v>
          </cell>
          <cell r="H149">
            <v>0</v>
          </cell>
          <cell r="I149">
            <v>0</v>
          </cell>
          <cell r="J149">
            <v>0</v>
          </cell>
          <cell r="K149">
            <v>0</v>
          </cell>
          <cell r="L149">
            <v>0</v>
          </cell>
          <cell r="M149">
            <v>0</v>
          </cell>
          <cell r="N149">
            <v>0</v>
          </cell>
          <cell r="O149">
            <v>0</v>
          </cell>
        </row>
        <row r="151">
          <cell r="A151" t="str">
            <v xml:space="preserve">        TOTAL</v>
          </cell>
          <cell r="C151">
            <v>0</v>
          </cell>
          <cell r="D151">
            <v>0</v>
          </cell>
          <cell r="E151">
            <v>0</v>
          </cell>
          <cell r="F151">
            <v>0</v>
          </cell>
          <cell r="G151">
            <v>0</v>
          </cell>
          <cell r="H151">
            <v>0</v>
          </cell>
          <cell r="I151">
            <v>0</v>
          </cell>
          <cell r="J151">
            <v>0</v>
          </cell>
          <cell r="K151">
            <v>0</v>
          </cell>
          <cell r="L151">
            <v>0</v>
          </cell>
          <cell r="M151">
            <v>0</v>
          </cell>
          <cell r="N151">
            <v>0</v>
          </cell>
          <cell r="O151">
            <v>0</v>
          </cell>
        </row>
        <row r="153">
          <cell r="A153" t="str">
            <v xml:space="preserve">    Holtwood #17</v>
          </cell>
          <cell r="C153">
            <v>0</v>
          </cell>
          <cell r="D153">
            <v>0</v>
          </cell>
          <cell r="E153">
            <v>0</v>
          </cell>
          <cell r="F153">
            <v>0</v>
          </cell>
          <cell r="G153">
            <v>0</v>
          </cell>
          <cell r="H153">
            <v>0</v>
          </cell>
          <cell r="I153">
            <v>0</v>
          </cell>
          <cell r="J153">
            <v>0</v>
          </cell>
          <cell r="K153">
            <v>0</v>
          </cell>
          <cell r="L153">
            <v>0</v>
          </cell>
          <cell r="M153">
            <v>0</v>
          </cell>
          <cell r="N153">
            <v>0</v>
          </cell>
          <cell r="O153">
            <v>0</v>
          </cell>
        </row>
        <row r="155">
          <cell r="A155" t="str">
            <v xml:space="preserve">    Keystone #1 (PL Share)</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t="str">
            <v xml:space="preserve">    Keystone #2 (PL Share)</v>
          </cell>
          <cell r="C156">
            <v>0</v>
          </cell>
          <cell r="D156">
            <v>0</v>
          </cell>
          <cell r="E156">
            <v>0</v>
          </cell>
          <cell r="F156">
            <v>0</v>
          </cell>
          <cell r="G156">
            <v>0</v>
          </cell>
          <cell r="H156">
            <v>0</v>
          </cell>
          <cell r="I156">
            <v>0</v>
          </cell>
          <cell r="J156">
            <v>0</v>
          </cell>
          <cell r="K156">
            <v>0</v>
          </cell>
          <cell r="L156">
            <v>0</v>
          </cell>
          <cell r="M156">
            <v>0</v>
          </cell>
          <cell r="N156">
            <v>0</v>
          </cell>
          <cell r="O156">
            <v>0</v>
          </cell>
        </row>
        <row r="158">
          <cell r="A158" t="str">
            <v xml:space="preserve">        TOTAL</v>
          </cell>
          <cell r="C158">
            <v>0</v>
          </cell>
          <cell r="D158">
            <v>0</v>
          </cell>
          <cell r="E158">
            <v>0</v>
          </cell>
          <cell r="F158">
            <v>0</v>
          </cell>
          <cell r="G158">
            <v>0</v>
          </cell>
          <cell r="H158">
            <v>0</v>
          </cell>
          <cell r="I158">
            <v>0</v>
          </cell>
          <cell r="J158">
            <v>0</v>
          </cell>
          <cell r="K158">
            <v>0</v>
          </cell>
          <cell r="L158">
            <v>0</v>
          </cell>
          <cell r="M158">
            <v>0</v>
          </cell>
          <cell r="N158">
            <v>0</v>
          </cell>
          <cell r="O158">
            <v>0</v>
          </cell>
        </row>
        <row r="160">
          <cell r="A160" t="str">
            <v xml:space="preserve">    Conemaugh #1 (PL Share)</v>
          </cell>
          <cell r="C160">
            <v>0</v>
          </cell>
          <cell r="D160">
            <v>0</v>
          </cell>
          <cell r="E160">
            <v>0</v>
          </cell>
          <cell r="F160">
            <v>0</v>
          </cell>
          <cell r="G160">
            <v>0</v>
          </cell>
          <cell r="H160">
            <v>0</v>
          </cell>
          <cell r="I160">
            <v>0</v>
          </cell>
          <cell r="J160">
            <v>0</v>
          </cell>
          <cell r="K160">
            <v>0</v>
          </cell>
          <cell r="L160">
            <v>0</v>
          </cell>
          <cell r="M160">
            <v>0</v>
          </cell>
          <cell r="N160">
            <v>0</v>
          </cell>
          <cell r="O160">
            <v>0</v>
          </cell>
        </row>
        <row r="161">
          <cell r="A161" t="str">
            <v xml:space="preserve">    Conemaugh #2 (PL Share)</v>
          </cell>
          <cell r="C161">
            <v>0</v>
          </cell>
          <cell r="D161">
            <v>0</v>
          </cell>
          <cell r="E161">
            <v>0</v>
          </cell>
          <cell r="F161">
            <v>0</v>
          </cell>
          <cell r="G161">
            <v>0</v>
          </cell>
          <cell r="H161">
            <v>0</v>
          </cell>
          <cell r="I161">
            <v>0</v>
          </cell>
          <cell r="J161">
            <v>0</v>
          </cell>
          <cell r="K161">
            <v>0</v>
          </cell>
          <cell r="L161">
            <v>0</v>
          </cell>
          <cell r="M161">
            <v>0</v>
          </cell>
          <cell r="N161">
            <v>0</v>
          </cell>
          <cell r="O161">
            <v>0</v>
          </cell>
        </row>
        <row r="163">
          <cell r="A163" t="str">
            <v xml:space="preserve">        TOTAL</v>
          </cell>
          <cell r="C163">
            <v>0</v>
          </cell>
          <cell r="D163">
            <v>0</v>
          </cell>
          <cell r="E163">
            <v>0</v>
          </cell>
          <cell r="F163">
            <v>0</v>
          </cell>
          <cell r="G163">
            <v>0</v>
          </cell>
          <cell r="H163">
            <v>0</v>
          </cell>
          <cell r="I163">
            <v>0</v>
          </cell>
          <cell r="J163">
            <v>0</v>
          </cell>
          <cell r="K163">
            <v>0</v>
          </cell>
          <cell r="L163">
            <v>0</v>
          </cell>
          <cell r="M163">
            <v>0</v>
          </cell>
          <cell r="N163">
            <v>0</v>
          </cell>
          <cell r="O163">
            <v>0</v>
          </cell>
        </row>
        <row r="165">
          <cell r="A165" t="str">
            <v xml:space="preserve">    Montour #1</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A166" t="str">
            <v xml:space="preserve">    Montour #2</v>
          </cell>
          <cell r="C166">
            <v>0</v>
          </cell>
          <cell r="D166">
            <v>0</v>
          </cell>
          <cell r="E166">
            <v>0</v>
          </cell>
          <cell r="F166">
            <v>0</v>
          </cell>
          <cell r="G166">
            <v>0</v>
          </cell>
          <cell r="H166">
            <v>0</v>
          </cell>
          <cell r="I166">
            <v>0</v>
          </cell>
          <cell r="J166">
            <v>0</v>
          </cell>
          <cell r="K166">
            <v>0</v>
          </cell>
          <cell r="L166">
            <v>0</v>
          </cell>
          <cell r="M166">
            <v>0</v>
          </cell>
          <cell r="N166">
            <v>0</v>
          </cell>
          <cell r="O166">
            <v>0</v>
          </cell>
        </row>
        <row r="168">
          <cell r="A168" t="str">
            <v xml:space="preserve">        TOTAL</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C169" t="str">
            <v xml:space="preserve"> =========</v>
          </cell>
          <cell r="D169" t="str">
            <v xml:space="preserve"> =========</v>
          </cell>
          <cell r="E169" t="str">
            <v xml:space="preserve"> =========</v>
          </cell>
          <cell r="F169" t="str">
            <v xml:space="preserve"> =========</v>
          </cell>
          <cell r="G169" t="str">
            <v xml:space="preserve"> =========</v>
          </cell>
          <cell r="H169" t="str">
            <v xml:space="preserve"> =========</v>
          </cell>
          <cell r="I169" t="str">
            <v xml:space="preserve"> =========</v>
          </cell>
          <cell r="J169" t="str">
            <v xml:space="preserve"> =========</v>
          </cell>
          <cell r="K169" t="str">
            <v xml:space="preserve"> =========</v>
          </cell>
          <cell r="L169" t="str">
            <v xml:space="preserve"> =========</v>
          </cell>
          <cell r="M169" t="str">
            <v xml:space="preserve"> =========</v>
          </cell>
          <cell r="N169" t="str">
            <v xml:space="preserve"> =========</v>
          </cell>
          <cell r="O169" t="str">
            <v xml:space="preserve"> =========</v>
          </cell>
        </row>
        <row r="170">
          <cell r="A170" t="str">
            <v xml:space="preserve"> TOTAL UNLOADED SALES</v>
          </cell>
          <cell r="C170">
            <v>0</v>
          </cell>
          <cell r="D170">
            <v>0</v>
          </cell>
          <cell r="E170">
            <v>0</v>
          </cell>
          <cell r="F170">
            <v>0</v>
          </cell>
          <cell r="G170">
            <v>0</v>
          </cell>
          <cell r="H170">
            <v>0</v>
          </cell>
          <cell r="I170">
            <v>0</v>
          </cell>
          <cell r="J170">
            <v>0</v>
          </cell>
          <cell r="K170">
            <v>0</v>
          </cell>
          <cell r="L170">
            <v>0</v>
          </cell>
          <cell r="M170">
            <v>0</v>
          </cell>
          <cell r="N170">
            <v>0</v>
          </cell>
          <cell r="O170">
            <v>0</v>
          </cell>
        </row>
        <row r="172">
          <cell r="C172" t="str">
            <v>These Bilateral sales come from the "twoparty by region" worksheet.</v>
          </cell>
        </row>
        <row r="173">
          <cell r="A173" t="str">
            <v xml:space="preserve">  Forecasted Two-party Sales</v>
          </cell>
          <cell r="C173">
            <v>2777.4303711799671</v>
          </cell>
          <cell r="D173">
            <v>2256.8887812305543</v>
          </cell>
          <cell r="E173">
            <v>2925.6782031233347</v>
          </cell>
          <cell r="F173">
            <v>2759.7924305566653</v>
          </cell>
          <cell r="G173">
            <v>3260.3783543079885</v>
          </cell>
          <cell r="H173">
            <v>4048.867339416699</v>
          </cell>
          <cell r="I173">
            <v>4931.6930868202444</v>
          </cell>
          <cell r="J173">
            <v>4779.7051982400199</v>
          </cell>
          <cell r="K173">
            <v>3448.0084327590603</v>
          </cell>
          <cell r="L173">
            <v>2647.4139125659799</v>
          </cell>
          <cell r="M173">
            <v>2066.3050553543999</v>
          </cell>
          <cell r="N173">
            <v>2937.4045029406398</v>
          </cell>
          <cell r="O173">
            <v>38840</v>
          </cell>
        </row>
        <row r="174">
          <cell r="A174" t="str">
            <v xml:space="preserve">     Percent Unloaded</v>
          </cell>
          <cell r="B174">
            <v>0</v>
          </cell>
        </row>
        <row r="175">
          <cell r="A175" t="str">
            <v xml:space="preserve">     Percent Loaded</v>
          </cell>
          <cell r="B175">
            <v>1</v>
          </cell>
        </row>
        <row r="177">
          <cell r="A177" t="str">
            <v xml:space="preserve">  PUC Customers Get</v>
          </cell>
        </row>
        <row r="179">
          <cell r="A179" t="str">
            <v xml:space="preserve">     Loaded Sales</v>
          </cell>
          <cell r="C179">
            <v>2777.4303711799671</v>
          </cell>
          <cell r="D179">
            <v>2256.8887812305543</v>
          </cell>
          <cell r="E179">
            <v>2925.6782031233347</v>
          </cell>
          <cell r="F179">
            <v>2759.7924305566653</v>
          </cell>
          <cell r="G179">
            <v>3260.3783543079885</v>
          </cell>
          <cell r="H179">
            <v>4048.867339416699</v>
          </cell>
          <cell r="I179">
            <v>4931.6930868202444</v>
          </cell>
          <cell r="J179">
            <v>4779.7051982400199</v>
          </cell>
          <cell r="K179">
            <v>3448.0084327590603</v>
          </cell>
          <cell r="L179">
            <v>2647.4139125659799</v>
          </cell>
          <cell r="M179">
            <v>2066.3050553543999</v>
          </cell>
          <cell r="N179">
            <v>2937.4045029406398</v>
          </cell>
          <cell r="O179">
            <v>38840</v>
          </cell>
        </row>
        <row r="180">
          <cell r="A180" t="str">
            <v xml:space="preserve">     Unloaded Sales</v>
          </cell>
          <cell r="C180">
            <v>0</v>
          </cell>
          <cell r="D180">
            <v>0</v>
          </cell>
          <cell r="E180">
            <v>0</v>
          </cell>
          <cell r="F180">
            <v>0</v>
          </cell>
          <cell r="G180">
            <v>0</v>
          </cell>
          <cell r="H180">
            <v>0</v>
          </cell>
          <cell r="I180">
            <v>0</v>
          </cell>
          <cell r="J180">
            <v>0</v>
          </cell>
          <cell r="K180">
            <v>0</v>
          </cell>
          <cell r="L180">
            <v>0</v>
          </cell>
          <cell r="M180">
            <v>0</v>
          </cell>
          <cell r="N180">
            <v>0</v>
          </cell>
          <cell r="O180">
            <v>0</v>
          </cell>
        </row>
        <row r="182">
          <cell r="A182" t="str">
            <v xml:space="preserve">  Promod M Ck Surplus Energy</v>
          </cell>
          <cell r="C182">
            <v>64.009</v>
          </cell>
          <cell r="D182">
            <v>18.29</v>
          </cell>
          <cell r="E182">
            <v>61.846999999999994</v>
          </cell>
          <cell r="F182">
            <v>68.097999999999999</v>
          </cell>
          <cell r="G182">
            <v>129.10899999999998</v>
          </cell>
          <cell r="H182">
            <v>83.144999999999996</v>
          </cell>
          <cell r="I182">
            <v>85.72399999999999</v>
          </cell>
          <cell r="J182">
            <v>48.690000000000005</v>
          </cell>
          <cell r="K182">
            <v>41.704999999999998</v>
          </cell>
          <cell r="L182">
            <v>36.902999999999999</v>
          </cell>
          <cell r="M182">
            <v>96.311999999999998</v>
          </cell>
          <cell r="N182">
            <v>67.834000000000003</v>
          </cell>
          <cell r="O182">
            <v>802</v>
          </cell>
        </row>
        <row r="183">
          <cell r="A183" t="str">
            <v xml:space="preserve">  Other Coal Units Surplus Energy</v>
          </cell>
          <cell r="C183">
            <v>241.83699999999999</v>
          </cell>
          <cell r="D183">
            <v>98.578999999999994</v>
          </cell>
          <cell r="E183">
            <v>208.161</v>
          </cell>
          <cell r="F183">
            <v>157.755</v>
          </cell>
          <cell r="G183">
            <v>393.96</v>
          </cell>
          <cell r="H183">
            <v>413.58600000000001</v>
          </cell>
          <cell r="I183">
            <v>335.29099999999994</v>
          </cell>
          <cell r="J183">
            <v>306.97399999999999</v>
          </cell>
          <cell r="K183">
            <v>284.13499999999999</v>
          </cell>
          <cell r="L183">
            <v>101.95699999999999</v>
          </cell>
          <cell r="M183">
            <v>339.59399999999999</v>
          </cell>
          <cell r="N183">
            <v>294.072</v>
          </cell>
          <cell r="O183">
            <v>3176</v>
          </cell>
        </row>
        <row r="184">
          <cell r="A184" t="str">
            <v xml:space="preserve">  Martins Creek %</v>
          </cell>
          <cell r="B184">
            <v>0.3</v>
          </cell>
          <cell r="C184">
            <v>0</v>
          </cell>
          <cell r="D184">
            <v>0</v>
          </cell>
          <cell r="E184">
            <v>0</v>
          </cell>
          <cell r="F184">
            <v>0</v>
          </cell>
          <cell r="G184">
            <v>0</v>
          </cell>
          <cell r="H184">
            <v>0</v>
          </cell>
          <cell r="I184">
            <v>0</v>
          </cell>
          <cell r="J184">
            <v>0</v>
          </cell>
          <cell r="K184">
            <v>0</v>
          </cell>
          <cell r="L184">
            <v>0</v>
          </cell>
          <cell r="M184">
            <v>0</v>
          </cell>
          <cell r="N184">
            <v>0</v>
          </cell>
        </row>
        <row r="185">
          <cell r="A185" t="str">
            <v xml:space="preserve">  Other Coal Units %</v>
          </cell>
          <cell r="B185">
            <v>0.7</v>
          </cell>
          <cell r="C185">
            <v>0</v>
          </cell>
          <cell r="D185">
            <v>0</v>
          </cell>
          <cell r="E185">
            <v>0</v>
          </cell>
          <cell r="F185">
            <v>0</v>
          </cell>
          <cell r="G185">
            <v>0</v>
          </cell>
          <cell r="H185">
            <v>0</v>
          </cell>
          <cell r="I185">
            <v>0</v>
          </cell>
          <cell r="J185">
            <v>0</v>
          </cell>
          <cell r="K185">
            <v>0</v>
          </cell>
          <cell r="L185">
            <v>0</v>
          </cell>
          <cell r="M185">
            <v>0</v>
          </cell>
          <cell r="N185">
            <v>0</v>
          </cell>
        </row>
        <row r="186">
          <cell r="F186" t="str">
            <v>SALES TO JCPL BY UNIT (DOES NOT INCLUDE TWO-PARTY SALES)</v>
          </cell>
          <cell r="L186" t="str">
            <v>CASE:2001 FORECAST</v>
          </cell>
          <cell r="P186" t="str">
            <v>4</v>
          </cell>
        </row>
        <row r="187">
          <cell r="F187" t="str">
            <v xml:space="preserve">                </v>
          </cell>
          <cell r="L187">
            <v>36851</v>
          </cell>
        </row>
        <row r="188">
          <cell r="F188" t="str">
            <v>(Millions of KWH)</v>
          </cell>
        </row>
        <row r="190">
          <cell r="A190" t="str">
            <v xml:space="preserve">JCP&amp;L ENTITLEMENT   </v>
          </cell>
          <cell r="C190" t="str">
            <v>JANUARY</v>
          </cell>
          <cell r="D190" t="str">
            <v>FEBRUARY</v>
          </cell>
          <cell r="E190" t="str">
            <v>MARCH</v>
          </cell>
          <cell r="F190" t="str">
            <v>APRIL</v>
          </cell>
          <cell r="G190" t="str">
            <v>MAY</v>
          </cell>
          <cell r="H190" t="str">
            <v>JUNE</v>
          </cell>
          <cell r="I190" t="str">
            <v>JULY</v>
          </cell>
          <cell r="J190" t="str">
            <v>AUGUST</v>
          </cell>
          <cell r="K190" t="str">
            <v>SEPTEMBER</v>
          </cell>
          <cell r="L190" t="str">
            <v>OCTOBER</v>
          </cell>
          <cell r="M190" t="str">
            <v>NOVEMBER</v>
          </cell>
          <cell r="N190" t="str">
            <v>DECEMBER</v>
          </cell>
          <cell r="O190" t="str">
            <v>TOTAL</v>
          </cell>
        </row>
        <row r="191">
          <cell r="A191" t="str">
            <v xml:space="preserve">                    </v>
          </cell>
          <cell r="B191">
            <v>0</v>
          </cell>
        </row>
        <row r="192">
          <cell r="A192" t="str">
            <v xml:space="preserve">    Brunner Is. #1</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row>
        <row r="193">
          <cell r="A193" t="str">
            <v xml:space="preserve">    Brunner Is. #2</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t="str">
            <v xml:space="preserve">    Brunner Is. #3</v>
          </cell>
          <cell r="C194">
            <v>0</v>
          </cell>
          <cell r="D194">
            <v>0</v>
          </cell>
          <cell r="E194">
            <v>0</v>
          </cell>
          <cell r="F194">
            <v>0</v>
          </cell>
          <cell r="G194">
            <v>0</v>
          </cell>
          <cell r="H194">
            <v>0</v>
          </cell>
          <cell r="I194">
            <v>0</v>
          </cell>
          <cell r="J194">
            <v>0</v>
          </cell>
          <cell r="K194">
            <v>0</v>
          </cell>
          <cell r="L194">
            <v>0</v>
          </cell>
          <cell r="M194">
            <v>0</v>
          </cell>
          <cell r="N194">
            <v>0</v>
          </cell>
          <cell r="O194">
            <v>0</v>
          </cell>
        </row>
        <row r="196">
          <cell r="A196" t="str">
            <v xml:space="preserve">        TOTAL</v>
          </cell>
          <cell r="C196">
            <v>0</v>
          </cell>
          <cell r="D196">
            <v>0</v>
          </cell>
          <cell r="E196">
            <v>0</v>
          </cell>
          <cell r="F196">
            <v>0</v>
          </cell>
          <cell r="G196">
            <v>0</v>
          </cell>
          <cell r="H196">
            <v>0</v>
          </cell>
          <cell r="I196">
            <v>0</v>
          </cell>
          <cell r="J196">
            <v>0</v>
          </cell>
          <cell r="K196">
            <v>0</v>
          </cell>
          <cell r="L196">
            <v>0</v>
          </cell>
          <cell r="M196">
            <v>0</v>
          </cell>
          <cell r="N196">
            <v>0</v>
          </cell>
          <cell r="O196">
            <v>0</v>
          </cell>
        </row>
        <row r="198">
          <cell r="A198" t="str">
            <v xml:space="preserve">    Martins Creek #1</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t="str">
            <v xml:space="preserve">    Martins Creek #2</v>
          </cell>
          <cell r="C199">
            <v>0</v>
          </cell>
          <cell r="D199">
            <v>0</v>
          </cell>
          <cell r="E199">
            <v>0</v>
          </cell>
          <cell r="F199">
            <v>0</v>
          </cell>
          <cell r="G199">
            <v>0</v>
          </cell>
          <cell r="H199">
            <v>0</v>
          </cell>
          <cell r="I199">
            <v>0</v>
          </cell>
          <cell r="J199">
            <v>0</v>
          </cell>
          <cell r="K199">
            <v>0</v>
          </cell>
          <cell r="L199">
            <v>0</v>
          </cell>
          <cell r="M199">
            <v>0</v>
          </cell>
          <cell r="N199">
            <v>0</v>
          </cell>
          <cell r="O199">
            <v>0</v>
          </cell>
        </row>
        <row r="201">
          <cell r="A201" t="str">
            <v xml:space="preserve">        TOTAL</v>
          </cell>
          <cell r="C201">
            <v>0</v>
          </cell>
          <cell r="D201">
            <v>0</v>
          </cell>
          <cell r="E201">
            <v>0</v>
          </cell>
          <cell r="F201">
            <v>0</v>
          </cell>
          <cell r="G201">
            <v>0</v>
          </cell>
          <cell r="H201">
            <v>0</v>
          </cell>
          <cell r="I201">
            <v>0</v>
          </cell>
          <cell r="J201">
            <v>0</v>
          </cell>
          <cell r="K201">
            <v>0</v>
          </cell>
          <cell r="L201">
            <v>0</v>
          </cell>
          <cell r="M201">
            <v>0</v>
          </cell>
          <cell r="N201">
            <v>0</v>
          </cell>
          <cell r="O201">
            <v>0</v>
          </cell>
        </row>
        <row r="203">
          <cell r="A203" t="str">
            <v xml:space="preserve">    Sunbury #1-2</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t="str">
            <v xml:space="preserve">    Sunbury #3</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t="str">
            <v xml:space="preserve">    Sunbury #4</v>
          </cell>
          <cell r="C205">
            <v>0</v>
          </cell>
          <cell r="D205">
            <v>0</v>
          </cell>
          <cell r="E205">
            <v>0</v>
          </cell>
          <cell r="F205">
            <v>0</v>
          </cell>
          <cell r="G205">
            <v>0</v>
          </cell>
          <cell r="H205">
            <v>0</v>
          </cell>
          <cell r="I205">
            <v>0</v>
          </cell>
          <cell r="J205">
            <v>0</v>
          </cell>
          <cell r="K205">
            <v>0</v>
          </cell>
          <cell r="L205">
            <v>0</v>
          </cell>
          <cell r="M205">
            <v>0</v>
          </cell>
          <cell r="N205">
            <v>0</v>
          </cell>
          <cell r="O205">
            <v>0</v>
          </cell>
        </row>
        <row r="207">
          <cell r="A207" t="str">
            <v xml:space="preserve">        TOTAL</v>
          </cell>
          <cell r="C207">
            <v>0</v>
          </cell>
          <cell r="D207">
            <v>0</v>
          </cell>
          <cell r="E207">
            <v>0</v>
          </cell>
          <cell r="F207">
            <v>0</v>
          </cell>
          <cell r="G207">
            <v>0</v>
          </cell>
          <cell r="H207">
            <v>0</v>
          </cell>
          <cell r="I207">
            <v>0</v>
          </cell>
          <cell r="J207">
            <v>0</v>
          </cell>
          <cell r="K207">
            <v>0</v>
          </cell>
          <cell r="L207">
            <v>0</v>
          </cell>
          <cell r="M207">
            <v>0</v>
          </cell>
          <cell r="N207">
            <v>0</v>
          </cell>
          <cell r="O207">
            <v>0</v>
          </cell>
        </row>
        <row r="209">
          <cell r="A209" t="str">
            <v xml:space="preserve">    Holtwood #17</v>
          </cell>
          <cell r="C209">
            <v>0</v>
          </cell>
          <cell r="D209">
            <v>0</v>
          </cell>
          <cell r="E209">
            <v>0</v>
          </cell>
          <cell r="F209">
            <v>0</v>
          </cell>
          <cell r="G209">
            <v>0</v>
          </cell>
          <cell r="H209">
            <v>0</v>
          </cell>
          <cell r="I209">
            <v>0</v>
          </cell>
          <cell r="J209">
            <v>0</v>
          </cell>
          <cell r="K209">
            <v>0</v>
          </cell>
          <cell r="L209">
            <v>0</v>
          </cell>
          <cell r="M209">
            <v>0</v>
          </cell>
          <cell r="N209">
            <v>0</v>
          </cell>
          <cell r="O209">
            <v>0</v>
          </cell>
        </row>
        <row r="211">
          <cell r="A211" t="str">
            <v xml:space="preserve">    Keystone #1</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t="str">
            <v xml:space="preserve">    Keystone #2</v>
          </cell>
          <cell r="C212">
            <v>0</v>
          </cell>
          <cell r="D212">
            <v>0</v>
          </cell>
          <cell r="E212">
            <v>0</v>
          </cell>
          <cell r="F212">
            <v>0</v>
          </cell>
          <cell r="G212">
            <v>0</v>
          </cell>
          <cell r="H212">
            <v>0</v>
          </cell>
          <cell r="I212">
            <v>0</v>
          </cell>
          <cell r="J212">
            <v>0</v>
          </cell>
          <cell r="K212">
            <v>0</v>
          </cell>
          <cell r="L212">
            <v>0</v>
          </cell>
          <cell r="M212">
            <v>0</v>
          </cell>
          <cell r="N212">
            <v>0</v>
          </cell>
          <cell r="O212">
            <v>0</v>
          </cell>
        </row>
        <row r="214">
          <cell r="A214" t="str">
            <v xml:space="preserve">        TOTAL</v>
          </cell>
          <cell r="C214">
            <v>0</v>
          </cell>
          <cell r="D214">
            <v>0</v>
          </cell>
          <cell r="E214">
            <v>0</v>
          </cell>
          <cell r="F214">
            <v>0</v>
          </cell>
          <cell r="G214">
            <v>0</v>
          </cell>
          <cell r="H214">
            <v>0</v>
          </cell>
          <cell r="I214">
            <v>0</v>
          </cell>
          <cell r="J214">
            <v>0</v>
          </cell>
          <cell r="K214">
            <v>0</v>
          </cell>
          <cell r="L214">
            <v>0</v>
          </cell>
          <cell r="M214">
            <v>0</v>
          </cell>
          <cell r="N214">
            <v>0</v>
          </cell>
          <cell r="O214">
            <v>0</v>
          </cell>
        </row>
        <row r="216">
          <cell r="A216" t="str">
            <v xml:space="preserve">    Conemaugh #1</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t="str">
            <v xml:space="preserve">    Conemaugh #2</v>
          </cell>
          <cell r="C217">
            <v>0</v>
          </cell>
          <cell r="D217">
            <v>0</v>
          </cell>
          <cell r="E217">
            <v>0</v>
          </cell>
          <cell r="F217">
            <v>0</v>
          </cell>
          <cell r="G217">
            <v>0</v>
          </cell>
          <cell r="H217">
            <v>0</v>
          </cell>
          <cell r="I217">
            <v>0</v>
          </cell>
          <cell r="J217">
            <v>0</v>
          </cell>
          <cell r="K217">
            <v>0</v>
          </cell>
          <cell r="L217">
            <v>0</v>
          </cell>
          <cell r="M217">
            <v>0</v>
          </cell>
          <cell r="N217">
            <v>0</v>
          </cell>
          <cell r="O217">
            <v>0</v>
          </cell>
        </row>
        <row r="219">
          <cell r="A219" t="str">
            <v xml:space="preserve">        TOTAL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1">
          <cell r="A221" t="str">
            <v xml:space="preserve">    Montour #1</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t="str">
            <v xml:space="preserve">    Montour #2</v>
          </cell>
          <cell r="C222">
            <v>0</v>
          </cell>
          <cell r="D222">
            <v>0</v>
          </cell>
          <cell r="E222">
            <v>0</v>
          </cell>
          <cell r="F222">
            <v>0</v>
          </cell>
          <cell r="G222">
            <v>0</v>
          </cell>
          <cell r="H222">
            <v>0</v>
          </cell>
          <cell r="I222">
            <v>0</v>
          </cell>
          <cell r="J222">
            <v>0</v>
          </cell>
          <cell r="K222">
            <v>0</v>
          </cell>
          <cell r="L222">
            <v>0</v>
          </cell>
          <cell r="M222">
            <v>0</v>
          </cell>
          <cell r="N222">
            <v>0</v>
          </cell>
          <cell r="O222">
            <v>0</v>
          </cell>
        </row>
        <row r="224">
          <cell r="A224" t="str">
            <v xml:space="preserve">        TOTAL</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C225" t="str">
            <v xml:space="preserve"> =========</v>
          </cell>
          <cell r="D225" t="str">
            <v xml:space="preserve"> =========</v>
          </cell>
          <cell r="E225" t="str">
            <v xml:space="preserve"> =========</v>
          </cell>
          <cell r="F225" t="str">
            <v xml:space="preserve"> =========</v>
          </cell>
          <cell r="G225" t="str">
            <v xml:space="preserve"> =========</v>
          </cell>
          <cell r="H225" t="str">
            <v xml:space="preserve"> =========</v>
          </cell>
          <cell r="I225" t="str">
            <v xml:space="preserve"> =========</v>
          </cell>
          <cell r="J225" t="str">
            <v xml:space="preserve"> =========</v>
          </cell>
          <cell r="K225" t="str">
            <v xml:space="preserve"> =========</v>
          </cell>
          <cell r="L225" t="str">
            <v xml:space="preserve"> =========</v>
          </cell>
          <cell r="M225" t="str">
            <v xml:space="preserve"> =========</v>
          </cell>
          <cell r="N225" t="str">
            <v xml:space="preserve"> =========</v>
          </cell>
          <cell r="O225" t="str">
            <v xml:space="preserve"> =========</v>
          </cell>
        </row>
        <row r="226">
          <cell r="A226" t="str">
            <v xml:space="preserve"> TOTAL COAL FIRED</v>
          </cell>
          <cell r="C226">
            <v>0</v>
          </cell>
          <cell r="D226">
            <v>0</v>
          </cell>
          <cell r="E226">
            <v>0</v>
          </cell>
          <cell r="F226">
            <v>0</v>
          </cell>
          <cell r="G226">
            <v>0</v>
          </cell>
          <cell r="H226">
            <v>0</v>
          </cell>
          <cell r="I226">
            <v>0</v>
          </cell>
          <cell r="J226">
            <v>0</v>
          </cell>
          <cell r="K226">
            <v>0</v>
          </cell>
          <cell r="L226">
            <v>0</v>
          </cell>
          <cell r="M226">
            <v>0</v>
          </cell>
          <cell r="N226">
            <v>0</v>
          </cell>
          <cell r="O226">
            <v>0</v>
          </cell>
        </row>
        <row r="228">
          <cell r="A228" t="str">
            <v xml:space="preserve">    Martins Creek #3</v>
          </cell>
          <cell r="C228">
            <v>0</v>
          </cell>
          <cell r="D228">
            <v>0</v>
          </cell>
          <cell r="E228">
            <v>0</v>
          </cell>
          <cell r="F228">
            <v>0</v>
          </cell>
          <cell r="G228">
            <v>0</v>
          </cell>
          <cell r="H228">
            <v>0</v>
          </cell>
          <cell r="I228">
            <v>0</v>
          </cell>
          <cell r="J228">
            <v>0</v>
          </cell>
          <cell r="K228">
            <v>0</v>
          </cell>
          <cell r="L228">
            <v>0</v>
          </cell>
          <cell r="M228">
            <v>0</v>
          </cell>
          <cell r="N228">
            <v>0</v>
          </cell>
          <cell r="O228">
            <v>0</v>
          </cell>
        </row>
        <row r="229">
          <cell r="A229" t="str">
            <v xml:space="preserve">    Martins Creek #4</v>
          </cell>
          <cell r="C229">
            <v>0</v>
          </cell>
          <cell r="D229">
            <v>0</v>
          </cell>
          <cell r="E229">
            <v>0</v>
          </cell>
          <cell r="F229">
            <v>0</v>
          </cell>
          <cell r="G229">
            <v>0</v>
          </cell>
          <cell r="H229">
            <v>0</v>
          </cell>
          <cell r="I229">
            <v>0</v>
          </cell>
          <cell r="J229">
            <v>0</v>
          </cell>
          <cell r="K229">
            <v>0</v>
          </cell>
          <cell r="L229">
            <v>0</v>
          </cell>
          <cell r="M229">
            <v>0</v>
          </cell>
          <cell r="N229">
            <v>0</v>
          </cell>
          <cell r="O229">
            <v>0</v>
          </cell>
        </row>
        <row r="231">
          <cell r="A231" t="str">
            <v xml:space="preserve"> TOTAL HEAVY OIL FIRED</v>
          </cell>
          <cell r="C231">
            <v>0</v>
          </cell>
          <cell r="D231">
            <v>0</v>
          </cell>
          <cell r="E231">
            <v>0</v>
          </cell>
          <cell r="F231">
            <v>0</v>
          </cell>
          <cell r="G231">
            <v>0</v>
          </cell>
          <cell r="H231">
            <v>0</v>
          </cell>
          <cell r="I231">
            <v>0</v>
          </cell>
          <cell r="J231">
            <v>0</v>
          </cell>
          <cell r="K231">
            <v>0</v>
          </cell>
          <cell r="L231">
            <v>0</v>
          </cell>
          <cell r="M231">
            <v>0</v>
          </cell>
          <cell r="N231">
            <v>0</v>
          </cell>
          <cell r="O231">
            <v>0</v>
          </cell>
        </row>
        <row r="233">
          <cell r="A233" t="str">
            <v xml:space="preserve">    Susquehanna #1</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t="str">
            <v xml:space="preserve">    Susquehanna #2</v>
          </cell>
          <cell r="C234">
            <v>0</v>
          </cell>
          <cell r="D234">
            <v>0</v>
          </cell>
          <cell r="E234">
            <v>0</v>
          </cell>
          <cell r="F234">
            <v>0</v>
          </cell>
          <cell r="G234">
            <v>0</v>
          </cell>
          <cell r="H234">
            <v>0</v>
          </cell>
          <cell r="I234">
            <v>0</v>
          </cell>
          <cell r="J234">
            <v>0</v>
          </cell>
          <cell r="K234">
            <v>0</v>
          </cell>
          <cell r="L234">
            <v>0</v>
          </cell>
          <cell r="M234">
            <v>0</v>
          </cell>
          <cell r="N234">
            <v>0</v>
          </cell>
          <cell r="O234">
            <v>0</v>
          </cell>
        </row>
        <row r="236">
          <cell r="A236" t="str">
            <v xml:space="preserve"> TOTAL PL SHARE NUCLEAR</v>
          </cell>
          <cell r="C236">
            <v>0</v>
          </cell>
          <cell r="D236">
            <v>0</v>
          </cell>
          <cell r="E236">
            <v>0</v>
          </cell>
          <cell r="F236">
            <v>0</v>
          </cell>
          <cell r="G236">
            <v>0</v>
          </cell>
          <cell r="H236">
            <v>0</v>
          </cell>
          <cell r="I236">
            <v>0</v>
          </cell>
          <cell r="J236">
            <v>0</v>
          </cell>
          <cell r="K236">
            <v>0</v>
          </cell>
          <cell r="L236">
            <v>0</v>
          </cell>
          <cell r="M236">
            <v>0</v>
          </cell>
          <cell r="N236">
            <v>0</v>
          </cell>
          <cell r="O236">
            <v>0</v>
          </cell>
        </row>
        <row r="238">
          <cell r="A238" t="str">
            <v xml:space="preserve"> COMBUSTION TURBINES</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t="str">
            <v xml:space="preserve"> </v>
          </cell>
        </row>
        <row r="240">
          <cell r="A240" t="str">
            <v xml:space="preserve"> DIESELS</v>
          </cell>
          <cell r="C240">
            <v>0</v>
          </cell>
          <cell r="D240">
            <v>0</v>
          </cell>
          <cell r="E240">
            <v>0</v>
          </cell>
          <cell r="F240">
            <v>0</v>
          </cell>
          <cell r="G240">
            <v>0</v>
          </cell>
          <cell r="H240">
            <v>0</v>
          </cell>
          <cell r="I240">
            <v>0</v>
          </cell>
          <cell r="J240">
            <v>0</v>
          </cell>
          <cell r="K240">
            <v>0</v>
          </cell>
          <cell r="L240">
            <v>0</v>
          </cell>
          <cell r="M240">
            <v>0</v>
          </cell>
          <cell r="N240">
            <v>0</v>
          </cell>
          <cell r="O240">
            <v>0</v>
          </cell>
        </row>
        <row r="242">
          <cell r="A242" t="str">
            <v xml:space="preserve">    Holtwood Hydro</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t="str">
            <v xml:space="preserve">    Wallenpaupack</v>
          </cell>
          <cell r="C243">
            <v>0</v>
          </cell>
          <cell r="D243">
            <v>0</v>
          </cell>
          <cell r="E243">
            <v>0</v>
          </cell>
          <cell r="F243">
            <v>0</v>
          </cell>
          <cell r="G243">
            <v>0</v>
          </cell>
          <cell r="H243">
            <v>0</v>
          </cell>
          <cell r="I243">
            <v>0</v>
          </cell>
          <cell r="J243">
            <v>0</v>
          </cell>
          <cell r="K243">
            <v>0</v>
          </cell>
          <cell r="L243">
            <v>0</v>
          </cell>
          <cell r="M243">
            <v>0</v>
          </cell>
          <cell r="N243">
            <v>0</v>
          </cell>
          <cell r="O243">
            <v>0</v>
          </cell>
        </row>
        <row r="245">
          <cell r="A245" t="str">
            <v xml:space="preserve"> TOTAL HYDRO</v>
          </cell>
          <cell r="C245">
            <v>0</v>
          </cell>
          <cell r="D245">
            <v>0</v>
          </cell>
          <cell r="E245">
            <v>0</v>
          </cell>
          <cell r="F245">
            <v>0</v>
          </cell>
          <cell r="G245">
            <v>0</v>
          </cell>
          <cell r="H245">
            <v>0</v>
          </cell>
          <cell r="I245">
            <v>0</v>
          </cell>
          <cell r="J245">
            <v>0</v>
          </cell>
          <cell r="K245">
            <v>0</v>
          </cell>
          <cell r="L245">
            <v>0</v>
          </cell>
          <cell r="M245">
            <v>0</v>
          </cell>
          <cell r="N245">
            <v>0</v>
          </cell>
          <cell r="O245">
            <v>0</v>
          </cell>
        </row>
        <row r="247">
          <cell r="A247" t="str">
            <v xml:space="preserve"> ADJUSTMENT FOR PP&amp;L LOADED SALES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C248" t="str">
            <v xml:space="preserve"> =========</v>
          </cell>
          <cell r="D248" t="str">
            <v xml:space="preserve"> =========</v>
          </cell>
          <cell r="E248" t="str">
            <v xml:space="preserve"> =========</v>
          </cell>
          <cell r="F248" t="str">
            <v xml:space="preserve"> =========</v>
          </cell>
          <cell r="G248" t="str">
            <v xml:space="preserve"> =========</v>
          </cell>
          <cell r="H248" t="str">
            <v xml:space="preserve"> =========</v>
          </cell>
          <cell r="I248" t="str">
            <v xml:space="preserve"> =========</v>
          </cell>
          <cell r="J248" t="str">
            <v xml:space="preserve"> =========</v>
          </cell>
          <cell r="K248" t="str">
            <v xml:space="preserve"> =========</v>
          </cell>
          <cell r="L248" t="str">
            <v xml:space="preserve"> =========</v>
          </cell>
          <cell r="M248" t="str">
            <v xml:space="preserve"> =========</v>
          </cell>
          <cell r="N248" t="str">
            <v xml:space="preserve"> =========</v>
          </cell>
          <cell r="O248" t="str">
            <v xml:space="preserve"> =========</v>
          </cell>
        </row>
        <row r="249">
          <cell r="A249" t="str">
            <v>TOTAL JCP&amp;L SALE</v>
          </cell>
          <cell r="C249">
            <v>0</v>
          </cell>
          <cell r="D249">
            <v>0</v>
          </cell>
          <cell r="E249">
            <v>0</v>
          </cell>
          <cell r="F249">
            <v>0</v>
          </cell>
          <cell r="G249">
            <v>0</v>
          </cell>
          <cell r="H249">
            <v>0</v>
          </cell>
          <cell r="I249">
            <v>0</v>
          </cell>
          <cell r="J249">
            <v>0</v>
          </cell>
          <cell r="K249">
            <v>0</v>
          </cell>
          <cell r="L249">
            <v>0</v>
          </cell>
          <cell r="M249">
            <v>0</v>
          </cell>
          <cell r="N249">
            <v>0</v>
          </cell>
          <cell r="O249">
            <v>0</v>
          </cell>
        </row>
        <row r="251">
          <cell r="B251">
            <v>200</v>
          </cell>
        </row>
        <row r="252">
          <cell r="A252" t="str">
            <v xml:space="preserve">New Sale to JCP&amp;L </v>
          </cell>
          <cell r="B252">
            <v>300</v>
          </cell>
          <cell r="C252">
            <v>223.2</v>
          </cell>
          <cell r="D252">
            <v>201.6</v>
          </cell>
          <cell r="E252">
            <v>223.2</v>
          </cell>
          <cell r="F252">
            <v>215.7</v>
          </cell>
          <cell r="G252">
            <v>223.2</v>
          </cell>
          <cell r="H252">
            <v>216</v>
          </cell>
          <cell r="I252">
            <v>223.2</v>
          </cell>
          <cell r="J252">
            <v>223.2</v>
          </cell>
          <cell r="K252">
            <v>216</v>
          </cell>
          <cell r="L252">
            <v>223.5</v>
          </cell>
          <cell r="M252">
            <v>216</v>
          </cell>
          <cell r="N252">
            <v>223.2</v>
          </cell>
          <cell r="O252">
            <v>2628</v>
          </cell>
        </row>
        <row r="258">
          <cell r="F258" t="str">
            <v>AE LOSSES</v>
          </cell>
          <cell r="L258" t="str">
            <v>CASE:2001 FORECAST</v>
          </cell>
          <cell r="P258" t="str">
            <v>5</v>
          </cell>
        </row>
        <row r="259">
          <cell r="C259" t="str">
            <v xml:space="preserve">                 </v>
          </cell>
          <cell r="L259">
            <v>36851</v>
          </cell>
        </row>
        <row r="260">
          <cell r="F260" t="str">
            <v>(Millions of KWH)</v>
          </cell>
        </row>
        <row r="262">
          <cell r="A262" t="str">
            <v xml:space="preserve">AE LOSSES (1.5% of AE 10%) </v>
          </cell>
          <cell r="B262" t="str">
            <v>LOSS %</v>
          </cell>
          <cell r="C262" t="str">
            <v>JANUARY</v>
          </cell>
          <cell r="D262" t="str">
            <v>FEBRUARY</v>
          </cell>
          <cell r="E262" t="str">
            <v>MARCH</v>
          </cell>
          <cell r="F262" t="str">
            <v>APRIL</v>
          </cell>
          <cell r="G262" t="str">
            <v>MAY</v>
          </cell>
          <cell r="H262" t="str">
            <v>JUNE</v>
          </cell>
          <cell r="I262" t="str">
            <v>JULY</v>
          </cell>
          <cell r="J262" t="str">
            <v>AUGUST</v>
          </cell>
          <cell r="K262" t="str">
            <v>SEPTEMBER</v>
          </cell>
          <cell r="L262" t="str">
            <v>OCTOBER</v>
          </cell>
          <cell r="M262" t="str">
            <v>NOVEMBER</v>
          </cell>
          <cell r="N262" t="str">
            <v>DECEMBER</v>
          </cell>
          <cell r="O262" t="str">
            <v>TOTAL</v>
          </cell>
        </row>
        <row r="263">
          <cell r="A263" t="str">
            <v xml:space="preserve">          less PL Buyback)     </v>
          </cell>
        </row>
        <row r="264">
          <cell r="A264" t="str">
            <v xml:space="preserve">     Susquehanna #1 </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row>
        <row r="265">
          <cell r="A265" t="str">
            <v xml:space="preserve">     Susquehanna #2</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row>
        <row r="267">
          <cell r="A267" t="str">
            <v xml:space="preserve">     TOTAL</v>
          </cell>
          <cell r="C267">
            <v>0</v>
          </cell>
          <cell r="D267">
            <v>0</v>
          </cell>
          <cell r="E267">
            <v>0</v>
          </cell>
          <cell r="F267">
            <v>0</v>
          </cell>
          <cell r="G267">
            <v>0</v>
          </cell>
          <cell r="H267">
            <v>0</v>
          </cell>
          <cell r="I267">
            <v>0</v>
          </cell>
          <cell r="J267">
            <v>0</v>
          </cell>
          <cell r="K267">
            <v>0</v>
          </cell>
          <cell r="L267">
            <v>0</v>
          </cell>
          <cell r="M267">
            <v>0</v>
          </cell>
          <cell r="N267">
            <v>0</v>
          </cell>
          <cell r="O267">
            <v>0</v>
          </cell>
        </row>
        <row r="268">
          <cell r="C268" t="str">
            <v xml:space="preserve"> ========</v>
          </cell>
          <cell r="D268" t="str">
            <v xml:space="preserve"> ========</v>
          </cell>
          <cell r="E268" t="str">
            <v xml:space="preserve"> ========</v>
          </cell>
          <cell r="F268" t="str">
            <v xml:space="preserve"> ========</v>
          </cell>
          <cell r="G268" t="str">
            <v xml:space="preserve"> ========</v>
          </cell>
          <cell r="H268" t="str">
            <v xml:space="preserve"> ========</v>
          </cell>
          <cell r="I268" t="str">
            <v xml:space="preserve"> ========</v>
          </cell>
          <cell r="J268" t="str">
            <v xml:space="preserve"> ========</v>
          </cell>
          <cell r="K268" t="str">
            <v xml:space="preserve"> ========</v>
          </cell>
          <cell r="L268" t="str">
            <v xml:space="preserve"> ========</v>
          </cell>
          <cell r="M268" t="str">
            <v xml:space="preserve"> ========</v>
          </cell>
          <cell r="N268" t="str">
            <v xml:space="preserve"> ========</v>
          </cell>
          <cell r="O268" t="str">
            <v xml:space="preserve"> ========</v>
          </cell>
        </row>
        <row r="271">
          <cell r="C271" t="str">
            <v xml:space="preserve">                 </v>
          </cell>
          <cell r="D271" t="str">
            <v xml:space="preserve">                 </v>
          </cell>
          <cell r="E271" t="str">
            <v xml:space="preserve">                 </v>
          </cell>
          <cell r="F271" t="str">
            <v xml:space="preserve">                 </v>
          </cell>
          <cell r="G271" t="str">
            <v xml:space="preserve">                 </v>
          </cell>
          <cell r="H271" t="str">
            <v xml:space="preserve">                 </v>
          </cell>
          <cell r="I271" t="str">
            <v xml:space="preserve">                 </v>
          </cell>
          <cell r="J271" t="str">
            <v xml:space="preserve">                 </v>
          </cell>
          <cell r="K271" t="str">
            <v xml:space="preserve">                 </v>
          </cell>
          <cell r="L271" t="str">
            <v xml:space="preserve">                 </v>
          </cell>
          <cell r="M271" t="str">
            <v xml:space="preserve">                 </v>
          </cell>
          <cell r="N271" t="str">
            <v xml:space="preserve">                 </v>
          </cell>
          <cell r="O271" t="str">
            <v xml:space="preserve">                 </v>
          </cell>
        </row>
        <row r="272">
          <cell r="C272" t="str">
            <v xml:space="preserve">                 </v>
          </cell>
          <cell r="D272" t="str">
            <v xml:space="preserve">                 </v>
          </cell>
          <cell r="E272" t="str">
            <v xml:space="preserve">                 </v>
          </cell>
          <cell r="F272" t="str">
            <v xml:space="preserve">                 </v>
          </cell>
          <cell r="G272" t="str">
            <v xml:space="preserve">                 </v>
          </cell>
          <cell r="H272" t="str">
            <v xml:space="preserve">                 </v>
          </cell>
          <cell r="I272" t="str">
            <v xml:space="preserve">                 </v>
          </cell>
          <cell r="J272" t="str">
            <v xml:space="preserve">                 </v>
          </cell>
          <cell r="K272" t="str">
            <v xml:space="preserve">                 </v>
          </cell>
          <cell r="L272" t="str">
            <v xml:space="preserve">                 </v>
          </cell>
          <cell r="M272" t="str">
            <v xml:space="preserve">                 </v>
          </cell>
          <cell r="N272" t="str">
            <v xml:space="preserve">                 </v>
          </cell>
        </row>
        <row r="273">
          <cell r="A273" t="str">
            <v xml:space="preserve">  SYSTEM OUTPUT (INCL UGI BUT</v>
          </cell>
          <cell r="B273" t="str">
            <v>.</v>
          </cell>
          <cell r="C273">
            <v>3568</v>
          </cell>
          <cell r="D273">
            <v>3339</v>
          </cell>
          <cell r="E273">
            <v>3310</v>
          </cell>
          <cell r="F273">
            <v>2817</v>
          </cell>
          <cell r="G273">
            <v>2753</v>
          </cell>
          <cell r="H273">
            <v>2872</v>
          </cell>
          <cell r="I273">
            <v>3218</v>
          </cell>
          <cell r="J273">
            <v>3157</v>
          </cell>
          <cell r="K273">
            <v>2780</v>
          </cell>
          <cell r="L273">
            <v>2912</v>
          </cell>
          <cell r="M273">
            <v>3048</v>
          </cell>
          <cell r="N273">
            <v>3591</v>
          </cell>
          <cell r="O273">
            <v>37365</v>
          </cell>
        </row>
        <row r="274">
          <cell r="A274" t="str">
            <v xml:space="preserve">      EXCL ACE AND AE LOSSES)</v>
          </cell>
          <cell r="C274" t="str">
            <v xml:space="preserve"> ========</v>
          </cell>
          <cell r="D274" t="str">
            <v xml:space="preserve"> ========</v>
          </cell>
          <cell r="E274" t="str">
            <v xml:space="preserve"> ========</v>
          </cell>
          <cell r="F274" t="str">
            <v xml:space="preserve"> ========</v>
          </cell>
          <cell r="G274" t="str">
            <v xml:space="preserve"> ========</v>
          </cell>
          <cell r="H274" t="str">
            <v xml:space="preserve"> ========</v>
          </cell>
          <cell r="I274" t="str">
            <v xml:space="preserve"> ========</v>
          </cell>
          <cell r="J274" t="str">
            <v xml:space="preserve"> ========</v>
          </cell>
          <cell r="K274" t="str">
            <v xml:space="preserve"> ========</v>
          </cell>
          <cell r="L274" t="str">
            <v xml:space="preserve"> ========</v>
          </cell>
          <cell r="M274" t="str">
            <v xml:space="preserve"> ========</v>
          </cell>
          <cell r="N274" t="str">
            <v xml:space="preserve"> ========</v>
          </cell>
          <cell r="O274" t="str">
            <v xml:space="preserve"> ========</v>
          </cell>
        </row>
        <row r="276">
          <cell r="A276" t="str">
            <v>SYSTEM OUTPUT (ADJUSTED FOR ACE, AE,</v>
          </cell>
          <cell r="C276">
            <v>3569.6</v>
          </cell>
          <cell r="D276">
            <v>3340.4</v>
          </cell>
          <cell r="E276">
            <v>3311</v>
          </cell>
          <cell r="F276">
            <v>2817.8</v>
          </cell>
          <cell r="G276">
            <v>2754.3</v>
          </cell>
          <cell r="H276">
            <v>2872</v>
          </cell>
          <cell r="I276">
            <v>3218</v>
          </cell>
          <cell r="J276">
            <v>3157</v>
          </cell>
          <cell r="K276">
            <v>2780</v>
          </cell>
          <cell r="L276">
            <v>2912</v>
          </cell>
          <cell r="M276">
            <v>3048</v>
          </cell>
          <cell r="N276">
            <v>3591</v>
          </cell>
          <cell r="O276">
            <v>37371</v>
          </cell>
        </row>
        <row r="277">
          <cell r="A277" t="str">
            <v xml:space="preserve">                AND BG&amp;E LOSSES)</v>
          </cell>
        </row>
        <row r="278">
          <cell r="A278" t="str">
            <v xml:space="preserve">   (SEE PAGES 20 AND 21 FOR BG&amp;E LOSSES</v>
          </cell>
        </row>
        <row r="279">
          <cell r="A279" t="str">
            <v xml:space="preserve">     AND LOSSES FROM COAL SALES TO ACE)</v>
          </cell>
        </row>
        <row r="280">
          <cell r="A280" t="str">
            <v>Losses</v>
          </cell>
          <cell r="B280">
            <v>1.0780000000000001</v>
          </cell>
        </row>
        <row r="281">
          <cell r="A281" t="str">
            <v>PA CHOICE LOAD OUT</v>
          </cell>
          <cell r="B281">
            <v>22073</v>
          </cell>
          <cell r="C281">
            <v>2272.819558010222</v>
          </cell>
          <cell r="D281">
            <v>2126.8843712397315</v>
          </cell>
          <cell r="E281">
            <v>2108.1649362874955</v>
          </cell>
          <cell r="F281">
            <v>1794.1368642316238</v>
          </cell>
          <cell r="G281">
            <v>1753.705431596693</v>
          </cell>
          <cell r="H281">
            <v>1828.6468429530921</v>
          </cell>
          <cell r="I281">
            <v>2048.9503971528725</v>
          </cell>
          <cell r="J281">
            <v>2010.1107532043568</v>
          </cell>
          <cell r="K281">
            <v>1770.0690192930349</v>
          </cell>
          <cell r="L281">
            <v>1854.1154619357258</v>
          </cell>
          <cell r="M281">
            <v>1940.70876647668</v>
          </cell>
          <cell r="N281">
            <v>2286.4452691659308</v>
          </cell>
          <cell r="O281">
            <v>23794.757671547461</v>
          </cell>
        </row>
        <row r="282">
          <cell r="A282" t="str">
            <v>PP&amp;L PROVIDER OF LAST RESORT</v>
          </cell>
          <cell r="B282">
            <v>12526</v>
          </cell>
          <cell r="C282">
            <v>1289.7810802172808</v>
          </cell>
          <cell r="D282">
            <v>1206.9656881325095</v>
          </cell>
          <cell r="E282">
            <v>1196.3427713467661</v>
          </cell>
          <cell r="F282">
            <v>1018.1379224104253</v>
          </cell>
          <cell r="G282">
            <v>995.19386744802136</v>
          </cell>
          <cell r="H282">
            <v>1037.7216669610127</v>
          </cell>
          <cell r="I282">
            <v>1162.7396672285997</v>
          </cell>
          <cell r="J282">
            <v>1140.6989215166841</v>
          </cell>
          <cell r="K282">
            <v>1004.4798865430415</v>
          </cell>
          <cell r="L282">
            <v>1052.1746149688263</v>
          </cell>
          <cell r="M282">
            <v>1101.3146381953923</v>
          </cell>
          <cell r="N282">
            <v>1297.5134074014611</v>
          </cell>
          <cell r="O282">
            <v>13503.064132370018</v>
          </cell>
        </row>
        <row r="284">
          <cell r="A284" t="str">
            <v>NEW SYSTEM OUTPUT (ADJ. FOR ACE, AE,</v>
          </cell>
          <cell r="C284">
            <v>2586.5615222070587</v>
          </cell>
          <cell r="D284">
            <v>2420.4813168927781</v>
          </cell>
          <cell r="E284">
            <v>2399.1778350592704</v>
          </cell>
          <cell r="F284">
            <v>2041.8010581788017</v>
          </cell>
          <cell r="G284">
            <v>1995.7884358513286</v>
          </cell>
          <cell r="H284">
            <v>2081.0748240079206</v>
          </cell>
          <cell r="I284">
            <v>2331.7892700757275</v>
          </cell>
          <cell r="J284">
            <v>2287.5881683123271</v>
          </cell>
          <cell r="K284">
            <v>2014.4108672500065</v>
          </cell>
          <cell r="L284">
            <v>2110.0591530331003</v>
          </cell>
          <cell r="M284">
            <v>2208.6058717187125</v>
          </cell>
          <cell r="N284">
            <v>2602.0681382355306</v>
          </cell>
          <cell r="O284">
            <v>27079.406460822567</v>
          </cell>
          <cell r="P284" t="str">
            <v>*</v>
          </cell>
        </row>
        <row r="285">
          <cell r="A285" t="str">
            <v>BG&amp;E, PA PILOT AND NJ PILOT)</v>
          </cell>
        </row>
        <row r="287">
          <cell r="A287" t="str">
            <v xml:space="preserve">* The system output forecast does not include Energy Plus Acquired Load (Per J. Schadt, J. Sipics, J. Polaha 10/2/98). </v>
          </cell>
        </row>
        <row r="296">
          <cell r="C296" t="str">
            <v xml:space="preserve">     TOTAL PP&amp;L UNIT GENERATION ECONOMICALLY DISPATCHED BY PJM PLUS LOADED SALES</v>
          </cell>
        </row>
        <row r="297">
          <cell r="C297" t="str">
            <v xml:space="preserve">    (EXCLUDES ADDITIONAL GENERATION FROM UNLOADED EQUIPMENT FOR TWO-PARTY SALES)</v>
          </cell>
          <cell r="L297" t="str">
            <v>CASE:2001 FORECAST</v>
          </cell>
          <cell r="P297" t="str">
            <v>7</v>
          </cell>
        </row>
        <row r="298">
          <cell r="C298" t="str">
            <v xml:space="preserve">                   </v>
          </cell>
          <cell r="L298">
            <v>36851</v>
          </cell>
        </row>
        <row r="299">
          <cell r="C299" t="str">
            <v xml:space="preserve">                                  (Millions of KWH)</v>
          </cell>
        </row>
        <row r="300">
          <cell r="A300" t="str">
            <v>TOTAL PP&amp;L PJM DISPATCHED GENERATION</v>
          </cell>
        </row>
        <row r="301">
          <cell r="A301" t="str">
            <v xml:space="preserve">  INCLUDING LOADED TWO-PARTY SALES</v>
          </cell>
          <cell r="C301" t="str">
            <v>JANUARY</v>
          </cell>
          <cell r="D301" t="str">
            <v>FEBRUARY</v>
          </cell>
          <cell r="E301" t="str">
            <v>MARCH</v>
          </cell>
          <cell r="F301" t="str">
            <v>APRIL</v>
          </cell>
          <cell r="G301" t="str">
            <v>MAY</v>
          </cell>
          <cell r="H301" t="str">
            <v>JUNE</v>
          </cell>
          <cell r="I301" t="str">
            <v>JULY</v>
          </cell>
          <cell r="J301" t="str">
            <v>AUGUST</v>
          </cell>
          <cell r="K301" t="str">
            <v>SEPTEMBER</v>
          </cell>
          <cell r="L301" t="str">
            <v>OCTOBER</v>
          </cell>
          <cell r="M301" t="str">
            <v>NOVEMBER</v>
          </cell>
          <cell r="N301" t="str">
            <v>DECEMBER</v>
          </cell>
          <cell r="O301" t="str">
            <v>TOTAL</v>
          </cell>
        </row>
        <row r="303">
          <cell r="A303" t="str">
            <v xml:space="preserve">    Brunner Is. #1</v>
          </cell>
          <cell r="C303">
            <v>185</v>
          </cell>
          <cell r="D303">
            <v>170</v>
          </cell>
          <cell r="E303">
            <v>180</v>
          </cell>
          <cell r="F303">
            <v>160</v>
          </cell>
          <cell r="G303">
            <v>128</v>
          </cell>
          <cell r="H303">
            <v>168</v>
          </cell>
          <cell r="I303">
            <v>185</v>
          </cell>
          <cell r="J303">
            <v>190</v>
          </cell>
          <cell r="K303">
            <v>156</v>
          </cell>
          <cell r="L303">
            <v>181.7</v>
          </cell>
          <cell r="M303">
            <v>97.3</v>
          </cell>
          <cell r="N303">
            <v>164.9</v>
          </cell>
          <cell r="O303">
            <v>1966</v>
          </cell>
        </row>
        <row r="304">
          <cell r="A304" t="str">
            <v xml:space="preserve">    Brunner Is. #2</v>
          </cell>
          <cell r="C304">
            <v>219</v>
          </cell>
          <cell r="D304">
            <v>200</v>
          </cell>
          <cell r="E304">
            <v>200</v>
          </cell>
          <cell r="F304">
            <v>170</v>
          </cell>
          <cell r="G304">
            <v>119</v>
          </cell>
          <cell r="H304">
            <v>186</v>
          </cell>
          <cell r="I304">
            <v>211</v>
          </cell>
          <cell r="J304">
            <v>220</v>
          </cell>
          <cell r="K304">
            <v>38.799999999999997</v>
          </cell>
          <cell r="L304">
            <v>17.100000000000001</v>
          </cell>
          <cell r="M304">
            <v>162.6</v>
          </cell>
          <cell r="N304">
            <v>191.7</v>
          </cell>
          <cell r="O304">
            <v>1935</v>
          </cell>
        </row>
        <row r="305">
          <cell r="A305" t="str">
            <v xml:space="preserve">    Brunner Is. #3</v>
          </cell>
          <cell r="C305">
            <v>410</v>
          </cell>
          <cell r="D305">
            <v>400</v>
          </cell>
          <cell r="E305">
            <v>460</v>
          </cell>
          <cell r="F305">
            <v>210</v>
          </cell>
          <cell r="G305">
            <v>310</v>
          </cell>
          <cell r="H305">
            <v>410</v>
          </cell>
          <cell r="I305">
            <v>430</v>
          </cell>
          <cell r="J305">
            <v>420</v>
          </cell>
          <cell r="K305">
            <v>330</v>
          </cell>
          <cell r="L305">
            <v>324.39999999999998</v>
          </cell>
          <cell r="M305">
            <v>237.3</v>
          </cell>
          <cell r="N305">
            <v>391.1</v>
          </cell>
          <cell r="O305">
            <v>4333</v>
          </cell>
        </row>
        <row r="307">
          <cell r="A307" t="str">
            <v xml:space="preserve">        TOTAL</v>
          </cell>
          <cell r="C307">
            <v>814</v>
          </cell>
          <cell r="D307">
            <v>770</v>
          </cell>
          <cell r="E307">
            <v>840</v>
          </cell>
          <cell r="F307">
            <v>540</v>
          </cell>
          <cell r="G307">
            <v>557</v>
          </cell>
          <cell r="H307">
            <v>764</v>
          </cell>
          <cell r="I307">
            <v>826</v>
          </cell>
          <cell r="J307">
            <v>830</v>
          </cell>
          <cell r="K307">
            <v>524.79999999999995</v>
          </cell>
          <cell r="L307">
            <v>523.19999999999993</v>
          </cell>
          <cell r="M307">
            <v>497.2</v>
          </cell>
          <cell r="N307">
            <v>747.7</v>
          </cell>
          <cell r="O307">
            <v>8234</v>
          </cell>
        </row>
        <row r="309">
          <cell r="A309" t="str">
            <v xml:space="preserve">    Martins Creek #1</v>
          </cell>
          <cell r="C309">
            <v>399.8</v>
          </cell>
          <cell r="D309">
            <v>381.7</v>
          </cell>
          <cell r="E309">
            <v>385</v>
          </cell>
          <cell r="F309">
            <v>0</v>
          </cell>
          <cell r="G309">
            <v>121</v>
          </cell>
          <cell r="H309">
            <v>430</v>
          </cell>
          <cell r="I309">
            <v>466.8</v>
          </cell>
          <cell r="J309">
            <v>456.8</v>
          </cell>
          <cell r="K309">
            <v>385.3</v>
          </cell>
          <cell r="L309">
            <v>388</v>
          </cell>
          <cell r="M309">
            <v>288.8</v>
          </cell>
          <cell r="N309">
            <v>385.4</v>
          </cell>
          <cell r="O309">
            <v>4089</v>
          </cell>
        </row>
        <row r="310">
          <cell r="A310" t="str">
            <v xml:space="preserve">    Martins Creek #2</v>
          </cell>
          <cell r="C310">
            <v>416.2</v>
          </cell>
          <cell r="D310">
            <v>385</v>
          </cell>
          <cell r="E310">
            <v>304</v>
          </cell>
          <cell r="F310">
            <v>395</v>
          </cell>
          <cell r="G310">
            <v>375</v>
          </cell>
          <cell r="H310">
            <v>430</v>
          </cell>
          <cell r="I310">
            <v>470.8</v>
          </cell>
          <cell r="J310">
            <v>459.6</v>
          </cell>
          <cell r="K310">
            <v>387.9</v>
          </cell>
          <cell r="L310">
            <v>298</v>
          </cell>
          <cell r="M310">
            <v>385</v>
          </cell>
          <cell r="N310">
            <v>404.5</v>
          </cell>
          <cell r="O310">
            <v>4711</v>
          </cell>
        </row>
        <row r="312">
          <cell r="A312" t="str">
            <v xml:space="preserve">        TOTAL</v>
          </cell>
          <cell r="C312">
            <v>816</v>
          </cell>
          <cell r="D312">
            <v>766.7</v>
          </cell>
          <cell r="E312">
            <v>689</v>
          </cell>
          <cell r="F312">
            <v>395</v>
          </cell>
          <cell r="G312">
            <v>496</v>
          </cell>
          <cell r="H312">
            <v>860</v>
          </cell>
          <cell r="I312">
            <v>937.6</v>
          </cell>
          <cell r="J312">
            <v>916.40000000000009</v>
          </cell>
          <cell r="K312">
            <v>773.2</v>
          </cell>
          <cell r="L312">
            <v>686</v>
          </cell>
          <cell r="M312">
            <v>673.8</v>
          </cell>
          <cell r="N312">
            <v>789.9</v>
          </cell>
          <cell r="O312">
            <v>8800</v>
          </cell>
        </row>
        <row r="314">
          <cell r="A314" t="str">
            <v xml:space="preserve">    Sunbury #1-2</v>
          </cell>
          <cell r="C314">
            <v>0</v>
          </cell>
          <cell r="D314">
            <v>0</v>
          </cell>
          <cell r="E314">
            <v>0</v>
          </cell>
          <cell r="F314">
            <v>0</v>
          </cell>
          <cell r="G314">
            <v>0</v>
          </cell>
          <cell r="H314">
            <v>0</v>
          </cell>
          <cell r="I314">
            <v>0</v>
          </cell>
          <cell r="J314">
            <v>0</v>
          </cell>
          <cell r="K314">
            <v>0</v>
          </cell>
          <cell r="L314">
            <v>0</v>
          </cell>
          <cell r="M314">
            <v>0</v>
          </cell>
          <cell r="N314">
            <v>0</v>
          </cell>
          <cell r="O314">
            <v>0</v>
          </cell>
        </row>
        <row r="315">
          <cell r="A315" t="str">
            <v xml:space="preserve">    Sunbury #3</v>
          </cell>
          <cell r="C315">
            <v>0</v>
          </cell>
          <cell r="D315">
            <v>0</v>
          </cell>
          <cell r="E315">
            <v>0</v>
          </cell>
          <cell r="F315">
            <v>0</v>
          </cell>
          <cell r="G315">
            <v>0</v>
          </cell>
          <cell r="H315">
            <v>0</v>
          </cell>
          <cell r="I315">
            <v>0</v>
          </cell>
          <cell r="J315">
            <v>0</v>
          </cell>
          <cell r="K315">
            <v>0</v>
          </cell>
          <cell r="L315">
            <v>0</v>
          </cell>
          <cell r="M315">
            <v>0</v>
          </cell>
          <cell r="N315">
            <v>0</v>
          </cell>
          <cell r="O315">
            <v>0</v>
          </cell>
        </row>
        <row r="316">
          <cell r="A316" t="str">
            <v xml:space="preserve">    Sunbury #4</v>
          </cell>
          <cell r="C316">
            <v>0</v>
          </cell>
          <cell r="D316">
            <v>0</v>
          </cell>
          <cell r="E316">
            <v>0</v>
          </cell>
          <cell r="F316">
            <v>0</v>
          </cell>
          <cell r="G316">
            <v>0</v>
          </cell>
          <cell r="H316">
            <v>0</v>
          </cell>
          <cell r="I316">
            <v>0</v>
          </cell>
          <cell r="J316">
            <v>0</v>
          </cell>
          <cell r="K316">
            <v>0</v>
          </cell>
          <cell r="L316">
            <v>0</v>
          </cell>
          <cell r="M316">
            <v>0</v>
          </cell>
          <cell r="N316">
            <v>0</v>
          </cell>
          <cell r="O316">
            <v>0</v>
          </cell>
        </row>
        <row r="318">
          <cell r="A318" t="str">
            <v xml:space="preserve">        TOTAL</v>
          </cell>
          <cell r="C318">
            <v>0</v>
          </cell>
          <cell r="D318">
            <v>0</v>
          </cell>
          <cell r="E318">
            <v>0</v>
          </cell>
          <cell r="F318">
            <v>0</v>
          </cell>
          <cell r="G318">
            <v>0</v>
          </cell>
          <cell r="H318">
            <v>0</v>
          </cell>
          <cell r="I318">
            <v>0</v>
          </cell>
          <cell r="J318">
            <v>0</v>
          </cell>
          <cell r="K318">
            <v>0</v>
          </cell>
          <cell r="L318">
            <v>0</v>
          </cell>
          <cell r="M318">
            <v>0</v>
          </cell>
          <cell r="N318">
            <v>0</v>
          </cell>
          <cell r="O318">
            <v>0</v>
          </cell>
        </row>
        <row r="320">
          <cell r="A320" t="str">
            <v xml:space="preserve">    Holtwood #17</v>
          </cell>
          <cell r="C320">
            <v>0</v>
          </cell>
          <cell r="D320">
            <v>0</v>
          </cell>
          <cell r="E320">
            <v>0</v>
          </cell>
          <cell r="F320">
            <v>0</v>
          </cell>
          <cell r="G320">
            <v>0</v>
          </cell>
          <cell r="H320">
            <v>0</v>
          </cell>
          <cell r="I320">
            <v>0</v>
          </cell>
          <cell r="J320">
            <v>0</v>
          </cell>
          <cell r="K320">
            <v>0</v>
          </cell>
          <cell r="L320">
            <v>0</v>
          </cell>
          <cell r="M320">
            <v>0</v>
          </cell>
          <cell r="N320">
            <v>0</v>
          </cell>
          <cell r="O320">
            <v>0</v>
          </cell>
        </row>
        <row r="322">
          <cell r="A322" t="str">
            <v xml:space="preserve">    Keystone #1 (PL Share)</v>
          </cell>
          <cell r="C322">
            <v>69</v>
          </cell>
          <cell r="D322">
            <v>64</v>
          </cell>
          <cell r="E322">
            <v>69</v>
          </cell>
          <cell r="F322">
            <v>66</v>
          </cell>
          <cell r="G322">
            <v>69</v>
          </cell>
          <cell r="H322">
            <v>66</v>
          </cell>
          <cell r="I322">
            <v>69</v>
          </cell>
          <cell r="J322">
            <v>69</v>
          </cell>
          <cell r="K322">
            <v>66</v>
          </cell>
          <cell r="L322">
            <v>69</v>
          </cell>
          <cell r="M322">
            <v>66</v>
          </cell>
          <cell r="N322">
            <v>69</v>
          </cell>
          <cell r="O322">
            <v>811</v>
          </cell>
        </row>
        <row r="323">
          <cell r="A323" t="str">
            <v xml:space="preserve">    Keystone #2 (PL Share)</v>
          </cell>
          <cell r="C323">
            <v>69</v>
          </cell>
          <cell r="D323">
            <v>64</v>
          </cell>
          <cell r="E323">
            <v>69</v>
          </cell>
          <cell r="F323">
            <v>48.7</v>
          </cell>
          <cell r="G323">
            <v>0</v>
          </cell>
          <cell r="H323">
            <v>66</v>
          </cell>
          <cell r="I323">
            <v>69</v>
          </cell>
          <cell r="J323">
            <v>69</v>
          </cell>
          <cell r="K323">
            <v>66</v>
          </cell>
          <cell r="L323">
            <v>69</v>
          </cell>
          <cell r="M323">
            <v>66</v>
          </cell>
          <cell r="N323">
            <v>69</v>
          </cell>
          <cell r="O323">
            <v>725</v>
          </cell>
        </row>
        <row r="325">
          <cell r="A325" t="str">
            <v xml:space="preserve">        TOTAL</v>
          </cell>
          <cell r="C325">
            <v>138</v>
          </cell>
          <cell r="D325">
            <v>128</v>
          </cell>
          <cell r="E325">
            <v>138</v>
          </cell>
          <cell r="F325">
            <v>114.7</v>
          </cell>
          <cell r="G325">
            <v>69</v>
          </cell>
          <cell r="H325">
            <v>132</v>
          </cell>
          <cell r="I325">
            <v>138</v>
          </cell>
          <cell r="J325">
            <v>138</v>
          </cell>
          <cell r="K325">
            <v>132</v>
          </cell>
          <cell r="L325">
            <v>138</v>
          </cell>
          <cell r="M325">
            <v>132</v>
          </cell>
          <cell r="N325">
            <v>138</v>
          </cell>
          <cell r="O325">
            <v>1536</v>
          </cell>
        </row>
        <row r="327">
          <cell r="A327" t="str">
            <v xml:space="preserve">    Conemaugh #1 (PL Share)</v>
          </cell>
          <cell r="C327">
            <v>84.4</v>
          </cell>
          <cell r="D327">
            <v>78.900000000000006</v>
          </cell>
          <cell r="E327">
            <v>84.4</v>
          </cell>
          <cell r="F327">
            <v>81.599999999999994</v>
          </cell>
          <cell r="G327">
            <v>84.4</v>
          </cell>
          <cell r="H327">
            <v>81.599999999999994</v>
          </cell>
          <cell r="I327">
            <v>84.4</v>
          </cell>
          <cell r="J327">
            <v>84.4</v>
          </cell>
          <cell r="K327">
            <v>21.8</v>
          </cell>
          <cell r="L327">
            <v>0</v>
          </cell>
          <cell r="M327">
            <v>27.2</v>
          </cell>
          <cell r="N327">
            <v>84.4</v>
          </cell>
          <cell r="O327">
            <v>798</v>
          </cell>
        </row>
        <row r="328">
          <cell r="A328" t="str">
            <v xml:space="preserve">    Conemaugh #2 (PL Share)</v>
          </cell>
          <cell r="C328">
            <v>84.1</v>
          </cell>
          <cell r="D328">
            <v>78.900000000000006</v>
          </cell>
          <cell r="E328">
            <v>84.4</v>
          </cell>
          <cell r="F328">
            <v>81.599999999999994</v>
          </cell>
          <cell r="G328">
            <v>84.4</v>
          </cell>
          <cell r="H328">
            <v>81.599999999999994</v>
          </cell>
          <cell r="I328">
            <v>84.4</v>
          </cell>
          <cell r="J328">
            <v>84.4</v>
          </cell>
          <cell r="K328">
            <v>81.599999999999994</v>
          </cell>
          <cell r="L328">
            <v>84.4</v>
          </cell>
          <cell r="M328">
            <v>81.599999999999994</v>
          </cell>
          <cell r="N328">
            <v>64.5</v>
          </cell>
          <cell r="O328">
            <v>976</v>
          </cell>
        </row>
        <row r="330">
          <cell r="A330" t="str">
            <v xml:space="preserve">        TOTAL</v>
          </cell>
          <cell r="C330">
            <v>168.5</v>
          </cell>
          <cell r="D330">
            <v>157.80000000000001</v>
          </cell>
          <cell r="E330">
            <v>168.8</v>
          </cell>
          <cell r="F330">
            <v>163.19999999999999</v>
          </cell>
          <cell r="G330">
            <v>168.8</v>
          </cell>
          <cell r="H330">
            <v>163.19999999999999</v>
          </cell>
          <cell r="I330">
            <v>168.8</v>
          </cell>
          <cell r="J330">
            <v>168.8</v>
          </cell>
          <cell r="K330">
            <v>103.39999999999999</v>
          </cell>
          <cell r="L330">
            <v>84.4</v>
          </cell>
          <cell r="M330">
            <v>108.8</v>
          </cell>
          <cell r="N330">
            <v>148.9</v>
          </cell>
          <cell r="O330">
            <v>1773</v>
          </cell>
        </row>
        <row r="332">
          <cell r="A332" t="str">
            <v xml:space="preserve">    Montour #1</v>
          </cell>
          <cell r="C332">
            <v>399.8</v>
          </cell>
          <cell r="D332">
            <v>381.7</v>
          </cell>
          <cell r="E332">
            <v>385</v>
          </cell>
          <cell r="F332">
            <v>0</v>
          </cell>
          <cell r="G332">
            <v>121</v>
          </cell>
          <cell r="H332">
            <v>430</v>
          </cell>
          <cell r="I332">
            <v>466.8</v>
          </cell>
          <cell r="J332">
            <v>456.8</v>
          </cell>
          <cell r="K332">
            <v>385.3</v>
          </cell>
          <cell r="L332">
            <v>388</v>
          </cell>
          <cell r="M332">
            <v>288.75</v>
          </cell>
          <cell r="N332">
            <v>385.4</v>
          </cell>
          <cell r="O332">
            <v>4089</v>
          </cell>
        </row>
        <row r="333">
          <cell r="A333" t="str">
            <v xml:space="preserve">    Montour #2</v>
          </cell>
          <cell r="C333">
            <v>416.2</v>
          </cell>
          <cell r="D333">
            <v>385</v>
          </cell>
          <cell r="E333">
            <v>304</v>
          </cell>
          <cell r="F333">
            <v>395</v>
          </cell>
          <cell r="G333">
            <v>375</v>
          </cell>
          <cell r="H333">
            <v>430</v>
          </cell>
          <cell r="I333">
            <v>470.8</v>
          </cell>
          <cell r="J333">
            <v>459.6</v>
          </cell>
          <cell r="K333">
            <v>387.9</v>
          </cell>
          <cell r="L333">
            <v>298</v>
          </cell>
          <cell r="M333">
            <v>385</v>
          </cell>
          <cell r="N333">
            <v>404.5</v>
          </cell>
          <cell r="O333">
            <v>4711</v>
          </cell>
        </row>
        <row r="335">
          <cell r="A335" t="str">
            <v xml:space="preserve">        TOTAL</v>
          </cell>
          <cell r="C335">
            <v>816</v>
          </cell>
          <cell r="D335">
            <v>766.7</v>
          </cell>
          <cell r="E335">
            <v>689</v>
          </cell>
          <cell r="F335">
            <v>395</v>
          </cell>
          <cell r="G335">
            <v>496</v>
          </cell>
          <cell r="H335">
            <v>860</v>
          </cell>
          <cell r="I335">
            <v>937.6</v>
          </cell>
          <cell r="J335">
            <v>916.40000000000009</v>
          </cell>
          <cell r="K335">
            <v>773.2</v>
          </cell>
          <cell r="L335">
            <v>686</v>
          </cell>
          <cell r="M335">
            <v>673.8</v>
          </cell>
          <cell r="N335">
            <v>789.9</v>
          </cell>
          <cell r="O335">
            <v>8800</v>
          </cell>
        </row>
        <row r="336">
          <cell r="C336" t="str">
            <v xml:space="preserve"> =========</v>
          </cell>
          <cell r="D336" t="str">
            <v xml:space="preserve"> =========</v>
          </cell>
          <cell r="E336" t="str">
            <v xml:space="preserve"> =========</v>
          </cell>
          <cell r="F336" t="str">
            <v xml:space="preserve"> =========</v>
          </cell>
          <cell r="G336" t="str">
            <v xml:space="preserve"> =========</v>
          </cell>
          <cell r="H336" t="str">
            <v xml:space="preserve"> =========</v>
          </cell>
          <cell r="I336" t="str">
            <v xml:space="preserve"> =========</v>
          </cell>
          <cell r="J336" t="str">
            <v xml:space="preserve"> =========</v>
          </cell>
          <cell r="K336" t="str">
            <v xml:space="preserve"> =========</v>
          </cell>
          <cell r="L336" t="str">
            <v xml:space="preserve"> =========</v>
          </cell>
          <cell r="M336" t="str">
            <v xml:space="preserve"> =========</v>
          </cell>
          <cell r="N336" t="str">
            <v xml:space="preserve"> =========</v>
          </cell>
          <cell r="O336" t="str">
            <v xml:space="preserve"> =========</v>
          </cell>
        </row>
        <row r="337">
          <cell r="A337" t="str">
            <v xml:space="preserve"> TOTAL COAL FIRED</v>
          </cell>
          <cell r="C337">
            <v>2752.5</v>
          </cell>
          <cell r="D337">
            <v>2589.1999999999998</v>
          </cell>
          <cell r="E337">
            <v>2524.8000000000002</v>
          </cell>
          <cell r="F337">
            <v>1607.9</v>
          </cell>
          <cell r="G337">
            <v>1786.8</v>
          </cell>
          <cell r="H337">
            <v>2779.2</v>
          </cell>
          <cell r="I337">
            <v>3008</v>
          </cell>
          <cell r="J337">
            <v>2969.6000000000004</v>
          </cell>
          <cell r="K337">
            <v>2306.6000000000004</v>
          </cell>
          <cell r="L337">
            <v>2117.6000000000004</v>
          </cell>
          <cell r="M337">
            <v>2085.6</v>
          </cell>
          <cell r="N337">
            <v>2614.4</v>
          </cell>
          <cell r="O337">
            <v>29142</v>
          </cell>
        </row>
        <row r="339">
          <cell r="A339" t="str">
            <v xml:space="preserve">    Martins Creek #3</v>
          </cell>
          <cell r="C339">
            <v>47.9</v>
          </cell>
          <cell r="D339">
            <v>47.9</v>
          </cell>
          <cell r="E339">
            <v>17.399999999999999</v>
          </cell>
          <cell r="F339">
            <v>11.9</v>
          </cell>
          <cell r="G339">
            <v>36.6</v>
          </cell>
          <cell r="H339">
            <v>125.1</v>
          </cell>
          <cell r="I339">
            <v>200.2</v>
          </cell>
          <cell r="J339">
            <v>200.2</v>
          </cell>
          <cell r="K339">
            <v>73.2</v>
          </cell>
          <cell r="L339">
            <v>0</v>
          </cell>
          <cell r="M339">
            <v>17.399999999999999</v>
          </cell>
          <cell r="N339">
            <v>40.299999999999997</v>
          </cell>
          <cell r="O339">
            <v>818</v>
          </cell>
        </row>
        <row r="340">
          <cell r="A340" t="str">
            <v xml:space="preserve">    Martins Creek #4</v>
          </cell>
          <cell r="C340">
            <v>47.9</v>
          </cell>
          <cell r="D340">
            <v>47.9</v>
          </cell>
          <cell r="E340">
            <v>17.399999999999999</v>
          </cell>
          <cell r="F340">
            <v>11.9</v>
          </cell>
          <cell r="G340">
            <v>36.6</v>
          </cell>
          <cell r="H340">
            <v>125.1</v>
          </cell>
          <cell r="I340">
            <v>200.2</v>
          </cell>
          <cell r="J340">
            <v>200.2</v>
          </cell>
          <cell r="K340">
            <v>73.2</v>
          </cell>
          <cell r="L340">
            <v>32.299999999999997</v>
          </cell>
          <cell r="M340">
            <v>17.399999999999999</v>
          </cell>
          <cell r="N340">
            <v>40.299999999999997</v>
          </cell>
          <cell r="O340">
            <v>850</v>
          </cell>
        </row>
        <row r="342">
          <cell r="A342" t="str">
            <v xml:space="preserve"> TOTAL HEAVY OIL FIRED</v>
          </cell>
          <cell r="C342">
            <v>95.8</v>
          </cell>
          <cell r="D342">
            <v>95.8</v>
          </cell>
          <cell r="E342">
            <v>34.799999999999997</v>
          </cell>
          <cell r="F342">
            <v>23.8</v>
          </cell>
          <cell r="G342">
            <v>73.2</v>
          </cell>
          <cell r="H342">
            <v>250.2</v>
          </cell>
          <cell r="I342">
            <v>400.4</v>
          </cell>
          <cell r="J342">
            <v>400.4</v>
          </cell>
          <cell r="K342">
            <v>146.4</v>
          </cell>
          <cell r="L342">
            <v>32.299999999999997</v>
          </cell>
          <cell r="M342">
            <v>34.799999999999997</v>
          </cell>
          <cell r="N342">
            <v>80.599999999999994</v>
          </cell>
          <cell r="O342">
            <v>1669</v>
          </cell>
        </row>
        <row r="344">
          <cell r="A344" t="str">
            <v xml:space="preserve">    Susquehanna #1 (PL 90% Share)</v>
          </cell>
          <cell r="C344">
            <v>713.1</v>
          </cell>
          <cell r="D344">
            <v>644.1</v>
          </cell>
          <cell r="E344">
            <v>713.1</v>
          </cell>
          <cell r="F344">
            <v>690.1</v>
          </cell>
          <cell r="G344">
            <v>447.2</v>
          </cell>
          <cell r="H344">
            <v>690.1</v>
          </cell>
          <cell r="I344">
            <v>713.1</v>
          </cell>
          <cell r="J344">
            <v>713.1</v>
          </cell>
          <cell r="K344">
            <v>690.1</v>
          </cell>
          <cell r="L344">
            <v>713.1</v>
          </cell>
          <cell r="M344">
            <v>690.1</v>
          </cell>
          <cell r="N344">
            <v>713.1</v>
          </cell>
          <cell r="O344">
            <v>8130</v>
          </cell>
        </row>
        <row r="345">
          <cell r="A345" t="str">
            <v xml:space="preserve">    Susquehanna #2 (PL 90% Share)</v>
          </cell>
          <cell r="C345">
            <v>715</v>
          </cell>
          <cell r="D345">
            <v>636.79999999999995</v>
          </cell>
          <cell r="E345">
            <v>176.2</v>
          </cell>
          <cell r="F345">
            <v>41.4</v>
          </cell>
          <cell r="G345">
            <v>710.9</v>
          </cell>
          <cell r="H345">
            <v>698.8</v>
          </cell>
          <cell r="I345">
            <v>722.1</v>
          </cell>
          <cell r="J345">
            <v>722.1</v>
          </cell>
          <cell r="K345">
            <v>698.8</v>
          </cell>
          <cell r="L345">
            <v>722.1</v>
          </cell>
          <cell r="M345">
            <v>698.8</v>
          </cell>
          <cell r="N345">
            <v>722.1</v>
          </cell>
          <cell r="O345">
            <v>7265</v>
          </cell>
        </row>
        <row r="347">
          <cell r="A347" t="str">
            <v xml:space="preserve"> TOTAL PL SHARE NUCLEAR</v>
          </cell>
          <cell r="C347">
            <v>1428.1</v>
          </cell>
          <cell r="D347">
            <v>1280.9000000000001</v>
          </cell>
          <cell r="E347">
            <v>889.3</v>
          </cell>
          <cell r="F347">
            <v>731.5</v>
          </cell>
          <cell r="G347">
            <v>1158.0999999999999</v>
          </cell>
          <cell r="H347">
            <v>1388.9</v>
          </cell>
          <cell r="I347">
            <v>1435.2</v>
          </cell>
          <cell r="J347">
            <v>1435.2</v>
          </cell>
          <cell r="K347">
            <v>1388.9</v>
          </cell>
          <cell r="L347">
            <v>1435.2</v>
          </cell>
          <cell r="M347">
            <v>1388.9</v>
          </cell>
          <cell r="N347">
            <v>1435.2</v>
          </cell>
          <cell r="O347">
            <v>15395</v>
          </cell>
        </row>
        <row r="349">
          <cell r="A349" t="str">
            <v xml:space="preserve"> COMBUSTION TURBINES</v>
          </cell>
          <cell r="C349">
            <v>0.5</v>
          </cell>
          <cell r="D349">
            <v>0.9</v>
          </cell>
          <cell r="E349">
            <v>0.1</v>
          </cell>
          <cell r="F349">
            <v>0.2</v>
          </cell>
          <cell r="G349">
            <v>0.5</v>
          </cell>
          <cell r="H349">
            <v>0.5</v>
          </cell>
          <cell r="I349">
            <v>5</v>
          </cell>
          <cell r="J349">
            <v>1.6</v>
          </cell>
          <cell r="K349">
            <v>2.4</v>
          </cell>
          <cell r="L349">
            <v>0.2</v>
          </cell>
          <cell r="M349">
            <v>0.2</v>
          </cell>
          <cell r="N349">
            <v>0.2</v>
          </cell>
          <cell r="O349">
            <v>12</v>
          </cell>
        </row>
        <row r="350">
          <cell r="A350" t="str">
            <v xml:space="preserve"> </v>
          </cell>
        </row>
        <row r="351">
          <cell r="A351" t="str">
            <v xml:space="preserve"> DIESELS</v>
          </cell>
          <cell r="C351">
            <v>0.1</v>
          </cell>
          <cell r="D351">
            <v>0.1</v>
          </cell>
          <cell r="E351">
            <v>0.1</v>
          </cell>
          <cell r="F351">
            <v>0.1</v>
          </cell>
          <cell r="G351">
            <v>0.2</v>
          </cell>
          <cell r="H351">
            <v>0.2</v>
          </cell>
          <cell r="I351">
            <v>0.1</v>
          </cell>
          <cell r="J351">
            <v>0.1</v>
          </cell>
          <cell r="K351">
            <v>0.1</v>
          </cell>
          <cell r="L351">
            <v>0.1</v>
          </cell>
          <cell r="M351">
            <v>0.1</v>
          </cell>
          <cell r="N351">
            <v>0.1</v>
          </cell>
          <cell r="O351">
            <v>1</v>
          </cell>
        </row>
        <row r="353">
          <cell r="A353" t="str">
            <v xml:space="preserve">    Holtwood Hydro</v>
          </cell>
          <cell r="C353">
            <v>53</v>
          </cell>
          <cell r="D353">
            <v>52</v>
          </cell>
          <cell r="E353">
            <v>70</v>
          </cell>
          <cell r="F353">
            <v>67</v>
          </cell>
          <cell r="G353">
            <v>65</v>
          </cell>
          <cell r="H353">
            <v>48</v>
          </cell>
          <cell r="I353">
            <v>36</v>
          </cell>
          <cell r="J353">
            <v>28</v>
          </cell>
          <cell r="K353">
            <v>25.3</v>
          </cell>
          <cell r="L353">
            <v>31</v>
          </cell>
          <cell r="M353">
            <v>45</v>
          </cell>
          <cell r="N353">
            <v>54</v>
          </cell>
          <cell r="O353">
            <v>574</v>
          </cell>
        </row>
        <row r="354">
          <cell r="A354" t="str">
            <v xml:space="preserve">    Wallenpaupack</v>
          </cell>
          <cell r="C354">
            <v>8.1999999999999993</v>
          </cell>
          <cell r="D354">
            <v>7.4</v>
          </cell>
          <cell r="E354">
            <v>7.3</v>
          </cell>
          <cell r="F354">
            <v>8.3000000000000007</v>
          </cell>
          <cell r="G354">
            <v>6.2</v>
          </cell>
          <cell r="H354">
            <v>6.7</v>
          </cell>
          <cell r="I354">
            <v>6.3</v>
          </cell>
          <cell r="J354">
            <v>5.7</v>
          </cell>
          <cell r="K354">
            <v>5.9</v>
          </cell>
          <cell r="L354">
            <v>5.0999999999999996</v>
          </cell>
          <cell r="M354">
            <v>4.7</v>
          </cell>
          <cell r="N354">
            <v>6.6</v>
          </cell>
          <cell r="O354">
            <v>78</v>
          </cell>
        </row>
        <row r="356">
          <cell r="A356" t="str">
            <v xml:space="preserve"> TOTAL HYDRO</v>
          </cell>
          <cell r="C356">
            <v>61.2</v>
          </cell>
          <cell r="D356">
            <v>59.4</v>
          </cell>
          <cell r="E356">
            <v>77.3</v>
          </cell>
          <cell r="F356">
            <v>75.3</v>
          </cell>
          <cell r="G356">
            <v>71.2</v>
          </cell>
          <cell r="H356">
            <v>54.7</v>
          </cell>
          <cell r="I356">
            <v>42.3</v>
          </cell>
          <cell r="J356">
            <v>33.700000000000003</v>
          </cell>
          <cell r="K356">
            <v>31.200000000000003</v>
          </cell>
          <cell r="L356">
            <v>36.1</v>
          </cell>
          <cell r="M356">
            <v>49.7</v>
          </cell>
          <cell r="N356">
            <v>60.6</v>
          </cell>
          <cell r="O356">
            <v>653</v>
          </cell>
        </row>
        <row r="357">
          <cell r="C357" t="str">
            <v xml:space="preserve"> ========</v>
          </cell>
          <cell r="D357" t="str">
            <v xml:space="preserve"> ========</v>
          </cell>
          <cell r="E357" t="str">
            <v xml:space="preserve"> ========</v>
          </cell>
          <cell r="F357" t="str">
            <v xml:space="preserve"> ========</v>
          </cell>
          <cell r="G357" t="str">
            <v xml:space="preserve"> ========</v>
          </cell>
          <cell r="H357" t="str">
            <v xml:space="preserve"> ========</v>
          </cell>
          <cell r="I357" t="str">
            <v xml:space="preserve"> ========</v>
          </cell>
          <cell r="J357" t="str">
            <v xml:space="preserve"> ========</v>
          </cell>
          <cell r="K357" t="str">
            <v xml:space="preserve"> ========</v>
          </cell>
          <cell r="L357" t="str">
            <v xml:space="preserve"> ========</v>
          </cell>
          <cell r="M357" t="str">
            <v xml:space="preserve"> ========</v>
          </cell>
          <cell r="N357" t="str">
            <v xml:space="preserve"> ========</v>
          </cell>
          <cell r="O357" t="str">
            <v xml:space="preserve"> =========</v>
          </cell>
        </row>
        <row r="358">
          <cell r="A358" t="str">
            <v xml:space="preserve">       TOTAL GENERATION</v>
          </cell>
          <cell r="C358">
            <v>4338.2</v>
          </cell>
          <cell r="D358">
            <v>4026.3</v>
          </cell>
          <cell r="E358">
            <v>3526.4000000000005</v>
          </cell>
          <cell r="F358">
            <v>2438.7999999999997</v>
          </cell>
          <cell r="G358">
            <v>3089.9999999999995</v>
          </cell>
          <cell r="H358">
            <v>4473.6999999999989</v>
          </cell>
          <cell r="I358">
            <v>4891.0000000000009</v>
          </cell>
          <cell r="J358">
            <v>4840.6000000000004</v>
          </cell>
          <cell r="K358">
            <v>3875.6</v>
          </cell>
          <cell r="L358">
            <v>3621.5</v>
          </cell>
          <cell r="M358">
            <v>3559.2999999999997</v>
          </cell>
          <cell r="N358">
            <v>4191.1000000000004</v>
          </cell>
          <cell r="O358">
            <v>46873</v>
          </cell>
        </row>
        <row r="360">
          <cell r="F360" t="str">
            <v>PROJECTED TOTAL FOSSIL FUEL CONSUMPTION</v>
          </cell>
          <cell r="L360" t="str">
            <v>CASE:2001 FORECAST</v>
          </cell>
          <cell r="P360" t="str">
            <v>8</v>
          </cell>
        </row>
        <row r="361">
          <cell r="A361" t="str">
            <v>FUEL RATES ARE CALCULATED FROM THE PPD MONTHLY REPORT</v>
          </cell>
          <cell r="F361" t="str">
            <v xml:space="preserve">                  </v>
          </cell>
          <cell r="L361">
            <v>36851</v>
          </cell>
        </row>
        <row r="362">
          <cell r="A362" t="str">
            <v>% FUEL MIX MUST BE TAKEN INTO CONSIDERATION.</v>
          </cell>
          <cell r="F362" t="str">
            <v>(1000 TONS / 1000 BBLS)</v>
          </cell>
        </row>
        <row r="363">
          <cell r="B363" t="str">
            <v>FUEL</v>
          </cell>
        </row>
        <row r="364">
          <cell r="A364" t="str">
            <v xml:space="preserve"> COAL CONSUMPTION</v>
          </cell>
          <cell r="B364" t="str">
            <v>RATE</v>
          </cell>
          <cell r="C364" t="str">
            <v>JANUARY</v>
          </cell>
          <cell r="D364" t="str">
            <v>FEBRUARY</v>
          </cell>
          <cell r="E364" t="str">
            <v>MARCH</v>
          </cell>
          <cell r="F364" t="str">
            <v>APRIL</v>
          </cell>
          <cell r="G364" t="str">
            <v>MAY</v>
          </cell>
          <cell r="H364" t="str">
            <v>JUNE</v>
          </cell>
          <cell r="I364" t="str">
            <v>JULY</v>
          </cell>
          <cell r="J364" t="str">
            <v>AUGUST</v>
          </cell>
          <cell r="K364" t="str">
            <v>SEPTEMBER</v>
          </cell>
          <cell r="L364" t="str">
            <v>OCTOBER</v>
          </cell>
          <cell r="M364" t="str">
            <v>NOVEMBER</v>
          </cell>
          <cell r="N364" t="str">
            <v>DECEMBER</v>
          </cell>
          <cell r="O364" t="str">
            <v>TOTAL</v>
          </cell>
        </row>
        <row r="366">
          <cell r="A366" t="str">
            <v xml:space="preserve">    Brunner Is. #1  </v>
          </cell>
          <cell r="B366">
            <v>0.39500000000000002</v>
          </cell>
          <cell r="C366">
            <v>73.075000000000003</v>
          </cell>
          <cell r="D366">
            <v>67.150000000000006</v>
          </cell>
          <cell r="E366">
            <v>71.100000000000009</v>
          </cell>
          <cell r="F366">
            <v>63.2</v>
          </cell>
          <cell r="G366">
            <v>50.56</v>
          </cell>
          <cell r="H366">
            <v>66.36</v>
          </cell>
          <cell r="I366">
            <v>73.075000000000003</v>
          </cell>
          <cell r="J366">
            <v>75.05</v>
          </cell>
          <cell r="K366">
            <v>61.620000000000005</v>
          </cell>
          <cell r="L366">
            <v>71.771500000000003</v>
          </cell>
          <cell r="M366">
            <v>38.433500000000002</v>
          </cell>
          <cell r="N366">
            <v>65.135500000000008</v>
          </cell>
          <cell r="O366">
            <v>776</v>
          </cell>
        </row>
        <row r="367">
          <cell r="A367" t="str">
            <v xml:space="preserve">    Brunner Is. #2</v>
          </cell>
          <cell r="B367">
            <v>0.38</v>
          </cell>
          <cell r="C367">
            <v>83.22</v>
          </cell>
          <cell r="D367">
            <v>76</v>
          </cell>
          <cell r="E367">
            <v>76</v>
          </cell>
          <cell r="F367">
            <v>64.599999999999994</v>
          </cell>
          <cell r="G367">
            <v>45.22</v>
          </cell>
          <cell r="H367">
            <v>70.680000000000007</v>
          </cell>
          <cell r="I367">
            <v>80.180000000000007</v>
          </cell>
          <cell r="J367">
            <v>83.6</v>
          </cell>
          <cell r="K367">
            <v>14.744</v>
          </cell>
          <cell r="L367">
            <v>6.4980000000000002</v>
          </cell>
          <cell r="M367">
            <v>61.787999999999997</v>
          </cell>
          <cell r="N367">
            <v>72.846000000000004</v>
          </cell>
          <cell r="O367">
            <v>736</v>
          </cell>
        </row>
        <row r="368">
          <cell r="A368" t="str">
            <v xml:space="preserve">    Brunner Is. #3  </v>
          </cell>
          <cell r="B368">
            <v>0.375</v>
          </cell>
          <cell r="C368">
            <v>153.75</v>
          </cell>
          <cell r="D368">
            <v>150</v>
          </cell>
          <cell r="E368">
            <v>172.5</v>
          </cell>
          <cell r="F368">
            <v>78.75</v>
          </cell>
          <cell r="G368">
            <v>116.25</v>
          </cell>
          <cell r="H368">
            <v>153.75</v>
          </cell>
          <cell r="I368">
            <v>161.25</v>
          </cell>
          <cell r="J368">
            <v>157.5</v>
          </cell>
          <cell r="K368">
            <v>123.75</v>
          </cell>
          <cell r="L368">
            <v>121.64999999999999</v>
          </cell>
          <cell r="M368">
            <v>88.987500000000011</v>
          </cell>
          <cell r="N368">
            <v>146.66250000000002</v>
          </cell>
          <cell r="O368">
            <v>1627</v>
          </cell>
        </row>
        <row r="370">
          <cell r="A370" t="str">
            <v xml:space="preserve">        TOTAL</v>
          </cell>
          <cell r="C370">
            <v>310</v>
          </cell>
          <cell r="D370">
            <v>293</v>
          </cell>
          <cell r="E370">
            <v>320</v>
          </cell>
          <cell r="F370">
            <v>207</v>
          </cell>
          <cell r="G370">
            <v>212</v>
          </cell>
          <cell r="H370">
            <v>291</v>
          </cell>
          <cell r="I370">
            <v>314</v>
          </cell>
          <cell r="J370">
            <v>317</v>
          </cell>
          <cell r="K370">
            <v>201</v>
          </cell>
          <cell r="L370">
            <v>200</v>
          </cell>
          <cell r="M370">
            <v>189</v>
          </cell>
          <cell r="N370">
            <v>285</v>
          </cell>
          <cell r="O370">
            <v>3139</v>
          </cell>
        </row>
        <row r="372">
          <cell r="A372" t="str">
            <v xml:space="preserve">    Martins Creek #1 </v>
          </cell>
          <cell r="B372">
            <v>0.43</v>
          </cell>
          <cell r="C372">
            <v>171.91400000000002</v>
          </cell>
          <cell r="D372">
            <v>164.131</v>
          </cell>
          <cell r="E372">
            <v>165.55</v>
          </cell>
          <cell r="F372">
            <v>0</v>
          </cell>
          <cell r="G372">
            <v>52.03</v>
          </cell>
          <cell r="H372">
            <v>184.9</v>
          </cell>
          <cell r="I372">
            <v>200.72399999999999</v>
          </cell>
          <cell r="J372">
            <v>196.42400000000001</v>
          </cell>
          <cell r="K372">
            <v>165.679</v>
          </cell>
          <cell r="L372">
            <v>166.84</v>
          </cell>
          <cell r="M372">
            <v>124.184</v>
          </cell>
          <cell r="N372">
            <v>165.72199999999998</v>
          </cell>
          <cell r="O372">
            <v>1759</v>
          </cell>
        </row>
        <row r="373">
          <cell r="A373" t="str">
            <v xml:space="preserve">    Martins Creek #2 </v>
          </cell>
          <cell r="B373">
            <v>0.435</v>
          </cell>
          <cell r="C373">
            <v>181.047</v>
          </cell>
          <cell r="D373">
            <v>167.47499999999999</v>
          </cell>
          <cell r="E373">
            <v>132.24</v>
          </cell>
          <cell r="F373">
            <v>171.82499999999999</v>
          </cell>
          <cell r="G373">
            <v>163.125</v>
          </cell>
          <cell r="H373">
            <v>187.05</v>
          </cell>
          <cell r="I373">
            <v>204.798</v>
          </cell>
          <cell r="J373">
            <v>199.92600000000002</v>
          </cell>
          <cell r="K373">
            <v>168.73649999999998</v>
          </cell>
          <cell r="L373">
            <v>129.63</v>
          </cell>
          <cell r="M373">
            <v>167.47499999999999</v>
          </cell>
          <cell r="N373">
            <v>175.95750000000001</v>
          </cell>
          <cell r="O373">
            <v>2049</v>
          </cell>
        </row>
        <row r="375">
          <cell r="A375" t="str">
            <v xml:space="preserve">        TOTAL</v>
          </cell>
          <cell r="C375">
            <v>353</v>
          </cell>
          <cell r="D375">
            <v>331</v>
          </cell>
          <cell r="E375">
            <v>298</v>
          </cell>
          <cell r="F375">
            <v>172</v>
          </cell>
          <cell r="G375">
            <v>215</v>
          </cell>
          <cell r="H375">
            <v>372</v>
          </cell>
          <cell r="I375">
            <v>406</v>
          </cell>
          <cell r="J375">
            <v>396</v>
          </cell>
          <cell r="K375">
            <v>335</v>
          </cell>
          <cell r="L375">
            <v>297</v>
          </cell>
          <cell r="M375">
            <v>291</v>
          </cell>
          <cell r="N375">
            <v>342</v>
          </cell>
          <cell r="O375">
            <v>3808</v>
          </cell>
        </row>
        <row r="377">
          <cell r="A377" t="str">
            <v xml:space="preserve">    Sunbury #1-2:</v>
          </cell>
        </row>
        <row r="378">
          <cell r="A378" t="str">
            <v xml:space="preserve">        Prep Anth</v>
          </cell>
          <cell r="B378">
            <v>1.49E-2</v>
          </cell>
          <cell r="C378">
            <v>0</v>
          </cell>
          <cell r="D378">
            <v>0</v>
          </cell>
          <cell r="E378">
            <v>0</v>
          </cell>
          <cell r="F378">
            <v>0</v>
          </cell>
          <cell r="G378">
            <v>0</v>
          </cell>
          <cell r="H378">
            <v>0</v>
          </cell>
          <cell r="I378">
            <v>0</v>
          </cell>
          <cell r="J378">
            <v>0</v>
          </cell>
          <cell r="K378">
            <v>0</v>
          </cell>
          <cell r="L378">
            <v>0</v>
          </cell>
          <cell r="M378">
            <v>0</v>
          </cell>
          <cell r="N378">
            <v>0</v>
          </cell>
          <cell r="O378">
            <v>0</v>
          </cell>
        </row>
        <row r="379">
          <cell r="A379" t="str">
            <v xml:space="preserve">        Silt</v>
          </cell>
          <cell r="B379">
            <v>0.52100000000000002</v>
          </cell>
          <cell r="C379">
            <v>0</v>
          </cell>
          <cell r="D379">
            <v>0</v>
          </cell>
          <cell r="E379">
            <v>0</v>
          </cell>
          <cell r="F379">
            <v>0</v>
          </cell>
          <cell r="G379">
            <v>0</v>
          </cell>
          <cell r="H379">
            <v>0</v>
          </cell>
          <cell r="I379">
            <v>0</v>
          </cell>
          <cell r="J379">
            <v>0</v>
          </cell>
          <cell r="K379">
            <v>0</v>
          </cell>
          <cell r="L379">
            <v>0</v>
          </cell>
          <cell r="M379">
            <v>0</v>
          </cell>
          <cell r="N379">
            <v>0</v>
          </cell>
          <cell r="O379">
            <v>0</v>
          </cell>
        </row>
        <row r="380">
          <cell r="A380" t="str">
            <v xml:space="preserve">        Coke</v>
          </cell>
          <cell r="B380">
            <v>0.1711</v>
          </cell>
          <cell r="C380">
            <v>0</v>
          </cell>
          <cell r="D380">
            <v>0</v>
          </cell>
          <cell r="E380">
            <v>0</v>
          </cell>
          <cell r="F380">
            <v>0</v>
          </cell>
          <cell r="G380">
            <v>0</v>
          </cell>
          <cell r="H380">
            <v>0</v>
          </cell>
          <cell r="I380">
            <v>0</v>
          </cell>
          <cell r="J380">
            <v>0</v>
          </cell>
          <cell r="K380">
            <v>0</v>
          </cell>
          <cell r="L380">
            <v>0</v>
          </cell>
          <cell r="M380">
            <v>0</v>
          </cell>
          <cell r="N380">
            <v>0</v>
          </cell>
          <cell r="O380">
            <v>0</v>
          </cell>
        </row>
        <row r="381">
          <cell r="A381" t="str">
            <v xml:space="preserve">        Low Vol Bit</v>
          </cell>
          <cell r="B381">
            <v>3.6999999999999998E-2</v>
          </cell>
          <cell r="C381">
            <v>0</v>
          </cell>
          <cell r="D381">
            <v>0</v>
          </cell>
          <cell r="E381">
            <v>0</v>
          </cell>
          <cell r="F381">
            <v>0</v>
          </cell>
          <cell r="G381">
            <v>0</v>
          </cell>
          <cell r="H381">
            <v>0</v>
          </cell>
          <cell r="I381">
            <v>0</v>
          </cell>
          <cell r="J381">
            <v>0</v>
          </cell>
          <cell r="K381">
            <v>0</v>
          </cell>
          <cell r="L381">
            <v>0</v>
          </cell>
          <cell r="M381">
            <v>0</v>
          </cell>
          <cell r="N381">
            <v>0</v>
          </cell>
          <cell r="O381">
            <v>0</v>
          </cell>
        </row>
        <row r="382">
          <cell r="A382" t="str">
            <v xml:space="preserve">        Cannel</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row>
        <row r="383">
          <cell r="A383" t="str">
            <v xml:space="preserve">    Sunbury #3:</v>
          </cell>
        </row>
        <row r="384">
          <cell r="A384" t="str">
            <v xml:space="preserve">        Bit</v>
          </cell>
          <cell r="B384">
            <v>0.46</v>
          </cell>
          <cell r="C384">
            <v>0</v>
          </cell>
          <cell r="D384">
            <v>0</v>
          </cell>
          <cell r="E384">
            <v>0</v>
          </cell>
          <cell r="F384">
            <v>0</v>
          </cell>
          <cell r="G384">
            <v>0</v>
          </cell>
          <cell r="H384">
            <v>0</v>
          </cell>
          <cell r="I384">
            <v>0</v>
          </cell>
          <cell r="J384">
            <v>0</v>
          </cell>
          <cell r="K384">
            <v>0</v>
          </cell>
          <cell r="L384">
            <v>0</v>
          </cell>
          <cell r="M384">
            <v>0</v>
          </cell>
          <cell r="N384">
            <v>0</v>
          </cell>
          <cell r="O384">
            <v>0</v>
          </cell>
        </row>
        <row r="385">
          <cell r="A385" t="str">
            <v xml:space="preserve">        Cannel</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row>
        <row r="386">
          <cell r="A386" t="str">
            <v xml:space="preserve">    Sunbury #4:</v>
          </cell>
        </row>
        <row r="387">
          <cell r="A387" t="str">
            <v xml:space="preserve">        Bit</v>
          </cell>
          <cell r="B387">
            <v>0.46</v>
          </cell>
          <cell r="C387">
            <v>0</v>
          </cell>
          <cell r="D387">
            <v>0</v>
          </cell>
          <cell r="E387">
            <v>0</v>
          </cell>
          <cell r="F387">
            <v>0</v>
          </cell>
          <cell r="G387">
            <v>0</v>
          </cell>
          <cell r="H387">
            <v>0</v>
          </cell>
          <cell r="I387">
            <v>0</v>
          </cell>
          <cell r="J387">
            <v>0</v>
          </cell>
          <cell r="K387">
            <v>0</v>
          </cell>
          <cell r="L387">
            <v>0</v>
          </cell>
          <cell r="M387">
            <v>0</v>
          </cell>
          <cell r="N387">
            <v>0</v>
          </cell>
          <cell r="O387">
            <v>0</v>
          </cell>
        </row>
        <row r="388">
          <cell r="A388" t="str">
            <v xml:space="preserve">        Cannel</v>
          </cell>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row>
        <row r="390">
          <cell r="A390" t="str">
            <v xml:space="preserve">      TOTAL SUNBURY BIT (INCL. CANNEL)</v>
          </cell>
          <cell r="C390">
            <v>0</v>
          </cell>
          <cell r="D390">
            <v>0</v>
          </cell>
          <cell r="E390">
            <v>0</v>
          </cell>
          <cell r="F390">
            <v>0</v>
          </cell>
          <cell r="G390">
            <v>0</v>
          </cell>
          <cell r="H390">
            <v>0</v>
          </cell>
          <cell r="I390">
            <v>0</v>
          </cell>
          <cell r="J390">
            <v>0</v>
          </cell>
          <cell r="K390">
            <v>0</v>
          </cell>
          <cell r="L390">
            <v>0</v>
          </cell>
          <cell r="M390">
            <v>0</v>
          </cell>
          <cell r="N390">
            <v>0</v>
          </cell>
          <cell r="O390">
            <v>0</v>
          </cell>
        </row>
        <row r="392">
          <cell r="A392" t="str">
            <v xml:space="preserve">    Holtwood #17:</v>
          </cell>
        </row>
        <row r="393">
          <cell r="A393" t="str">
            <v xml:space="preserve">        Prep Anth</v>
          </cell>
          <cell r="B393">
            <v>0.04</v>
          </cell>
          <cell r="C393">
            <v>0</v>
          </cell>
          <cell r="D393">
            <v>0</v>
          </cell>
          <cell r="E393">
            <v>0</v>
          </cell>
          <cell r="F393">
            <v>0</v>
          </cell>
          <cell r="G393">
            <v>0</v>
          </cell>
          <cell r="H393">
            <v>0</v>
          </cell>
          <cell r="I393">
            <v>0</v>
          </cell>
          <cell r="J393">
            <v>0</v>
          </cell>
          <cell r="K393">
            <v>0</v>
          </cell>
          <cell r="L393">
            <v>0</v>
          </cell>
          <cell r="M393">
            <v>0</v>
          </cell>
          <cell r="N393">
            <v>0</v>
          </cell>
          <cell r="O393">
            <v>0</v>
          </cell>
        </row>
        <row r="394">
          <cell r="A394" t="str">
            <v xml:space="preserve">        Silt</v>
          </cell>
          <cell r="B394">
            <v>0.41399999999999998</v>
          </cell>
          <cell r="C394">
            <v>0</v>
          </cell>
          <cell r="D394">
            <v>0</v>
          </cell>
          <cell r="E394">
            <v>0</v>
          </cell>
          <cell r="F394">
            <v>0</v>
          </cell>
          <cell r="G394">
            <v>0</v>
          </cell>
          <cell r="H394">
            <v>0</v>
          </cell>
          <cell r="I394">
            <v>0</v>
          </cell>
          <cell r="J394">
            <v>0</v>
          </cell>
          <cell r="K394">
            <v>0</v>
          </cell>
          <cell r="L394">
            <v>0</v>
          </cell>
          <cell r="M394">
            <v>0</v>
          </cell>
          <cell r="N394">
            <v>0</v>
          </cell>
          <cell r="O394">
            <v>0</v>
          </cell>
        </row>
        <row r="395">
          <cell r="A395" t="str">
            <v xml:space="preserve">        Coke</v>
          </cell>
          <cell r="B395">
            <v>0.17299999999999999</v>
          </cell>
          <cell r="C395">
            <v>0</v>
          </cell>
          <cell r="D395">
            <v>0</v>
          </cell>
          <cell r="E395">
            <v>0</v>
          </cell>
          <cell r="F395">
            <v>0</v>
          </cell>
          <cell r="G395">
            <v>0</v>
          </cell>
          <cell r="H395">
            <v>0</v>
          </cell>
          <cell r="I395">
            <v>0</v>
          </cell>
          <cell r="J395">
            <v>0</v>
          </cell>
          <cell r="K395">
            <v>0</v>
          </cell>
          <cell r="L395">
            <v>0</v>
          </cell>
          <cell r="M395">
            <v>0</v>
          </cell>
          <cell r="N395">
            <v>0</v>
          </cell>
          <cell r="O395">
            <v>0</v>
          </cell>
        </row>
        <row r="396">
          <cell r="A396" t="str">
            <v xml:space="preserve">        Low Vol Bit</v>
          </cell>
          <cell r="B396">
            <v>0.06</v>
          </cell>
          <cell r="C396">
            <v>0</v>
          </cell>
          <cell r="D396">
            <v>0</v>
          </cell>
          <cell r="E396">
            <v>0</v>
          </cell>
          <cell r="F396">
            <v>0</v>
          </cell>
          <cell r="G396">
            <v>0</v>
          </cell>
          <cell r="H396">
            <v>0</v>
          </cell>
          <cell r="I396">
            <v>0</v>
          </cell>
          <cell r="J396">
            <v>0</v>
          </cell>
          <cell r="K396">
            <v>0</v>
          </cell>
          <cell r="L396">
            <v>0</v>
          </cell>
          <cell r="M396">
            <v>0</v>
          </cell>
          <cell r="N396">
            <v>0</v>
          </cell>
          <cell r="O396">
            <v>0</v>
          </cell>
        </row>
        <row r="398">
          <cell r="A398" t="str">
            <v xml:space="preserve">    Keystone #1 (PL Share)</v>
          </cell>
          <cell r="C398">
            <v>26</v>
          </cell>
          <cell r="D398">
            <v>24</v>
          </cell>
          <cell r="E398">
            <v>26</v>
          </cell>
          <cell r="F398">
            <v>25</v>
          </cell>
          <cell r="G398">
            <v>26</v>
          </cell>
          <cell r="H398">
            <v>25</v>
          </cell>
          <cell r="I398">
            <v>26</v>
          </cell>
          <cell r="J398">
            <v>26</v>
          </cell>
          <cell r="K398">
            <v>25</v>
          </cell>
          <cell r="L398">
            <v>26</v>
          </cell>
          <cell r="M398">
            <v>25</v>
          </cell>
          <cell r="N398">
            <v>26</v>
          </cell>
          <cell r="O398">
            <v>306</v>
          </cell>
        </row>
        <row r="399">
          <cell r="A399" t="str">
            <v xml:space="preserve">    Keystone #2 (PL Share)</v>
          </cell>
          <cell r="C399">
            <v>26</v>
          </cell>
          <cell r="D399">
            <v>24</v>
          </cell>
          <cell r="E399">
            <v>26</v>
          </cell>
          <cell r="F399">
            <v>18</v>
          </cell>
          <cell r="G399">
            <v>0</v>
          </cell>
          <cell r="H399">
            <v>25</v>
          </cell>
          <cell r="I399">
            <v>26</v>
          </cell>
          <cell r="J399">
            <v>26</v>
          </cell>
          <cell r="K399">
            <v>25</v>
          </cell>
          <cell r="L399">
            <v>26</v>
          </cell>
          <cell r="M399">
            <v>25</v>
          </cell>
          <cell r="N399">
            <v>26</v>
          </cell>
          <cell r="O399">
            <v>273</v>
          </cell>
        </row>
        <row r="401">
          <cell r="A401" t="str">
            <v xml:space="preserve">        TOTAL</v>
          </cell>
          <cell r="C401">
            <v>52</v>
          </cell>
          <cell r="D401">
            <v>48</v>
          </cell>
          <cell r="E401">
            <v>52</v>
          </cell>
          <cell r="F401">
            <v>43</v>
          </cell>
          <cell r="G401">
            <v>26</v>
          </cell>
          <cell r="H401">
            <v>50</v>
          </cell>
          <cell r="I401">
            <v>52</v>
          </cell>
          <cell r="J401">
            <v>52</v>
          </cell>
          <cell r="K401">
            <v>50</v>
          </cell>
          <cell r="L401">
            <v>52</v>
          </cell>
          <cell r="M401">
            <v>50</v>
          </cell>
          <cell r="N401">
            <v>52</v>
          </cell>
          <cell r="O401">
            <v>579</v>
          </cell>
        </row>
        <row r="403">
          <cell r="A403" t="str">
            <v xml:space="preserve">    Conemaugh #1 (PL Share)</v>
          </cell>
          <cell r="C403">
            <v>31</v>
          </cell>
          <cell r="D403">
            <v>29</v>
          </cell>
          <cell r="E403">
            <v>31</v>
          </cell>
          <cell r="F403">
            <v>30</v>
          </cell>
          <cell r="G403">
            <v>31</v>
          </cell>
          <cell r="H403">
            <v>30</v>
          </cell>
          <cell r="I403">
            <v>31</v>
          </cell>
          <cell r="J403">
            <v>31</v>
          </cell>
          <cell r="K403">
            <v>8</v>
          </cell>
          <cell r="L403">
            <v>0</v>
          </cell>
          <cell r="M403">
            <v>10</v>
          </cell>
          <cell r="N403">
            <v>31</v>
          </cell>
          <cell r="O403">
            <v>293</v>
          </cell>
        </row>
        <row r="404">
          <cell r="A404" t="str">
            <v xml:space="preserve">    Conemaugh #2 (PL Share)</v>
          </cell>
          <cell r="C404">
            <v>31</v>
          </cell>
          <cell r="D404">
            <v>29</v>
          </cell>
          <cell r="E404">
            <v>31</v>
          </cell>
          <cell r="F404">
            <v>30</v>
          </cell>
          <cell r="G404">
            <v>31</v>
          </cell>
          <cell r="H404">
            <v>30</v>
          </cell>
          <cell r="I404">
            <v>31</v>
          </cell>
          <cell r="J404">
            <v>31</v>
          </cell>
          <cell r="K404">
            <v>30</v>
          </cell>
          <cell r="L404">
            <v>31</v>
          </cell>
          <cell r="M404">
            <v>30</v>
          </cell>
          <cell r="N404">
            <v>24</v>
          </cell>
          <cell r="O404">
            <v>359</v>
          </cell>
        </row>
        <row r="406">
          <cell r="A406" t="str">
            <v xml:space="preserve">        TOTAL</v>
          </cell>
          <cell r="C406">
            <v>62</v>
          </cell>
          <cell r="D406">
            <v>58</v>
          </cell>
          <cell r="E406">
            <v>62</v>
          </cell>
          <cell r="F406">
            <v>60</v>
          </cell>
          <cell r="G406">
            <v>62</v>
          </cell>
          <cell r="H406">
            <v>60</v>
          </cell>
          <cell r="I406">
            <v>62</v>
          </cell>
          <cell r="J406">
            <v>62</v>
          </cell>
          <cell r="K406">
            <v>38</v>
          </cell>
          <cell r="L406">
            <v>31</v>
          </cell>
          <cell r="M406">
            <v>40</v>
          </cell>
          <cell r="N406">
            <v>55</v>
          </cell>
          <cell r="O406">
            <v>652</v>
          </cell>
        </row>
        <row r="408">
          <cell r="A408" t="str">
            <v xml:space="preserve">    Montour #1</v>
          </cell>
          <cell r="B408">
            <v>0.38500000000000001</v>
          </cell>
          <cell r="C408">
            <v>153.923</v>
          </cell>
          <cell r="D408">
            <v>146.9545</v>
          </cell>
          <cell r="E408">
            <v>148.22499999999999</v>
          </cell>
          <cell r="F408">
            <v>0</v>
          </cell>
          <cell r="G408">
            <v>46.585000000000001</v>
          </cell>
          <cell r="H408">
            <v>165.55</v>
          </cell>
          <cell r="I408">
            <v>179.71800000000002</v>
          </cell>
          <cell r="J408">
            <v>175.86799999999999</v>
          </cell>
          <cell r="K408">
            <v>148.34050000000002</v>
          </cell>
          <cell r="L408">
            <v>149.38</v>
          </cell>
          <cell r="M408">
            <v>111.188</v>
          </cell>
          <cell r="N408">
            <v>148.37899999999999</v>
          </cell>
          <cell r="O408">
            <v>1574</v>
          </cell>
        </row>
        <row r="409">
          <cell r="A409" t="str">
            <v xml:space="preserve">    Montour #2</v>
          </cell>
          <cell r="B409">
            <v>0.37</v>
          </cell>
          <cell r="C409">
            <v>153.994</v>
          </cell>
          <cell r="D409">
            <v>142.44999999999999</v>
          </cell>
          <cell r="E409">
            <v>112.48</v>
          </cell>
          <cell r="F409">
            <v>146.15</v>
          </cell>
          <cell r="G409">
            <v>138.75</v>
          </cell>
          <cell r="H409">
            <v>159.1</v>
          </cell>
          <cell r="I409">
            <v>174.196</v>
          </cell>
          <cell r="J409">
            <v>170.05199999999999</v>
          </cell>
          <cell r="K409">
            <v>143.523</v>
          </cell>
          <cell r="L409">
            <v>110.26</v>
          </cell>
          <cell r="M409">
            <v>142.44999999999999</v>
          </cell>
          <cell r="N409">
            <v>149.66499999999999</v>
          </cell>
          <cell r="O409">
            <v>1742</v>
          </cell>
        </row>
        <row r="411">
          <cell r="A411" t="str">
            <v xml:space="preserve">        TOTAL</v>
          </cell>
          <cell r="C411">
            <v>308</v>
          </cell>
          <cell r="D411">
            <v>289</v>
          </cell>
          <cell r="E411">
            <v>260</v>
          </cell>
          <cell r="F411">
            <v>146</v>
          </cell>
          <cell r="G411">
            <v>186</v>
          </cell>
          <cell r="H411">
            <v>325</v>
          </cell>
          <cell r="I411">
            <v>354</v>
          </cell>
          <cell r="J411">
            <v>346</v>
          </cell>
          <cell r="K411">
            <v>292</v>
          </cell>
          <cell r="L411">
            <v>259</v>
          </cell>
          <cell r="M411">
            <v>253</v>
          </cell>
          <cell r="N411">
            <v>298</v>
          </cell>
          <cell r="O411">
            <v>3316</v>
          </cell>
        </row>
        <row r="412">
          <cell r="C412" t="str">
            <v xml:space="preserve"> =========</v>
          </cell>
          <cell r="D412" t="str">
            <v xml:space="preserve"> =========</v>
          </cell>
          <cell r="E412" t="str">
            <v xml:space="preserve"> =========</v>
          </cell>
          <cell r="F412" t="str">
            <v xml:space="preserve"> =========</v>
          </cell>
          <cell r="G412" t="str">
            <v xml:space="preserve"> =========</v>
          </cell>
          <cell r="H412" t="str">
            <v xml:space="preserve"> =========</v>
          </cell>
          <cell r="I412" t="str">
            <v xml:space="preserve"> =========</v>
          </cell>
          <cell r="J412" t="str">
            <v xml:space="preserve"> =========</v>
          </cell>
          <cell r="K412" t="str">
            <v xml:space="preserve"> =========</v>
          </cell>
          <cell r="L412" t="str">
            <v xml:space="preserve"> =========</v>
          </cell>
          <cell r="M412" t="str">
            <v xml:space="preserve"> =========</v>
          </cell>
          <cell r="N412" t="str">
            <v xml:space="preserve"> =========</v>
          </cell>
          <cell r="O412" t="str">
            <v xml:space="preserve"> =========</v>
          </cell>
        </row>
        <row r="413">
          <cell r="A413" t="str">
            <v xml:space="preserve">    TOTAL BITUMINOUS (INCL. CANNEL)</v>
          </cell>
          <cell r="C413">
            <v>1085</v>
          </cell>
          <cell r="D413">
            <v>1019</v>
          </cell>
          <cell r="E413">
            <v>992</v>
          </cell>
          <cell r="F413">
            <v>628</v>
          </cell>
          <cell r="G413">
            <v>701</v>
          </cell>
          <cell r="H413">
            <v>1098</v>
          </cell>
          <cell r="I413">
            <v>1188</v>
          </cell>
          <cell r="J413">
            <v>1173</v>
          </cell>
          <cell r="K413">
            <v>916</v>
          </cell>
          <cell r="L413">
            <v>839</v>
          </cell>
          <cell r="M413">
            <v>823</v>
          </cell>
          <cell r="N413">
            <v>1032</v>
          </cell>
          <cell r="O413">
            <v>11494</v>
          </cell>
        </row>
        <row r="414">
          <cell r="A414" t="str">
            <v xml:space="preserve">    TOTAL PREP ANTH</v>
          </cell>
          <cell r="C414">
            <v>0</v>
          </cell>
          <cell r="D414">
            <v>0</v>
          </cell>
          <cell r="E414">
            <v>0</v>
          </cell>
          <cell r="F414">
            <v>0</v>
          </cell>
          <cell r="G414">
            <v>0</v>
          </cell>
          <cell r="H414">
            <v>0</v>
          </cell>
          <cell r="I414">
            <v>0</v>
          </cell>
          <cell r="J414">
            <v>0</v>
          </cell>
          <cell r="K414">
            <v>0</v>
          </cell>
          <cell r="L414">
            <v>0</v>
          </cell>
          <cell r="M414">
            <v>0</v>
          </cell>
          <cell r="N414">
            <v>0</v>
          </cell>
          <cell r="O414">
            <v>0</v>
          </cell>
        </row>
        <row r="415">
          <cell r="A415" t="str">
            <v xml:space="preserve">    TOTAL SILT</v>
          </cell>
          <cell r="C415">
            <v>0</v>
          </cell>
          <cell r="D415">
            <v>0</v>
          </cell>
          <cell r="E415">
            <v>0</v>
          </cell>
          <cell r="F415">
            <v>0</v>
          </cell>
          <cell r="G415">
            <v>0</v>
          </cell>
          <cell r="H415">
            <v>0</v>
          </cell>
          <cell r="I415">
            <v>0</v>
          </cell>
          <cell r="J415">
            <v>0</v>
          </cell>
          <cell r="K415">
            <v>0</v>
          </cell>
          <cell r="L415">
            <v>0</v>
          </cell>
          <cell r="M415">
            <v>0</v>
          </cell>
          <cell r="N415">
            <v>0</v>
          </cell>
          <cell r="O415">
            <v>0</v>
          </cell>
        </row>
        <row r="416">
          <cell r="A416" t="str">
            <v xml:space="preserve">    TOTAL COKE</v>
          </cell>
          <cell r="C416">
            <v>0</v>
          </cell>
          <cell r="D416">
            <v>0</v>
          </cell>
          <cell r="E416">
            <v>0</v>
          </cell>
          <cell r="F416">
            <v>0</v>
          </cell>
          <cell r="G416">
            <v>0</v>
          </cell>
          <cell r="H416">
            <v>0</v>
          </cell>
          <cell r="I416">
            <v>0</v>
          </cell>
          <cell r="J416">
            <v>0</v>
          </cell>
          <cell r="K416">
            <v>0</v>
          </cell>
          <cell r="L416">
            <v>0</v>
          </cell>
          <cell r="M416">
            <v>0</v>
          </cell>
          <cell r="N416">
            <v>0</v>
          </cell>
          <cell r="O416">
            <v>0</v>
          </cell>
        </row>
        <row r="417">
          <cell r="C417" t="str">
            <v xml:space="preserve"> =========</v>
          </cell>
          <cell r="D417" t="str">
            <v xml:space="preserve"> =========</v>
          </cell>
          <cell r="E417" t="str">
            <v xml:space="preserve"> =========</v>
          </cell>
          <cell r="F417" t="str">
            <v xml:space="preserve"> =========</v>
          </cell>
          <cell r="G417" t="str">
            <v xml:space="preserve"> =========</v>
          </cell>
          <cell r="H417" t="str">
            <v xml:space="preserve"> =========</v>
          </cell>
          <cell r="I417" t="str">
            <v xml:space="preserve"> =========</v>
          </cell>
          <cell r="J417" t="str">
            <v xml:space="preserve"> =========</v>
          </cell>
          <cell r="K417" t="str">
            <v xml:space="preserve"> =========</v>
          </cell>
          <cell r="L417" t="str">
            <v xml:space="preserve"> =========</v>
          </cell>
          <cell r="M417" t="str">
            <v xml:space="preserve"> =========</v>
          </cell>
          <cell r="N417" t="str">
            <v xml:space="preserve"> =========</v>
          </cell>
          <cell r="O417" t="str">
            <v xml:space="preserve"> =========</v>
          </cell>
        </row>
        <row r="418">
          <cell r="A418" t="str">
            <v xml:space="preserve"> TOTAL COAL CONSUMED</v>
          </cell>
          <cell r="C418">
            <v>1085</v>
          </cell>
          <cell r="D418">
            <v>1019</v>
          </cell>
          <cell r="E418">
            <v>992</v>
          </cell>
          <cell r="F418">
            <v>628</v>
          </cell>
          <cell r="G418">
            <v>701</v>
          </cell>
          <cell r="H418">
            <v>1098</v>
          </cell>
          <cell r="I418">
            <v>1188</v>
          </cell>
          <cell r="J418">
            <v>1173</v>
          </cell>
          <cell r="K418">
            <v>916</v>
          </cell>
          <cell r="L418">
            <v>839</v>
          </cell>
          <cell r="M418">
            <v>823</v>
          </cell>
          <cell r="N418">
            <v>1032</v>
          </cell>
          <cell r="O418">
            <v>11494</v>
          </cell>
        </row>
        <row r="420">
          <cell r="A420" t="str">
            <v xml:space="preserve"> HEAVY OIL &amp; GAS</v>
          </cell>
        </row>
        <row r="422">
          <cell r="A422" t="str">
            <v xml:space="preserve">  Martins Ck #3(1000 BBL #6 Oil)</v>
          </cell>
          <cell r="B422">
            <v>1.8720000000000001</v>
          </cell>
          <cell r="C422">
            <v>89.668791226145672</v>
          </cell>
          <cell r="D422">
            <v>89.668787299038627</v>
          </cell>
          <cell r="E422">
            <v>0</v>
          </cell>
          <cell r="F422">
            <v>0</v>
          </cell>
          <cell r="G422">
            <v>26.545926721660887</v>
          </cell>
          <cell r="H422">
            <v>0</v>
          </cell>
          <cell r="I422">
            <v>110.86573381416012</v>
          </cell>
          <cell r="J422">
            <v>110.87901733337665</v>
          </cell>
          <cell r="K422">
            <v>0</v>
          </cell>
          <cell r="L422">
            <v>0</v>
          </cell>
          <cell r="M422">
            <v>32.572789659431855</v>
          </cell>
          <cell r="N422">
            <v>75.441590303137488</v>
          </cell>
          <cell r="O422">
            <v>537</v>
          </cell>
        </row>
        <row r="423">
          <cell r="A423" t="str">
            <v>(1,000 MCF) Natural Gas</v>
          </cell>
          <cell r="C423">
            <v>0</v>
          </cell>
          <cell r="D423">
            <v>0</v>
          </cell>
          <cell r="E423">
            <v>0</v>
          </cell>
          <cell r="F423">
            <v>0</v>
          </cell>
          <cell r="G423">
            <v>283</v>
          </cell>
          <cell r="H423">
            <v>452</v>
          </cell>
          <cell r="I423">
            <v>1533</v>
          </cell>
          <cell r="J423">
            <v>1597</v>
          </cell>
          <cell r="K423">
            <v>73</v>
          </cell>
          <cell r="L423">
            <v>271</v>
          </cell>
          <cell r="M423">
            <v>0</v>
          </cell>
          <cell r="N423">
            <v>0</v>
          </cell>
          <cell r="O423">
            <v>4209</v>
          </cell>
        </row>
        <row r="425">
          <cell r="A425" t="str">
            <v xml:space="preserve">  Martins Ck #4(1000 BBL #6 Oil)</v>
          </cell>
          <cell r="B425">
            <v>1.694</v>
          </cell>
          <cell r="C425">
            <v>81.142609064099204</v>
          </cell>
          <cell r="D425">
            <v>81.142608535332158</v>
          </cell>
          <cell r="E425">
            <v>1.0000000000000001E-5</v>
          </cell>
          <cell r="F425">
            <v>1.0000000000000001E-5</v>
          </cell>
          <cell r="G425">
            <v>23.886848983375671</v>
          </cell>
          <cell r="H425">
            <v>1.0000000000000001E-5</v>
          </cell>
          <cell r="I425">
            <v>100.2926167196706</v>
          </cell>
          <cell r="J425">
            <v>100.2774960427837</v>
          </cell>
          <cell r="K425">
            <v>1.0000000000000001E-5</v>
          </cell>
          <cell r="L425">
            <v>1.0000000000000001E-5</v>
          </cell>
          <cell r="M425">
            <v>1.0000000000000001E-5</v>
          </cell>
          <cell r="N425">
            <v>68.268208583647336</v>
          </cell>
          <cell r="O425">
            <v>454</v>
          </cell>
        </row>
        <row r="426">
          <cell r="A426" t="str">
            <v>(1,000 MCF) Natural Gas</v>
          </cell>
          <cell r="C426">
            <v>0</v>
          </cell>
          <cell r="D426">
            <v>0</v>
          </cell>
          <cell r="E426">
            <v>0</v>
          </cell>
          <cell r="F426">
            <v>0</v>
          </cell>
          <cell r="G426">
            <v>217</v>
          </cell>
          <cell r="H426">
            <v>348</v>
          </cell>
          <cell r="I426">
            <v>1467</v>
          </cell>
          <cell r="J426">
            <v>1403</v>
          </cell>
          <cell r="K426">
            <v>427</v>
          </cell>
          <cell r="L426">
            <v>29</v>
          </cell>
          <cell r="M426">
            <v>0</v>
          </cell>
          <cell r="N426">
            <v>0</v>
          </cell>
          <cell r="O426">
            <v>3891</v>
          </cell>
        </row>
        <row r="428">
          <cell r="A428" t="str">
            <v xml:space="preserve"> TOTAL HEAVY OIL CONSUMED</v>
          </cell>
          <cell r="C428">
            <v>171</v>
          </cell>
          <cell r="D428">
            <v>171</v>
          </cell>
          <cell r="E428">
            <v>0</v>
          </cell>
          <cell r="F428">
            <v>0</v>
          </cell>
          <cell r="G428">
            <v>51</v>
          </cell>
          <cell r="H428">
            <v>0</v>
          </cell>
          <cell r="I428">
            <v>211</v>
          </cell>
          <cell r="J428">
            <v>211</v>
          </cell>
          <cell r="K428">
            <v>0</v>
          </cell>
          <cell r="L428">
            <v>0</v>
          </cell>
          <cell r="M428">
            <v>33</v>
          </cell>
          <cell r="N428">
            <v>143</v>
          </cell>
          <cell r="O428">
            <v>991</v>
          </cell>
        </row>
        <row r="429">
          <cell r="A429" t="str">
            <v xml:space="preserve"> TOTAL GAS CONSUMED</v>
          </cell>
          <cell r="C429">
            <v>0</v>
          </cell>
          <cell r="D429">
            <v>0</v>
          </cell>
          <cell r="E429">
            <v>0</v>
          </cell>
          <cell r="F429">
            <v>0</v>
          </cell>
          <cell r="G429">
            <v>500</v>
          </cell>
          <cell r="H429">
            <v>800</v>
          </cell>
          <cell r="I429">
            <v>3000</v>
          </cell>
          <cell r="J429">
            <v>3000</v>
          </cell>
          <cell r="K429">
            <v>500</v>
          </cell>
          <cell r="L429">
            <v>300</v>
          </cell>
          <cell r="M429">
            <v>0</v>
          </cell>
          <cell r="N429">
            <v>0</v>
          </cell>
          <cell r="O429">
            <v>8100</v>
          </cell>
        </row>
        <row r="431">
          <cell r="F431" t="str">
            <v xml:space="preserve">                                SYSTEM COST OF POWER</v>
          </cell>
          <cell r="L431" t="str">
            <v>CASE:2001 FORECAST</v>
          </cell>
          <cell r="P431" t="str">
            <v>9</v>
          </cell>
        </row>
        <row r="432">
          <cell r="F432" t="str">
            <v xml:space="preserve">                     </v>
          </cell>
          <cell r="L432">
            <v>36851</v>
          </cell>
        </row>
        <row r="433">
          <cell r="F433" t="str">
            <v xml:space="preserve">                               (Thousands of Dollars)</v>
          </cell>
        </row>
        <row r="435">
          <cell r="A435" t="str">
            <v>STEAM STATIONS</v>
          </cell>
          <cell r="C435" t="str">
            <v>JANUARY</v>
          </cell>
          <cell r="D435" t="str">
            <v>FEBRUARY</v>
          </cell>
          <cell r="E435" t="str">
            <v>MARCH</v>
          </cell>
          <cell r="F435" t="str">
            <v>APRIL</v>
          </cell>
          <cell r="G435" t="str">
            <v>MAY</v>
          </cell>
          <cell r="H435" t="str">
            <v>JUNE</v>
          </cell>
          <cell r="I435" t="str">
            <v>JULY</v>
          </cell>
          <cell r="J435" t="str">
            <v>AUGUST</v>
          </cell>
          <cell r="K435" t="str">
            <v>SEPTEMBER</v>
          </cell>
          <cell r="L435" t="str">
            <v>OCTOBER</v>
          </cell>
          <cell r="M435" t="str">
            <v>NOVEMBER</v>
          </cell>
          <cell r="N435" t="str">
            <v>DECEMBER</v>
          </cell>
          <cell r="O435" t="str">
            <v>TOTAL</v>
          </cell>
        </row>
        <row r="436">
          <cell r="A436" t="str">
            <v xml:space="preserve">  COAL-FIRED</v>
          </cell>
        </row>
        <row r="437">
          <cell r="A437" t="str">
            <v xml:space="preserve">    Brunner Island</v>
          </cell>
          <cell r="C437">
            <v>12079.41510034</v>
          </cell>
          <cell r="D437">
            <v>11437.294014219999</v>
          </cell>
          <cell r="E437">
            <v>12495.275275879998</v>
          </cell>
          <cell r="F437">
            <v>8025.8453779199999</v>
          </cell>
          <cell r="G437">
            <v>8311.7969734300004</v>
          </cell>
          <cell r="H437">
            <v>11271.211728480001</v>
          </cell>
          <cell r="I437">
            <v>12231.448278129998</v>
          </cell>
          <cell r="J437">
            <v>12268.507700580001</v>
          </cell>
          <cell r="K437">
            <v>5914.9216261800011</v>
          </cell>
          <cell r="L437">
            <v>5576.5684876800005</v>
          </cell>
          <cell r="M437">
            <v>7425.0763471199998</v>
          </cell>
          <cell r="N437">
            <v>11323.720582800004</v>
          </cell>
          <cell r="O437">
            <v>118361</v>
          </cell>
        </row>
        <row r="438">
          <cell r="A438" t="str">
            <v xml:space="preserve">    Martins Creek 1-2</v>
          </cell>
          <cell r="C438">
            <v>1949.5279420000002</v>
          </cell>
          <cell r="D438">
            <v>1834.9361860000001</v>
          </cell>
          <cell r="E438">
            <v>1492.8509339999998</v>
          </cell>
          <cell r="F438">
            <v>1561.0370239999997</v>
          </cell>
          <cell r="G438">
            <v>993.66353199999958</v>
          </cell>
          <cell r="H438">
            <v>1396.7127679999999</v>
          </cell>
          <cell r="I438">
            <v>1459.448603</v>
          </cell>
          <cell r="J438">
            <v>1557.4841280000001</v>
          </cell>
          <cell r="K438">
            <v>477.859914</v>
          </cell>
          <cell r="L438">
            <v>2073.0866159999996</v>
          </cell>
          <cell r="M438">
            <v>1224.22036</v>
          </cell>
          <cell r="N438">
            <v>1512.2404800000002</v>
          </cell>
          <cell r="O438">
            <v>17533</v>
          </cell>
        </row>
        <row r="439">
          <cell r="A439" t="str">
            <v xml:space="preserve">    Sunbury</v>
          </cell>
          <cell r="C439">
            <v>0</v>
          </cell>
          <cell r="D439">
            <v>0</v>
          </cell>
          <cell r="E439">
            <v>0</v>
          </cell>
          <cell r="F439">
            <v>0</v>
          </cell>
          <cell r="G439">
            <v>0</v>
          </cell>
          <cell r="H439">
            <v>0</v>
          </cell>
          <cell r="I439">
            <v>0</v>
          </cell>
          <cell r="J439">
            <v>0</v>
          </cell>
          <cell r="K439">
            <v>0</v>
          </cell>
          <cell r="L439">
            <v>0</v>
          </cell>
          <cell r="M439">
            <v>0</v>
          </cell>
          <cell r="N439">
            <v>0</v>
          </cell>
          <cell r="O439">
            <v>0</v>
          </cell>
        </row>
        <row r="440">
          <cell r="A440" t="str">
            <v xml:space="preserve">    Holtwood</v>
          </cell>
          <cell r="C440">
            <v>0</v>
          </cell>
          <cell r="D440">
            <v>0</v>
          </cell>
          <cell r="E440">
            <v>0</v>
          </cell>
          <cell r="F440">
            <v>0</v>
          </cell>
          <cell r="G440">
            <v>0</v>
          </cell>
          <cell r="H440">
            <v>0</v>
          </cell>
          <cell r="I440">
            <v>0</v>
          </cell>
          <cell r="J440">
            <v>0</v>
          </cell>
          <cell r="K440">
            <v>0</v>
          </cell>
          <cell r="L440">
            <v>0</v>
          </cell>
          <cell r="M440">
            <v>0</v>
          </cell>
          <cell r="N440">
            <v>0</v>
          </cell>
          <cell r="O440">
            <v>0</v>
          </cell>
        </row>
        <row r="441">
          <cell r="A441" t="str">
            <v xml:space="preserve">    Keystone</v>
          </cell>
          <cell r="C441">
            <v>1353.9275299999999</v>
          </cell>
          <cell r="D441">
            <v>1258.3491550000001</v>
          </cell>
          <cell r="E441">
            <v>1302.5471110000001</v>
          </cell>
          <cell r="F441">
            <v>1274.7920319999998</v>
          </cell>
          <cell r="G441">
            <v>1329.239965</v>
          </cell>
          <cell r="H441">
            <v>1127.7711800000002</v>
          </cell>
          <cell r="I441">
            <v>1249.2143149999999</v>
          </cell>
          <cell r="J441">
            <v>1481.7509249999998</v>
          </cell>
          <cell r="K441">
            <v>1364.2018350000001</v>
          </cell>
          <cell r="L441">
            <v>1434.8946000000001</v>
          </cell>
          <cell r="M441">
            <v>1323.9031</v>
          </cell>
          <cell r="N441">
            <v>1318.1167599999999</v>
          </cell>
          <cell r="O441">
            <v>15818.6</v>
          </cell>
        </row>
        <row r="442">
          <cell r="A442" t="str">
            <v xml:space="preserve">    Conemaugh</v>
          </cell>
          <cell r="C442">
            <v>1862.5528594</v>
          </cell>
          <cell r="D442">
            <v>1908.4330938000001</v>
          </cell>
          <cell r="E442">
            <v>1886.7035651999997</v>
          </cell>
          <cell r="F442">
            <v>1618.1100426000003</v>
          </cell>
          <cell r="G442">
            <v>1699.5798898</v>
          </cell>
          <cell r="H442">
            <v>1828.0707926</v>
          </cell>
          <cell r="I442">
            <v>1740.8636882000003</v>
          </cell>
          <cell r="J442">
            <v>1741.0067454000002</v>
          </cell>
          <cell r="K442">
            <v>1737.1132116000003</v>
          </cell>
          <cell r="L442">
            <v>1366.0269948</v>
          </cell>
          <cell r="M442">
            <v>1178.5244926</v>
          </cell>
          <cell r="N442">
            <v>1346.304271</v>
          </cell>
          <cell r="O442">
            <v>19913.3</v>
          </cell>
        </row>
        <row r="443">
          <cell r="A443" t="str">
            <v xml:space="preserve">    Montour</v>
          </cell>
          <cell r="C443">
            <v>10722.253586400002</v>
          </cell>
          <cell r="D443">
            <v>9942.016759600001</v>
          </cell>
          <cell r="E443">
            <v>8415.982543600001</v>
          </cell>
          <cell r="F443">
            <v>5069.4665608000005</v>
          </cell>
          <cell r="G443">
            <v>7358.6389632</v>
          </cell>
          <cell r="H443">
            <v>11183.375459199999</v>
          </cell>
          <cell r="I443">
            <v>11955.9288548</v>
          </cell>
          <cell r="J443">
            <v>11604.0393616</v>
          </cell>
          <cell r="K443">
            <v>9837.6279428000016</v>
          </cell>
          <cell r="L443">
            <v>8861.8505296000003</v>
          </cell>
          <cell r="M443">
            <v>8659.5102239999997</v>
          </cell>
          <cell r="N443">
            <v>10245.1234728</v>
          </cell>
          <cell r="O443">
            <v>113855.80000000002</v>
          </cell>
        </row>
        <row r="444">
          <cell r="A444" t="str">
            <v xml:space="preserve">    Retired Miners' Health Care Costs</v>
          </cell>
          <cell r="C444">
            <v>0</v>
          </cell>
          <cell r="D444">
            <v>0</v>
          </cell>
          <cell r="E444">
            <v>0</v>
          </cell>
          <cell r="F444">
            <v>0</v>
          </cell>
          <cell r="G444">
            <v>0</v>
          </cell>
          <cell r="H444">
            <v>0</v>
          </cell>
          <cell r="I444">
            <v>0</v>
          </cell>
          <cell r="J444">
            <v>0</v>
          </cell>
          <cell r="K444">
            <v>0</v>
          </cell>
          <cell r="L444">
            <v>0</v>
          </cell>
          <cell r="M444">
            <v>0</v>
          </cell>
          <cell r="N444">
            <v>0</v>
          </cell>
          <cell r="O444">
            <v>0</v>
          </cell>
        </row>
        <row r="445">
          <cell r="A445" t="str">
            <v xml:space="preserve">    Conemaugh Scrubber Costs (PP&amp;L 11.39% )</v>
          </cell>
          <cell r="C445">
            <v>14</v>
          </cell>
          <cell r="D445">
            <v>16.5</v>
          </cell>
          <cell r="E445">
            <v>19.3</v>
          </cell>
          <cell r="F445">
            <v>20.6</v>
          </cell>
          <cell r="G445">
            <v>21.9</v>
          </cell>
          <cell r="H445">
            <v>26.8</v>
          </cell>
          <cell r="I445">
            <v>23.8</v>
          </cell>
          <cell r="J445">
            <v>40.700000000000003</v>
          </cell>
          <cell r="K445">
            <v>57.4</v>
          </cell>
          <cell r="L445">
            <v>64.099999999999994</v>
          </cell>
          <cell r="M445">
            <v>50.4</v>
          </cell>
          <cell r="N445">
            <v>30.6</v>
          </cell>
          <cell r="O445">
            <v>386.1</v>
          </cell>
        </row>
        <row r="446">
          <cell r="O446">
            <v>0</v>
          </cell>
        </row>
        <row r="447">
          <cell r="A447" t="str">
            <v xml:space="preserve">    TOTAL COAL-FIRED EXPENSE</v>
          </cell>
          <cell r="C447">
            <v>27981.699999999997</v>
          </cell>
          <cell r="D447">
            <v>26397.399999999998</v>
          </cell>
          <cell r="E447">
            <v>25612.699999999997</v>
          </cell>
          <cell r="F447">
            <v>17569.799999999996</v>
          </cell>
          <cell r="G447">
            <v>19714.800000000003</v>
          </cell>
          <cell r="H447">
            <v>26834</v>
          </cell>
          <cell r="I447">
            <v>28660.600000000002</v>
          </cell>
          <cell r="J447">
            <v>28693.5</v>
          </cell>
          <cell r="K447">
            <v>19389.099999999999</v>
          </cell>
          <cell r="L447">
            <v>19376.599999999999</v>
          </cell>
          <cell r="M447">
            <v>19861.600000000002</v>
          </cell>
          <cell r="N447">
            <v>25776</v>
          </cell>
          <cell r="O447">
            <v>285867.80000000005</v>
          </cell>
        </row>
        <row r="448">
          <cell r="A448" t="str">
            <v xml:space="preserve">  OIL-FIRED</v>
          </cell>
        </row>
        <row r="449">
          <cell r="A449" t="str">
            <v xml:space="preserve">    Martins Creek 3-4</v>
          </cell>
          <cell r="C449">
            <v>5290.1734760000008</v>
          </cell>
          <cell r="D449">
            <v>4878.9363159999994</v>
          </cell>
          <cell r="E449">
            <v>1751.3204700000001</v>
          </cell>
          <cell r="F449">
            <v>1148.8674879999999</v>
          </cell>
          <cell r="G449">
            <v>3247.643024</v>
          </cell>
          <cell r="H449">
            <v>10861.507488000001</v>
          </cell>
          <cell r="I449">
            <v>16044.875923999998</v>
          </cell>
          <cell r="J449">
            <v>15863.096427999999</v>
          </cell>
          <cell r="K449">
            <v>5942.0212080000001</v>
          </cell>
          <cell r="L449">
            <v>1324.405424</v>
          </cell>
          <cell r="M449">
            <v>1562.583488</v>
          </cell>
          <cell r="N449">
            <v>3576.7427199999997</v>
          </cell>
          <cell r="O449">
            <v>71492.099999999991</v>
          </cell>
        </row>
        <row r="450">
          <cell r="A450" t="str">
            <v xml:space="preserve">    Sun Oil Adjustment</v>
          </cell>
          <cell r="B450" t="str">
            <v>.</v>
          </cell>
          <cell r="C450">
            <v>0</v>
          </cell>
          <cell r="D450">
            <v>0</v>
          </cell>
          <cell r="E450">
            <v>0</v>
          </cell>
          <cell r="F450">
            <v>0</v>
          </cell>
          <cell r="G450">
            <v>0</v>
          </cell>
          <cell r="H450">
            <v>0</v>
          </cell>
          <cell r="I450">
            <v>0</v>
          </cell>
          <cell r="J450">
            <v>0</v>
          </cell>
          <cell r="K450">
            <v>0</v>
          </cell>
          <cell r="L450">
            <v>0</v>
          </cell>
          <cell r="M450">
            <v>0</v>
          </cell>
          <cell r="N450">
            <v>0</v>
          </cell>
          <cell r="O450">
            <v>0</v>
          </cell>
        </row>
        <row r="452">
          <cell r="A452" t="str">
            <v xml:space="preserve">    TOTAL OIL-FIRED</v>
          </cell>
          <cell r="C452">
            <v>5290.2</v>
          </cell>
          <cell r="D452">
            <v>4878.8999999999996</v>
          </cell>
          <cell r="E452">
            <v>1751.3</v>
          </cell>
          <cell r="F452">
            <v>1148.9000000000001</v>
          </cell>
          <cell r="G452">
            <v>3247.6</v>
          </cell>
          <cell r="H452">
            <v>10861.5</v>
          </cell>
          <cell r="I452">
            <v>16044.9</v>
          </cell>
          <cell r="J452">
            <v>15863.1</v>
          </cell>
          <cell r="K452">
            <v>5942</v>
          </cell>
          <cell r="L452">
            <v>1324.4</v>
          </cell>
          <cell r="M452">
            <v>1562.6</v>
          </cell>
          <cell r="N452">
            <v>3576.7</v>
          </cell>
          <cell r="O452">
            <v>71492.099999999991</v>
          </cell>
        </row>
        <row r="455">
          <cell r="A455" t="str">
            <v xml:space="preserve">  TOTAL FOSSIL STEAM EXPENSE</v>
          </cell>
          <cell r="C455">
            <v>33271.9</v>
          </cell>
          <cell r="D455">
            <v>31276.300000000003</v>
          </cell>
          <cell r="E455">
            <v>27364</v>
          </cell>
          <cell r="F455">
            <v>18718.7</v>
          </cell>
          <cell r="G455">
            <v>22962.399999999998</v>
          </cell>
          <cell r="H455">
            <v>37695.5</v>
          </cell>
          <cell r="I455">
            <v>44705.5</v>
          </cell>
          <cell r="J455">
            <v>44556.6</v>
          </cell>
          <cell r="K455">
            <v>25331.1</v>
          </cell>
          <cell r="L455">
            <v>20701</v>
          </cell>
          <cell r="M455">
            <v>21424.199999999997</v>
          </cell>
          <cell r="N455">
            <v>29352.7</v>
          </cell>
          <cell r="O455">
            <v>357359.9</v>
          </cell>
        </row>
        <row r="457">
          <cell r="A457" t="str">
            <v xml:space="preserve">  NUCLEAR (From Susquehanna Fuel Budget)</v>
          </cell>
        </row>
        <row r="458">
          <cell r="A458" t="str">
            <v xml:space="preserve">    Susq. #1 (PL 90% Share)</v>
          </cell>
          <cell r="B458" t="str">
            <v>.</v>
          </cell>
          <cell r="C458">
            <v>2581.3459800000001</v>
          </cell>
          <cell r="D458">
            <v>2331.55512</v>
          </cell>
          <cell r="E458">
            <v>2581.3459800000001</v>
          </cell>
          <cell r="F458">
            <v>2498.0715</v>
          </cell>
          <cell r="G458">
            <v>1618.9002</v>
          </cell>
          <cell r="H458">
            <v>2498.0715</v>
          </cell>
          <cell r="I458">
            <v>2581.3459800000001</v>
          </cell>
          <cell r="J458">
            <v>2581.3459800000001</v>
          </cell>
          <cell r="K458">
            <v>2498.0715</v>
          </cell>
          <cell r="L458">
            <v>2581.3459800000001</v>
          </cell>
          <cell r="M458">
            <v>2498.0715</v>
          </cell>
          <cell r="N458">
            <v>2581.3459800000001</v>
          </cell>
          <cell r="O458">
            <v>29430.81719999999</v>
          </cell>
        </row>
        <row r="459">
          <cell r="A459" t="str">
            <v xml:space="preserve">    Susq. #2 (PL 90% Share)</v>
          </cell>
          <cell r="B459" t="str">
            <v>.</v>
          </cell>
          <cell r="C459">
            <v>2702.7529199999999</v>
          </cell>
          <cell r="D459">
            <v>2407.22118</v>
          </cell>
          <cell r="E459">
            <v>665.97551999999996</v>
          </cell>
          <cell r="F459">
            <v>148.65831</v>
          </cell>
          <cell r="G459">
            <v>2552.1668999999997</v>
          </cell>
          <cell r="H459">
            <v>2508.7099499999999</v>
          </cell>
          <cell r="I459">
            <v>2592.3282300000001</v>
          </cell>
          <cell r="J459">
            <v>2592.3282300000001</v>
          </cell>
          <cell r="K459">
            <v>2508.7099499999999</v>
          </cell>
          <cell r="L459">
            <v>2592.3282300000001</v>
          </cell>
          <cell r="M459">
            <v>2508.7099499999999</v>
          </cell>
          <cell r="N459">
            <v>2592.3282300000001</v>
          </cell>
          <cell r="O459">
            <v>26372.217599999996</v>
          </cell>
        </row>
        <row r="460">
          <cell r="A460" t="str">
            <v xml:space="preserve">    Susq. #1 (Spent Fuel)</v>
          </cell>
          <cell r="B460" t="str">
            <v>.</v>
          </cell>
          <cell r="C460">
            <v>677.42504999999994</v>
          </cell>
          <cell r="D460">
            <v>611.87220000000002</v>
          </cell>
          <cell r="E460">
            <v>677.42504999999994</v>
          </cell>
          <cell r="F460">
            <v>655.57124999999996</v>
          </cell>
          <cell r="G460">
            <v>424.84949999999998</v>
          </cell>
          <cell r="H460">
            <v>655.57124999999996</v>
          </cell>
          <cell r="I460">
            <v>677.42504999999994</v>
          </cell>
          <cell r="J460">
            <v>677.42504999999994</v>
          </cell>
          <cell r="K460">
            <v>655.57124999999996</v>
          </cell>
          <cell r="L460">
            <v>677.42504999999994</v>
          </cell>
          <cell r="M460">
            <v>655.57124999999996</v>
          </cell>
          <cell r="N460">
            <v>677.42504999999994</v>
          </cell>
          <cell r="O460">
            <v>7723.5569999999989</v>
          </cell>
        </row>
        <row r="461">
          <cell r="A461" t="str">
            <v xml:space="preserve">    Susq. #2 (Spent Fuel)</v>
          </cell>
          <cell r="B461" t="str">
            <v>.</v>
          </cell>
          <cell r="C461">
            <v>679.26329999999996</v>
          </cell>
          <cell r="D461">
            <v>604.98945000000003</v>
          </cell>
          <cell r="E461">
            <v>167.37479999999999</v>
          </cell>
          <cell r="F461">
            <v>39.338549999999998</v>
          </cell>
          <cell r="G461">
            <v>675.36449999999991</v>
          </cell>
          <cell r="H461">
            <v>663.86475000000007</v>
          </cell>
          <cell r="I461">
            <v>685.99215000000004</v>
          </cell>
          <cell r="J461">
            <v>685.99215000000004</v>
          </cell>
          <cell r="K461">
            <v>663.86475000000007</v>
          </cell>
          <cell r="L461">
            <v>685.99215000000004</v>
          </cell>
          <cell r="M461">
            <v>663.86475000000007</v>
          </cell>
          <cell r="N461">
            <v>685.99215000000004</v>
          </cell>
          <cell r="O461">
            <v>6901.8934499999996</v>
          </cell>
        </row>
        <row r="462">
          <cell r="A462" t="str">
            <v xml:space="preserve">    In-Core &amp; Spent Fuel</v>
          </cell>
          <cell r="B462" t="str">
            <v>.</v>
          </cell>
          <cell r="C462">
            <v>209.6379</v>
          </cell>
          <cell r="D462">
            <v>209.6379</v>
          </cell>
          <cell r="E462">
            <v>209.6379</v>
          </cell>
          <cell r="F462">
            <v>209.6379</v>
          </cell>
          <cell r="G462">
            <v>209.6379</v>
          </cell>
          <cell r="H462">
            <v>210.36059999999998</v>
          </cell>
          <cell r="I462">
            <v>210.36059999999998</v>
          </cell>
          <cell r="J462">
            <v>210.36059999999998</v>
          </cell>
          <cell r="K462">
            <v>210.36059999999998</v>
          </cell>
          <cell r="L462">
            <v>210.36059999999998</v>
          </cell>
          <cell r="M462">
            <v>210.36059999999998</v>
          </cell>
          <cell r="N462">
            <v>210.36059999999998</v>
          </cell>
          <cell r="O462">
            <v>2520.7136999999998</v>
          </cell>
        </row>
        <row r="464">
          <cell r="A464" t="str">
            <v xml:space="preserve">    TOTAL NUCLEAR</v>
          </cell>
          <cell r="C464">
            <v>6850.4262499999995</v>
          </cell>
          <cell r="D464">
            <v>6165.2995499999988</v>
          </cell>
          <cell r="E464">
            <v>4301.7377500000002</v>
          </cell>
          <cell r="F464">
            <v>3551.3476999999998</v>
          </cell>
          <cell r="G464">
            <v>5480.9519</v>
          </cell>
          <cell r="H464">
            <v>6536.5965999999989</v>
          </cell>
          <cell r="I464">
            <v>6747.3778000000002</v>
          </cell>
          <cell r="J464">
            <v>6747.3778000000002</v>
          </cell>
          <cell r="K464">
            <v>6536.5965999999989</v>
          </cell>
          <cell r="L464">
            <v>6747.3778000000002</v>
          </cell>
          <cell r="M464">
            <v>6536.5965999999989</v>
          </cell>
          <cell r="N464">
            <v>6747.3778000000002</v>
          </cell>
          <cell r="O464">
            <v>72949.100000000006</v>
          </cell>
        </row>
        <row r="466">
          <cell r="A466" t="str">
            <v xml:space="preserve">                          </v>
          </cell>
        </row>
        <row r="467">
          <cell r="A467" t="str">
            <v>COMBUSTION TURBINES</v>
          </cell>
          <cell r="C467">
            <v>32.408090112905647</v>
          </cell>
          <cell r="D467">
            <v>80.800752814127492</v>
          </cell>
          <cell r="E467">
            <v>8.884521214509526</v>
          </cell>
          <cell r="F467">
            <v>18.5245696186246</v>
          </cell>
          <cell r="G467">
            <v>14.880131639459901</v>
          </cell>
          <cell r="H467">
            <v>12.123311220774891</v>
          </cell>
          <cell r="I467">
            <v>207.84061321378505</v>
          </cell>
          <cell r="J467">
            <v>125.22936241825028</v>
          </cell>
          <cell r="K467">
            <v>103.95030661851472</v>
          </cell>
          <cell r="L467">
            <v>9.8677248166989173</v>
          </cell>
          <cell r="M467">
            <v>9.9969991839961505</v>
          </cell>
          <cell r="N467">
            <v>15.786992136287736</v>
          </cell>
          <cell r="O467">
            <v>640.29999999999984</v>
          </cell>
        </row>
        <row r="469">
          <cell r="A469" t="str">
            <v>DIESELS</v>
          </cell>
          <cell r="C469">
            <v>5.8937018870943607</v>
          </cell>
          <cell r="D469">
            <v>5.8850941858724966</v>
          </cell>
          <cell r="E469">
            <v>5.6677117854904724</v>
          </cell>
          <cell r="F469">
            <v>5.3547583813754018</v>
          </cell>
          <cell r="G469">
            <v>10.388016360540099</v>
          </cell>
          <cell r="H469">
            <v>9.8585167792251092</v>
          </cell>
          <cell r="I469">
            <v>5.0659437862149304</v>
          </cell>
          <cell r="J469">
            <v>5.1029585817497285</v>
          </cell>
          <cell r="K469">
            <v>5.1765293814852846</v>
          </cell>
          <cell r="L469">
            <v>5.3692031833010816</v>
          </cell>
          <cell r="M469">
            <v>5.6084368160038487</v>
          </cell>
          <cell r="N469">
            <v>5.6710878637122661</v>
          </cell>
          <cell r="O469">
            <v>75.3</v>
          </cell>
        </row>
        <row r="471">
          <cell r="A471" t="str">
            <v xml:space="preserve">    TOTAL GENERATION</v>
          </cell>
          <cell r="C471">
            <v>40160.600000000006</v>
          </cell>
          <cell r="D471">
            <v>37528.300000000003</v>
          </cell>
          <cell r="E471">
            <v>31680.300000000003</v>
          </cell>
          <cell r="F471">
            <v>22293.9</v>
          </cell>
          <cell r="G471">
            <v>28468.700000000004</v>
          </cell>
          <cell r="H471">
            <v>44254.1</v>
          </cell>
          <cell r="I471">
            <v>51665.8</v>
          </cell>
          <cell r="J471">
            <v>51434.299999999996</v>
          </cell>
          <cell r="K471">
            <v>31976.899999999998</v>
          </cell>
          <cell r="L471">
            <v>27463.700000000004</v>
          </cell>
          <cell r="M471">
            <v>27976.400000000001</v>
          </cell>
          <cell r="N471">
            <v>36121.599999999999</v>
          </cell>
          <cell r="O471">
            <v>431024.60000000003</v>
          </cell>
        </row>
        <row r="472">
          <cell r="A472" t="str">
            <v>POWER PURCHASES</v>
          </cell>
        </row>
        <row r="473">
          <cell r="A473" t="str">
            <v xml:space="preserve">  Short-term - Other Utilities</v>
          </cell>
          <cell r="C473">
            <v>81610.716630251016</v>
          </cell>
          <cell r="D473">
            <v>65610.57108425512</v>
          </cell>
          <cell r="E473">
            <v>74565.070185863238</v>
          </cell>
          <cell r="F473">
            <v>67855.519773507651</v>
          </cell>
          <cell r="G473">
            <v>89958.147098652218</v>
          </cell>
          <cell r="H473">
            <v>159406.62244032157</v>
          </cell>
          <cell r="I473">
            <v>308951.61221789679</v>
          </cell>
          <cell r="J473">
            <v>298868.85052939726</v>
          </cell>
          <cell r="K473">
            <v>108524.69422466808</v>
          </cell>
          <cell r="L473">
            <v>66016.368245767633</v>
          </cell>
          <cell r="M473">
            <v>51022.672363820668</v>
          </cell>
          <cell r="N473">
            <v>75222.759354149603</v>
          </cell>
          <cell r="O473">
            <v>1447613.7</v>
          </cell>
        </row>
        <row r="474">
          <cell r="A474" t="str">
            <v xml:space="preserve">  Non-utility Generation</v>
          </cell>
          <cell r="C474">
            <v>13418.160000000002</v>
          </cell>
          <cell r="D474">
            <v>14950.36</v>
          </cell>
          <cell r="E474">
            <v>13763.72</v>
          </cell>
          <cell r="F474">
            <v>13320.36</v>
          </cell>
          <cell r="G474">
            <v>13137.800000000001</v>
          </cell>
          <cell r="H474">
            <v>15230.720000000001</v>
          </cell>
          <cell r="I474">
            <v>13763.72</v>
          </cell>
          <cell r="J474">
            <v>13053.039999999999</v>
          </cell>
          <cell r="K474">
            <v>12146.760000000002</v>
          </cell>
          <cell r="L474">
            <v>13150.84</v>
          </cell>
          <cell r="M474">
            <v>13900.64</v>
          </cell>
          <cell r="N474">
            <v>15595.84</v>
          </cell>
          <cell r="O474">
            <v>165431.9</v>
          </cell>
        </row>
        <row r="475">
          <cell r="A475" t="str">
            <v xml:space="preserve">  Safe Harbor</v>
          </cell>
          <cell r="B475">
            <v>9800</v>
          </cell>
          <cell r="C475">
            <v>866.1</v>
          </cell>
          <cell r="D475">
            <v>901.9</v>
          </cell>
          <cell r="E475">
            <v>1586</v>
          </cell>
          <cell r="F475">
            <v>1569.4</v>
          </cell>
          <cell r="G475">
            <v>1152.9000000000001</v>
          </cell>
          <cell r="H475">
            <v>648.20000000000005</v>
          </cell>
          <cell r="I475">
            <v>430.3</v>
          </cell>
          <cell r="J475">
            <v>308.89999999999998</v>
          </cell>
          <cell r="K475">
            <v>284.10000000000002</v>
          </cell>
          <cell r="L475">
            <v>435.8</v>
          </cell>
          <cell r="M475">
            <v>700.6</v>
          </cell>
          <cell r="N475">
            <v>915.7</v>
          </cell>
          <cell r="O475">
            <v>9799.9</v>
          </cell>
        </row>
        <row r="476">
          <cell r="A476" t="str">
            <v xml:space="preserve">  PJM Interchange</v>
          </cell>
          <cell r="C476">
            <v>0</v>
          </cell>
          <cell r="D476">
            <v>0</v>
          </cell>
          <cell r="E476">
            <v>0</v>
          </cell>
          <cell r="F476">
            <v>0</v>
          </cell>
          <cell r="G476">
            <v>0</v>
          </cell>
          <cell r="H476">
            <v>0</v>
          </cell>
          <cell r="I476">
            <v>0</v>
          </cell>
          <cell r="J476">
            <v>0</v>
          </cell>
          <cell r="K476">
            <v>0</v>
          </cell>
          <cell r="L476">
            <v>0</v>
          </cell>
          <cell r="M476">
            <v>0</v>
          </cell>
          <cell r="N476">
            <v>0</v>
          </cell>
          <cell r="O476">
            <v>0</v>
          </cell>
        </row>
        <row r="477">
          <cell r="A477" t="str">
            <v xml:space="preserve">  PASNY </v>
          </cell>
          <cell r="C477">
            <v>47.9</v>
          </cell>
          <cell r="D477">
            <v>47.9</v>
          </cell>
          <cell r="E477">
            <v>47.9</v>
          </cell>
          <cell r="F477">
            <v>47.9</v>
          </cell>
          <cell r="G477">
            <v>47.9</v>
          </cell>
          <cell r="H477">
            <v>47.9</v>
          </cell>
          <cell r="I477">
            <v>47.9</v>
          </cell>
          <cell r="J477">
            <v>47.9</v>
          </cell>
          <cell r="K477">
            <v>47.9</v>
          </cell>
          <cell r="L477">
            <v>47.9</v>
          </cell>
          <cell r="M477">
            <v>47.9</v>
          </cell>
          <cell r="N477">
            <v>47.9</v>
          </cell>
          <cell r="O477">
            <v>574.79999999999984</v>
          </cell>
        </row>
        <row r="478">
          <cell r="A478" t="str">
            <v xml:space="preserve">  Borderline</v>
          </cell>
          <cell r="C478">
            <v>10.5</v>
          </cell>
          <cell r="D478">
            <v>10.5</v>
          </cell>
          <cell r="E478">
            <v>10.5</v>
          </cell>
          <cell r="F478">
            <v>10.5</v>
          </cell>
          <cell r="G478">
            <v>10.5</v>
          </cell>
          <cell r="H478">
            <v>10.5</v>
          </cell>
          <cell r="I478">
            <v>10.5</v>
          </cell>
          <cell r="J478">
            <v>10.5</v>
          </cell>
          <cell r="K478">
            <v>10.5</v>
          </cell>
          <cell r="L478">
            <v>10.5</v>
          </cell>
          <cell r="M478">
            <v>10.5</v>
          </cell>
          <cell r="N478">
            <v>10.5</v>
          </cell>
          <cell r="O478">
            <v>126</v>
          </cell>
        </row>
        <row r="480">
          <cell r="A480" t="str">
            <v xml:space="preserve">    TOTAL POWER PURCHASES</v>
          </cell>
          <cell r="C480">
            <v>95953.4</v>
          </cell>
          <cell r="D480">
            <v>81521.299999999988</v>
          </cell>
          <cell r="E480">
            <v>89973.2</v>
          </cell>
          <cell r="F480">
            <v>82803.699999999983</v>
          </cell>
          <cell r="G480">
            <v>104307.2</v>
          </cell>
          <cell r="H480">
            <v>175343.90000000002</v>
          </cell>
          <cell r="I480">
            <v>323204</v>
          </cell>
          <cell r="J480">
            <v>312289.20000000007</v>
          </cell>
          <cell r="K480">
            <v>121014</v>
          </cell>
          <cell r="L480">
            <v>79661.399999999994</v>
          </cell>
          <cell r="M480">
            <v>65682.299999999988</v>
          </cell>
          <cell r="N480">
            <v>91792.7</v>
          </cell>
          <cell r="O480">
            <v>1623546.3</v>
          </cell>
        </row>
        <row r="482">
          <cell r="A482" t="str">
            <v>TOTAL ENERGY AVAILABLE</v>
          </cell>
          <cell r="C482">
            <v>136114</v>
          </cell>
          <cell r="D482">
            <v>119049.59999999999</v>
          </cell>
          <cell r="E482">
            <v>121653.5</v>
          </cell>
          <cell r="F482">
            <v>105097.59999999998</v>
          </cell>
          <cell r="G482">
            <v>132775.9</v>
          </cell>
          <cell r="H482">
            <v>219598.00000000003</v>
          </cell>
          <cell r="I482">
            <v>374869.8</v>
          </cell>
          <cell r="J482">
            <v>363723.50000000006</v>
          </cell>
          <cell r="K482">
            <v>152990.9</v>
          </cell>
          <cell r="L482">
            <v>107125.1</v>
          </cell>
          <cell r="M482">
            <v>93658.699999999983</v>
          </cell>
          <cell r="N482">
            <v>127914.29999999999</v>
          </cell>
          <cell r="O482">
            <v>2054570.9</v>
          </cell>
        </row>
        <row r="484">
          <cell r="A484" t="str">
            <v>NON-SYSTEM ENERGY SALES</v>
          </cell>
        </row>
        <row r="485">
          <cell r="A485" t="str">
            <v xml:space="preserve">  Sales to ACE </v>
          </cell>
          <cell r="C485">
            <v>0</v>
          </cell>
          <cell r="D485">
            <v>0</v>
          </cell>
          <cell r="E485">
            <v>0</v>
          </cell>
          <cell r="F485">
            <v>0</v>
          </cell>
          <cell r="G485">
            <v>0</v>
          </cell>
          <cell r="H485">
            <v>0</v>
          </cell>
          <cell r="I485">
            <v>0</v>
          </cell>
          <cell r="J485">
            <v>0</v>
          </cell>
          <cell r="K485">
            <v>0</v>
          </cell>
          <cell r="L485">
            <v>0</v>
          </cell>
          <cell r="M485">
            <v>0</v>
          </cell>
          <cell r="N485">
            <v>0</v>
          </cell>
          <cell r="O485">
            <v>0</v>
          </cell>
        </row>
        <row r="486">
          <cell r="A486" t="str">
            <v xml:space="preserve">  Sales to JCP&amp;L </v>
          </cell>
          <cell r="C486">
            <v>0</v>
          </cell>
          <cell r="D486">
            <v>0</v>
          </cell>
          <cell r="E486">
            <v>0</v>
          </cell>
          <cell r="F486">
            <v>0</v>
          </cell>
          <cell r="G486">
            <v>0</v>
          </cell>
          <cell r="H486">
            <v>0</v>
          </cell>
          <cell r="I486">
            <v>0</v>
          </cell>
          <cell r="J486">
            <v>0</v>
          </cell>
          <cell r="K486">
            <v>0</v>
          </cell>
          <cell r="L486">
            <v>0</v>
          </cell>
          <cell r="M486">
            <v>0</v>
          </cell>
          <cell r="N486">
            <v>0</v>
          </cell>
          <cell r="O486">
            <v>0</v>
          </cell>
        </row>
        <row r="487">
          <cell r="A487" t="str">
            <v xml:space="preserve">  Sales to BG&amp;E</v>
          </cell>
          <cell r="C487">
            <v>-452.1</v>
          </cell>
          <cell r="D487">
            <v>-406.9</v>
          </cell>
          <cell r="E487">
            <v>-283.90000000000003</v>
          </cell>
          <cell r="F487">
            <v>-234.4</v>
          </cell>
          <cell r="G487">
            <v>-361.6</v>
          </cell>
          <cell r="H487">
            <v>-431.5</v>
          </cell>
          <cell r="I487">
            <v>-445.4</v>
          </cell>
          <cell r="J487">
            <v>-445.4</v>
          </cell>
          <cell r="K487">
            <v>-431.5</v>
          </cell>
          <cell r="L487">
            <v>-445.4</v>
          </cell>
          <cell r="M487">
            <v>-431.5</v>
          </cell>
          <cell r="N487">
            <v>-445.4</v>
          </cell>
          <cell r="O487">
            <v>-4815</v>
          </cell>
        </row>
        <row r="488">
          <cell r="A488" t="str">
            <v xml:space="preserve">  Sales to JCP&amp;L</v>
          </cell>
          <cell r="C488">
            <v>-2402.857368</v>
          </cell>
          <cell r="D488">
            <v>-2194.0551359999999</v>
          </cell>
          <cell r="E488">
            <v>-2395.8845999999999</v>
          </cell>
          <cell r="F488">
            <v>-2232.5985359999995</v>
          </cell>
          <cell r="G488">
            <v>-2345.5507679999996</v>
          </cell>
          <cell r="H488">
            <v>-2530.2823200000003</v>
          </cell>
          <cell r="I488">
            <v>-2793.4595999999997</v>
          </cell>
          <cell r="J488">
            <v>-2789.7544800000001</v>
          </cell>
          <cell r="K488">
            <v>-2117.3032800000001</v>
          </cell>
          <cell r="L488">
            <v>-1907.4987450000001</v>
          </cell>
          <cell r="M488">
            <v>-1962.43776</v>
          </cell>
          <cell r="N488">
            <v>-2245.1196960000002</v>
          </cell>
          <cell r="O488">
            <v>-27917</v>
          </cell>
        </row>
        <row r="489">
          <cell r="A489" t="str">
            <v xml:space="preserve">  PJM Interchange </v>
          </cell>
          <cell r="C489">
            <v>-24248.5</v>
          </cell>
          <cell r="D489">
            <v>-22945.8</v>
          </cell>
          <cell r="E489">
            <v>-9608.4</v>
          </cell>
          <cell r="F489">
            <v>-12.9</v>
          </cell>
          <cell r="G489">
            <v>-13697.7</v>
          </cell>
          <cell r="H489">
            <v>-48341</v>
          </cell>
          <cell r="I489">
            <v>-65322.9</v>
          </cell>
          <cell r="J489">
            <v>-65608.899999999994</v>
          </cell>
          <cell r="K489">
            <v>-27815.7</v>
          </cell>
          <cell r="L489">
            <v>-18660.5</v>
          </cell>
          <cell r="M489">
            <v>-14997.7</v>
          </cell>
          <cell r="N489">
            <v>-19557</v>
          </cell>
          <cell r="O489">
            <v>-330817</v>
          </cell>
        </row>
        <row r="490">
          <cell r="A490" t="str">
            <v xml:space="preserve">  Additional Gen Avail. For Sale</v>
          </cell>
          <cell r="C490">
            <v>0</v>
          </cell>
          <cell r="D490">
            <v>0</v>
          </cell>
          <cell r="E490">
            <v>0</v>
          </cell>
          <cell r="F490">
            <v>0</v>
          </cell>
          <cell r="G490">
            <v>0</v>
          </cell>
          <cell r="H490">
            <v>0</v>
          </cell>
          <cell r="I490">
            <v>0</v>
          </cell>
          <cell r="J490">
            <v>0</v>
          </cell>
          <cell r="K490">
            <v>0</v>
          </cell>
          <cell r="L490">
            <v>0</v>
          </cell>
          <cell r="M490">
            <v>0</v>
          </cell>
          <cell r="N490">
            <v>0</v>
          </cell>
          <cell r="O490">
            <v>0</v>
          </cell>
        </row>
        <row r="491">
          <cell r="A491" t="str">
            <v xml:space="preserve">  Sales to Other</v>
          </cell>
          <cell r="C491">
            <v>-86296.8</v>
          </cell>
          <cell r="D491">
            <v>-69982.7</v>
          </cell>
          <cell r="E491">
            <v>-78930.100000000006</v>
          </cell>
          <cell r="F491">
            <v>-72035.600000000006</v>
          </cell>
          <cell r="G491">
            <v>-94729.7</v>
          </cell>
          <cell r="H491">
            <v>-165834</v>
          </cell>
          <cell r="I491">
            <v>-318257.59999999998</v>
          </cell>
          <cell r="J491">
            <v>-308077.2</v>
          </cell>
          <cell r="K491">
            <v>-113801.1</v>
          </cell>
          <cell r="L491">
            <v>-70169.8</v>
          </cell>
          <cell r="M491">
            <v>-54835.3</v>
          </cell>
          <cell r="N491">
            <v>-79606.399999999994</v>
          </cell>
          <cell r="O491">
            <v>-1512556.3</v>
          </cell>
        </row>
        <row r="493">
          <cell r="A493" t="str">
            <v xml:space="preserve">    TOTAL NON-SYSTEM ENERGY SALES</v>
          </cell>
          <cell r="C493">
            <v>-113400.25736800001</v>
          </cell>
          <cell r="D493">
            <v>-95529.455136000004</v>
          </cell>
          <cell r="E493">
            <v>-91218.284600000014</v>
          </cell>
          <cell r="F493">
            <v>-74515.498535999999</v>
          </cell>
          <cell r="G493">
            <v>-111134.550768</v>
          </cell>
          <cell r="H493">
            <v>-217136.78232</v>
          </cell>
          <cell r="I493">
            <v>-386819.35959999997</v>
          </cell>
          <cell r="J493">
            <v>-376921.25448</v>
          </cell>
          <cell r="K493">
            <v>-144165.60328000001</v>
          </cell>
          <cell r="L493">
            <v>-91183.198745000002</v>
          </cell>
          <cell r="M493">
            <v>-72226.937760000001</v>
          </cell>
          <cell r="N493">
            <v>-101853.919696</v>
          </cell>
          <cell r="O493">
            <v>-1876105.2999999998</v>
          </cell>
        </row>
        <row r="495">
          <cell r="A495" t="str">
            <v>Cost of Emission Allowances Consumed</v>
          </cell>
          <cell r="C495">
            <v>4755</v>
          </cell>
          <cell r="D495">
            <v>4351</v>
          </cell>
          <cell r="E495">
            <v>4159</v>
          </cell>
          <cell r="F495">
            <v>2959</v>
          </cell>
          <cell r="G495">
            <v>5775</v>
          </cell>
          <cell r="H495">
            <v>8878</v>
          </cell>
          <cell r="I495">
            <v>9860</v>
          </cell>
          <cell r="J495">
            <v>9804</v>
          </cell>
          <cell r="K495">
            <v>6869</v>
          </cell>
          <cell r="L495">
            <v>3502</v>
          </cell>
          <cell r="M495">
            <v>3547</v>
          </cell>
          <cell r="N495">
            <v>4436</v>
          </cell>
          <cell r="O495">
            <v>68895</v>
          </cell>
        </row>
        <row r="497">
          <cell r="A497" t="str">
            <v>SYSTEM COST OF POWER</v>
          </cell>
          <cell r="C497">
            <v>27468.742631999994</v>
          </cell>
          <cell r="D497">
            <v>27871.144863999987</v>
          </cell>
          <cell r="E497">
            <v>34594.215399999986</v>
          </cell>
          <cell r="F497">
            <v>33541.101463999978</v>
          </cell>
          <cell r="G497">
            <v>27416.349231999993</v>
          </cell>
          <cell r="H497">
            <v>11339.217680000031</v>
          </cell>
          <cell r="I497">
            <v>-2089.5595999999787</v>
          </cell>
          <cell r="J497">
            <v>-3393.754479999945</v>
          </cell>
          <cell r="K497">
            <v>15694.296719999984</v>
          </cell>
          <cell r="L497">
            <v>19443.901255000004</v>
          </cell>
          <cell r="M497">
            <v>24978.762239999982</v>
          </cell>
          <cell r="N497">
            <v>30496.380303999991</v>
          </cell>
          <cell r="O497">
            <v>247360.59999999998</v>
          </cell>
        </row>
        <row r="498">
          <cell r="C498">
            <v>0</v>
          </cell>
          <cell r="D498">
            <v>0</v>
          </cell>
          <cell r="E498">
            <v>0</v>
          </cell>
          <cell r="F498">
            <v>0</v>
          </cell>
          <cell r="G498">
            <v>0</v>
          </cell>
          <cell r="H498">
            <v>0</v>
          </cell>
          <cell r="I498">
            <v>0</v>
          </cell>
          <cell r="J498">
            <v>0</v>
          </cell>
          <cell r="K498">
            <v>0</v>
          </cell>
          <cell r="L498">
            <v>0</v>
          </cell>
          <cell r="M498">
            <v>0</v>
          </cell>
          <cell r="N498">
            <v>0</v>
          </cell>
          <cell r="O498">
            <v>0</v>
          </cell>
        </row>
        <row r="499">
          <cell r="A499" t="str">
            <v>PUC CUST SYSTEM COST OF POWER</v>
          </cell>
          <cell r="C499">
            <v>27468.742631999994</v>
          </cell>
          <cell r="D499">
            <v>27871.144863999987</v>
          </cell>
          <cell r="E499">
            <v>34594.215399999986</v>
          </cell>
          <cell r="F499">
            <v>33541.101463999978</v>
          </cell>
          <cell r="G499">
            <v>27416.349231999993</v>
          </cell>
          <cell r="H499">
            <v>11339.217680000031</v>
          </cell>
          <cell r="I499">
            <v>-2089.5595999999787</v>
          </cell>
          <cell r="J499">
            <v>-3393.754479999945</v>
          </cell>
          <cell r="K499">
            <v>15694.296719999984</v>
          </cell>
          <cell r="L499">
            <v>19443.901255000004</v>
          </cell>
          <cell r="M499">
            <v>24978.762239999982</v>
          </cell>
          <cell r="N499">
            <v>30496.380303999991</v>
          </cell>
          <cell r="O499">
            <v>247360.59999999998</v>
          </cell>
        </row>
        <row r="500">
          <cell r="C500" t="str">
            <v xml:space="preserve"> ========</v>
          </cell>
          <cell r="D500" t="str">
            <v xml:space="preserve"> ========</v>
          </cell>
          <cell r="E500" t="str">
            <v xml:space="preserve"> ========</v>
          </cell>
          <cell r="F500" t="str">
            <v xml:space="preserve"> ========</v>
          </cell>
          <cell r="G500" t="str">
            <v xml:space="preserve"> ========</v>
          </cell>
          <cell r="H500" t="str">
            <v xml:space="preserve"> ========</v>
          </cell>
          <cell r="I500" t="str">
            <v xml:space="preserve"> ========</v>
          </cell>
          <cell r="J500" t="str">
            <v xml:space="preserve"> ========</v>
          </cell>
          <cell r="K500" t="str">
            <v xml:space="preserve"> ========</v>
          </cell>
          <cell r="L500" t="str">
            <v xml:space="preserve"> ========</v>
          </cell>
          <cell r="M500" t="str">
            <v xml:space="preserve"> ========</v>
          </cell>
          <cell r="N500" t="str">
            <v xml:space="preserve"> ========</v>
          </cell>
          <cell r="O500" t="str">
            <v xml:space="preserve"> =========</v>
          </cell>
        </row>
        <row r="501">
          <cell r="A501" t="str">
            <v xml:space="preserve">    CSO - MILLS/KWH</v>
          </cell>
          <cell r="C501">
            <v>10.619632962723406</v>
          </cell>
          <cell r="D501">
            <v>11.514622950830558</v>
          </cell>
          <cell r="E501">
            <v>14.419062764913692</v>
          </cell>
          <cell r="F501">
            <v>16.427221788408637</v>
          </cell>
          <cell r="G501">
            <v>13.737022356079251</v>
          </cell>
          <cell r="H501">
            <v>5.4486654531504328</v>
          </cell>
          <cell r="I501">
            <v>-0.89611441766183386</v>
          </cell>
          <cell r="J501">
            <v>-1.4835436608307404</v>
          </cell>
          <cell r="K501">
            <v>7.7910527761164268</v>
          </cell>
          <cell r="L501">
            <v>9.2146823590281617</v>
          </cell>
          <cell r="M501">
            <v>11.309771904686322</v>
          </cell>
          <cell r="N501">
            <v>11.719910953568304</v>
          </cell>
          <cell r="O501">
            <v>9.1344386998103957</v>
          </cell>
        </row>
        <row r="502">
          <cell r="F502" t="str">
            <v xml:space="preserve">                                   SUMMARY SHEET</v>
          </cell>
        </row>
        <row r="503">
          <cell r="F503" t="str">
            <v xml:space="preserve">                         ENERGY COST RECOVERED THROUGH ECR</v>
          </cell>
          <cell r="L503" t="str">
            <v>CASE:2001 FORECAST</v>
          </cell>
          <cell r="P503" t="str">
            <v>10</v>
          </cell>
        </row>
        <row r="504">
          <cell r="C504" t="str">
            <v xml:space="preserve">                     </v>
          </cell>
          <cell r="L504">
            <v>36851</v>
          </cell>
        </row>
        <row r="505">
          <cell r="F505" t="str">
            <v xml:space="preserve">                               (Thousands of Dollars)</v>
          </cell>
        </row>
        <row r="507">
          <cell r="A507" t="str">
            <v>STEAM STATIONS</v>
          </cell>
          <cell r="C507" t="str">
            <v>JANUARY</v>
          </cell>
          <cell r="D507" t="str">
            <v>FEBRUARY</v>
          </cell>
          <cell r="E507" t="str">
            <v>MARCH</v>
          </cell>
          <cell r="F507" t="str">
            <v>APRIL</v>
          </cell>
          <cell r="G507" t="str">
            <v>MAY</v>
          </cell>
          <cell r="H507" t="str">
            <v>JUNE</v>
          </cell>
          <cell r="I507" t="str">
            <v>JULY</v>
          </cell>
          <cell r="J507" t="str">
            <v>AUGUST</v>
          </cell>
          <cell r="K507" t="str">
            <v>SEPTEMBER</v>
          </cell>
          <cell r="L507" t="str">
            <v>OCTOBER</v>
          </cell>
          <cell r="M507" t="str">
            <v>NOVEMBER</v>
          </cell>
          <cell r="N507" t="str">
            <v>DECEMBER</v>
          </cell>
          <cell r="O507" t="str">
            <v>TOTAL</v>
          </cell>
        </row>
        <row r="508">
          <cell r="A508" t="str">
            <v xml:space="preserve">                 </v>
          </cell>
        </row>
        <row r="509">
          <cell r="A509" t="str">
            <v xml:space="preserve">   TOTAL COAL-FIRED </v>
          </cell>
          <cell r="C509">
            <v>27981.7</v>
          </cell>
          <cell r="D509">
            <v>26397.4</v>
          </cell>
          <cell r="E509">
            <v>25612.7</v>
          </cell>
          <cell r="F509">
            <v>17569.8</v>
          </cell>
          <cell r="G509">
            <v>19714.8</v>
          </cell>
          <cell r="H509">
            <v>26834</v>
          </cell>
          <cell r="I509">
            <v>28660.6</v>
          </cell>
          <cell r="J509">
            <v>28693.5</v>
          </cell>
          <cell r="K509">
            <v>19389.099999999999</v>
          </cell>
          <cell r="L509">
            <v>19376.599999999999</v>
          </cell>
          <cell r="M509">
            <v>19861.599999999999</v>
          </cell>
          <cell r="N509">
            <v>25776</v>
          </cell>
          <cell r="O509">
            <v>285867.80000000005</v>
          </cell>
        </row>
        <row r="511">
          <cell r="A511" t="str">
            <v xml:space="preserve">   Martins Creek 3-4</v>
          </cell>
          <cell r="C511">
            <v>5290.1734760000008</v>
          </cell>
          <cell r="D511">
            <v>4878.9363159999994</v>
          </cell>
          <cell r="E511">
            <v>1751.3204700000001</v>
          </cell>
          <cell r="F511">
            <v>1148.8674879999999</v>
          </cell>
          <cell r="G511">
            <v>3247.643024</v>
          </cell>
          <cell r="H511">
            <v>10861.507488000001</v>
          </cell>
          <cell r="I511">
            <v>16044.875923999998</v>
          </cell>
          <cell r="J511">
            <v>15863.096427999999</v>
          </cell>
          <cell r="K511">
            <v>5942.0212080000001</v>
          </cell>
          <cell r="L511">
            <v>1324.405424</v>
          </cell>
          <cell r="M511">
            <v>1562.583488</v>
          </cell>
          <cell r="N511">
            <v>3576.7427199999997</v>
          </cell>
          <cell r="O511">
            <v>71492.099999999991</v>
          </cell>
        </row>
        <row r="512">
          <cell r="A512" t="str">
            <v xml:space="preserve">   Sun Oil Adjustment</v>
          </cell>
          <cell r="C512">
            <v>0</v>
          </cell>
          <cell r="D512">
            <v>0</v>
          </cell>
          <cell r="E512">
            <v>0</v>
          </cell>
          <cell r="F512">
            <v>0</v>
          </cell>
          <cell r="G512">
            <v>0</v>
          </cell>
          <cell r="H512">
            <v>0</v>
          </cell>
          <cell r="I512">
            <v>0</v>
          </cell>
          <cell r="J512">
            <v>0</v>
          </cell>
          <cell r="K512">
            <v>0</v>
          </cell>
          <cell r="L512">
            <v>0</v>
          </cell>
          <cell r="M512">
            <v>0</v>
          </cell>
          <cell r="N512">
            <v>0</v>
          </cell>
          <cell r="O512">
            <v>0</v>
          </cell>
        </row>
        <row r="514">
          <cell r="A514" t="str">
            <v xml:space="preserve">   TOTAL OIL-FIRED</v>
          </cell>
          <cell r="C514">
            <v>5290.2</v>
          </cell>
          <cell r="D514">
            <v>4878.8999999999996</v>
          </cell>
          <cell r="E514">
            <v>1751.3</v>
          </cell>
          <cell r="F514">
            <v>1148.9000000000001</v>
          </cell>
          <cell r="G514">
            <v>3247.6</v>
          </cell>
          <cell r="H514">
            <v>10861.5</v>
          </cell>
          <cell r="I514">
            <v>16044.9</v>
          </cell>
          <cell r="J514">
            <v>15863.1</v>
          </cell>
          <cell r="K514">
            <v>5942</v>
          </cell>
          <cell r="L514">
            <v>1324.4</v>
          </cell>
          <cell r="M514">
            <v>1562.6</v>
          </cell>
          <cell r="N514">
            <v>3576.7</v>
          </cell>
          <cell r="O514">
            <v>71492.099999999991</v>
          </cell>
        </row>
        <row r="516">
          <cell r="A516" t="str">
            <v xml:space="preserve">  TOTAL FOSSIL STEAM EXPENSE</v>
          </cell>
          <cell r="C516">
            <v>33271.9</v>
          </cell>
          <cell r="D516">
            <v>31276.300000000003</v>
          </cell>
          <cell r="E516">
            <v>27364</v>
          </cell>
          <cell r="F516">
            <v>18718.7</v>
          </cell>
          <cell r="G516">
            <v>22962.399999999998</v>
          </cell>
          <cell r="H516">
            <v>37695.5</v>
          </cell>
          <cell r="I516">
            <v>44705.5</v>
          </cell>
          <cell r="J516">
            <v>44556.6</v>
          </cell>
          <cell r="K516">
            <v>25331.1</v>
          </cell>
          <cell r="L516">
            <v>20701</v>
          </cell>
          <cell r="M516">
            <v>21424.199999999997</v>
          </cell>
          <cell r="N516">
            <v>29352.7</v>
          </cell>
          <cell r="O516">
            <v>357359.9</v>
          </cell>
        </row>
        <row r="518">
          <cell r="A518" t="str">
            <v xml:space="preserve">  NUCLEAR</v>
          </cell>
        </row>
        <row r="519">
          <cell r="A519" t="str">
            <v xml:space="preserve">    Susquehanna 1 (PL 90% Share)</v>
          </cell>
          <cell r="C519">
            <v>2581.3459800000001</v>
          </cell>
          <cell r="D519">
            <v>2331.55512</v>
          </cell>
          <cell r="E519">
            <v>2581.3459800000001</v>
          </cell>
          <cell r="F519">
            <v>2498.0715</v>
          </cell>
          <cell r="G519">
            <v>1618.9002</v>
          </cell>
          <cell r="H519">
            <v>2498.0715</v>
          </cell>
          <cell r="I519">
            <v>2581.3459800000001</v>
          </cell>
          <cell r="J519">
            <v>2581.3459800000001</v>
          </cell>
          <cell r="K519">
            <v>2498.0715</v>
          </cell>
          <cell r="L519">
            <v>2581.3459800000001</v>
          </cell>
          <cell r="M519">
            <v>2498.0715</v>
          </cell>
          <cell r="N519">
            <v>2581.3459800000001</v>
          </cell>
          <cell r="O519">
            <v>29430.699999999993</v>
          </cell>
        </row>
        <row r="520">
          <cell r="A520" t="str">
            <v xml:space="preserve">    Susquehanna 2 (PL 90% Share)</v>
          </cell>
          <cell r="C520">
            <v>2702.7529199999999</v>
          </cell>
          <cell r="D520">
            <v>2407.22118</v>
          </cell>
          <cell r="E520">
            <v>665.97551999999996</v>
          </cell>
          <cell r="F520">
            <v>148.65831</v>
          </cell>
          <cell r="G520">
            <v>2552.1668999999997</v>
          </cell>
          <cell r="H520">
            <v>2508.7099499999999</v>
          </cell>
          <cell r="I520">
            <v>2592.3282300000001</v>
          </cell>
          <cell r="J520">
            <v>2592.3282300000001</v>
          </cell>
          <cell r="K520">
            <v>2508.7099499999999</v>
          </cell>
          <cell r="L520">
            <v>2592.3282300000001</v>
          </cell>
          <cell r="M520">
            <v>2508.7099499999999</v>
          </cell>
          <cell r="N520">
            <v>2592.3282300000001</v>
          </cell>
          <cell r="O520">
            <v>26372.199999999997</v>
          </cell>
        </row>
        <row r="521">
          <cell r="A521" t="str">
            <v xml:space="preserve">    Susquehanna 1 (Spent Fuel)</v>
          </cell>
          <cell r="C521">
            <v>677.42504999999994</v>
          </cell>
          <cell r="D521">
            <v>611.87220000000002</v>
          </cell>
          <cell r="E521">
            <v>677.42504999999994</v>
          </cell>
          <cell r="F521">
            <v>655.57124999999996</v>
          </cell>
          <cell r="G521">
            <v>424.84949999999998</v>
          </cell>
          <cell r="H521">
            <v>655.57124999999996</v>
          </cell>
          <cell r="I521">
            <v>677.42504999999994</v>
          </cell>
          <cell r="J521">
            <v>677.42504999999994</v>
          </cell>
          <cell r="K521">
            <v>655.57124999999996</v>
          </cell>
          <cell r="L521">
            <v>677.42504999999994</v>
          </cell>
          <cell r="M521">
            <v>655.57124999999996</v>
          </cell>
          <cell r="N521">
            <v>677.42504999999994</v>
          </cell>
          <cell r="O521">
            <v>7723.4999999999991</v>
          </cell>
        </row>
        <row r="522">
          <cell r="A522" t="str">
            <v xml:space="preserve">    Susquehanna 2 (Spent Fuel)</v>
          </cell>
          <cell r="C522">
            <v>679.26329999999996</v>
          </cell>
          <cell r="D522">
            <v>604.98945000000003</v>
          </cell>
          <cell r="E522">
            <v>167.37479999999999</v>
          </cell>
          <cell r="F522">
            <v>39.338549999999998</v>
          </cell>
          <cell r="G522">
            <v>675.36449999999991</v>
          </cell>
          <cell r="H522">
            <v>663.86475000000007</v>
          </cell>
          <cell r="I522">
            <v>685.99215000000004</v>
          </cell>
          <cell r="J522">
            <v>685.99215000000004</v>
          </cell>
          <cell r="K522">
            <v>663.86475000000007</v>
          </cell>
          <cell r="L522">
            <v>685.99215000000004</v>
          </cell>
          <cell r="M522">
            <v>663.86475000000007</v>
          </cell>
          <cell r="N522">
            <v>685.99215000000004</v>
          </cell>
          <cell r="O522">
            <v>6902.0999999999995</v>
          </cell>
        </row>
        <row r="523">
          <cell r="A523" t="str">
            <v xml:space="preserve">    D&amp;D Expense</v>
          </cell>
          <cell r="C523">
            <v>209.6379</v>
          </cell>
          <cell r="D523">
            <v>209.6379</v>
          </cell>
          <cell r="E523">
            <v>209.6379</v>
          </cell>
          <cell r="F523">
            <v>209.6379</v>
          </cell>
          <cell r="G523">
            <v>209.6379</v>
          </cell>
          <cell r="H523">
            <v>210.36059999999998</v>
          </cell>
          <cell r="I523">
            <v>210.36059999999998</v>
          </cell>
          <cell r="J523">
            <v>210.36059999999998</v>
          </cell>
          <cell r="K523">
            <v>210.36059999999998</v>
          </cell>
          <cell r="L523">
            <v>210.36059999999998</v>
          </cell>
          <cell r="M523">
            <v>210.36059999999998</v>
          </cell>
          <cell r="N523">
            <v>210.36059999999998</v>
          </cell>
          <cell r="O523">
            <v>2520.8000000000006</v>
          </cell>
        </row>
        <row r="525">
          <cell r="A525" t="str">
            <v xml:space="preserve">    TOTAL NUCLEAR</v>
          </cell>
          <cell r="C525">
            <v>6850.4262499999995</v>
          </cell>
          <cell r="D525">
            <v>6165.2995499999988</v>
          </cell>
          <cell r="E525">
            <v>4301.7377500000002</v>
          </cell>
          <cell r="F525">
            <v>3551.3476999999998</v>
          </cell>
          <cell r="G525">
            <v>5480.9519</v>
          </cell>
          <cell r="H525">
            <v>6536.5965999999989</v>
          </cell>
          <cell r="I525">
            <v>6747.3778000000002</v>
          </cell>
          <cell r="J525">
            <v>6747.3778000000002</v>
          </cell>
          <cell r="K525">
            <v>6536.5965999999989</v>
          </cell>
          <cell r="L525">
            <v>6747.3778000000002</v>
          </cell>
          <cell r="M525">
            <v>6536.5965999999989</v>
          </cell>
          <cell r="N525">
            <v>6747.3778000000002</v>
          </cell>
          <cell r="O525">
            <v>72949.100000000006</v>
          </cell>
        </row>
        <row r="527">
          <cell r="A527" t="str">
            <v>COMBUSTION TURBINES</v>
          </cell>
          <cell r="C527">
            <v>32.408090112905647</v>
          </cell>
          <cell r="D527">
            <v>80.800752814127492</v>
          </cell>
          <cell r="E527">
            <v>8.884521214509526</v>
          </cell>
          <cell r="F527">
            <v>18.5245696186246</v>
          </cell>
          <cell r="G527">
            <v>14.880131639459901</v>
          </cell>
          <cell r="H527">
            <v>12.123311220774891</v>
          </cell>
          <cell r="I527">
            <v>207.84061321378505</v>
          </cell>
          <cell r="J527">
            <v>125.22936241825028</v>
          </cell>
          <cell r="K527">
            <v>103.95030661851472</v>
          </cell>
          <cell r="L527">
            <v>9.8677248166989173</v>
          </cell>
          <cell r="M527">
            <v>9.9969991839961505</v>
          </cell>
          <cell r="N527">
            <v>15.786992136287736</v>
          </cell>
          <cell r="O527">
            <v>640.29999999999984</v>
          </cell>
        </row>
        <row r="529">
          <cell r="A529" t="str">
            <v>DIESELS</v>
          </cell>
          <cell r="C529">
            <v>5.8937018870943607</v>
          </cell>
          <cell r="D529">
            <v>5.8850941858724966</v>
          </cell>
          <cell r="E529">
            <v>5.6677117854904724</v>
          </cell>
          <cell r="F529">
            <v>5.3547583813754018</v>
          </cell>
          <cell r="G529">
            <v>10.388016360540099</v>
          </cell>
          <cell r="H529">
            <v>9.8585167792251092</v>
          </cell>
          <cell r="I529">
            <v>5.0659437862149304</v>
          </cell>
          <cell r="J529">
            <v>5.1029585817497285</v>
          </cell>
          <cell r="K529">
            <v>5.1765293814852846</v>
          </cell>
          <cell r="L529">
            <v>5.3692031833010816</v>
          </cell>
          <cell r="M529">
            <v>5.6084368160038487</v>
          </cell>
          <cell r="N529">
            <v>5.6710878637122661</v>
          </cell>
          <cell r="O529">
            <v>75.3</v>
          </cell>
        </row>
        <row r="531">
          <cell r="A531" t="str">
            <v xml:space="preserve">  TOTAL GENERATION</v>
          </cell>
          <cell r="C531">
            <v>40160.600000000006</v>
          </cell>
          <cell r="D531">
            <v>37528.300000000003</v>
          </cell>
          <cell r="E531">
            <v>31680.300000000003</v>
          </cell>
          <cell r="F531">
            <v>22293.9</v>
          </cell>
          <cell r="G531">
            <v>28468.700000000004</v>
          </cell>
          <cell r="H531">
            <v>44254.1</v>
          </cell>
          <cell r="I531">
            <v>51665.8</v>
          </cell>
          <cell r="J531">
            <v>51434.299999999996</v>
          </cell>
          <cell r="K531">
            <v>31976.899999999998</v>
          </cell>
          <cell r="L531">
            <v>27463.700000000004</v>
          </cell>
          <cell r="M531">
            <v>27976.400000000001</v>
          </cell>
          <cell r="N531">
            <v>36121.599999999999</v>
          </cell>
          <cell r="O531">
            <v>431024.60000000003</v>
          </cell>
        </row>
        <row r="533">
          <cell r="A533" t="str">
            <v>POWER PURCHASES</v>
          </cell>
        </row>
        <row r="534">
          <cell r="A534" t="str">
            <v xml:space="preserve">  Short-term - Other Utilities</v>
          </cell>
          <cell r="C534">
            <v>81610.716630251016</v>
          </cell>
          <cell r="D534">
            <v>65610.57108425512</v>
          </cell>
          <cell r="E534">
            <v>74565.070185863238</v>
          </cell>
          <cell r="F534">
            <v>67855.519773507651</v>
          </cell>
          <cell r="G534">
            <v>89958.147098652218</v>
          </cell>
          <cell r="H534">
            <v>159406.62244032157</v>
          </cell>
          <cell r="I534">
            <v>308951.61221789679</v>
          </cell>
          <cell r="J534">
            <v>298868.85052939726</v>
          </cell>
          <cell r="K534">
            <v>108524.69422466808</v>
          </cell>
          <cell r="L534">
            <v>66016.368245767633</v>
          </cell>
          <cell r="M534">
            <v>51022.672363820668</v>
          </cell>
          <cell r="N534">
            <v>75222.759354149603</v>
          </cell>
          <cell r="O534">
            <v>1447613.7</v>
          </cell>
        </row>
        <row r="535">
          <cell r="A535" t="str">
            <v xml:space="preserve">  Non-utility Generation</v>
          </cell>
          <cell r="C535">
            <v>13418.160000000002</v>
          </cell>
          <cell r="D535">
            <v>14950.36</v>
          </cell>
          <cell r="E535">
            <v>13763.72</v>
          </cell>
          <cell r="F535">
            <v>13320.36</v>
          </cell>
          <cell r="G535">
            <v>13137.800000000001</v>
          </cell>
          <cell r="H535">
            <v>15230.720000000001</v>
          </cell>
          <cell r="I535">
            <v>13763.72</v>
          </cell>
          <cell r="J535">
            <v>13053.039999999999</v>
          </cell>
          <cell r="K535">
            <v>12146.760000000002</v>
          </cell>
          <cell r="L535">
            <v>13150.84</v>
          </cell>
          <cell r="M535">
            <v>13900.64</v>
          </cell>
          <cell r="N535">
            <v>15595.84</v>
          </cell>
          <cell r="O535">
            <v>165431.9</v>
          </cell>
        </row>
        <row r="536">
          <cell r="A536" t="str">
            <v xml:space="preserve">  Safe Harbor</v>
          </cell>
          <cell r="C536">
            <v>866.1</v>
          </cell>
          <cell r="D536">
            <v>901.9</v>
          </cell>
          <cell r="E536">
            <v>1586</v>
          </cell>
          <cell r="F536">
            <v>1569.4</v>
          </cell>
          <cell r="G536">
            <v>1152.9000000000001</v>
          </cell>
          <cell r="H536">
            <v>648.20000000000005</v>
          </cell>
          <cell r="I536">
            <v>430.3</v>
          </cell>
          <cell r="J536">
            <v>308.89999999999998</v>
          </cell>
          <cell r="K536">
            <v>284.10000000000002</v>
          </cell>
          <cell r="L536">
            <v>435.8</v>
          </cell>
          <cell r="M536">
            <v>700.6</v>
          </cell>
          <cell r="N536">
            <v>915.7</v>
          </cell>
          <cell r="O536">
            <v>9799.9</v>
          </cell>
        </row>
        <row r="537">
          <cell r="A537" t="str">
            <v xml:space="preserve">  PJM Interchange</v>
          </cell>
          <cell r="C537">
            <v>0</v>
          </cell>
          <cell r="D537">
            <v>0</v>
          </cell>
          <cell r="E537">
            <v>0</v>
          </cell>
          <cell r="F537">
            <v>0</v>
          </cell>
          <cell r="G537">
            <v>0</v>
          </cell>
          <cell r="H537">
            <v>0</v>
          </cell>
          <cell r="I537">
            <v>0</v>
          </cell>
          <cell r="J537">
            <v>0</v>
          </cell>
          <cell r="K537">
            <v>0</v>
          </cell>
          <cell r="L537">
            <v>0</v>
          </cell>
          <cell r="M537">
            <v>0</v>
          </cell>
          <cell r="N537">
            <v>0</v>
          </cell>
          <cell r="O537">
            <v>0</v>
          </cell>
        </row>
        <row r="538">
          <cell r="A538" t="str">
            <v xml:space="preserve">  PASNY </v>
          </cell>
          <cell r="C538">
            <v>47.9</v>
          </cell>
          <cell r="D538">
            <v>47.9</v>
          </cell>
          <cell r="E538">
            <v>47.9</v>
          </cell>
          <cell r="F538">
            <v>47.9</v>
          </cell>
          <cell r="G538">
            <v>47.9</v>
          </cell>
          <cell r="H538">
            <v>47.9</v>
          </cell>
          <cell r="I538">
            <v>47.9</v>
          </cell>
          <cell r="J538">
            <v>47.9</v>
          </cell>
          <cell r="K538">
            <v>47.9</v>
          </cell>
          <cell r="L538">
            <v>47.9</v>
          </cell>
          <cell r="M538">
            <v>47.9</v>
          </cell>
          <cell r="N538">
            <v>47.9</v>
          </cell>
          <cell r="O538">
            <v>574.79999999999984</v>
          </cell>
        </row>
        <row r="539">
          <cell r="A539" t="str">
            <v xml:space="preserve">  Borderline</v>
          </cell>
          <cell r="C539">
            <v>10.5</v>
          </cell>
          <cell r="D539">
            <v>10.5</v>
          </cell>
          <cell r="E539">
            <v>10.5</v>
          </cell>
          <cell r="F539">
            <v>10.5</v>
          </cell>
          <cell r="G539">
            <v>10.5</v>
          </cell>
          <cell r="H539">
            <v>10.5</v>
          </cell>
          <cell r="I539">
            <v>10.5</v>
          </cell>
          <cell r="J539">
            <v>10.5</v>
          </cell>
          <cell r="K539">
            <v>10.5</v>
          </cell>
          <cell r="L539">
            <v>10.5</v>
          </cell>
          <cell r="M539">
            <v>10.5</v>
          </cell>
          <cell r="N539">
            <v>10.5</v>
          </cell>
          <cell r="O539">
            <v>126</v>
          </cell>
        </row>
        <row r="541">
          <cell r="A541" t="str">
            <v xml:space="preserve">    TOTAL POWER PURCHASES</v>
          </cell>
          <cell r="C541">
            <v>95953.4</v>
          </cell>
          <cell r="D541">
            <v>81521.299999999988</v>
          </cell>
          <cell r="E541">
            <v>89973.2</v>
          </cell>
          <cell r="F541">
            <v>82803.699999999983</v>
          </cell>
          <cell r="G541">
            <v>104307.2</v>
          </cell>
          <cell r="H541">
            <v>175343.90000000002</v>
          </cell>
          <cell r="I541">
            <v>323204</v>
          </cell>
          <cell r="J541">
            <v>312289.20000000007</v>
          </cell>
          <cell r="K541">
            <v>121014</v>
          </cell>
          <cell r="L541">
            <v>79661.399999999994</v>
          </cell>
          <cell r="M541">
            <v>65682.299999999988</v>
          </cell>
          <cell r="N541">
            <v>91792.7</v>
          </cell>
          <cell r="O541">
            <v>1623546.3</v>
          </cell>
        </row>
        <row r="543">
          <cell r="A543" t="str">
            <v>TOTAL ENERGY AVAILABLE</v>
          </cell>
          <cell r="C543">
            <v>136114</v>
          </cell>
          <cell r="D543">
            <v>119049.59999999999</v>
          </cell>
          <cell r="E543">
            <v>121653.5</v>
          </cell>
          <cell r="F543">
            <v>105097.59999999998</v>
          </cell>
          <cell r="G543">
            <v>132775.9</v>
          </cell>
          <cell r="H543">
            <v>219598.00000000003</v>
          </cell>
          <cell r="I543">
            <v>374869.8</v>
          </cell>
          <cell r="J543">
            <v>363723.50000000006</v>
          </cell>
          <cell r="K543">
            <v>152990.9</v>
          </cell>
          <cell r="L543">
            <v>107125.1</v>
          </cell>
          <cell r="M543">
            <v>93658.699999999983</v>
          </cell>
          <cell r="N543">
            <v>127914.29999999999</v>
          </cell>
          <cell r="O543">
            <v>2054570.9</v>
          </cell>
        </row>
        <row r="544">
          <cell r="C544" t="str">
            <v xml:space="preserve"> --------</v>
          </cell>
          <cell r="D544" t="str">
            <v xml:space="preserve"> --------</v>
          </cell>
          <cell r="E544" t="str">
            <v xml:space="preserve"> --------</v>
          </cell>
          <cell r="F544" t="str">
            <v xml:space="preserve"> --------</v>
          </cell>
          <cell r="G544" t="str">
            <v xml:space="preserve"> --------</v>
          </cell>
          <cell r="H544" t="str">
            <v xml:space="preserve"> --------</v>
          </cell>
          <cell r="I544" t="str">
            <v xml:space="preserve"> --------</v>
          </cell>
          <cell r="J544" t="str">
            <v xml:space="preserve"> --------</v>
          </cell>
          <cell r="K544" t="str">
            <v xml:space="preserve"> --------</v>
          </cell>
          <cell r="L544" t="str">
            <v xml:space="preserve"> --------</v>
          </cell>
          <cell r="M544" t="str">
            <v xml:space="preserve"> --------</v>
          </cell>
          <cell r="N544" t="str">
            <v xml:space="preserve"> --------</v>
          </cell>
          <cell r="O544" t="str">
            <v xml:space="preserve"> ---------</v>
          </cell>
        </row>
        <row r="545">
          <cell r="A545" t="str">
            <v>NON-SYSTEM ENERGY SALES</v>
          </cell>
        </row>
        <row r="546">
          <cell r="A546" t="str">
            <v xml:space="preserve">  Sales to ACE </v>
          </cell>
          <cell r="C546">
            <v>0</v>
          </cell>
          <cell r="D546">
            <v>0</v>
          </cell>
          <cell r="E546">
            <v>0</v>
          </cell>
          <cell r="F546">
            <v>0</v>
          </cell>
          <cell r="G546">
            <v>0</v>
          </cell>
          <cell r="H546">
            <v>0</v>
          </cell>
          <cell r="I546">
            <v>0</v>
          </cell>
          <cell r="J546">
            <v>0</v>
          </cell>
          <cell r="K546">
            <v>0</v>
          </cell>
          <cell r="L546">
            <v>0</v>
          </cell>
          <cell r="M546">
            <v>0</v>
          </cell>
          <cell r="N546">
            <v>0</v>
          </cell>
          <cell r="O546">
            <v>0</v>
          </cell>
        </row>
        <row r="547">
          <cell r="A547" t="str">
            <v xml:space="preserve">  Sales to JCP&amp;L </v>
          </cell>
          <cell r="C547">
            <v>0</v>
          </cell>
          <cell r="D547">
            <v>0</v>
          </cell>
          <cell r="E547">
            <v>0</v>
          </cell>
          <cell r="F547">
            <v>0</v>
          </cell>
          <cell r="G547">
            <v>0</v>
          </cell>
          <cell r="H547">
            <v>0</v>
          </cell>
          <cell r="I547">
            <v>0</v>
          </cell>
          <cell r="J547">
            <v>0</v>
          </cell>
          <cell r="K547">
            <v>0</v>
          </cell>
          <cell r="L547">
            <v>0</v>
          </cell>
          <cell r="M547">
            <v>0</v>
          </cell>
          <cell r="N547">
            <v>0</v>
          </cell>
          <cell r="O547">
            <v>0</v>
          </cell>
        </row>
        <row r="548">
          <cell r="A548" t="str">
            <v xml:space="preserve">  Sales to BG&amp;E</v>
          </cell>
          <cell r="C548">
            <v>-452.1</v>
          </cell>
          <cell r="D548">
            <v>-406.9</v>
          </cell>
          <cell r="E548">
            <v>-283.90000000000003</v>
          </cell>
          <cell r="F548">
            <v>-234.4</v>
          </cell>
          <cell r="G548">
            <v>-361.6</v>
          </cell>
          <cell r="H548">
            <v>-431.5</v>
          </cell>
          <cell r="I548">
            <v>-445.4</v>
          </cell>
          <cell r="J548">
            <v>-445.4</v>
          </cell>
          <cell r="K548">
            <v>-431.5</v>
          </cell>
          <cell r="L548">
            <v>-445.4</v>
          </cell>
          <cell r="M548">
            <v>-431.5</v>
          </cell>
          <cell r="N548">
            <v>-445.4</v>
          </cell>
          <cell r="O548">
            <v>-4815</v>
          </cell>
        </row>
        <row r="549">
          <cell r="A549" t="str">
            <v xml:space="preserve">  Sales to JCP&amp;L</v>
          </cell>
          <cell r="C549">
            <v>-2402.857368</v>
          </cell>
          <cell r="D549">
            <v>-2194.0551359999999</v>
          </cell>
          <cell r="E549">
            <v>-2395.8845999999999</v>
          </cell>
          <cell r="F549">
            <v>-2232.5985359999995</v>
          </cell>
          <cell r="G549">
            <v>-2345.5507679999996</v>
          </cell>
          <cell r="H549">
            <v>-2530.2823200000003</v>
          </cell>
          <cell r="I549">
            <v>-2793.4595999999997</v>
          </cell>
          <cell r="J549">
            <v>-2789.7544800000001</v>
          </cell>
          <cell r="K549">
            <v>-2117.3032800000001</v>
          </cell>
          <cell r="L549">
            <v>-1907.4987450000001</v>
          </cell>
          <cell r="M549">
            <v>-1962.43776</v>
          </cell>
          <cell r="N549">
            <v>-2245.1196960000002</v>
          </cell>
          <cell r="O549">
            <v>-27917</v>
          </cell>
        </row>
        <row r="550">
          <cell r="A550" t="str">
            <v xml:space="preserve">  PJM Interchange </v>
          </cell>
          <cell r="C550">
            <v>-24248.5</v>
          </cell>
          <cell r="D550">
            <v>-22945.8</v>
          </cell>
          <cell r="E550">
            <v>-9608.4</v>
          </cell>
          <cell r="F550">
            <v>-12.9</v>
          </cell>
          <cell r="G550">
            <v>-13697.7</v>
          </cell>
          <cell r="H550">
            <v>-48341</v>
          </cell>
          <cell r="I550">
            <v>-65322.9</v>
          </cell>
          <cell r="J550">
            <v>-65608.899999999994</v>
          </cell>
          <cell r="K550">
            <v>-27815.7</v>
          </cell>
          <cell r="L550">
            <v>-18660.5</v>
          </cell>
          <cell r="M550">
            <v>-14997.7</v>
          </cell>
          <cell r="N550">
            <v>-19557</v>
          </cell>
          <cell r="O550">
            <v>-330817</v>
          </cell>
        </row>
        <row r="551">
          <cell r="A551" t="str">
            <v xml:space="preserve">  Additional Gen Avail. For Sale</v>
          </cell>
          <cell r="C551">
            <v>0</v>
          </cell>
          <cell r="D551">
            <v>0</v>
          </cell>
          <cell r="E551">
            <v>0</v>
          </cell>
          <cell r="F551">
            <v>0</v>
          </cell>
          <cell r="G551">
            <v>0</v>
          </cell>
          <cell r="H551">
            <v>0</v>
          </cell>
          <cell r="I551">
            <v>0</v>
          </cell>
          <cell r="J551">
            <v>0</v>
          </cell>
          <cell r="K551">
            <v>0</v>
          </cell>
          <cell r="L551">
            <v>0</v>
          </cell>
          <cell r="M551">
            <v>0</v>
          </cell>
          <cell r="N551">
            <v>0</v>
          </cell>
          <cell r="O551">
            <v>0</v>
          </cell>
        </row>
        <row r="552">
          <cell r="A552" t="str">
            <v xml:space="preserve">  Sales to Other</v>
          </cell>
          <cell r="C552">
            <v>-86296.8</v>
          </cell>
          <cell r="D552">
            <v>-69982.7</v>
          </cell>
          <cell r="E552">
            <v>-78930.100000000006</v>
          </cell>
          <cell r="F552">
            <v>-72035.600000000006</v>
          </cell>
          <cell r="G552">
            <v>-94729.7</v>
          </cell>
          <cell r="H552">
            <v>-165834</v>
          </cell>
          <cell r="I552">
            <v>-318257.59999999998</v>
          </cell>
          <cell r="J552">
            <v>-308077.2</v>
          </cell>
          <cell r="K552">
            <v>-113801.1</v>
          </cell>
          <cell r="L552">
            <v>-70169.8</v>
          </cell>
          <cell r="M552">
            <v>-54835.3</v>
          </cell>
          <cell r="N552">
            <v>-79606.399999999994</v>
          </cell>
          <cell r="O552">
            <v>-1512556.3</v>
          </cell>
        </row>
        <row r="554">
          <cell r="A554" t="str">
            <v xml:space="preserve">    TOTAL NON-SYSTEM ENERGY SALES</v>
          </cell>
          <cell r="C554">
            <v>-113400.25736800001</v>
          </cell>
          <cell r="D554">
            <v>-95529.455136000004</v>
          </cell>
          <cell r="E554">
            <v>-91218.284600000014</v>
          </cell>
          <cell r="F554">
            <v>-74515.498535999999</v>
          </cell>
          <cell r="G554">
            <v>-111134.550768</v>
          </cell>
          <cell r="H554">
            <v>-217136.78232</v>
          </cell>
          <cell r="I554">
            <v>-386819.35959999997</v>
          </cell>
          <cell r="J554">
            <v>-376921.25448</v>
          </cell>
          <cell r="K554">
            <v>-144165.60328000001</v>
          </cell>
          <cell r="L554">
            <v>-91183.198745000002</v>
          </cell>
          <cell r="M554">
            <v>-72226.937760000001</v>
          </cell>
          <cell r="N554">
            <v>-101853.919696</v>
          </cell>
          <cell r="O554">
            <v>-1876105.2999999998</v>
          </cell>
        </row>
        <row r="556">
          <cell r="A556" t="str">
            <v>Cost of Emission Allowances Consumed</v>
          </cell>
          <cell r="C556">
            <v>4755</v>
          </cell>
          <cell r="D556">
            <v>4351</v>
          </cell>
          <cell r="E556">
            <v>4159</v>
          </cell>
          <cell r="F556">
            <v>2959</v>
          </cell>
          <cell r="G556">
            <v>5775</v>
          </cell>
          <cell r="H556">
            <v>8878</v>
          </cell>
          <cell r="I556">
            <v>9860</v>
          </cell>
          <cell r="J556">
            <v>9804</v>
          </cell>
          <cell r="K556">
            <v>6869</v>
          </cell>
          <cell r="L556">
            <v>3502</v>
          </cell>
          <cell r="M556">
            <v>3547</v>
          </cell>
          <cell r="N556">
            <v>4436</v>
          </cell>
          <cell r="O556">
            <v>68895</v>
          </cell>
        </row>
        <row r="559">
          <cell r="A559" t="str">
            <v>SYSTEM COST OF POWER</v>
          </cell>
          <cell r="C559">
            <v>27468.742631999994</v>
          </cell>
          <cell r="D559">
            <v>27871.144863999987</v>
          </cell>
          <cell r="E559">
            <v>34594.215399999986</v>
          </cell>
          <cell r="F559">
            <v>33541.101463999978</v>
          </cell>
          <cell r="G559">
            <v>27416.349231999993</v>
          </cell>
          <cell r="H559">
            <v>11339.217680000031</v>
          </cell>
          <cell r="I559">
            <v>-2089.5595999999787</v>
          </cell>
          <cell r="J559">
            <v>-3393.754479999945</v>
          </cell>
          <cell r="K559">
            <v>15694.296719999984</v>
          </cell>
          <cell r="L559">
            <v>19443.901255000004</v>
          </cell>
          <cell r="M559">
            <v>24978.762239999982</v>
          </cell>
          <cell r="N559">
            <v>30496.380303999991</v>
          </cell>
          <cell r="O559">
            <v>247360.59999999998</v>
          </cell>
        </row>
        <row r="561">
          <cell r="A561" t="str">
            <v>Expired Contract Effect</v>
          </cell>
          <cell r="C561">
            <v>0</v>
          </cell>
          <cell r="D561">
            <v>0</v>
          </cell>
          <cell r="E561">
            <v>0</v>
          </cell>
          <cell r="F561">
            <v>0</v>
          </cell>
          <cell r="G561">
            <v>0</v>
          </cell>
          <cell r="H561">
            <v>0</v>
          </cell>
          <cell r="I561">
            <v>0</v>
          </cell>
          <cell r="J561">
            <v>0</v>
          </cell>
          <cell r="K561">
            <v>0</v>
          </cell>
          <cell r="L561">
            <v>0</v>
          </cell>
          <cell r="M561">
            <v>0</v>
          </cell>
          <cell r="N561">
            <v>0</v>
          </cell>
          <cell r="O561">
            <v>0</v>
          </cell>
        </row>
        <row r="563">
          <cell r="A563" t="str">
            <v>PUC CUST SYSTEM COST OF POWER</v>
          </cell>
          <cell r="C563">
            <v>27468.742631999994</v>
          </cell>
          <cell r="D563">
            <v>27871.144863999987</v>
          </cell>
          <cell r="E563">
            <v>34594.215399999986</v>
          </cell>
          <cell r="F563">
            <v>33541.101463999978</v>
          </cell>
          <cell r="G563">
            <v>27416.349231999993</v>
          </cell>
          <cell r="H563">
            <v>11339.217680000031</v>
          </cell>
          <cell r="I563">
            <v>-2089.5595999999787</v>
          </cell>
          <cell r="J563">
            <v>-3393.754479999945</v>
          </cell>
          <cell r="K563">
            <v>15694.296719999984</v>
          </cell>
          <cell r="L563">
            <v>19443.901255000004</v>
          </cell>
          <cell r="M563">
            <v>24978.762239999982</v>
          </cell>
          <cell r="N563">
            <v>30496.380303999991</v>
          </cell>
          <cell r="O563">
            <v>247360.59999999998</v>
          </cell>
        </row>
        <row r="564">
          <cell r="C564" t="str">
            <v xml:space="preserve"> ========</v>
          </cell>
          <cell r="D564" t="str">
            <v xml:space="preserve"> ========</v>
          </cell>
          <cell r="E564" t="str">
            <v xml:space="preserve"> ========</v>
          </cell>
          <cell r="F564" t="str">
            <v xml:space="preserve"> ========</v>
          </cell>
          <cell r="G564" t="str">
            <v xml:space="preserve"> ========</v>
          </cell>
          <cell r="H564" t="str">
            <v xml:space="preserve"> ========</v>
          </cell>
          <cell r="I564" t="str">
            <v xml:space="preserve"> ========</v>
          </cell>
          <cell r="J564" t="str">
            <v xml:space="preserve"> ========</v>
          </cell>
          <cell r="K564" t="str">
            <v xml:space="preserve"> ========</v>
          </cell>
          <cell r="L564" t="str">
            <v xml:space="preserve"> ========</v>
          </cell>
          <cell r="M564" t="str">
            <v xml:space="preserve"> ========</v>
          </cell>
          <cell r="N564" t="str">
            <v xml:space="preserve"> ========</v>
          </cell>
          <cell r="O564" t="str">
            <v xml:space="preserve"> =========</v>
          </cell>
        </row>
        <row r="565">
          <cell r="A565" t="str">
            <v>TOTAL EHV CHARGES (Page 14)</v>
          </cell>
          <cell r="C565">
            <v>1666.4582227079802</v>
          </cell>
          <cell r="D565">
            <v>1354.1332687383326</v>
          </cell>
          <cell r="E565">
            <v>1755.4069218740008</v>
          </cell>
          <cell r="F565">
            <v>1655.8754583339992</v>
          </cell>
          <cell r="G565">
            <v>1956.2270125847931</v>
          </cell>
          <cell r="H565">
            <v>2429.3204036500192</v>
          </cell>
          <cell r="I565">
            <v>2959.0158520921464</v>
          </cell>
          <cell r="J565">
            <v>2867.8231189440116</v>
          </cell>
          <cell r="K565">
            <v>2068.8050596554363</v>
          </cell>
          <cell r="L565">
            <v>1588.448347539588</v>
          </cell>
          <cell r="M565">
            <v>1239.7830332126398</v>
          </cell>
          <cell r="N565">
            <v>1762.4427017643839</v>
          </cell>
          <cell r="O565">
            <v>23303.600000000002</v>
          </cell>
        </row>
        <row r="567">
          <cell r="A567" t="str">
            <v>EXPENSE NOT RECOVERED THROUGH ECR</v>
          </cell>
        </row>
        <row r="568">
          <cell r="A568" t="str">
            <v xml:space="preserve">    Sun Oil Adjustment</v>
          </cell>
          <cell r="C568">
            <v>0</v>
          </cell>
          <cell r="D568">
            <v>0</v>
          </cell>
          <cell r="E568">
            <v>0</v>
          </cell>
          <cell r="F568">
            <v>0</v>
          </cell>
          <cell r="G568">
            <v>0</v>
          </cell>
          <cell r="H568">
            <v>0</v>
          </cell>
          <cell r="I568">
            <v>0</v>
          </cell>
          <cell r="J568">
            <v>0</v>
          </cell>
          <cell r="K568">
            <v>0</v>
          </cell>
          <cell r="L568">
            <v>0</v>
          </cell>
          <cell r="M568">
            <v>0</v>
          </cell>
          <cell r="N568">
            <v>0</v>
          </cell>
          <cell r="O568">
            <v>0</v>
          </cell>
        </row>
        <row r="569">
          <cell r="A569" t="str">
            <v xml:space="preserve">    Safe Harbor(1/3)</v>
          </cell>
          <cell r="C569">
            <v>866.1</v>
          </cell>
          <cell r="D569">
            <v>901.9</v>
          </cell>
          <cell r="E569">
            <v>1586</v>
          </cell>
          <cell r="F569">
            <v>1569.4</v>
          </cell>
          <cell r="G569">
            <v>1152.9000000000001</v>
          </cell>
          <cell r="H569">
            <v>648.20000000000005</v>
          </cell>
          <cell r="I569">
            <v>430.3</v>
          </cell>
          <cell r="J569">
            <v>308.89999999999998</v>
          </cell>
          <cell r="K569">
            <v>284.10000000000002</v>
          </cell>
          <cell r="L569">
            <v>435.8</v>
          </cell>
          <cell r="M569">
            <v>700.6</v>
          </cell>
          <cell r="N569">
            <v>915.7</v>
          </cell>
          <cell r="O569">
            <v>9799.9</v>
          </cell>
        </row>
        <row r="570">
          <cell r="A570" t="str">
            <v xml:space="preserve">    Installed Capacity Payments</v>
          </cell>
          <cell r="C570">
            <v>0</v>
          </cell>
          <cell r="D570">
            <v>0</v>
          </cell>
          <cell r="E570">
            <v>0</v>
          </cell>
          <cell r="F570">
            <v>0</v>
          </cell>
          <cell r="G570">
            <v>0</v>
          </cell>
          <cell r="H570">
            <v>0</v>
          </cell>
          <cell r="I570">
            <v>0</v>
          </cell>
          <cell r="J570">
            <v>0</v>
          </cell>
          <cell r="K570">
            <v>0</v>
          </cell>
          <cell r="L570">
            <v>0</v>
          </cell>
          <cell r="M570">
            <v>0</v>
          </cell>
          <cell r="N570">
            <v>0</v>
          </cell>
          <cell r="O570">
            <v>0</v>
          </cell>
        </row>
        <row r="572">
          <cell r="A572" t="str">
            <v xml:space="preserve">  TOTAL NOT RECOVERED THROUGH ECR</v>
          </cell>
          <cell r="C572">
            <v>866.1</v>
          </cell>
          <cell r="D572">
            <v>901.9</v>
          </cell>
          <cell r="E572">
            <v>1586</v>
          </cell>
          <cell r="F572">
            <v>1569.4</v>
          </cell>
          <cell r="G572">
            <v>1152.9000000000001</v>
          </cell>
          <cell r="H572">
            <v>648.20000000000005</v>
          </cell>
          <cell r="I572">
            <v>430.3</v>
          </cell>
          <cell r="J572">
            <v>308.89999999999998</v>
          </cell>
          <cell r="K572">
            <v>284.10000000000002</v>
          </cell>
          <cell r="L572">
            <v>435.8</v>
          </cell>
          <cell r="M572">
            <v>700.6</v>
          </cell>
          <cell r="N572">
            <v>915.7</v>
          </cell>
          <cell r="O572">
            <v>9799.9</v>
          </cell>
        </row>
        <row r="574">
          <cell r="A574" t="str">
            <v>ENERGY COST APPLICABLE TO ECR</v>
          </cell>
          <cell r="C574">
            <v>28269.100854707976</v>
          </cell>
          <cell r="D574">
            <v>28323.378132738319</v>
          </cell>
          <cell r="E574">
            <v>34763.622321873991</v>
          </cell>
          <cell r="F574">
            <v>33627.576922333974</v>
          </cell>
          <cell r="G574">
            <v>28219.676244584785</v>
          </cell>
          <cell r="H574">
            <v>13120.338083650049</v>
          </cell>
          <cell r="I574">
            <v>439.15625209216751</v>
          </cell>
          <cell r="J574">
            <v>-834.83136105593348</v>
          </cell>
          <cell r="K574">
            <v>17479.00177965542</v>
          </cell>
          <cell r="L574">
            <v>20596.549602539591</v>
          </cell>
          <cell r="M574">
            <v>25517.945273212623</v>
          </cell>
          <cell r="N574">
            <v>31343.123005764373</v>
          </cell>
          <cell r="O574">
            <v>260864.60000000003</v>
          </cell>
        </row>
        <row r="575">
          <cell r="C575" t="str">
            <v xml:space="preserve"> ========</v>
          </cell>
          <cell r="D575" t="str">
            <v xml:space="preserve"> ========</v>
          </cell>
          <cell r="E575" t="str">
            <v xml:space="preserve"> ========</v>
          </cell>
          <cell r="F575" t="str">
            <v xml:space="preserve"> ========</v>
          </cell>
          <cell r="G575" t="str">
            <v xml:space="preserve"> ========</v>
          </cell>
          <cell r="H575" t="str">
            <v xml:space="preserve"> ========</v>
          </cell>
          <cell r="I575" t="str">
            <v xml:space="preserve"> ========</v>
          </cell>
          <cell r="J575" t="str">
            <v xml:space="preserve"> ========</v>
          </cell>
          <cell r="K575" t="str">
            <v xml:space="preserve"> ========</v>
          </cell>
          <cell r="L575" t="str">
            <v xml:space="preserve"> ========</v>
          </cell>
          <cell r="M575" t="str">
            <v xml:space="preserve"> ========</v>
          </cell>
          <cell r="N575" t="str">
            <v xml:space="preserve"> ========</v>
          </cell>
          <cell r="O575" t="str">
            <v xml:space="preserve"> =========</v>
          </cell>
        </row>
        <row r="576">
          <cell r="A576" t="str">
            <v xml:space="preserve">  PORTION FOR PPUC CUSTOMERS</v>
          </cell>
          <cell r="B576">
            <v>1</v>
          </cell>
          <cell r="C576">
            <v>28269.1</v>
          </cell>
          <cell r="D576">
            <v>28323.4</v>
          </cell>
          <cell r="E576">
            <v>34763.599999999999</v>
          </cell>
          <cell r="F576">
            <v>33627.599999999999</v>
          </cell>
          <cell r="G576">
            <v>28219.7</v>
          </cell>
          <cell r="H576">
            <v>13120.3</v>
          </cell>
          <cell r="I576">
            <v>439.2</v>
          </cell>
          <cell r="J576">
            <v>-834.8</v>
          </cell>
          <cell r="K576">
            <v>17479</v>
          </cell>
          <cell r="L576">
            <v>20596.5</v>
          </cell>
          <cell r="M576">
            <v>25517.9</v>
          </cell>
          <cell r="N576">
            <v>31343.1</v>
          </cell>
          <cell r="O576">
            <v>260864.60000000003</v>
          </cell>
        </row>
        <row r="577">
          <cell r="F577" t="str">
            <v xml:space="preserve">                              NET COST FOR JCP&amp;L SALE</v>
          </cell>
          <cell r="L577" t="str">
            <v>CASE:2001 FORECAST</v>
          </cell>
          <cell r="P577" t="str">
            <v>11</v>
          </cell>
        </row>
        <row r="578">
          <cell r="F578" t="str">
            <v xml:space="preserve">                    </v>
          </cell>
          <cell r="L578">
            <v>36851</v>
          </cell>
        </row>
        <row r="579">
          <cell r="F579" t="str">
            <v xml:space="preserve">                               (Thousands of Dollars)     </v>
          </cell>
        </row>
        <row r="581">
          <cell r="A581" t="str">
            <v>JCPL FUEL EXPENSE</v>
          </cell>
          <cell r="C581" t="str">
            <v>JANUARY</v>
          </cell>
          <cell r="D581" t="str">
            <v>FEBRUARY</v>
          </cell>
          <cell r="E581" t="str">
            <v>MARCH</v>
          </cell>
          <cell r="F581" t="str">
            <v>APRIL</v>
          </cell>
          <cell r="G581" t="str">
            <v>MAY</v>
          </cell>
          <cell r="H581" t="str">
            <v>JUNE</v>
          </cell>
          <cell r="I581" t="str">
            <v>JULY</v>
          </cell>
          <cell r="J581" t="str">
            <v>AUGUST</v>
          </cell>
          <cell r="K581" t="str">
            <v>SEPTEMBER</v>
          </cell>
          <cell r="L581" t="str">
            <v>OCTOBER</v>
          </cell>
          <cell r="M581" t="str">
            <v>NOVEMBER</v>
          </cell>
          <cell r="N581" t="str">
            <v>DECEMBER</v>
          </cell>
          <cell r="O581" t="str">
            <v>TOTAL</v>
          </cell>
        </row>
        <row r="582">
          <cell r="A582" t="str">
            <v xml:space="preserve">                 </v>
          </cell>
        </row>
        <row r="583">
          <cell r="A583" t="str">
            <v xml:space="preserve">    Brunner Island</v>
          </cell>
          <cell r="C583">
            <v>0</v>
          </cell>
          <cell r="D583">
            <v>0</v>
          </cell>
          <cell r="E583">
            <v>0</v>
          </cell>
          <cell r="F583">
            <v>0</v>
          </cell>
          <cell r="G583">
            <v>0</v>
          </cell>
          <cell r="H583">
            <v>0</v>
          </cell>
          <cell r="I583">
            <v>0</v>
          </cell>
          <cell r="J583">
            <v>0</v>
          </cell>
          <cell r="K583">
            <v>0</v>
          </cell>
          <cell r="L583">
            <v>0</v>
          </cell>
          <cell r="M583">
            <v>0</v>
          </cell>
          <cell r="N583">
            <v>0</v>
          </cell>
          <cell r="O583">
            <v>0</v>
          </cell>
        </row>
        <row r="584">
          <cell r="A584" t="str">
            <v xml:space="preserve">    Martins Creek 1-2</v>
          </cell>
          <cell r="C584">
            <v>0</v>
          </cell>
          <cell r="D584">
            <v>0</v>
          </cell>
          <cell r="E584">
            <v>0</v>
          </cell>
          <cell r="F584">
            <v>0</v>
          </cell>
          <cell r="G584">
            <v>0</v>
          </cell>
          <cell r="H584">
            <v>0</v>
          </cell>
          <cell r="I584">
            <v>0</v>
          </cell>
          <cell r="J584">
            <v>0</v>
          </cell>
          <cell r="K584">
            <v>0</v>
          </cell>
          <cell r="L584">
            <v>0</v>
          </cell>
          <cell r="M584">
            <v>0</v>
          </cell>
          <cell r="N584">
            <v>0</v>
          </cell>
          <cell r="O584">
            <v>0</v>
          </cell>
        </row>
        <row r="585">
          <cell r="A585" t="str">
            <v xml:space="preserve">    Sunbury</v>
          </cell>
          <cell r="C585">
            <v>0</v>
          </cell>
          <cell r="D585">
            <v>0</v>
          </cell>
          <cell r="E585">
            <v>0</v>
          </cell>
          <cell r="F585">
            <v>0</v>
          </cell>
          <cell r="G585">
            <v>0</v>
          </cell>
          <cell r="H585">
            <v>0</v>
          </cell>
          <cell r="I585">
            <v>0</v>
          </cell>
          <cell r="J585">
            <v>0</v>
          </cell>
          <cell r="K585">
            <v>0</v>
          </cell>
          <cell r="L585">
            <v>0</v>
          </cell>
          <cell r="M585">
            <v>0</v>
          </cell>
          <cell r="N585">
            <v>0</v>
          </cell>
          <cell r="O585">
            <v>0</v>
          </cell>
        </row>
        <row r="586">
          <cell r="A586" t="str">
            <v xml:space="preserve">    Holtwood</v>
          </cell>
          <cell r="C586">
            <v>0</v>
          </cell>
          <cell r="D586">
            <v>0</v>
          </cell>
          <cell r="E586">
            <v>0</v>
          </cell>
          <cell r="F586">
            <v>0</v>
          </cell>
          <cell r="G586">
            <v>0</v>
          </cell>
          <cell r="H586">
            <v>0</v>
          </cell>
          <cell r="I586">
            <v>0</v>
          </cell>
          <cell r="J586">
            <v>0</v>
          </cell>
          <cell r="K586">
            <v>0</v>
          </cell>
          <cell r="L586">
            <v>0</v>
          </cell>
          <cell r="M586">
            <v>0</v>
          </cell>
          <cell r="N586">
            <v>0</v>
          </cell>
          <cell r="O586">
            <v>0</v>
          </cell>
        </row>
        <row r="587">
          <cell r="A587" t="str">
            <v xml:space="preserve">    Keystone</v>
          </cell>
          <cell r="C587">
            <v>0</v>
          </cell>
          <cell r="D587">
            <v>0</v>
          </cell>
          <cell r="E587">
            <v>0</v>
          </cell>
          <cell r="F587">
            <v>0</v>
          </cell>
          <cell r="G587">
            <v>0</v>
          </cell>
          <cell r="H587">
            <v>0</v>
          </cell>
          <cell r="I587">
            <v>0</v>
          </cell>
          <cell r="J587">
            <v>0</v>
          </cell>
          <cell r="K587">
            <v>0</v>
          </cell>
          <cell r="L587">
            <v>0</v>
          </cell>
          <cell r="M587">
            <v>0</v>
          </cell>
          <cell r="N587">
            <v>0</v>
          </cell>
          <cell r="O587">
            <v>0</v>
          </cell>
        </row>
        <row r="588">
          <cell r="A588" t="str">
            <v xml:space="preserve">    Conemaugh</v>
          </cell>
          <cell r="C588">
            <v>0</v>
          </cell>
          <cell r="D588">
            <v>0</v>
          </cell>
          <cell r="E588">
            <v>0</v>
          </cell>
          <cell r="F588">
            <v>0</v>
          </cell>
          <cell r="G588">
            <v>0</v>
          </cell>
          <cell r="H588">
            <v>0</v>
          </cell>
          <cell r="I588">
            <v>0</v>
          </cell>
          <cell r="J588">
            <v>0</v>
          </cell>
          <cell r="K588">
            <v>0</v>
          </cell>
          <cell r="L588">
            <v>0</v>
          </cell>
          <cell r="M588">
            <v>0</v>
          </cell>
          <cell r="N588">
            <v>0</v>
          </cell>
          <cell r="O588">
            <v>0</v>
          </cell>
        </row>
        <row r="589">
          <cell r="A589" t="str">
            <v xml:space="preserve">    Montour</v>
          </cell>
          <cell r="C589">
            <v>0</v>
          </cell>
          <cell r="D589">
            <v>0</v>
          </cell>
          <cell r="E589">
            <v>0</v>
          </cell>
          <cell r="F589">
            <v>0</v>
          </cell>
          <cell r="G589">
            <v>0</v>
          </cell>
          <cell r="H589">
            <v>0</v>
          </cell>
          <cell r="I589">
            <v>0</v>
          </cell>
          <cell r="J589">
            <v>0</v>
          </cell>
          <cell r="K589">
            <v>0</v>
          </cell>
          <cell r="L589">
            <v>0</v>
          </cell>
          <cell r="M589">
            <v>0</v>
          </cell>
          <cell r="N589">
            <v>0</v>
          </cell>
          <cell r="O589">
            <v>0</v>
          </cell>
        </row>
        <row r="590">
          <cell r="A590" t="str">
            <v xml:space="preserve">    Retired Miner's Health Care Costs</v>
          </cell>
          <cell r="C590">
            <v>0</v>
          </cell>
          <cell r="D590">
            <v>0</v>
          </cell>
          <cell r="E590">
            <v>0</v>
          </cell>
          <cell r="F590">
            <v>0</v>
          </cell>
          <cell r="G590">
            <v>0</v>
          </cell>
          <cell r="H590">
            <v>0</v>
          </cell>
          <cell r="I590">
            <v>0</v>
          </cell>
          <cell r="J590">
            <v>0</v>
          </cell>
          <cell r="K590">
            <v>0</v>
          </cell>
          <cell r="L590">
            <v>0</v>
          </cell>
          <cell r="M590">
            <v>0</v>
          </cell>
          <cell r="N590">
            <v>0</v>
          </cell>
          <cell r="O590">
            <v>0</v>
          </cell>
        </row>
        <row r="591">
          <cell r="A591" t="str">
            <v xml:space="preserve">    Conemaugh Scrubber Costs</v>
          </cell>
          <cell r="C591">
            <v>0</v>
          </cell>
          <cell r="D591">
            <v>0</v>
          </cell>
          <cell r="E591">
            <v>0</v>
          </cell>
          <cell r="F591">
            <v>0</v>
          </cell>
          <cell r="G591">
            <v>0</v>
          </cell>
          <cell r="H591">
            <v>0</v>
          </cell>
          <cell r="I591">
            <v>0</v>
          </cell>
          <cell r="J591">
            <v>0</v>
          </cell>
          <cell r="K591">
            <v>0</v>
          </cell>
          <cell r="L591">
            <v>0</v>
          </cell>
          <cell r="M591">
            <v>0</v>
          </cell>
          <cell r="N591">
            <v>0</v>
          </cell>
          <cell r="O591">
            <v>0</v>
          </cell>
        </row>
        <row r="592">
          <cell r="C592" t="str">
            <v xml:space="preserve"> ========</v>
          </cell>
          <cell r="D592" t="str">
            <v xml:space="preserve"> ========</v>
          </cell>
          <cell r="E592" t="str">
            <v xml:space="preserve"> ========</v>
          </cell>
          <cell r="F592" t="str">
            <v xml:space="preserve"> ========</v>
          </cell>
          <cell r="G592" t="str">
            <v xml:space="preserve"> ========</v>
          </cell>
          <cell r="H592" t="str">
            <v xml:space="preserve"> ========</v>
          </cell>
          <cell r="I592" t="str">
            <v xml:space="preserve"> ========</v>
          </cell>
          <cell r="J592" t="str">
            <v xml:space="preserve"> ========</v>
          </cell>
          <cell r="K592" t="str">
            <v xml:space="preserve"> ========</v>
          </cell>
          <cell r="L592" t="str">
            <v xml:space="preserve"> ========</v>
          </cell>
          <cell r="M592" t="str">
            <v xml:space="preserve"> ========</v>
          </cell>
          <cell r="N592" t="str">
            <v xml:space="preserve"> ========</v>
          </cell>
          <cell r="O592" t="str">
            <v xml:space="preserve"> ========</v>
          </cell>
        </row>
        <row r="593">
          <cell r="A593" t="str">
            <v xml:space="preserve"> TOTAL COAL EXPENSE</v>
          </cell>
          <cell r="C593">
            <v>0</v>
          </cell>
          <cell r="D593">
            <v>0</v>
          </cell>
          <cell r="E593">
            <v>0</v>
          </cell>
          <cell r="F593">
            <v>0</v>
          </cell>
          <cell r="G593">
            <v>0</v>
          </cell>
          <cell r="H593">
            <v>0</v>
          </cell>
          <cell r="I593">
            <v>0</v>
          </cell>
          <cell r="J593">
            <v>0</v>
          </cell>
          <cell r="K593">
            <v>0</v>
          </cell>
          <cell r="L593">
            <v>0</v>
          </cell>
          <cell r="M593">
            <v>0</v>
          </cell>
          <cell r="N593">
            <v>0</v>
          </cell>
          <cell r="O593">
            <v>0</v>
          </cell>
        </row>
        <row r="595">
          <cell r="A595" t="str">
            <v xml:space="preserve">    Susquehanna 1</v>
          </cell>
          <cell r="C595">
            <v>0</v>
          </cell>
          <cell r="D595">
            <v>0</v>
          </cell>
          <cell r="E595">
            <v>0</v>
          </cell>
          <cell r="F595">
            <v>0</v>
          </cell>
          <cell r="G595">
            <v>0</v>
          </cell>
          <cell r="H595">
            <v>0</v>
          </cell>
          <cell r="I595">
            <v>0</v>
          </cell>
          <cell r="J595">
            <v>0</v>
          </cell>
          <cell r="K595">
            <v>0</v>
          </cell>
          <cell r="L595">
            <v>0</v>
          </cell>
          <cell r="M595">
            <v>0</v>
          </cell>
          <cell r="N595">
            <v>0</v>
          </cell>
          <cell r="O595">
            <v>0</v>
          </cell>
        </row>
        <row r="596">
          <cell r="A596" t="str">
            <v xml:space="preserve">    Susquehanna 2</v>
          </cell>
          <cell r="C596">
            <v>0</v>
          </cell>
          <cell r="D596">
            <v>0</v>
          </cell>
          <cell r="E596">
            <v>0</v>
          </cell>
          <cell r="F596">
            <v>0</v>
          </cell>
          <cell r="G596">
            <v>0</v>
          </cell>
          <cell r="H596">
            <v>0</v>
          </cell>
          <cell r="I596">
            <v>0</v>
          </cell>
          <cell r="J596">
            <v>0</v>
          </cell>
          <cell r="K596">
            <v>0</v>
          </cell>
          <cell r="L596">
            <v>0</v>
          </cell>
          <cell r="M596">
            <v>0</v>
          </cell>
          <cell r="N596">
            <v>0</v>
          </cell>
          <cell r="O596">
            <v>0</v>
          </cell>
        </row>
        <row r="597">
          <cell r="A597" t="str">
            <v xml:space="preserve">    Susquehanna 1 (Spent Fuel)</v>
          </cell>
          <cell r="C597">
            <v>0</v>
          </cell>
          <cell r="D597">
            <v>0</v>
          </cell>
          <cell r="E597">
            <v>0</v>
          </cell>
          <cell r="F597">
            <v>0</v>
          </cell>
          <cell r="G597">
            <v>0</v>
          </cell>
          <cell r="H597">
            <v>0</v>
          </cell>
          <cell r="I597">
            <v>0</v>
          </cell>
          <cell r="J597">
            <v>0</v>
          </cell>
          <cell r="K597">
            <v>0</v>
          </cell>
          <cell r="L597">
            <v>0</v>
          </cell>
          <cell r="M597">
            <v>0</v>
          </cell>
          <cell r="N597">
            <v>0</v>
          </cell>
          <cell r="O597">
            <v>0</v>
          </cell>
        </row>
        <row r="598">
          <cell r="A598" t="str">
            <v xml:space="preserve">    Susquehanna 2 (Spent Fuel)</v>
          </cell>
          <cell r="C598">
            <v>0</v>
          </cell>
          <cell r="D598">
            <v>0</v>
          </cell>
          <cell r="E598">
            <v>0</v>
          </cell>
          <cell r="F598">
            <v>0</v>
          </cell>
          <cell r="G598">
            <v>0</v>
          </cell>
          <cell r="H598">
            <v>0</v>
          </cell>
          <cell r="I598">
            <v>0</v>
          </cell>
          <cell r="J598">
            <v>0</v>
          </cell>
          <cell r="K598">
            <v>0</v>
          </cell>
          <cell r="L598">
            <v>0</v>
          </cell>
          <cell r="M598">
            <v>0</v>
          </cell>
          <cell r="N598">
            <v>0</v>
          </cell>
          <cell r="O598">
            <v>0</v>
          </cell>
        </row>
        <row r="599">
          <cell r="A599" t="str">
            <v xml:space="preserve">    D&amp;D Expense</v>
          </cell>
          <cell r="C599">
            <v>0</v>
          </cell>
          <cell r="D599">
            <v>0</v>
          </cell>
          <cell r="E599">
            <v>0</v>
          </cell>
          <cell r="F599">
            <v>0</v>
          </cell>
          <cell r="G599">
            <v>0</v>
          </cell>
          <cell r="H599">
            <v>0</v>
          </cell>
          <cell r="I599">
            <v>0</v>
          </cell>
          <cell r="J599">
            <v>0</v>
          </cell>
          <cell r="K599">
            <v>0</v>
          </cell>
          <cell r="L599">
            <v>0</v>
          </cell>
          <cell r="M599">
            <v>0</v>
          </cell>
          <cell r="N599">
            <v>0</v>
          </cell>
          <cell r="O599">
            <v>0</v>
          </cell>
        </row>
        <row r="600">
          <cell r="C600" t="str">
            <v xml:space="preserve"> ========</v>
          </cell>
          <cell r="D600" t="str">
            <v xml:space="preserve"> ========</v>
          </cell>
          <cell r="E600" t="str">
            <v xml:space="preserve"> ========</v>
          </cell>
          <cell r="F600" t="str">
            <v xml:space="preserve"> ========</v>
          </cell>
          <cell r="G600" t="str">
            <v xml:space="preserve"> ========</v>
          </cell>
          <cell r="H600" t="str">
            <v xml:space="preserve"> ========</v>
          </cell>
          <cell r="I600" t="str">
            <v xml:space="preserve"> ========</v>
          </cell>
          <cell r="J600" t="str">
            <v xml:space="preserve"> ========</v>
          </cell>
          <cell r="K600" t="str">
            <v xml:space="preserve"> ========</v>
          </cell>
          <cell r="L600" t="str">
            <v xml:space="preserve"> ========</v>
          </cell>
          <cell r="M600" t="str">
            <v xml:space="preserve"> ========</v>
          </cell>
          <cell r="N600" t="str">
            <v xml:space="preserve"> ========</v>
          </cell>
          <cell r="O600" t="str">
            <v xml:space="preserve"> ========</v>
          </cell>
        </row>
        <row r="601">
          <cell r="A601" t="str">
            <v xml:space="preserve"> TOTAL NUCLEAR EXPENSE</v>
          </cell>
          <cell r="C601">
            <v>0</v>
          </cell>
          <cell r="D601">
            <v>0</v>
          </cell>
          <cell r="E601">
            <v>0</v>
          </cell>
          <cell r="F601">
            <v>0</v>
          </cell>
          <cell r="G601">
            <v>0</v>
          </cell>
          <cell r="H601">
            <v>0</v>
          </cell>
          <cell r="I601">
            <v>0</v>
          </cell>
          <cell r="J601">
            <v>0</v>
          </cell>
          <cell r="K601">
            <v>0</v>
          </cell>
          <cell r="L601">
            <v>0</v>
          </cell>
          <cell r="M601">
            <v>0</v>
          </cell>
          <cell r="N601">
            <v>0</v>
          </cell>
          <cell r="O601">
            <v>0</v>
          </cell>
        </row>
        <row r="603">
          <cell r="A603" t="str">
            <v xml:space="preserve"> Martins Creek 3-4</v>
          </cell>
          <cell r="C603">
            <v>0</v>
          </cell>
          <cell r="D603">
            <v>0</v>
          </cell>
          <cell r="E603">
            <v>0</v>
          </cell>
          <cell r="F603">
            <v>0</v>
          </cell>
          <cell r="G603">
            <v>0</v>
          </cell>
          <cell r="H603">
            <v>0</v>
          </cell>
          <cell r="I603">
            <v>0</v>
          </cell>
          <cell r="J603">
            <v>0</v>
          </cell>
          <cell r="K603">
            <v>0</v>
          </cell>
          <cell r="L603">
            <v>0</v>
          </cell>
          <cell r="M603">
            <v>0</v>
          </cell>
          <cell r="N603">
            <v>0</v>
          </cell>
          <cell r="O603">
            <v>0</v>
          </cell>
        </row>
        <row r="604">
          <cell r="A604" t="str">
            <v xml:space="preserve">    Sun Oil Adjustment</v>
          </cell>
          <cell r="C604">
            <v>0</v>
          </cell>
          <cell r="D604">
            <v>0</v>
          </cell>
          <cell r="E604">
            <v>0</v>
          </cell>
          <cell r="F604">
            <v>0</v>
          </cell>
          <cell r="G604">
            <v>0</v>
          </cell>
          <cell r="H604">
            <v>0</v>
          </cell>
          <cell r="I604">
            <v>0</v>
          </cell>
          <cell r="J604">
            <v>0</v>
          </cell>
          <cell r="K604">
            <v>0</v>
          </cell>
          <cell r="L604">
            <v>0</v>
          </cell>
          <cell r="M604">
            <v>0</v>
          </cell>
          <cell r="N604">
            <v>0</v>
          </cell>
          <cell r="O604">
            <v>0</v>
          </cell>
        </row>
        <row r="606">
          <cell r="A606" t="str">
            <v xml:space="preserve"> COMBUSTION TURBINES</v>
          </cell>
          <cell r="C606">
            <v>0</v>
          </cell>
          <cell r="D606">
            <v>0</v>
          </cell>
          <cell r="E606">
            <v>0</v>
          </cell>
          <cell r="F606">
            <v>0</v>
          </cell>
          <cell r="G606">
            <v>0</v>
          </cell>
          <cell r="H606">
            <v>0</v>
          </cell>
          <cell r="I606">
            <v>0</v>
          </cell>
          <cell r="J606">
            <v>0</v>
          </cell>
          <cell r="K606">
            <v>0</v>
          </cell>
          <cell r="L606">
            <v>0</v>
          </cell>
          <cell r="M606">
            <v>0</v>
          </cell>
          <cell r="N606">
            <v>0</v>
          </cell>
          <cell r="O606">
            <v>0</v>
          </cell>
        </row>
        <row r="608">
          <cell r="A608" t="str">
            <v xml:space="preserve"> DIESELS</v>
          </cell>
          <cell r="C608">
            <v>0</v>
          </cell>
          <cell r="D608">
            <v>0</v>
          </cell>
          <cell r="E608">
            <v>0</v>
          </cell>
          <cell r="F608">
            <v>0</v>
          </cell>
          <cell r="G608">
            <v>0</v>
          </cell>
          <cell r="H608">
            <v>0</v>
          </cell>
          <cell r="I608">
            <v>0</v>
          </cell>
          <cell r="J608">
            <v>0</v>
          </cell>
          <cell r="K608">
            <v>0</v>
          </cell>
          <cell r="L608">
            <v>0</v>
          </cell>
          <cell r="M608">
            <v>0</v>
          </cell>
          <cell r="N608">
            <v>0</v>
          </cell>
          <cell r="O608">
            <v>0</v>
          </cell>
        </row>
        <row r="609">
          <cell r="C609" t="str">
            <v xml:space="preserve"> ========</v>
          </cell>
          <cell r="D609" t="str">
            <v xml:space="preserve"> ========</v>
          </cell>
          <cell r="E609" t="str">
            <v xml:space="preserve"> ========</v>
          </cell>
          <cell r="F609" t="str">
            <v xml:space="preserve"> ========</v>
          </cell>
          <cell r="G609" t="str">
            <v xml:space="preserve"> ========</v>
          </cell>
          <cell r="H609" t="str">
            <v xml:space="preserve"> ========</v>
          </cell>
          <cell r="I609" t="str">
            <v xml:space="preserve"> ========</v>
          </cell>
          <cell r="J609" t="str">
            <v xml:space="preserve"> ========</v>
          </cell>
          <cell r="K609" t="str">
            <v xml:space="preserve"> ========</v>
          </cell>
          <cell r="L609" t="str">
            <v xml:space="preserve"> ========</v>
          </cell>
          <cell r="M609" t="str">
            <v xml:space="preserve"> ========</v>
          </cell>
          <cell r="N609" t="str">
            <v xml:space="preserve"> ========</v>
          </cell>
          <cell r="O609" t="str">
            <v xml:space="preserve"> ========</v>
          </cell>
        </row>
        <row r="610">
          <cell r="A610" t="str">
            <v>TOTAL JCP&amp;L FUEL EXPENSE</v>
          </cell>
          <cell r="C610">
            <v>0</v>
          </cell>
          <cell r="D610">
            <v>0</v>
          </cell>
          <cell r="E610">
            <v>0</v>
          </cell>
          <cell r="F610">
            <v>0</v>
          </cell>
          <cell r="G610">
            <v>0</v>
          </cell>
          <cell r="H610">
            <v>0</v>
          </cell>
          <cell r="I610">
            <v>0</v>
          </cell>
          <cell r="J610">
            <v>0</v>
          </cell>
          <cell r="K610">
            <v>0</v>
          </cell>
          <cell r="L610">
            <v>0</v>
          </cell>
          <cell r="M610">
            <v>0</v>
          </cell>
          <cell r="N610">
            <v>0</v>
          </cell>
          <cell r="O610">
            <v>0</v>
          </cell>
        </row>
        <row r="611">
          <cell r="A611" t="str">
            <v>JCP&amp;L SHARE UNLOADED SALES REVENUE</v>
          </cell>
          <cell r="C611">
            <v>0</v>
          </cell>
          <cell r="D611">
            <v>0</v>
          </cell>
          <cell r="E611">
            <v>0</v>
          </cell>
          <cell r="F611">
            <v>0</v>
          </cell>
          <cell r="G611">
            <v>0</v>
          </cell>
          <cell r="H611">
            <v>0</v>
          </cell>
          <cell r="I611">
            <v>0</v>
          </cell>
          <cell r="J611">
            <v>0</v>
          </cell>
          <cell r="K611">
            <v>0</v>
          </cell>
          <cell r="L611">
            <v>0</v>
          </cell>
          <cell r="M611">
            <v>0</v>
          </cell>
          <cell r="N611">
            <v>0</v>
          </cell>
          <cell r="O611">
            <v>0</v>
          </cell>
        </row>
        <row r="612">
          <cell r="A612" t="str">
            <v>JCP&amp;L SHARE OF EHV CHARGES (Page 14)</v>
          </cell>
          <cell r="C612">
            <v>0</v>
          </cell>
          <cell r="D612">
            <v>0</v>
          </cell>
          <cell r="E612">
            <v>0</v>
          </cell>
          <cell r="F612">
            <v>0</v>
          </cell>
          <cell r="G612">
            <v>0</v>
          </cell>
          <cell r="H612">
            <v>0</v>
          </cell>
          <cell r="I612">
            <v>0</v>
          </cell>
          <cell r="J612">
            <v>0</v>
          </cell>
          <cell r="K612">
            <v>0</v>
          </cell>
          <cell r="L612">
            <v>0</v>
          </cell>
          <cell r="M612">
            <v>0</v>
          </cell>
          <cell r="N612">
            <v>0</v>
          </cell>
          <cell r="O612">
            <v>0</v>
          </cell>
        </row>
        <row r="613">
          <cell r="A613" t="str">
            <v>CREDIT FOR COST OF PP&amp;L LOADED SALES</v>
          </cell>
          <cell r="C613">
            <v>0</v>
          </cell>
          <cell r="D613">
            <v>0</v>
          </cell>
          <cell r="E613">
            <v>0</v>
          </cell>
          <cell r="F613">
            <v>0</v>
          </cell>
          <cell r="G613">
            <v>0</v>
          </cell>
          <cell r="H613">
            <v>0</v>
          </cell>
          <cell r="I613">
            <v>0</v>
          </cell>
          <cell r="J613">
            <v>0</v>
          </cell>
          <cell r="K613">
            <v>0</v>
          </cell>
          <cell r="L613">
            <v>0</v>
          </cell>
          <cell r="M613">
            <v>0</v>
          </cell>
          <cell r="N613">
            <v>0</v>
          </cell>
          <cell r="O613">
            <v>0</v>
          </cell>
        </row>
        <row r="614">
          <cell r="C614" t="str">
            <v xml:space="preserve"> ========</v>
          </cell>
          <cell r="D614" t="str">
            <v xml:space="preserve"> ========</v>
          </cell>
          <cell r="E614" t="str">
            <v xml:space="preserve"> ========</v>
          </cell>
          <cell r="F614" t="str">
            <v xml:space="preserve"> ========</v>
          </cell>
          <cell r="G614" t="str">
            <v xml:space="preserve"> ========</v>
          </cell>
          <cell r="H614" t="str">
            <v xml:space="preserve"> ========</v>
          </cell>
          <cell r="I614" t="str">
            <v xml:space="preserve"> ========</v>
          </cell>
          <cell r="J614" t="str">
            <v xml:space="preserve"> ========</v>
          </cell>
          <cell r="K614" t="str">
            <v xml:space="preserve"> ========</v>
          </cell>
          <cell r="L614" t="str">
            <v xml:space="preserve"> ========</v>
          </cell>
          <cell r="M614" t="str">
            <v xml:space="preserve"> ========</v>
          </cell>
          <cell r="N614" t="str">
            <v xml:space="preserve"> ========</v>
          </cell>
          <cell r="O614" t="str">
            <v xml:space="preserve"> ========</v>
          </cell>
        </row>
        <row r="615">
          <cell r="A615" t="str">
            <v>NET COST FOR JCP&amp;L SALE</v>
          </cell>
          <cell r="C615">
            <v>0</v>
          </cell>
          <cell r="D615">
            <v>0</v>
          </cell>
          <cell r="E615">
            <v>0</v>
          </cell>
          <cell r="F615">
            <v>0</v>
          </cell>
          <cell r="G615">
            <v>0</v>
          </cell>
          <cell r="H615">
            <v>0</v>
          </cell>
          <cell r="I615">
            <v>0</v>
          </cell>
          <cell r="J615">
            <v>0</v>
          </cell>
          <cell r="K615">
            <v>0</v>
          </cell>
          <cell r="L615">
            <v>0</v>
          </cell>
          <cell r="M615">
            <v>0</v>
          </cell>
          <cell r="N615">
            <v>0</v>
          </cell>
          <cell r="O615">
            <v>0</v>
          </cell>
        </row>
        <row r="617">
          <cell r="A617" t="str">
            <v>COST FOR 150 MW SALE TO JCP&amp;L</v>
          </cell>
          <cell r="C617">
            <v>2402.857368</v>
          </cell>
          <cell r="D617">
            <v>2194.0551359999999</v>
          </cell>
          <cell r="E617">
            <v>2395.8845999999999</v>
          </cell>
          <cell r="F617">
            <v>2232.5985359999995</v>
          </cell>
          <cell r="G617">
            <v>2345.5507679999996</v>
          </cell>
          <cell r="H617">
            <v>2530.2823200000003</v>
          </cell>
          <cell r="I617">
            <v>2793.4595999999997</v>
          </cell>
          <cell r="J617">
            <v>2789.7544800000001</v>
          </cell>
          <cell r="K617">
            <v>2117.3032800000001</v>
          </cell>
          <cell r="L617">
            <v>1907.4987450000001</v>
          </cell>
          <cell r="M617">
            <v>1962.43776</v>
          </cell>
          <cell r="N617">
            <v>2245.1196960000002</v>
          </cell>
          <cell r="O617">
            <v>27917</v>
          </cell>
        </row>
        <row r="622">
          <cell r="L622" t="str">
            <v>CASE:2001 FORECAST</v>
          </cell>
        </row>
        <row r="623">
          <cell r="C623" t="str">
            <v xml:space="preserve">                    </v>
          </cell>
          <cell r="F623" t="str">
            <v xml:space="preserve">                              SALES OF NON-UTILITY GENERATION TO GPU</v>
          </cell>
          <cell r="L623">
            <v>36851</v>
          </cell>
        </row>
        <row r="626">
          <cell r="C626" t="str">
            <v>JANUARY</v>
          </cell>
          <cell r="D626" t="str">
            <v>FEBRUARY</v>
          </cell>
          <cell r="E626" t="str">
            <v>MARCH</v>
          </cell>
          <cell r="F626" t="str">
            <v>APRIL</v>
          </cell>
          <cell r="G626" t="str">
            <v>MAY</v>
          </cell>
          <cell r="H626" t="str">
            <v>JUNE</v>
          </cell>
          <cell r="I626" t="str">
            <v>JULY</v>
          </cell>
          <cell r="J626" t="str">
            <v>AUGUST</v>
          </cell>
          <cell r="K626" t="str">
            <v>SEPTEMBER</v>
          </cell>
          <cell r="L626" t="str">
            <v>OCTOBER</v>
          </cell>
          <cell r="M626" t="str">
            <v>NOVEMBER</v>
          </cell>
          <cell r="N626" t="str">
            <v>DECEMBER</v>
          </cell>
          <cell r="O626" t="str">
            <v>TOTAL</v>
          </cell>
        </row>
        <row r="627">
          <cell r="A627" t="str">
            <v>Total NUG Energy - GWH</v>
          </cell>
          <cell r="C627">
            <v>0</v>
          </cell>
          <cell r="D627">
            <v>0</v>
          </cell>
          <cell r="E627">
            <v>0</v>
          </cell>
          <cell r="F627">
            <v>0</v>
          </cell>
          <cell r="G627">
            <v>0</v>
          </cell>
          <cell r="H627">
            <v>0</v>
          </cell>
          <cell r="I627">
            <v>0</v>
          </cell>
          <cell r="J627">
            <v>0</v>
          </cell>
          <cell r="K627">
            <v>0</v>
          </cell>
          <cell r="L627">
            <v>0</v>
          </cell>
          <cell r="M627">
            <v>0</v>
          </cell>
          <cell r="N627">
            <v>0</v>
          </cell>
          <cell r="O627">
            <v>0</v>
          </cell>
        </row>
        <row r="628">
          <cell r="A628" t="str">
            <v>Cost Rate - Mills/KWH</v>
          </cell>
          <cell r="C628">
            <v>0</v>
          </cell>
          <cell r="D628">
            <v>0</v>
          </cell>
          <cell r="E628">
            <v>0</v>
          </cell>
          <cell r="F628">
            <v>0</v>
          </cell>
          <cell r="G628">
            <v>0</v>
          </cell>
          <cell r="H628">
            <v>0</v>
          </cell>
          <cell r="I628">
            <v>0</v>
          </cell>
          <cell r="J628">
            <v>0</v>
          </cell>
          <cell r="K628">
            <v>0</v>
          </cell>
          <cell r="L628">
            <v>0</v>
          </cell>
          <cell r="M628">
            <v>0</v>
          </cell>
          <cell r="N628">
            <v>0</v>
          </cell>
          <cell r="O628">
            <v>0</v>
          </cell>
        </row>
        <row r="629">
          <cell r="A629" t="str">
            <v>Transmission Charge - Mills/KWH</v>
          </cell>
          <cell r="C629">
            <v>0</v>
          </cell>
          <cell r="D629">
            <v>0</v>
          </cell>
          <cell r="E629">
            <v>0</v>
          </cell>
          <cell r="F629">
            <v>0</v>
          </cell>
          <cell r="G629">
            <v>0</v>
          </cell>
          <cell r="H629">
            <v>0</v>
          </cell>
          <cell r="I629">
            <v>0</v>
          </cell>
          <cell r="J629">
            <v>0</v>
          </cell>
          <cell r="K629">
            <v>0</v>
          </cell>
          <cell r="L629">
            <v>0</v>
          </cell>
          <cell r="M629">
            <v>0</v>
          </cell>
          <cell r="N629">
            <v>0</v>
          </cell>
          <cell r="O629">
            <v>0</v>
          </cell>
        </row>
        <row r="630">
          <cell r="C630" t="str">
            <v xml:space="preserve"> ========</v>
          </cell>
          <cell r="D630" t="str">
            <v xml:space="preserve"> ========</v>
          </cell>
          <cell r="E630" t="str">
            <v xml:space="preserve"> ========</v>
          </cell>
          <cell r="F630" t="str">
            <v xml:space="preserve"> ========</v>
          </cell>
          <cell r="G630" t="str">
            <v xml:space="preserve"> ========</v>
          </cell>
          <cell r="H630" t="str">
            <v xml:space="preserve"> ========</v>
          </cell>
          <cell r="I630" t="str">
            <v xml:space="preserve"> ========</v>
          </cell>
          <cell r="J630" t="str">
            <v xml:space="preserve"> ========</v>
          </cell>
          <cell r="K630" t="str">
            <v xml:space="preserve"> ========</v>
          </cell>
          <cell r="L630" t="str">
            <v xml:space="preserve"> ========</v>
          </cell>
          <cell r="M630" t="str">
            <v xml:space="preserve"> ========</v>
          </cell>
          <cell r="N630" t="str">
            <v xml:space="preserve"> ========</v>
          </cell>
          <cell r="O630" t="str">
            <v xml:space="preserve"> ========</v>
          </cell>
        </row>
        <row r="631">
          <cell r="A631" t="str">
            <v>Total Cost - Thousands of Dollars</v>
          </cell>
          <cell r="C631">
            <v>0</v>
          </cell>
          <cell r="D631">
            <v>0</v>
          </cell>
          <cell r="E631">
            <v>0</v>
          </cell>
          <cell r="F631">
            <v>0</v>
          </cell>
          <cell r="G631">
            <v>0</v>
          </cell>
          <cell r="H631">
            <v>0</v>
          </cell>
          <cell r="I631">
            <v>0</v>
          </cell>
          <cell r="J631">
            <v>0</v>
          </cell>
          <cell r="K631">
            <v>0</v>
          </cell>
          <cell r="L631">
            <v>0</v>
          </cell>
          <cell r="M631">
            <v>0</v>
          </cell>
          <cell r="N631">
            <v>0</v>
          </cell>
          <cell r="O631">
            <v>0</v>
          </cell>
        </row>
        <row r="658">
          <cell r="F658" t="str">
            <v xml:space="preserve">                         STATION GENERATION COST (FUEL ONLY)              </v>
          </cell>
          <cell r="L658" t="str">
            <v>CASE:2001 FORECAST</v>
          </cell>
          <cell r="P658" t="str">
            <v>12</v>
          </cell>
        </row>
        <row r="659">
          <cell r="F659" t="str">
            <v xml:space="preserve">                  </v>
          </cell>
          <cell r="L659">
            <v>36851</v>
          </cell>
        </row>
        <row r="660">
          <cell r="F660" t="str">
            <v xml:space="preserve">                                   (Mills / Kwh)       </v>
          </cell>
        </row>
        <row r="662">
          <cell r="A662" t="str">
            <v>COST OF GENERATION</v>
          </cell>
          <cell r="C662" t="str">
            <v>JANUARY</v>
          </cell>
          <cell r="D662" t="str">
            <v>FEBRUARY</v>
          </cell>
          <cell r="E662" t="str">
            <v>MARCH</v>
          </cell>
          <cell r="F662" t="str">
            <v>APRIL</v>
          </cell>
          <cell r="G662" t="str">
            <v>MAY</v>
          </cell>
          <cell r="H662" t="str">
            <v>JUNE</v>
          </cell>
          <cell r="I662" t="str">
            <v>JULY</v>
          </cell>
          <cell r="J662" t="str">
            <v>AUGUST</v>
          </cell>
          <cell r="K662" t="str">
            <v>SEPTEMBER</v>
          </cell>
          <cell r="L662" t="str">
            <v>OCTOBER</v>
          </cell>
          <cell r="M662" t="str">
            <v>NOVEMBER</v>
          </cell>
          <cell r="N662" t="str">
            <v>DECEMBER</v>
          </cell>
          <cell r="O662" t="str">
            <v>AVERAGE</v>
          </cell>
        </row>
        <row r="663">
          <cell r="A663" t="str">
            <v xml:space="preserve">                 </v>
          </cell>
        </row>
        <row r="664">
          <cell r="A664" t="str">
            <v xml:space="preserve">    BRUNNER ISLAND STATION</v>
          </cell>
          <cell r="C664">
            <v>14.83958</v>
          </cell>
          <cell r="D664">
            <v>14.853630000000001</v>
          </cell>
          <cell r="E664">
            <v>14.87533</v>
          </cell>
          <cell r="F664">
            <v>14.862679999999999</v>
          </cell>
          <cell r="G664">
            <v>14.92244</v>
          </cell>
          <cell r="H664">
            <v>14.752890000000001</v>
          </cell>
          <cell r="I664">
            <v>14.80805</v>
          </cell>
          <cell r="J664">
            <v>14.781330000000001</v>
          </cell>
          <cell r="K664">
            <v>11.270810000000001</v>
          </cell>
          <cell r="L664">
            <v>10.658580000000001</v>
          </cell>
          <cell r="M664">
            <v>14.93378</v>
          </cell>
          <cell r="N664">
            <v>15.144740000000001</v>
          </cell>
          <cell r="O664">
            <v>14.37467</v>
          </cell>
        </row>
        <row r="665">
          <cell r="A665" t="str">
            <v xml:space="preserve">    MARTINS CREEK 1-2</v>
          </cell>
          <cell r="C665">
            <v>15.722</v>
          </cell>
          <cell r="D665">
            <v>15.68322</v>
          </cell>
          <cell r="E665">
            <v>16.052160000000001</v>
          </cell>
          <cell r="F665">
            <v>15.92895</v>
          </cell>
          <cell r="G665">
            <v>16.1309</v>
          </cell>
          <cell r="H665">
            <v>15.835750000000001</v>
          </cell>
          <cell r="I665">
            <v>15.985200000000001</v>
          </cell>
          <cell r="J665">
            <v>15.77998</v>
          </cell>
          <cell r="K665">
            <v>13.682460000000001</v>
          </cell>
          <cell r="L665">
            <v>15.45926</v>
          </cell>
          <cell r="M665">
            <v>16.301200000000001</v>
          </cell>
          <cell r="N665">
            <v>16.08766</v>
          </cell>
          <cell r="O665">
            <v>15.795500000000001</v>
          </cell>
        </row>
        <row r="666">
          <cell r="A666" t="str">
            <v xml:space="preserve">    SUNBURY STATION</v>
          </cell>
          <cell r="C666">
            <v>0</v>
          </cell>
          <cell r="D666">
            <v>0</v>
          </cell>
          <cell r="E666">
            <v>0</v>
          </cell>
          <cell r="F666">
            <v>0</v>
          </cell>
          <cell r="G666">
            <v>0</v>
          </cell>
          <cell r="H666">
            <v>0</v>
          </cell>
          <cell r="I666">
            <v>0</v>
          </cell>
          <cell r="J666">
            <v>0</v>
          </cell>
          <cell r="K666">
            <v>0</v>
          </cell>
          <cell r="L666">
            <v>0</v>
          </cell>
          <cell r="M666">
            <v>0</v>
          </cell>
          <cell r="N666">
            <v>0</v>
          </cell>
          <cell r="O666">
            <v>0</v>
          </cell>
        </row>
        <row r="667">
          <cell r="A667" t="str">
            <v xml:space="preserve">    HOLTWOOD STATION</v>
          </cell>
          <cell r="C667">
            <v>0</v>
          </cell>
          <cell r="D667">
            <v>0</v>
          </cell>
          <cell r="E667">
            <v>0</v>
          </cell>
          <cell r="F667">
            <v>0</v>
          </cell>
          <cell r="G667">
            <v>0</v>
          </cell>
          <cell r="H667">
            <v>0</v>
          </cell>
          <cell r="I667">
            <v>0</v>
          </cell>
          <cell r="J667">
            <v>0</v>
          </cell>
          <cell r="K667">
            <v>0</v>
          </cell>
          <cell r="L667">
            <v>0</v>
          </cell>
          <cell r="M667">
            <v>0</v>
          </cell>
          <cell r="N667">
            <v>0</v>
          </cell>
          <cell r="O667">
            <v>0</v>
          </cell>
        </row>
        <row r="668">
          <cell r="A668" t="str">
            <v xml:space="preserve">    KEYSTONE STATION</v>
          </cell>
          <cell r="C668">
            <v>9.8110700000000008</v>
          </cell>
          <cell r="D668">
            <v>9.8308499999999999</v>
          </cell>
          <cell r="E668">
            <v>9.4387500000000006</v>
          </cell>
          <cell r="F668">
            <v>11.114140000000001</v>
          </cell>
          <cell r="G668">
            <v>19.26435</v>
          </cell>
          <cell r="H668">
            <v>8.5437200000000004</v>
          </cell>
          <cell r="I668">
            <v>9.0522799999999997</v>
          </cell>
          <cell r="J668">
            <v>10.73733</v>
          </cell>
          <cell r="K668">
            <v>10.334860000000001</v>
          </cell>
          <cell r="L668">
            <v>10.397790000000001</v>
          </cell>
          <cell r="M668">
            <v>10.02957</v>
          </cell>
          <cell r="N668">
            <v>9.5515699999999999</v>
          </cell>
          <cell r="O668">
            <v>10.29857</v>
          </cell>
        </row>
        <row r="669">
          <cell r="A669" t="str">
            <v xml:space="preserve">    CONEMAUGH STATION</v>
          </cell>
          <cell r="C669">
            <v>11.05373</v>
          </cell>
          <cell r="D669">
            <v>12.093999999999999</v>
          </cell>
          <cell r="E669">
            <v>11.177149999999999</v>
          </cell>
          <cell r="F669">
            <v>9.9148899999999998</v>
          </cell>
          <cell r="G669">
            <v>10.0686</v>
          </cell>
          <cell r="H669">
            <v>11.201409999999999</v>
          </cell>
          <cell r="I669">
            <v>10.31317</v>
          </cell>
          <cell r="J669">
            <v>10.314019999999999</v>
          </cell>
          <cell r="K669">
            <v>16.79993</v>
          </cell>
          <cell r="L669">
            <v>16.18515</v>
          </cell>
          <cell r="M669">
            <v>10.83203</v>
          </cell>
          <cell r="N669">
            <v>9.0416699999999999</v>
          </cell>
          <cell r="O669">
            <v>11.23142</v>
          </cell>
        </row>
        <row r="670">
          <cell r="A670" t="str">
            <v xml:space="preserve">    MONTOUR STATION</v>
          </cell>
          <cell r="C670">
            <v>13.14002</v>
          </cell>
          <cell r="D670">
            <v>12.967280000000001</v>
          </cell>
          <cell r="E670">
            <v>12.214779999999999</v>
          </cell>
          <cell r="F670">
            <v>12.83409</v>
          </cell>
          <cell r="G670">
            <v>14.83597</v>
          </cell>
          <cell r="H670">
            <v>13.003920000000001</v>
          </cell>
          <cell r="I670">
            <v>12.75163</v>
          </cell>
          <cell r="J670">
            <v>12.66264</v>
          </cell>
          <cell r="K670">
            <v>12.72326</v>
          </cell>
          <cell r="L670">
            <v>12.918150000000001</v>
          </cell>
          <cell r="M670">
            <v>12.85271</v>
          </cell>
          <cell r="N670">
            <v>12.97015</v>
          </cell>
          <cell r="O670">
            <v>12.93816</v>
          </cell>
        </row>
        <row r="671">
          <cell r="C671" t="str">
            <v xml:space="preserve"> ========</v>
          </cell>
          <cell r="D671" t="str">
            <v xml:space="preserve"> ========</v>
          </cell>
          <cell r="E671" t="str">
            <v xml:space="preserve"> ========</v>
          </cell>
          <cell r="F671" t="str">
            <v xml:space="preserve"> ========</v>
          </cell>
          <cell r="G671" t="str">
            <v xml:space="preserve"> ========</v>
          </cell>
          <cell r="H671" t="str">
            <v xml:space="preserve"> ========</v>
          </cell>
          <cell r="I671" t="str">
            <v xml:space="preserve"> ========</v>
          </cell>
          <cell r="J671" t="str">
            <v xml:space="preserve"> ========</v>
          </cell>
          <cell r="K671" t="str">
            <v xml:space="preserve"> ========</v>
          </cell>
          <cell r="L671" t="str">
            <v xml:space="preserve"> ========</v>
          </cell>
          <cell r="M671" t="str">
            <v xml:space="preserve"> ========</v>
          </cell>
          <cell r="N671" t="str">
            <v xml:space="preserve"> ========</v>
          </cell>
          <cell r="O671" t="str">
            <v xml:space="preserve"> ========</v>
          </cell>
        </row>
        <row r="672">
          <cell r="A672" t="str">
            <v xml:space="preserve"> AVERAGE COAL-FIRED GEN COST</v>
          </cell>
          <cell r="C672">
            <v>13.58005</v>
          </cell>
          <cell r="D672">
            <v>13.61042</v>
          </cell>
          <cell r="E672">
            <v>13.27909</v>
          </cell>
          <cell r="F672">
            <v>13.402850000000001</v>
          </cell>
          <cell r="G672">
            <v>14.577640000000001</v>
          </cell>
          <cell r="H672">
            <v>13.36754</v>
          </cell>
          <cell r="I672">
            <v>13.25836</v>
          </cell>
          <cell r="J672">
            <v>13.33403</v>
          </cell>
          <cell r="K672">
            <v>12.36313</v>
          </cell>
          <cell r="L672">
            <v>12.375679999999999</v>
          </cell>
          <cell r="M672">
            <v>13.35772</v>
          </cell>
          <cell r="N672">
            <v>13.435499999999999</v>
          </cell>
          <cell r="O672">
            <v>13.32531</v>
          </cell>
        </row>
        <row r="674">
          <cell r="A674" t="str">
            <v xml:space="preserve">    SUSQUEHANNA 1</v>
          </cell>
          <cell r="C674">
            <v>3.6198899999999998</v>
          </cell>
          <cell r="D674">
            <v>3.6198700000000001</v>
          </cell>
          <cell r="E674">
            <v>3.6198899999999998</v>
          </cell>
          <cell r="F674">
            <v>3.6198700000000001</v>
          </cell>
          <cell r="G674">
            <v>3.6200800000000002</v>
          </cell>
          <cell r="H674">
            <v>3.6198700000000001</v>
          </cell>
          <cell r="I674">
            <v>3.6198899999999998</v>
          </cell>
          <cell r="J674">
            <v>3.6198899999999998</v>
          </cell>
          <cell r="K674">
            <v>3.6198700000000001</v>
          </cell>
          <cell r="L674">
            <v>3.6198899999999998</v>
          </cell>
          <cell r="M674">
            <v>3.6198700000000001</v>
          </cell>
          <cell r="N674">
            <v>3.6198899999999998</v>
          </cell>
          <cell r="O674">
            <v>3.6200299999999999</v>
          </cell>
        </row>
        <row r="675">
          <cell r="A675" t="str">
            <v xml:space="preserve">    SUSQUEHANNA 2</v>
          </cell>
          <cell r="C675">
            <v>3.7800699999999998</v>
          </cell>
          <cell r="D675">
            <v>3.7801800000000001</v>
          </cell>
          <cell r="E675">
            <v>3.7796599999999998</v>
          </cell>
          <cell r="F675">
            <v>3.5907800000000001</v>
          </cell>
          <cell r="G675">
            <v>3.5900500000000002</v>
          </cell>
          <cell r="H675">
            <v>3.5900300000000001</v>
          </cell>
          <cell r="I675">
            <v>3.5899899999999998</v>
          </cell>
          <cell r="J675">
            <v>3.5899899999999998</v>
          </cell>
          <cell r="K675">
            <v>3.5900300000000001</v>
          </cell>
          <cell r="L675">
            <v>3.5899899999999998</v>
          </cell>
          <cell r="M675">
            <v>3.5900300000000001</v>
          </cell>
          <cell r="N675">
            <v>3.5899899999999998</v>
          </cell>
          <cell r="O675">
            <v>3.6300400000000002</v>
          </cell>
        </row>
        <row r="676">
          <cell r="C676" t="str">
            <v xml:space="preserve"> ========</v>
          </cell>
          <cell r="D676" t="str">
            <v xml:space="preserve"> ========</v>
          </cell>
          <cell r="E676" t="str">
            <v xml:space="preserve"> ========</v>
          </cell>
          <cell r="F676" t="str">
            <v xml:space="preserve"> ========</v>
          </cell>
          <cell r="G676" t="str">
            <v xml:space="preserve"> ========</v>
          </cell>
          <cell r="H676" t="str">
            <v xml:space="preserve"> ========</v>
          </cell>
          <cell r="I676" t="str">
            <v xml:space="preserve"> ========</v>
          </cell>
          <cell r="J676" t="str">
            <v xml:space="preserve"> ========</v>
          </cell>
          <cell r="K676" t="str">
            <v xml:space="preserve"> ========</v>
          </cell>
          <cell r="L676" t="str">
            <v xml:space="preserve"> ========</v>
          </cell>
          <cell r="M676" t="str">
            <v xml:space="preserve"> ========</v>
          </cell>
          <cell r="N676" t="str">
            <v xml:space="preserve"> ========</v>
          </cell>
          <cell r="O676" t="str">
            <v xml:space="preserve"> ========</v>
          </cell>
        </row>
        <row r="677">
          <cell r="A677" t="str">
            <v xml:space="preserve"> AVG NUCLEAR GEN COST(Excluding</v>
          </cell>
          <cell r="C677">
            <v>3.7000899999999999</v>
          </cell>
          <cell r="D677">
            <v>3.6995900000000002</v>
          </cell>
          <cell r="E677">
            <v>3.6515200000000001</v>
          </cell>
          <cell r="F677">
            <v>3.6183200000000002</v>
          </cell>
          <cell r="G677">
            <v>3.60168</v>
          </cell>
          <cell r="H677">
            <v>3.60487</v>
          </cell>
          <cell r="I677">
            <v>3.6047899999999999</v>
          </cell>
          <cell r="J677">
            <v>3.6047899999999999</v>
          </cell>
          <cell r="K677">
            <v>3.60487</v>
          </cell>
          <cell r="L677">
            <v>3.6047899999999999</v>
          </cell>
          <cell r="M677">
            <v>3.60487</v>
          </cell>
          <cell r="N677">
            <v>3.6047899999999999</v>
          </cell>
          <cell r="O677">
            <v>3.6247400000000001</v>
          </cell>
        </row>
        <row r="678">
          <cell r="A678" t="str">
            <v xml:space="preserve">    D&amp;D Expense)</v>
          </cell>
        </row>
        <row r="679">
          <cell r="A679" t="str">
            <v xml:space="preserve"> MARTINS CREEK 3-4(Excl Sun Oil)</v>
          </cell>
          <cell r="C679">
            <v>55.221020000000003</v>
          </cell>
          <cell r="D679">
            <v>50.928350000000002</v>
          </cell>
          <cell r="E679">
            <v>50.325299999999999</v>
          </cell>
          <cell r="F679">
            <v>48.271740000000001</v>
          </cell>
          <cell r="G679">
            <v>44.366709999999998</v>
          </cell>
          <cell r="H679">
            <v>43.411299999999997</v>
          </cell>
          <cell r="I679">
            <v>40.072119999999998</v>
          </cell>
          <cell r="J679">
            <v>39.618119999999998</v>
          </cell>
          <cell r="K679">
            <v>40.587580000000003</v>
          </cell>
          <cell r="L679">
            <v>41.003259999999997</v>
          </cell>
          <cell r="M679">
            <v>44.901820000000001</v>
          </cell>
          <cell r="N679">
            <v>44.376460000000002</v>
          </cell>
          <cell r="O679">
            <v>42.835290000000001</v>
          </cell>
        </row>
        <row r="680">
          <cell r="A680" t="str">
            <v>(Including #6 Oil and Gas)</v>
          </cell>
        </row>
        <row r="681">
          <cell r="A681" t="str">
            <v xml:space="preserve"> COMBUSTION TURBINES</v>
          </cell>
          <cell r="C681">
            <v>64.816050000000004</v>
          </cell>
          <cell r="D681">
            <v>89.778509999999997</v>
          </cell>
          <cell r="E681">
            <v>88.844319999999996</v>
          </cell>
          <cell r="F681">
            <v>92.622380000000007</v>
          </cell>
          <cell r="G681">
            <v>29.760200000000001</v>
          </cell>
          <cell r="H681">
            <v>24.246569999999998</v>
          </cell>
          <cell r="I681">
            <v>41.568109999999997</v>
          </cell>
          <cell r="J681">
            <v>78.268299999999996</v>
          </cell>
          <cell r="K681">
            <v>43.312609999999999</v>
          </cell>
          <cell r="L681">
            <v>49.338380000000001</v>
          </cell>
          <cell r="M681">
            <v>49.984749999999998</v>
          </cell>
          <cell r="N681">
            <v>78.934569999999994</v>
          </cell>
          <cell r="O681">
            <v>52.056910000000002</v>
          </cell>
        </row>
        <row r="683">
          <cell r="A683" t="str">
            <v xml:space="preserve"> DIESELS</v>
          </cell>
          <cell r="C683">
            <v>58.936430000000001</v>
          </cell>
          <cell r="D683">
            <v>58.850349999999999</v>
          </cell>
          <cell r="E683">
            <v>56.676549999999999</v>
          </cell>
          <cell r="F683">
            <v>53.547049999999999</v>
          </cell>
          <cell r="G683">
            <v>51.939819999999997</v>
          </cell>
          <cell r="H683">
            <v>49.292340000000003</v>
          </cell>
          <cell r="I683">
            <v>50.658929999999998</v>
          </cell>
          <cell r="J683">
            <v>51.02908</v>
          </cell>
          <cell r="K683">
            <v>51.764780000000002</v>
          </cell>
          <cell r="L683">
            <v>53.691490000000002</v>
          </cell>
          <cell r="M683">
            <v>56.08381</v>
          </cell>
          <cell r="N683">
            <v>56.71031</v>
          </cell>
          <cell r="O683">
            <v>53.785679999999999</v>
          </cell>
        </row>
        <row r="684">
          <cell r="C684" t="str">
            <v xml:space="preserve"> ========</v>
          </cell>
          <cell r="D684" t="str">
            <v xml:space="preserve"> ========</v>
          </cell>
          <cell r="E684" t="str">
            <v xml:space="preserve"> ========</v>
          </cell>
          <cell r="F684" t="str">
            <v xml:space="preserve"> ========</v>
          </cell>
          <cell r="G684" t="str">
            <v xml:space="preserve"> ========</v>
          </cell>
          <cell r="H684" t="str">
            <v xml:space="preserve"> ========</v>
          </cell>
          <cell r="I684" t="str">
            <v xml:space="preserve"> ========</v>
          </cell>
          <cell r="J684" t="str">
            <v xml:space="preserve"> ========</v>
          </cell>
          <cell r="K684" t="str">
            <v xml:space="preserve"> ========</v>
          </cell>
          <cell r="L684" t="str">
            <v xml:space="preserve"> ========</v>
          </cell>
          <cell r="M684" t="str">
            <v xml:space="preserve"> ========</v>
          </cell>
          <cell r="N684" t="str">
            <v xml:space="preserve"> ========</v>
          </cell>
          <cell r="O684" t="str">
            <v xml:space="preserve"> ========</v>
          </cell>
        </row>
        <row r="685">
          <cell r="A685" t="str">
            <v xml:space="preserve"> AVERAGE COST OF GENERATION</v>
          </cell>
          <cell r="C685">
            <v>10.76549</v>
          </cell>
          <cell r="D685">
            <v>10.88321</v>
          </cell>
          <cell r="E685">
            <v>10.734249999999999</v>
          </cell>
          <cell r="F685">
            <v>10.350479999999999</v>
          </cell>
          <cell r="G685">
            <v>10.50874</v>
          </cell>
          <cell r="H685">
            <v>11.714270000000001</v>
          </cell>
          <cell r="I685">
            <v>12.515499999999999</v>
          </cell>
          <cell r="J685">
            <v>12.498900000000001</v>
          </cell>
          <cell r="K685">
            <v>9.8023299999999995</v>
          </cell>
          <cell r="L685">
            <v>8.5346700000000002</v>
          </cell>
          <cell r="M685">
            <v>9.0853599999999997</v>
          </cell>
          <cell r="N685">
            <v>10.05878</v>
          </cell>
          <cell r="O685">
            <v>10.741720000000001</v>
          </cell>
        </row>
        <row r="686">
          <cell r="A686" t="str">
            <v xml:space="preserve">  (Excl. Sun Oil Adj and</v>
          </cell>
        </row>
        <row r="687">
          <cell r="A687" t="str">
            <v xml:space="preserve">      Nucl. D&amp;D Expense)</v>
          </cell>
        </row>
        <row r="689">
          <cell r="F689" t="str">
            <v xml:space="preserve">                         PJM INTERCHANGE PAYMENTS &amp; REVENUES</v>
          </cell>
          <cell r="L689" t="str">
            <v>CASE:2001 FORECAST</v>
          </cell>
          <cell r="P689" t="str">
            <v>13</v>
          </cell>
        </row>
        <row r="690">
          <cell r="F690" t="str">
            <v xml:space="preserve">                    </v>
          </cell>
          <cell r="L690">
            <v>36851</v>
          </cell>
        </row>
        <row r="692">
          <cell r="A692" t="str">
            <v>PJM INTERCHANGE</v>
          </cell>
          <cell r="C692" t="str">
            <v>JANUARY</v>
          </cell>
          <cell r="D692" t="str">
            <v>FEBRUARY</v>
          </cell>
          <cell r="E692" t="str">
            <v>MARCH</v>
          </cell>
          <cell r="F692" t="str">
            <v>APRIL</v>
          </cell>
          <cell r="G692" t="str">
            <v>MAY</v>
          </cell>
          <cell r="H692" t="str">
            <v>JUNE</v>
          </cell>
          <cell r="I692" t="str">
            <v>JULY</v>
          </cell>
          <cell r="J692" t="str">
            <v>AUGUST</v>
          </cell>
          <cell r="K692" t="str">
            <v>SEPTEMBER</v>
          </cell>
          <cell r="L692" t="str">
            <v>OCTOBER</v>
          </cell>
          <cell r="M692" t="str">
            <v>NOVEMBER</v>
          </cell>
          <cell r="N692" t="str">
            <v>DECEMBER</v>
          </cell>
          <cell r="O692" t="str">
            <v>TOTAL</v>
          </cell>
        </row>
        <row r="694">
          <cell r="A694" t="str">
            <v xml:space="preserve">  PJM PURCHASES</v>
          </cell>
          <cell r="C694" t="str">
            <v>PJM purchase rate comes from worksheet "twoparty by region."</v>
          </cell>
        </row>
        <row r="696">
          <cell r="A696" t="str">
            <v xml:space="preserve">    Purchases (GWH)</v>
          </cell>
          <cell r="C696">
            <v>0</v>
          </cell>
          <cell r="D696">
            <v>0</v>
          </cell>
          <cell r="E696">
            <v>0</v>
          </cell>
          <cell r="F696">
            <v>0</v>
          </cell>
          <cell r="G696">
            <v>0</v>
          </cell>
          <cell r="H696">
            <v>0</v>
          </cell>
          <cell r="I696">
            <v>0</v>
          </cell>
          <cell r="J696">
            <v>0</v>
          </cell>
          <cell r="K696">
            <v>0</v>
          </cell>
          <cell r="L696">
            <v>0</v>
          </cell>
          <cell r="M696">
            <v>0</v>
          </cell>
          <cell r="N696">
            <v>0</v>
          </cell>
          <cell r="O696">
            <v>0</v>
          </cell>
        </row>
        <row r="697">
          <cell r="A697" t="str">
            <v xml:space="preserve">    Average Rate (Mills/KWH)</v>
          </cell>
          <cell r="C697">
            <v>0</v>
          </cell>
          <cell r="D697">
            <v>0</v>
          </cell>
          <cell r="E697">
            <v>0</v>
          </cell>
          <cell r="F697">
            <v>0</v>
          </cell>
          <cell r="G697">
            <v>0</v>
          </cell>
          <cell r="H697">
            <v>0</v>
          </cell>
          <cell r="I697">
            <v>0</v>
          </cell>
          <cell r="J697">
            <v>0</v>
          </cell>
          <cell r="K697">
            <v>0</v>
          </cell>
          <cell r="L697">
            <v>0</v>
          </cell>
          <cell r="M697">
            <v>0</v>
          </cell>
          <cell r="N697">
            <v>0</v>
          </cell>
          <cell r="O697">
            <v>0</v>
          </cell>
        </row>
        <row r="698">
          <cell r="A698" t="str">
            <v xml:space="preserve">    Payments ($1000)</v>
          </cell>
          <cell r="C698">
            <v>0</v>
          </cell>
          <cell r="D698">
            <v>0</v>
          </cell>
          <cell r="E698">
            <v>0</v>
          </cell>
          <cell r="F698">
            <v>0</v>
          </cell>
          <cell r="G698">
            <v>0</v>
          </cell>
          <cell r="H698">
            <v>0</v>
          </cell>
          <cell r="I698">
            <v>0</v>
          </cell>
          <cell r="J698">
            <v>0</v>
          </cell>
          <cell r="K698">
            <v>0</v>
          </cell>
          <cell r="L698">
            <v>0</v>
          </cell>
          <cell r="M698">
            <v>0</v>
          </cell>
          <cell r="N698">
            <v>0</v>
          </cell>
          <cell r="O698">
            <v>0</v>
          </cell>
        </row>
        <row r="700">
          <cell r="A700" t="str">
            <v xml:space="preserve">  PJM INTERCHANGE</v>
          </cell>
          <cell r="C700" t="str">
            <v>PJM interchange rate comes from worksheet "twoparty by region."</v>
          </cell>
        </row>
        <row r="702">
          <cell r="A702" t="str">
            <v xml:space="preserve">    Sales (GWH)</v>
          </cell>
          <cell r="C702">
            <v>883.36962882003309</v>
          </cell>
          <cell r="D702">
            <v>835.9112187694459</v>
          </cell>
          <cell r="E702">
            <v>421.42179687666521</v>
          </cell>
          <cell r="F702">
            <v>0.60756944333479623</v>
          </cell>
          <cell r="G702">
            <v>507.32164569201177</v>
          </cell>
          <cell r="H702">
            <v>1564.4326605833003</v>
          </cell>
          <cell r="I702">
            <v>1618.9069131797551</v>
          </cell>
          <cell r="J702">
            <v>1625.99480175998</v>
          </cell>
          <cell r="K702">
            <v>1005.9915672409397</v>
          </cell>
          <cell r="L702">
            <v>855.98608743401974</v>
          </cell>
          <cell r="M702">
            <v>677.09494464560021</v>
          </cell>
          <cell r="N702">
            <v>844.79549705936051</v>
          </cell>
          <cell r="O702">
            <v>10842</v>
          </cell>
        </row>
        <row r="703">
          <cell r="A703" t="str">
            <v xml:space="preserve">    Average Rate (Mills/KWH)</v>
          </cell>
          <cell r="C703">
            <v>27.450000000000003</v>
          </cell>
          <cell r="D703">
            <v>27.45</v>
          </cell>
          <cell r="E703">
            <v>22.8</v>
          </cell>
          <cell r="F703">
            <v>21.15</v>
          </cell>
          <cell r="G703">
            <v>26.999999999999996</v>
          </cell>
          <cell r="H703">
            <v>30.9</v>
          </cell>
          <cell r="I703">
            <v>40.349999999999994</v>
          </cell>
          <cell r="J703">
            <v>40.35</v>
          </cell>
          <cell r="K703">
            <v>27.65</v>
          </cell>
          <cell r="L703">
            <v>21.799999999999997</v>
          </cell>
          <cell r="M703">
            <v>22.15</v>
          </cell>
          <cell r="N703">
            <v>23.150000000000002</v>
          </cell>
          <cell r="O703">
            <v>30.51</v>
          </cell>
        </row>
        <row r="704">
          <cell r="A704" t="str">
            <v xml:space="preserve">    Net Payments ($1000)</v>
          </cell>
          <cell r="C704">
            <v>24248.5</v>
          </cell>
          <cell r="D704">
            <v>22945.8</v>
          </cell>
          <cell r="E704">
            <v>9608.4</v>
          </cell>
          <cell r="F704">
            <v>12.9</v>
          </cell>
          <cell r="G704">
            <v>13697.7</v>
          </cell>
          <cell r="H704">
            <v>48341</v>
          </cell>
          <cell r="I704">
            <v>65322.9</v>
          </cell>
          <cell r="J704">
            <v>65608.899999999994</v>
          </cell>
          <cell r="K704">
            <v>27815.7</v>
          </cell>
          <cell r="L704">
            <v>18660.5</v>
          </cell>
          <cell r="M704">
            <v>14997.7</v>
          </cell>
          <cell r="N704">
            <v>19557</v>
          </cell>
          <cell r="O704">
            <v>330817</v>
          </cell>
        </row>
        <row r="705">
          <cell r="A705" t="str">
            <v xml:space="preserve">    Misc. Adjustments ($1000)</v>
          </cell>
          <cell r="C705">
            <v>0</v>
          </cell>
          <cell r="D705">
            <v>0</v>
          </cell>
          <cell r="E705">
            <v>0</v>
          </cell>
          <cell r="F705">
            <v>0</v>
          </cell>
          <cell r="G705">
            <v>0</v>
          </cell>
          <cell r="H705">
            <v>0</v>
          </cell>
          <cell r="I705">
            <v>0</v>
          </cell>
          <cell r="J705">
            <v>0</v>
          </cell>
          <cell r="K705">
            <v>0</v>
          </cell>
          <cell r="L705">
            <v>0</v>
          </cell>
          <cell r="M705">
            <v>0</v>
          </cell>
          <cell r="N705">
            <v>0</v>
          </cell>
          <cell r="O705">
            <v>0</v>
          </cell>
        </row>
        <row r="706">
          <cell r="A706" t="str">
            <v xml:space="preserve">    Total Payments ($1000)</v>
          </cell>
          <cell r="C706">
            <v>24248.5</v>
          </cell>
          <cell r="D706">
            <v>22945.8</v>
          </cell>
          <cell r="E706">
            <v>9608.4</v>
          </cell>
          <cell r="F706">
            <v>12.9</v>
          </cell>
          <cell r="G706">
            <v>13697.7</v>
          </cell>
          <cell r="H706">
            <v>48341</v>
          </cell>
          <cell r="I706">
            <v>65322.9</v>
          </cell>
          <cell r="J706">
            <v>65608.899999999994</v>
          </cell>
          <cell r="K706">
            <v>27815.7</v>
          </cell>
          <cell r="L706">
            <v>18660.5</v>
          </cell>
          <cell r="M706">
            <v>14997.7</v>
          </cell>
          <cell r="N706">
            <v>19557</v>
          </cell>
          <cell r="O706">
            <v>330817</v>
          </cell>
        </row>
        <row r="707">
          <cell r="A707" t="str">
            <v xml:space="preserve">    Final Billing Rate (Mills/KWH)</v>
          </cell>
          <cell r="C707">
            <v>27.450003865188414</v>
          </cell>
          <cell r="D707">
            <v>27.450043988257896</v>
          </cell>
          <cell r="E707">
            <v>22.799959193407446</v>
          </cell>
          <cell r="F707">
            <v>21.23179140030858</v>
          </cell>
          <cell r="G707">
            <v>27.000030151119141</v>
          </cell>
          <cell r="H707">
            <v>30.900019482446638</v>
          </cell>
          <cell r="I707">
            <v>40.35000348982193</v>
          </cell>
          <cell r="J707">
            <v>40.35000574754897</v>
          </cell>
          <cell r="K707">
            <v>27.65003269340297</v>
          </cell>
          <cell r="L707">
            <v>21.800003593444309</v>
          </cell>
          <cell r="M707">
            <v>22.15006905176244</v>
          </cell>
          <cell r="N707">
            <v>23.149981074207826</v>
          </cell>
          <cell r="O707">
            <v>30.512543782962052</v>
          </cell>
        </row>
        <row r="710">
          <cell r="F710" t="str">
            <v xml:space="preserve">                      TWO-PARTY ENERGY SALES  </v>
          </cell>
          <cell r="L710" t="str">
            <v>CASE:2001 FORECAST</v>
          </cell>
          <cell r="P710" t="str">
            <v>14</v>
          </cell>
        </row>
        <row r="712">
          <cell r="L712">
            <v>36851</v>
          </cell>
        </row>
        <row r="714">
          <cell r="C714" t="str">
            <v>JANUARY</v>
          </cell>
          <cell r="D714" t="str">
            <v>FEBRUARY</v>
          </cell>
          <cell r="E714" t="str">
            <v>MARCH</v>
          </cell>
          <cell r="F714" t="str">
            <v>APRIL</v>
          </cell>
          <cell r="G714" t="str">
            <v>MAY</v>
          </cell>
          <cell r="H714" t="str">
            <v>JUNE</v>
          </cell>
          <cell r="I714" t="str">
            <v>JULY</v>
          </cell>
          <cell r="J714" t="str">
            <v>AUGUST</v>
          </cell>
          <cell r="K714" t="str">
            <v>SEPTEMBER</v>
          </cell>
          <cell r="L714" t="str">
            <v>OCTOBER</v>
          </cell>
          <cell r="M714" t="str">
            <v>NOVEMBER</v>
          </cell>
          <cell r="N714" t="str">
            <v>DECEMBER</v>
          </cell>
          <cell r="O714" t="str">
            <v>TOTAL</v>
          </cell>
        </row>
        <row r="715">
          <cell r="A715" t="str">
            <v xml:space="preserve">  Unloaded Sales (Including JCP&amp;L)</v>
          </cell>
        </row>
        <row r="716">
          <cell r="A716" t="str">
            <v>====================================</v>
          </cell>
        </row>
        <row r="717">
          <cell r="A717" t="str">
            <v>Billing</v>
          </cell>
        </row>
        <row r="719">
          <cell r="A719" t="str">
            <v xml:space="preserve">  Total Energy Sold (GWH)</v>
          </cell>
          <cell r="C719">
            <v>0</v>
          </cell>
          <cell r="D719">
            <v>0</v>
          </cell>
          <cell r="E719">
            <v>0</v>
          </cell>
          <cell r="F719">
            <v>0</v>
          </cell>
          <cell r="G719">
            <v>0</v>
          </cell>
          <cell r="H719">
            <v>0</v>
          </cell>
          <cell r="I719">
            <v>0</v>
          </cell>
          <cell r="J719">
            <v>0</v>
          </cell>
          <cell r="K719">
            <v>0</v>
          </cell>
          <cell r="L719">
            <v>0</v>
          </cell>
          <cell r="M719">
            <v>0</v>
          </cell>
          <cell r="N719">
            <v>0</v>
          </cell>
          <cell r="O719">
            <v>0</v>
          </cell>
        </row>
        <row r="720">
          <cell r="A720" t="str">
            <v xml:space="preserve">  Total Revenue ($1000)</v>
          </cell>
          <cell r="C720">
            <v>0</v>
          </cell>
          <cell r="D720">
            <v>0</v>
          </cell>
          <cell r="E720">
            <v>0</v>
          </cell>
          <cell r="F720">
            <v>0</v>
          </cell>
          <cell r="G720">
            <v>0</v>
          </cell>
          <cell r="H720">
            <v>0</v>
          </cell>
          <cell r="I720">
            <v>0</v>
          </cell>
          <cell r="J720">
            <v>0</v>
          </cell>
          <cell r="K720">
            <v>0</v>
          </cell>
          <cell r="L720">
            <v>0</v>
          </cell>
          <cell r="M720">
            <v>0</v>
          </cell>
          <cell r="N720">
            <v>0</v>
          </cell>
          <cell r="O720">
            <v>0</v>
          </cell>
        </row>
        <row r="721">
          <cell r="A721" t="str">
            <v xml:space="preserve">  Average Billing Rate (Mills/KWH)</v>
          </cell>
          <cell r="C721">
            <v>0</v>
          </cell>
          <cell r="D721">
            <v>0</v>
          </cell>
          <cell r="E721">
            <v>0</v>
          </cell>
          <cell r="F721">
            <v>0</v>
          </cell>
          <cell r="G721">
            <v>0</v>
          </cell>
          <cell r="H721">
            <v>0</v>
          </cell>
          <cell r="I721">
            <v>0</v>
          </cell>
          <cell r="J721">
            <v>0</v>
          </cell>
          <cell r="K721">
            <v>0</v>
          </cell>
          <cell r="L721">
            <v>0</v>
          </cell>
          <cell r="M721">
            <v>0</v>
          </cell>
          <cell r="N721">
            <v>0</v>
          </cell>
          <cell r="O721">
            <v>0</v>
          </cell>
        </row>
        <row r="723">
          <cell r="A723" t="str">
            <v>Cost(not including EHV$)</v>
          </cell>
          <cell r="C723" t="str">
            <v>Total cost rate comes from worksheet "twoparty by region."</v>
          </cell>
        </row>
        <row r="725">
          <cell r="A725" t="str">
            <v xml:space="preserve">  Total Cost Rate (Mills/KWH)</v>
          </cell>
          <cell r="C725">
            <v>31.070740409556421</v>
          </cell>
          <cell r="D725">
            <v>31.00848005405636</v>
          </cell>
          <cell r="E725">
            <v>26.978400637747388</v>
          </cell>
          <cell r="F725">
            <v>26.101822352543543</v>
          </cell>
          <cell r="G725">
            <v>29.054805483600788</v>
          </cell>
          <cell r="H725">
            <v>40.958116084356007</v>
          </cell>
          <cell r="I725">
            <v>64.533123331060551</v>
          </cell>
          <cell r="J725">
            <v>64.455262138947461</v>
          </cell>
          <cell r="K725">
            <v>33.004884319910779</v>
          </cell>
          <cell r="L725">
            <v>26.505019458174949</v>
          </cell>
          <cell r="M725">
            <v>26.537861062790842</v>
          </cell>
          <cell r="N725">
            <v>27.10093756558895</v>
          </cell>
          <cell r="O725">
            <v>0</v>
          </cell>
        </row>
        <row r="726">
          <cell r="A726" t="str">
            <v xml:space="preserve">  Total Cost ($1000)</v>
          </cell>
          <cell r="C726">
            <v>0</v>
          </cell>
          <cell r="D726">
            <v>0</v>
          </cell>
          <cell r="E726">
            <v>0</v>
          </cell>
          <cell r="F726">
            <v>0</v>
          </cell>
          <cell r="G726">
            <v>0</v>
          </cell>
          <cell r="H726">
            <v>0</v>
          </cell>
          <cell r="I726">
            <v>0</v>
          </cell>
          <cell r="J726">
            <v>0</v>
          </cell>
          <cell r="K726">
            <v>0</v>
          </cell>
          <cell r="L726">
            <v>0</v>
          </cell>
          <cell r="M726">
            <v>0</v>
          </cell>
          <cell r="N726">
            <v>0</v>
          </cell>
          <cell r="O726">
            <v>0</v>
          </cell>
        </row>
        <row r="728">
          <cell r="A728" t="str">
            <v>Savings(Not adj. for EHV$)</v>
          </cell>
        </row>
        <row r="729">
          <cell r="A729" t="str">
            <v xml:space="preserve">    </v>
          </cell>
        </row>
        <row r="730">
          <cell r="A730" t="str">
            <v xml:space="preserve">  Total Savings Rate (Mills/KWH)</v>
          </cell>
          <cell r="C730">
            <v>0</v>
          </cell>
          <cell r="D730">
            <v>0</v>
          </cell>
          <cell r="E730">
            <v>0</v>
          </cell>
          <cell r="F730">
            <v>0</v>
          </cell>
          <cell r="G730">
            <v>0</v>
          </cell>
          <cell r="H730">
            <v>0</v>
          </cell>
          <cell r="I730">
            <v>0</v>
          </cell>
          <cell r="J730">
            <v>0</v>
          </cell>
          <cell r="K730">
            <v>0</v>
          </cell>
          <cell r="L730">
            <v>0</v>
          </cell>
          <cell r="M730">
            <v>0</v>
          </cell>
          <cell r="N730">
            <v>0</v>
          </cell>
          <cell r="O730">
            <v>0</v>
          </cell>
        </row>
        <row r="731">
          <cell r="A731" t="str">
            <v xml:space="preserve">  Total Savings ($1000)</v>
          </cell>
          <cell r="C731">
            <v>0</v>
          </cell>
          <cell r="D731">
            <v>0</v>
          </cell>
          <cell r="E731">
            <v>0</v>
          </cell>
          <cell r="F731">
            <v>0</v>
          </cell>
          <cell r="G731">
            <v>0</v>
          </cell>
          <cell r="H731">
            <v>0</v>
          </cell>
          <cell r="I731">
            <v>0</v>
          </cell>
          <cell r="J731">
            <v>0</v>
          </cell>
          <cell r="K731">
            <v>0</v>
          </cell>
          <cell r="L731">
            <v>0</v>
          </cell>
          <cell r="M731">
            <v>0</v>
          </cell>
          <cell r="N731">
            <v>0</v>
          </cell>
          <cell r="O731">
            <v>0</v>
          </cell>
        </row>
        <row r="733">
          <cell r="A733" t="str">
            <v xml:space="preserve">  Total Savings Excl. JCP&amp;L ($1000)</v>
          </cell>
          <cell r="C733">
            <v>0</v>
          </cell>
          <cell r="D733">
            <v>0</v>
          </cell>
          <cell r="E733">
            <v>0</v>
          </cell>
          <cell r="F733">
            <v>0</v>
          </cell>
          <cell r="G733">
            <v>0</v>
          </cell>
          <cell r="H733">
            <v>0</v>
          </cell>
          <cell r="I733">
            <v>0</v>
          </cell>
          <cell r="J733">
            <v>0</v>
          </cell>
          <cell r="K733">
            <v>0</v>
          </cell>
          <cell r="L733">
            <v>0</v>
          </cell>
          <cell r="M733">
            <v>0</v>
          </cell>
          <cell r="N733">
            <v>0</v>
          </cell>
          <cell r="O733">
            <v>0</v>
          </cell>
        </row>
        <row r="734">
          <cell r="A734" t="str">
            <v xml:space="preserve">  TOTAL SAVINGS FOR PPUC CUST.</v>
          </cell>
          <cell r="B734">
            <v>1</v>
          </cell>
          <cell r="C734">
            <v>0</v>
          </cell>
          <cell r="D734">
            <v>0</v>
          </cell>
          <cell r="E734">
            <v>0</v>
          </cell>
          <cell r="F734">
            <v>0</v>
          </cell>
          <cell r="G734">
            <v>0</v>
          </cell>
          <cell r="H734">
            <v>0</v>
          </cell>
          <cell r="I734">
            <v>0</v>
          </cell>
          <cell r="J734">
            <v>0</v>
          </cell>
          <cell r="K734">
            <v>0</v>
          </cell>
          <cell r="L734">
            <v>0</v>
          </cell>
          <cell r="M734">
            <v>0</v>
          </cell>
          <cell r="N734">
            <v>0</v>
          </cell>
          <cell r="O734">
            <v>0</v>
          </cell>
        </row>
        <row r="735">
          <cell r="A735" t="str">
            <v>PL CO. ONLY COST OF UNLOADED ($1000)</v>
          </cell>
          <cell r="C735">
            <v>0</v>
          </cell>
          <cell r="D735">
            <v>0</v>
          </cell>
          <cell r="E735">
            <v>0</v>
          </cell>
          <cell r="F735">
            <v>0</v>
          </cell>
          <cell r="G735">
            <v>0</v>
          </cell>
          <cell r="H735">
            <v>0</v>
          </cell>
          <cell r="I735">
            <v>0</v>
          </cell>
          <cell r="J735">
            <v>0</v>
          </cell>
          <cell r="K735">
            <v>0</v>
          </cell>
          <cell r="L735">
            <v>0</v>
          </cell>
          <cell r="M735">
            <v>0</v>
          </cell>
          <cell r="N735">
            <v>0</v>
          </cell>
          <cell r="O735">
            <v>0</v>
          </cell>
        </row>
        <row r="737">
          <cell r="A737" t="str">
            <v xml:space="preserve">  Loaded Sales </v>
          </cell>
        </row>
        <row r="738">
          <cell r="A738" t="str">
            <v>====================================</v>
          </cell>
        </row>
        <row r="739">
          <cell r="A739" t="str">
            <v>Billing</v>
          </cell>
        </row>
        <row r="741">
          <cell r="A741" t="str">
            <v xml:space="preserve">  Total Energy Sold (GWH)</v>
          </cell>
          <cell r="C741">
            <v>2777.4303711799671</v>
          </cell>
          <cell r="D741">
            <v>2256.8887812305543</v>
          </cell>
          <cell r="E741">
            <v>2925.6782031233347</v>
          </cell>
          <cell r="F741">
            <v>2759.7924305566653</v>
          </cell>
          <cell r="G741">
            <v>3260.3783543079885</v>
          </cell>
          <cell r="H741">
            <v>4048.867339416699</v>
          </cell>
          <cell r="I741">
            <v>4931.6930868202444</v>
          </cell>
          <cell r="J741">
            <v>4779.7051982400199</v>
          </cell>
          <cell r="K741">
            <v>3448.0084327590603</v>
          </cell>
          <cell r="L741">
            <v>2647.4139125659799</v>
          </cell>
          <cell r="M741">
            <v>2066.3050553543999</v>
          </cell>
          <cell r="N741">
            <v>2937.4045029406398</v>
          </cell>
          <cell r="O741">
            <v>38840</v>
          </cell>
        </row>
        <row r="742">
          <cell r="A742" t="str">
            <v xml:space="preserve">  Total Revenue ($1000)</v>
          </cell>
          <cell r="C742">
            <v>86296.8</v>
          </cell>
          <cell r="D742">
            <v>69982.7</v>
          </cell>
          <cell r="E742">
            <v>78930.100000000006</v>
          </cell>
          <cell r="F742">
            <v>72035.600000000006</v>
          </cell>
          <cell r="G742">
            <v>94729.7</v>
          </cell>
          <cell r="H742">
            <v>165834</v>
          </cell>
          <cell r="I742">
            <v>318257.59999999998</v>
          </cell>
          <cell r="J742">
            <v>308077.2</v>
          </cell>
          <cell r="K742">
            <v>113801.1</v>
          </cell>
          <cell r="L742">
            <v>70169.8</v>
          </cell>
          <cell r="M742">
            <v>54835.3</v>
          </cell>
          <cell r="N742">
            <v>79606.399999999994</v>
          </cell>
          <cell r="O742">
            <v>1512556.3</v>
          </cell>
        </row>
        <row r="743">
          <cell r="A743" t="str">
            <v xml:space="preserve">  Average Billing Rate (Mills/KWH)</v>
          </cell>
          <cell r="C743">
            <v>31.07</v>
          </cell>
          <cell r="D743">
            <v>31.01</v>
          </cell>
          <cell r="E743">
            <v>26.98</v>
          </cell>
          <cell r="F743">
            <v>26.1</v>
          </cell>
          <cell r="G743">
            <v>29.05</v>
          </cell>
          <cell r="H743">
            <v>40.96</v>
          </cell>
          <cell r="I743">
            <v>64.53</v>
          </cell>
          <cell r="J743">
            <v>64.459999999999994</v>
          </cell>
          <cell r="K743">
            <v>33</v>
          </cell>
          <cell r="L743">
            <v>26.51</v>
          </cell>
          <cell r="M743">
            <v>26.54</v>
          </cell>
          <cell r="N743">
            <v>27.1</v>
          </cell>
          <cell r="O743">
            <v>38.94</v>
          </cell>
        </row>
        <row r="745">
          <cell r="A745" t="str">
            <v>Cost(not including EHV$)</v>
          </cell>
        </row>
        <row r="747">
          <cell r="A747" t="str">
            <v xml:space="preserve">  Total Cost Rate (Mills/KWH)</v>
          </cell>
          <cell r="C747">
            <v>31.070740409556421</v>
          </cell>
          <cell r="D747">
            <v>31.00848005405636</v>
          </cell>
          <cell r="E747">
            <v>26.978400637747388</v>
          </cell>
          <cell r="F747">
            <v>26.101822352543543</v>
          </cell>
          <cell r="G747">
            <v>29.054805483600788</v>
          </cell>
          <cell r="H747">
            <v>40.958116084356007</v>
          </cell>
          <cell r="I747">
            <v>64.533123331060551</v>
          </cell>
          <cell r="J747">
            <v>64.455262138947461</v>
          </cell>
          <cell r="K747">
            <v>33.004884319910779</v>
          </cell>
          <cell r="L747">
            <v>26.505019458174949</v>
          </cell>
          <cell r="M747">
            <v>26.537861062790842</v>
          </cell>
          <cell r="N747">
            <v>27.10093756558895</v>
          </cell>
          <cell r="O747">
            <v>38.94</v>
          </cell>
        </row>
        <row r="748">
          <cell r="A748" t="str">
            <v xml:space="preserve">  Total Cost ($1000)</v>
          </cell>
          <cell r="C748">
            <v>86296.8</v>
          </cell>
          <cell r="D748">
            <v>69982.7</v>
          </cell>
          <cell r="E748">
            <v>78930.100000000006</v>
          </cell>
          <cell r="F748">
            <v>72035.600000000006</v>
          </cell>
          <cell r="G748">
            <v>94729.7</v>
          </cell>
          <cell r="H748">
            <v>165834</v>
          </cell>
          <cell r="I748">
            <v>318257.59999999998</v>
          </cell>
          <cell r="J748">
            <v>308077.2</v>
          </cell>
          <cell r="K748">
            <v>113801.1</v>
          </cell>
          <cell r="L748">
            <v>70169.8</v>
          </cell>
          <cell r="M748">
            <v>54835.3</v>
          </cell>
          <cell r="N748">
            <v>79606.399999999994</v>
          </cell>
          <cell r="O748">
            <v>1512556.3</v>
          </cell>
        </row>
        <row r="750">
          <cell r="A750" t="str">
            <v>Savings(Not adj. for EHV$)</v>
          </cell>
        </row>
        <row r="751">
          <cell r="A751" t="str">
            <v xml:space="preserve">    </v>
          </cell>
        </row>
        <row r="752">
          <cell r="A752" t="str">
            <v xml:space="preserve">  Total Savings Rate (Mills/KWH)</v>
          </cell>
          <cell r="C752">
            <v>0</v>
          </cell>
          <cell r="D752">
            <v>0</v>
          </cell>
          <cell r="E752">
            <v>0</v>
          </cell>
          <cell r="F752">
            <v>0</v>
          </cell>
          <cell r="G752">
            <v>0</v>
          </cell>
          <cell r="H752">
            <v>0</v>
          </cell>
          <cell r="I752">
            <v>0</v>
          </cell>
          <cell r="J752">
            <v>0</v>
          </cell>
          <cell r="K752">
            <v>0</v>
          </cell>
          <cell r="L752">
            <v>0</v>
          </cell>
          <cell r="M752">
            <v>0</v>
          </cell>
          <cell r="N752">
            <v>0</v>
          </cell>
          <cell r="O752">
            <v>0</v>
          </cell>
        </row>
        <row r="753">
          <cell r="A753" t="str">
            <v xml:space="preserve">  Total Savings ($1000)</v>
          </cell>
          <cell r="C753">
            <v>0</v>
          </cell>
          <cell r="D753">
            <v>0</v>
          </cell>
          <cell r="E753">
            <v>0</v>
          </cell>
          <cell r="F753">
            <v>0</v>
          </cell>
          <cell r="G753">
            <v>0</v>
          </cell>
          <cell r="H753">
            <v>0</v>
          </cell>
          <cell r="I753">
            <v>0</v>
          </cell>
          <cell r="J753">
            <v>0</v>
          </cell>
          <cell r="K753">
            <v>0</v>
          </cell>
          <cell r="L753">
            <v>0</v>
          </cell>
          <cell r="M753">
            <v>0</v>
          </cell>
          <cell r="N753">
            <v>0</v>
          </cell>
          <cell r="O753">
            <v>0</v>
          </cell>
        </row>
        <row r="754">
          <cell r="A754" t="str">
            <v xml:space="preserve">  TOTAL SAVINGS FOR PPUC CUST.</v>
          </cell>
          <cell r="B754">
            <v>1</v>
          </cell>
          <cell r="C754">
            <v>0</v>
          </cell>
          <cell r="D754">
            <v>0</v>
          </cell>
          <cell r="E754">
            <v>0</v>
          </cell>
          <cell r="F754">
            <v>0</v>
          </cell>
          <cell r="G754">
            <v>0</v>
          </cell>
          <cell r="H754">
            <v>0</v>
          </cell>
          <cell r="I754">
            <v>0</v>
          </cell>
          <cell r="J754">
            <v>0</v>
          </cell>
          <cell r="K754">
            <v>0</v>
          </cell>
          <cell r="L754">
            <v>0</v>
          </cell>
          <cell r="M754">
            <v>0</v>
          </cell>
          <cell r="N754">
            <v>0</v>
          </cell>
          <cell r="O754">
            <v>0</v>
          </cell>
        </row>
        <row r="755">
          <cell r="A755" t="str">
            <v>---------------------------------</v>
          </cell>
          <cell r="B755" t="str">
            <v>---------------------------------</v>
          </cell>
          <cell r="C755" t="str">
            <v>---------------------------------</v>
          </cell>
          <cell r="D755" t="str">
            <v>---------------------------------</v>
          </cell>
          <cell r="E755" t="str">
            <v>---------------------------------</v>
          </cell>
          <cell r="F755" t="str">
            <v>---------------------------------</v>
          </cell>
          <cell r="G755" t="str">
            <v>---------------------------------</v>
          </cell>
          <cell r="H755" t="str">
            <v>---------------------------------</v>
          </cell>
          <cell r="I755" t="str">
            <v>---------------------------------</v>
          </cell>
          <cell r="J755" t="str">
            <v>---------------------------------</v>
          </cell>
          <cell r="K755" t="str">
            <v>---------------------------------</v>
          </cell>
          <cell r="L755" t="str">
            <v>---------------------------------</v>
          </cell>
          <cell r="M755" t="str">
            <v>---------------------------------</v>
          </cell>
          <cell r="N755" t="str">
            <v>---------------------------------</v>
          </cell>
          <cell r="O755" t="str">
            <v>-----------</v>
          </cell>
        </row>
        <row r="757">
          <cell r="F757" t="str">
            <v>TOTAL TWO-PARTY ENERGY SALES (LOADED AND UNLOADED)</v>
          </cell>
        </row>
        <row r="758">
          <cell r="A758" t="str">
            <v xml:space="preserve">  ENERGY (GWH)</v>
          </cell>
          <cell r="C758">
            <v>2777.4303711799671</v>
          </cell>
          <cell r="D758">
            <v>2256.8887812305543</v>
          </cell>
          <cell r="E758">
            <v>2925.6782031233347</v>
          </cell>
          <cell r="F758">
            <v>2759.7924305566653</v>
          </cell>
          <cell r="G758">
            <v>3260.3783543079885</v>
          </cell>
          <cell r="H758">
            <v>4048.867339416699</v>
          </cell>
          <cell r="I758">
            <v>4931.6930868202444</v>
          </cell>
          <cell r="J758">
            <v>4779.7051982400199</v>
          </cell>
          <cell r="K758">
            <v>3448.0084327590603</v>
          </cell>
          <cell r="L758">
            <v>2647.4139125659799</v>
          </cell>
          <cell r="M758">
            <v>2066.3050553543999</v>
          </cell>
          <cell r="N758">
            <v>2937.4045029406398</v>
          </cell>
          <cell r="O758">
            <v>38839.600000000006</v>
          </cell>
        </row>
        <row r="759">
          <cell r="A759" t="str">
            <v xml:space="preserve">  BILLING ($1000)</v>
          </cell>
          <cell r="C759">
            <v>86296.8</v>
          </cell>
          <cell r="D759">
            <v>69982.7</v>
          </cell>
          <cell r="E759">
            <v>78930.100000000006</v>
          </cell>
          <cell r="F759">
            <v>72035.600000000006</v>
          </cell>
          <cell r="G759">
            <v>94729.7</v>
          </cell>
          <cell r="H759">
            <v>165834</v>
          </cell>
          <cell r="I759">
            <v>318257.59999999998</v>
          </cell>
          <cell r="J759">
            <v>308077.2</v>
          </cell>
          <cell r="K759">
            <v>113801.1</v>
          </cell>
          <cell r="L759">
            <v>70169.8</v>
          </cell>
          <cell r="M759">
            <v>54835.3</v>
          </cell>
          <cell r="N759">
            <v>79606.399999999994</v>
          </cell>
          <cell r="O759">
            <v>1512556.3</v>
          </cell>
        </row>
        <row r="760">
          <cell r="A760" t="str">
            <v xml:space="preserve">  BILLING RATE (MILLS/KWH)</v>
          </cell>
          <cell r="C760">
            <v>31.07</v>
          </cell>
          <cell r="D760">
            <v>31.01</v>
          </cell>
          <cell r="E760">
            <v>26.98</v>
          </cell>
          <cell r="F760">
            <v>26.1</v>
          </cell>
          <cell r="G760">
            <v>29.05</v>
          </cell>
          <cell r="H760">
            <v>40.96</v>
          </cell>
          <cell r="I760">
            <v>64.53</v>
          </cell>
          <cell r="J760">
            <v>64.459999999999994</v>
          </cell>
          <cell r="K760">
            <v>33</v>
          </cell>
          <cell r="L760">
            <v>26.51</v>
          </cell>
          <cell r="M760">
            <v>26.54</v>
          </cell>
          <cell r="N760">
            <v>27.1</v>
          </cell>
          <cell r="O760">
            <v>38.94</v>
          </cell>
        </row>
        <row r="762">
          <cell r="A762" t="str">
            <v xml:space="preserve">  TOTAL SAVINGS INCL. JCP&amp;L($1000)</v>
          </cell>
          <cell r="C762">
            <v>0</v>
          </cell>
          <cell r="D762">
            <v>0</v>
          </cell>
          <cell r="E762">
            <v>0</v>
          </cell>
          <cell r="F762">
            <v>0</v>
          </cell>
          <cell r="G762">
            <v>0</v>
          </cell>
          <cell r="H762">
            <v>0</v>
          </cell>
          <cell r="I762">
            <v>0</v>
          </cell>
          <cell r="J762">
            <v>0</v>
          </cell>
          <cell r="K762">
            <v>0</v>
          </cell>
          <cell r="L762">
            <v>0</v>
          </cell>
          <cell r="M762">
            <v>0</v>
          </cell>
          <cell r="N762">
            <v>0</v>
          </cell>
          <cell r="O762">
            <v>0</v>
          </cell>
        </row>
        <row r="763">
          <cell r="A763" t="str">
            <v xml:space="preserve">  TOTAL SAVINGS RATE (MILLS/KWH)</v>
          </cell>
          <cell r="C763">
            <v>0</v>
          </cell>
          <cell r="D763">
            <v>0</v>
          </cell>
          <cell r="E763">
            <v>0</v>
          </cell>
          <cell r="F763">
            <v>0</v>
          </cell>
          <cell r="G763">
            <v>0</v>
          </cell>
          <cell r="H763">
            <v>0</v>
          </cell>
          <cell r="I763">
            <v>0</v>
          </cell>
          <cell r="J763">
            <v>0</v>
          </cell>
          <cell r="K763">
            <v>0</v>
          </cell>
          <cell r="L763">
            <v>0</v>
          </cell>
          <cell r="M763">
            <v>0</v>
          </cell>
          <cell r="N763">
            <v>0</v>
          </cell>
          <cell r="O763">
            <v>0</v>
          </cell>
        </row>
        <row r="765">
          <cell r="A765" t="str">
            <v xml:space="preserve">  TOTAL SAVINGS EXCL JCP&amp;L($1000)</v>
          </cell>
          <cell r="C765">
            <v>0</v>
          </cell>
          <cell r="D765">
            <v>0</v>
          </cell>
          <cell r="E765">
            <v>0</v>
          </cell>
          <cell r="F765">
            <v>0</v>
          </cell>
          <cell r="G765">
            <v>0</v>
          </cell>
          <cell r="H765">
            <v>0</v>
          </cell>
          <cell r="I765">
            <v>0</v>
          </cell>
          <cell r="J765">
            <v>0</v>
          </cell>
          <cell r="K765">
            <v>0</v>
          </cell>
          <cell r="L765">
            <v>0</v>
          </cell>
          <cell r="M765">
            <v>0</v>
          </cell>
          <cell r="N765">
            <v>0</v>
          </cell>
          <cell r="O765">
            <v>0</v>
          </cell>
        </row>
        <row r="766">
          <cell r="A766" t="str">
            <v xml:space="preserve">  TOTAL SAVINGS FOR PPUC CUST.</v>
          </cell>
          <cell r="C766">
            <v>0</v>
          </cell>
          <cell r="D766">
            <v>0</v>
          </cell>
          <cell r="E766">
            <v>0</v>
          </cell>
          <cell r="F766">
            <v>0</v>
          </cell>
          <cell r="G766">
            <v>0</v>
          </cell>
          <cell r="H766">
            <v>0</v>
          </cell>
          <cell r="I766">
            <v>0</v>
          </cell>
          <cell r="J766">
            <v>0</v>
          </cell>
          <cell r="K766">
            <v>0</v>
          </cell>
          <cell r="L766">
            <v>0</v>
          </cell>
          <cell r="M766">
            <v>0</v>
          </cell>
          <cell r="N766">
            <v>0</v>
          </cell>
          <cell r="O766">
            <v>0</v>
          </cell>
        </row>
        <row r="767">
          <cell r="A767" t="str">
            <v>---------------------------------</v>
          </cell>
          <cell r="B767" t="str">
            <v>---------------------------------</v>
          </cell>
          <cell r="C767" t="str">
            <v>---------------------------------</v>
          </cell>
          <cell r="D767" t="str">
            <v>---------------------------------</v>
          </cell>
          <cell r="E767" t="str">
            <v>---------------------------------</v>
          </cell>
          <cell r="F767" t="str">
            <v>---------------------------------</v>
          </cell>
          <cell r="G767" t="str">
            <v>---------------------------------</v>
          </cell>
          <cell r="H767" t="str">
            <v>---------------------------------</v>
          </cell>
          <cell r="I767" t="str">
            <v>---------------------------------</v>
          </cell>
          <cell r="J767" t="str">
            <v>---------------------------------</v>
          </cell>
          <cell r="K767" t="str">
            <v>---------------------------------</v>
          </cell>
          <cell r="L767" t="str">
            <v>---------------------------------</v>
          </cell>
          <cell r="M767" t="str">
            <v>---------------------------------</v>
          </cell>
          <cell r="N767" t="str">
            <v>---------------------------------</v>
          </cell>
          <cell r="O767" t="str">
            <v>-----------</v>
          </cell>
        </row>
        <row r="768">
          <cell r="A768" t="str">
            <v xml:space="preserve">EHV CHARGES </v>
          </cell>
        </row>
        <row r="769">
          <cell r="A769" t="str">
            <v xml:space="preserve"> EHV Charge-Unloaded Sales ($0.60/MWH)</v>
          </cell>
        </row>
        <row r="770">
          <cell r="A770" t="str">
            <v xml:space="preserve">    PP&amp;L Share</v>
          </cell>
          <cell r="C770">
            <v>0</v>
          </cell>
          <cell r="D770">
            <v>0</v>
          </cell>
          <cell r="E770">
            <v>0</v>
          </cell>
          <cell r="F770">
            <v>0</v>
          </cell>
          <cell r="G770">
            <v>0</v>
          </cell>
          <cell r="H770">
            <v>0</v>
          </cell>
          <cell r="I770">
            <v>0</v>
          </cell>
          <cell r="J770">
            <v>0</v>
          </cell>
          <cell r="K770">
            <v>0</v>
          </cell>
          <cell r="L770">
            <v>0</v>
          </cell>
          <cell r="M770">
            <v>0</v>
          </cell>
          <cell r="N770">
            <v>0</v>
          </cell>
          <cell r="O770">
            <v>0</v>
          </cell>
        </row>
        <row r="771">
          <cell r="A771" t="str">
            <v xml:space="preserve">    JCP&amp;L Share</v>
          </cell>
          <cell r="C771">
            <v>0</v>
          </cell>
          <cell r="D771">
            <v>0</v>
          </cell>
          <cell r="E771">
            <v>0</v>
          </cell>
          <cell r="F771">
            <v>0</v>
          </cell>
          <cell r="G771">
            <v>0</v>
          </cell>
          <cell r="H771">
            <v>0</v>
          </cell>
          <cell r="I771">
            <v>0</v>
          </cell>
          <cell r="J771">
            <v>0</v>
          </cell>
          <cell r="K771">
            <v>0</v>
          </cell>
          <cell r="L771">
            <v>0</v>
          </cell>
          <cell r="M771">
            <v>0</v>
          </cell>
          <cell r="N771">
            <v>0</v>
          </cell>
          <cell r="O771">
            <v>0</v>
          </cell>
        </row>
        <row r="772">
          <cell r="A772" t="str">
            <v xml:space="preserve">  Total EHV-Unloaded Sales</v>
          </cell>
          <cell r="C772">
            <v>0</v>
          </cell>
          <cell r="D772">
            <v>0</v>
          </cell>
          <cell r="E772">
            <v>0</v>
          </cell>
          <cell r="F772">
            <v>0</v>
          </cell>
          <cell r="G772">
            <v>0</v>
          </cell>
          <cell r="H772">
            <v>0</v>
          </cell>
          <cell r="I772">
            <v>0</v>
          </cell>
          <cell r="J772">
            <v>0</v>
          </cell>
          <cell r="K772">
            <v>0</v>
          </cell>
          <cell r="L772">
            <v>0</v>
          </cell>
          <cell r="M772">
            <v>0</v>
          </cell>
          <cell r="N772">
            <v>0</v>
          </cell>
          <cell r="O772">
            <v>0</v>
          </cell>
        </row>
        <row r="774">
          <cell r="A774" t="str">
            <v xml:space="preserve"> EHV Charge-Loaded Sales ($0.60/MWH)</v>
          </cell>
        </row>
        <row r="775">
          <cell r="A775" t="str">
            <v xml:space="preserve">    PP&amp;L Only</v>
          </cell>
          <cell r="C775">
            <v>1666.4582227079802</v>
          </cell>
          <cell r="D775">
            <v>1354.1332687383326</v>
          </cell>
          <cell r="E775">
            <v>1755.4069218740008</v>
          </cell>
          <cell r="F775">
            <v>1655.8754583339992</v>
          </cell>
          <cell r="G775">
            <v>1956.2270125847931</v>
          </cell>
          <cell r="H775">
            <v>2429.3204036500192</v>
          </cell>
          <cell r="I775">
            <v>2959.0158520921464</v>
          </cell>
          <cell r="J775">
            <v>2867.8231189440116</v>
          </cell>
          <cell r="K775">
            <v>2068.8050596554363</v>
          </cell>
          <cell r="L775">
            <v>1588.448347539588</v>
          </cell>
          <cell r="M775">
            <v>1239.7830332126398</v>
          </cell>
          <cell r="N775">
            <v>1762.4427017643839</v>
          </cell>
          <cell r="O775">
            <v>23303.600000000002</v>
          </cell>
        </row>
        <row r="777">
          <cell r="A777" t="str">
            <v>TOTAL EHV CHARGES(Loaded and Unloaded)</v>
          </cell>
          <cell r="C777">
            <v>1666.4582227079802</v>
          </cell>
          <cell r="D777">
            <v>1354.1332687383326</v>
          </cell>
          <cell r="E777">
            <v>1755.4069218740008</v>
          </cell>
          <cell r="F777">
            <v>1655.8754583339992</v>
          </cell>
          <cell r="G777">
            <v>1956.2270125847931</v>
          </cell>
          <cell r="H777">
            <v>2429.3204036500192</v>
          </cell>
          <cell r="I777">
            <v>2959.0158520921464</v>
          </cell>
          <cell r="J777">
            <v>2867.8231189440116</v>
          </cell>
          <cell r="K777">
            <v>2068.8050596554363</v>
          </cell>
          <cell r="L777">
            <v>1588.448347539588</v>
          </cell>
          <cell r="M777">
            <v>1239.7830332126398</v>
          </cell>
          <cell r="N777">
            <v>1762.4427017643839</v>
          </cell>
          <cell r="O777">
            <v>23303.600000000002</v>
          </cell>
        </row>
        <row r="778">
          <cell r="A778" t="str">
            <v xml:space="preserve">    PP&amp;L Share</v>
          </cell>
          <cell r="C778">
            <v>1666.4582227079802</v>
          </cell>
          <cell r="D778">
            <v>1354.1332687383326</v>
          </cell>
          <cell r="E778">
            <v>1755.4069218740008</v>
          </cell>
          <cell r="F778">
            <v>1655.8754583339992</v>
          </cell>
          <cell r="G778">
            <v>1956.2270125847931</v>
          </cell>
          <cell r="H778">
            <v>2429.3204036500192</v>
          </cell>
          <cell r="I778">
            <v>2959.0158520921464</v>
          </cell>
          <cell r="J778">
            <v>2867.8231189440116</v>
          </cell>
          <cell r="K778">
            <v>2068.8050596554363</v>
          </cell>
          <cell r="L778">
            <v>1588.448347539588</v>
          </cell>
          <cell r="M778">
            <v>1239.7830332126398</v>
          </cell>
          <cell r="N778">
            <v>1762.4427017643839</v>
          </cell>
          <cell r="O778">
            <v>23303.600000000002</v>
          </cell>
        </row>
        <row r="779">
          <cell r="A779" t="str">
            <v xml:space="preserve">    JCP&amp;L Share</v>
          </cell>
          <cell r="C779">
            <v>0</v>
          </cell>
          <cell r="D779">
            <v>0</v>
          </cell>
          <cell r="E779">
            <v>0</v>
          </cell>
          <cell r="F779">
            <v>0</v>
          </cell>
          <cell r="G779">
            <v>0</v>
          </cell>
          <cell r="H779">
            <v>0</v>
          </cell>
          <cell r="I779">
            <v>0</v>
          </cell>
          <cell r="J779">
            <v>0</v>
          </cell>
          <cell r="K779">
            <v>0</v>
          </cell>
          <cell r="L779">
            <v>0</v>
          </cell>
          <cell r="M779">
            <v>0</v>
          </cell>
          <cell r="N779">
            <v>0</v>
          </cell>
          <cell r="O779">
            <v>0</v>
          </cell>
        </row>
        <row r="781">
          <cell r="A781" t="str">
            <v xml:space="preserve">   (PP&amp;L EHV charges are included in the ECR calculation on Page 10 but not the CSO calculation on Page 9)</v>
          </cell>
        </row>
        <row r="783">
          <cell r="F783" t="str">
            <v xml:space="preserve">                        CALCULATION OF SAVINGS ON PJM SALES</v>
          </cell>
          <cell r="L783" t="str">
            <v>CASE:2001 FORECAST</v>
          </cell>
          <cell r="P783" t="str">
            <v>15</v>
          </cell>
        </row>
        <row r="784">
          <cell r="A784" t="str">
            <v>THIS PAGE IS NO LONGER USED</v>
          </cell>
          <cell r="F784" t="str">
            <v xml:space="preserve">                  </v>
          </cell>
          <cell r="L784">
            <v>36851</v>
          </cell>
        </row>
        <row r="786">
          <cell r="A786" t="str">
            <v>COST OF INTERCHANGE MIX</v>
          </cell>
          <cell r="C786" t="str">
            <v>JANUARY</v>
          </cell>
          <cell r="D786" t="str">
            <v>FEBRUARY</v>
          </cell>
          <cell r="E786" t="str">
            <v>MARCH</v>
          </cell>
          <cell r="F786" t="str">
            <v>APRIL</v>
          </cell>
          <cell r="G786" t="str">
            <v>MAY</v>
          </cell>
          <cell r="H786" t="str">
            <v>JUNE</v>
          </cell>
          <cell r="I786" t="str">
            <v>JULY</v>
          </cell>
          <cell r="J786" t="str">
            <v>AUGUST</v>
          </cell>
          <cell r="K786" t="str">
            <v>SEPTEMBER</v>
          </cell>
          <cell r="L786" t="str">
            <v>OCTOBER</v>
          </cell>
          <cell r="M786" t="str">
            <v>NOVEMBER</v>
          </cell>
          <cell r="N786" t="str">
            <v>DECEMBER</v>
          </cell>
          <cell r="O786" t="str">
            <v>TOTAL</v>
          </cell>
        </row>
        <row r="788">
          <cell r="A788" t="str">
            <v xml:space="preserve">  MARTINS CREEK #3-4</v>
          </cell>
        </row>
        <row r="790">
          <cell r="A790" t="str">
            <v xml:space="preserve">    Output Interchanged (GWH)</v>
          </cell>
          <cell r="B790" t="str">
            <v>.</v>
          </cell>
          <cell r="C790">
            <v>6.5</v>
          </cell>
          <cell r="D790">
            <v>10</v>
          </cell>
          <cell r="E790">
            <v>0.8</v>
          </cell>
          <cell r="F790">
            <v>0</v>
          </cell>
          <cell r="G790">
            <v>5</v>
          </cell>
          <cell r="H790">
            <v>15</v>
          </cell>
          <cell r="I790">
            <v>0</v>
          </cell>
          <cell r="J790">
            <v>50</v>
          </cell>
          <cell r="K790">
            <v>10</v>
          </cell>
          <cell r="L790">
            <v>0.8</v>
          </cell>
          <cell r="M790">
            <v>1.4</v>
          </cell>
          <cell r="N790">
            <v>1.3</v>
          </cell>
          <cell r="O790">
            <v>101</v>
          </cell>
        </row>
        <row r="791">
          <cell r="A791" t="str">
            <v xml:space="preserve">    Fuel Cost Rate (Mills/KWH)</v>
          </cell>
          <cell r="C791">
            <v>55.221020000000003</v>
          </cell>
          <cell r="D791">
            <v>50.928350000000002</v>
          </cell>
          <cell r="E791">
            <v>50.325299999999999</v>
          </cell>
          <cell r="F791">
            <v>48.271740000000001</v>
          </cell>
          <cell r="G791">
            <v>44.366709999999998</v>
          </cell>
          <cell r="H791">
            <v>43.411299999999997</v>
          </cell>
          <cell r="I791">
            <v>40.072119999999998</v>
          </cell>
          <cell r="J791">
            <v>39.618119999999998</v>
          </cell>
          <cell r="K791">
            <v>40.587580000000003</v>
          </cell>
          <cell r="L791">
            <v>41.003259999999997</v>
          </cell>
          <cell r="M791">
            <v>44.901820000000001</v>
          </cell>
          <cell r="N791">
            <v>44.376460000000002</v>
          </cell>
          <cell r="O791">
            <v>42.79</v>
          </cell>
        </row>
        <row r="792">
          <cell r="A792" t="str">
            <v xml:space="preserve">    Cost of Interchange ($1000)</v>
          </cell>
          <cell r="C792">
            <v>358.9</v>
          </cell>
          <cell r="D792">
            <v>509.3</v>
          </cell>
          <cell r="E792">
            <v>40.299999999999997</v>
          </cell>
          <cell r="F792">
            <v>0</v>
          </cell>
          <cell r="G792">
            <v>221.8</v>
          </cell>
          <cell r="H792">
            <v>651.20000000000005</v>
          </cell>
          <cell r="I792">
            <v>0</v>
          </cell>
          <cell r="J792">
            <v>1980.9</v>
          </cell>
          <cell r="K792">
            <v>405.9</v>
          </cell>
          <cell r="L792">
            <v>32.799999999999997</v>
          </cell>
          <cell r="M792">
            <v>62.9</v>
          </cell>
          <cell r="N792">
            <v>57.7</v>
          </cell>
          <cell r="O792">
            <v>4321.7</v>
          </cell>
        </row>
        <row r="794">
          <cell r="A794" t="str">
            <v xml:space="preserve">  COAL</v>
          </cell>
        </row>
        <row r="796">
          <cell r="A796" t="str">
            <v xml:space="preserve">    Output For Interchange (GWH)</v>
          </cell>
          <cell r="C796">
            <v>876.5</v>
          </cell>
          <cell r="D796">
            <v>825</v>
          </cell>
          <cell r="E796">
            <v>420.49999999999994</v>
          </cell>
          <cell r="F796">
            <v>0.6</v>
          </cell>
          <cell r="G796">
            <v>501.8</v>
          </cell>
          <cell r="H796">
            <v>1548.9</v>
          </cell>
          <cell r="I796">
            <v>1616.9</v>
          </cell>
          <cell r="J796">
            <v>1574.4</v>
          </cell>
          <cell r="K796">
            <v>993.6</v>
          </cell>
          <cell r="L796">
            <v>855</v>
          </cell>
          <cell r="M796">
            <v>675.6</v>
          </cell>
          <cell r="N796">
            <v>820.9</v>
          </cell>
          <cell r="O796">
            <v>10710</v>
          </cell>
        </row>
        <row r="797">
          <cell r="A797" t="str">
            <v xml:space="preserve">    Fuel Cost Rate (Mills/KWH)</v>
          </cell>
          <cell r="C797">
            <v>14.11</v>
          </cell>
          <cell r="D797">
            <v>14.04</v>
          </cell>
          <cell r="E797">
            <v>13.81</v>
          </cell>
          <cell r="F797">
            <v>14.19</v>
          </cell>
          <cell r="G797">
            <v>14.95</v>
          </cell>
          <cell r="H797">
            <v>13.93</v>
          </cell>
          <cell r="I797">
            <v>13.83</v>
          </cell>
          <cell r="J797">
            <v>13.78</v>
          </cell>
          <cell r="K797">
            <v>12.18</v>
          </cell>
          <cell r="L797">
            <v>12.29</v>
          </cell>
          <cell r="M797">
            <v>13.89</v>
          </cell>
          <cell r="N797">
            <v>14.15</v>
          </cell>
          <cell r="O797">
            <v>13.68</v>
          </cell>
        </row>
        <row r="798">
          <cell r="A798" t="str">
            <v xml:space="preserve">    Cost of Interchange ($1000)</v>
          </cell>
          <cell r="C798">
            <v>12367.4</v>
          </cell>
          <cell r="D798">
            <v>11583</v>
          </cell>
          <cell r="E798">
            <v>5807.1</v>
          </cell>
          <cell r="F798">
            <v>8.5</v>
          </cell>
          <cell r="G798">
            <v>7501.9</v>
          </cell>
          <cell r="H798">
            <v>21576.2</v>
          </cell>
          <cell r="I798">
            <v>22361.7</v>
          </cell>
          <cell r="J798">
            <v>21695.200000000001</v>
          </cell>
          <cell r="K798">
            <v>12102</v>
          </cell>
          <cell r="L798">
            <v>10508</v>
          </cell>
          <cell r="M798">
            <v>9384.1</v>
          </cell>
          <cell r="N798">
            <v>11615.7</v>
          </cell>
          <cell r="O798">
            <v>146510.80000000002</v>
          </cell>
        </row>
        <row r="800">
          <cell r="A800" t="str">
            <v xml:space="preserve">  POOL PURCHASES RESOLD</v>
          </cell>
        </row>
        <row r="802">
          <cell r="A802" t="str">
            <v xml:space="preserve">    Quantity (GWH)</v>
          </cell>
          <cell r="B802" t="str">
            <v>.</v>
          </cell>
          <cell r="C802">
            <v>0</v>
          </cell>
          <cell r="D802">
            <v>0</v>
          </cell>
          <cell r="E802">
            <v>0</v>
          </cell>
          <cell r="F802">
            <v>0</v>
          </cell>
          <cell r="G802">
            <v>0</v>
          </cell>
          <cell r="H802">
            <v>0</v>
          </cell>
          <cell r="I802">
            <v>0</v>
          </cell>
          <cell r="J802">
            <v>0</v>
          </cell>
          <cell r="K802">
            <v>0</v>
          </cell>
          <cell r="L802">
            <v>0</v>
          </cell>
          <cell r="M802">
            <v>0</v>
          </cell>
          <cell r="N802">
            <v>0</v>
          </cell>
          <cell r="O802">
            <v>0</v>
          </cell>
        </row>
        <row r="803">
          <cell r="A803" t="str">
            <v xml:space="preserve">    Cost Rate (Mills/KWH)</v>
          </cell>
          <cell r="B803" t="str">
            <v>.</v>
          </cell>
          <cell r="C803">
            <v>0</v>
          </cell>
          <cell r="D803">
            <v>0</v>
          </cell>
          <cell r="E803">
            <v>0</v>
          </cell>
          <cell r="F803">
            <v>0</v>
          </cell>
          <cell r="G803">
            <v>0</v>
          </cell>
          <cell r="H803">
            <v>0</v>
          </cell>
          <cell r="I803">
            <v>0</v>
          </cell>
          <cell r="J803">
            <v>0</v>
          </cell>
          <cell r="K803">
            <v>0</v>
          </cell>
          <cell r="L803">
            <v>0</v>
          </cell>
          <cell r="M803">
            <v>0</v>
          </cell>
          <cell r="N803">
            <v>0</v>
          </cell>
          <cell r="O803">
            <v>0</v>
          </cell>
        </row>
        <row r="804">
          <cell r="A804" t="str">
            <v xml:space="preserve">    Cost of Purchases ($1000)</v>
          </cell>
          <cell r="C804">
            <v>0</v>
          </cell>
          <cell r="D804">
            <v>0</v>
          </cell>
          <cell r="E804">
            <v>0</v>
          </cell>
          <cell r="F804">
            <v>0</v>
          </cell>
          <cell r="G804">
            <v>0</v>
          </cell>
          <cell r="H804">
            <v>0</v>
          </cell>
          <cell r="I804">
            <v>0</v>
          </cell>
          <cell r="J804">
            <v>0</v>
          </cell>
          <cell r="K804">
            <v>0</v>
          </cell>
          <cell r="L804">
            <v>0</v>
          </cell>
          <cell r="M804">
            <v>0</v>
          </cell>
          <cell r="N804">
            <v>0</v>
          </cell>
          <cell r="O804">
            <v>0</v>
          </cell>
        </row>
        <row r="806">
          <cell r="A806" t="str">
            <v xml:space="preserve">  OTHER PURCHASES RESOLD</v>
          </cell>
        </row>
        <row r="808">
          <cell r="A808" t="str">
            <v xml:space="preserve">    Quantity (GWH)</v>
          </cell>
          <cell r="B808" t="str">
            <v>.</v>
          </cell>
          <cell r="C808">
            <v>0</v>
          </cell>
          <cell r="D808">
            <v>0</v>
          </cell>
          <cell r="E808">
            <v>0</v>
          </cell>
          <cell r="F808">
            <v>0</v>
          </cell>
          <cell r="G808">
            <v>0</v>
          </cell>
          <cell r="H808">
            <v>0</v>
          </cell>
          <cell r="I808">
            <v>0</v>
          </cell>
          <cell r="J808">
            <v>0</v>
          </cell>
          <cell r="K808">
            <v>0</v>
          </cell>
          <cell r="L808">
            <v>0</v>
          </cell>
          <cell r="M808">
            <v>0</v>
          </cell>
          <cell r="N808">
            <v>22.4</v>
          </cell>
          <cell r="O808">
            <v>22</v>
          </cell>
        </row>
        <row r="809">
          <cell r="A809" t="str">
            <v xml:space="preserve">    Cost Rate (Mills/KWH)</v>
          </cell>
          <cell r="C809">
            <v>30.48</v>
          </cell>
          <cell r="D809">
            <v>30.42</v>
          </cell>
          <cell r="E809">
            <v>26.39</v>
          </cell>
          <cell r="F809">
            <v>25.51</v>
          </cell>
          <cell r="G809">
            <v>28.46</v>
          </cell>
          <cell r="H809">
            <v>40.369999999999997</v>
          </cell>
          <cell r="I809">
            <v>63.94</v>
          </cell>
          <cell r="J809">
            <v>63.86</v>
          </cell>
          <cell r="K809">
            <v>32.409999999999997</v>
          </cell>
          <cell r="L809">
            <v>25.92</v>
          </cell>
          <cell r="M809">
            <v>25.95</v>
          </cell>
          <cell r="N809">
            <v>26.51</v>
          </cell>
          <cell r="O809">
            <v>26.99</v>
          </cell>
        </row>
        <row r="810">
          <cell r="A810" t="str">
            <v xml:space="preserve">    Cost of Purchases ($1000)</v>
          </cell>
          <cell r="C810">
            <v>0</v>
          </cell>
          <cell r="D810">
            <v>0</v>
          </cell>
          <cell r="E810">
            <v>0</v>
          </cell>
          <cell r="F810">
            <v>0</v>
          </cell>
          <cell r="G810">
            <v>0</v>
          </cell>
          <cell r="H810">
            <v>0</v>
          </cell>
          <cell r="I810">
            <v>0</v>
          </cell>
          <cell r="J810">
            <v>0</v>
          </cell>
          <cell r="K810">
            <v>0</v>
          </cell>
          <cell r="L810">
            <v>0</v>
          </cell>
          <cell r="M810">
            <v>0</v>
          </cell>
          <cell r="N810">
            <v>593.79999999999995</v>
          </cell>
          <cell r="O810">
            <v>593.79999999999995</v>
          </cell>
        </row>
        <row r="812">
          <cell r="A812" t="str">
            <v xml:space="preserve">  COMBUSTION TURBINES &amp; DIESELS</v>
          </cell>
        </row>
        <row r="814">
          <cell r="A814" t="str">
            <v xml:space="preserve">    Output Interchanged (GWH)</v>
          </cell>
          <cell r="B814" t="str">
            <v>.</v>
          </cell>
          <cell r="C814">
            <v>0.4</v>
          </cell>
          <cell r="D814">
            <v>0.9</v>
          </cell>
          <cell r="E814">
            <v>0.1</v>
          </cell>
          <cell r="F814">
            <v>0</v>
          </cell>
          <cell r="G814">
            <v>0.5</v>
          </cell>
          <cell r="H814">
            <v>0.5</v>
          </cell>
          <cell r="I814">
            <v>2</v>
          </cell>
          <cell r="J814">
            <v>1.6</v>
          </cell>
          <cell r="K814">
            <v>2.4</v>
          </cell>
          <cell r="L814">
            <v>0.2</v>
          </cell>
          <cell r="M814">
            <v>0.1</v>
          </cell>
          <cell r="N814">
            <v>0.2</v>
          </cell>
          <cell r="O814">
            <v>9</v>
          </cell>
        </row>
        <row r="815">
          <cell r="A815" t="str">
            <v xml:space="preserve">    Fuel Cost Rate (Mills/KWH)</v>
          </cell>
          <cell r="C815">
            <v>64.816050000000004</v>
          </cell>
          <cell r="D815">
            <v>89.778509999999997</v>
          </cell>
          <cell r="E815">
            <v>88.844319999999996</v>
          </cell>
          <cell r="F815">
            <v>92.622380000000007</v>
          </cell>
          <cell r="G815">
            <v>29.760200000000001</v>
          </cell>
          <cell r="H815">
            <v>24.246569999999998</v>
          </cell>
          <cell r="I815">
            <v>41.568109999999997</v>
          </cell>
          <cell r="J815">
            <v>78.268299999999996</v>
          </cell>
          <cell r="K815">
            <v>43.312609999999999</v>
          </cell>
          <cell r="L815">
            <v>49.338380000000001</v>
          </cell>
          <cell r="M815">
            <v>49.984749999999998</v>
          </cell>
          <cell r="N815">
            <v>78.934569999999994</v>
          </cell>
          <cell r="O815">
            <v>53.96</v>
          </cell>
        </row>
        <row r="816">
          <cell r="A816" t="str">
            <v xml:space="preserve">    Cost ($1000)</v>
          </cell>
          <cell r="C816">
            <v>25.9</v>
          </cell>
          <cell r="D816">
            <v>80.8</v>
          </cell>
          <cell r="E816">
            <v>8.9</v>
          </cell>
          <cell r="F816">
            <v>0</v>
          </cell>
          <cell r="G816">
            <v>14.9</v>
          </cell>
          <cell r="H816">
            <v>12.1</v>
          </cell>
          <cell r="I816">
            <v>83.1</v>
          </cell>
          <cell r="J816">
            <v>125.2</v>
          </cell>
          <cell r="K816">
            <v>104</v>
          </cell>
          <cell r="L816">
            <v>9.9</v>
          </cell>
          <cell r="M816">
            <v>5</v>
          </cell>
          <cell r="N816">
            <v>15.8</v>
          </cell>
          <cell r="O816">
            <v>485.59999999999997</v>
          </cell>
        </row>
        <row r="818">
          <cell r="A818" t="str">
            <v xml:space="preserve">  COST OF PJM SALES</v>
          </cell>
        </row>
        <row r="820">
          <cell r="A820" t="str">
            <v xml:space="preserve">    Output For Interchange Sales (GWH)</v>
          </cell>
          <cell r="C820">
            <v>883.4</v>
          </cell>
          <cell r="D820">
            <v>835.9</v>
          </cell>
          <cell r="E820">
            <v>421.4</v>
          </cell>
          <cell r="F820">
            <v>0.6</v>
          </cell>
          <cell r="G820">
            <v>507.3</v>
          </cell>
          <cell r="H820">
            <v>1564.4</v>
          </cell>
          <cell r="I820">
            <v>1618.9</v>
          </cell>
          <cell r="J820">
            <v>1626</v>
          </cell>
          <cell r="K820">
            <v>1006</v>
          </cell>
          <cell r="L820">
            <v>856</v>
          </cell>
          <cell r="M820">
            <v>677.1</v>
          </cell>
          <cell r="N820">
            <v>844.8</v>
          </cell>
          <cell r="O820">
            <v>10842</v>
          </cell>
        </row>
        <row r="821">
          <cell r="A821" t="str">
            <v xml:space="preserve">    Cost Rate (Mills/KWH)</v>
          </cell>
          <cell r="C821">
            <v>14.44</v>
          </cell>
          <cell r="D821">
            <v>14.56</v>
          </cell>
          <cell r="E821">
            <v>13.9</v>
          </cell>
          <cell r="F821">
            <v>14.17</v>
          </cell>
          <cell r="G821">
            <v>15.25</v>
          </cell>
          <cell r="H821">
            <v>14.22</v>
          </cell>
          <cell r="I821">
            <v>13.86</v>
          </cell>
          <cell r="J821">
            <v>14.64</v>
          </cell>
          <cell r="K821">
            <v>12.54</v>
          </cell>
          <cell r="L821">
            <v>12.33</v>
          </cell>
          <cell r="M821">
            <v>13.96</v>
          </cell>
          <cell r="N821">
            <v>14.54</v>
          </cell>
          <cell r="O821">
            <v>14.01</v>
          </cell>
        </row>
        <row r="822">
          <cell r="A822" t="str">
            <v xml:space="preserve">    Cost of Interchange ($1000)</v>
          </cell>
          <cell r="C822">
            <v>12752.2</v>
          </cell>
          <cell r="D822">
            <v>12173.1</v>
          </cell>
          <cell r="E822">
            <v>5856.3</v>
          </cell>
          <cell r="F822">
            <v>8.5</v>
          </cell>
          <cell r="G822">
            <v>7738.6</v>
          </cell>
          <cell r="H822">
            <v>22239.5</v>
          </cell>
          <cell r="I822">
            <v>22444.799999999999</v>
          </cell>
          <cell r="J822">
            <v>23801.3</v>
          </cell>
          <cell r="K822">
            <v>12611.9</v>
          </cell>
          <cell r="L822">
            <v>10550.7</v>
          </cell>
          <cell r="M822">
            <v>9452</v>
          </cell>
          <cell r="N822">
            <v>12283</v>
          </cell>
          <cell r="O822">
            <v>151911.9</v>
          </cell>
        </row>
        <row r="824">
          <cell r="A824" t="str">
            <v xml:space="preserve">  PJM BILLING</v>
          </cell>
        </row>
        <row r="826">
          <cell r="A826" t="str">
            <v xml:space="preserve">    Interchange Sales (GWH)</v>
          </cell>
          <cell r="C826">
            <v>883.4</v>
          </cell>
          <cell r="D826">
            <v>835.9</v>
          </cell>
          <cell r="E826">
            <v>421.4</v>
          </cell>
          <cell r="F826">
            <v>0.6</v>
          </cell>
          <cell r="G826">
            <v>507.3</v>
          </cell>
          <cell r="H826">
            <v>1564.4</v>
          </cell>
          <cell r="I826">
            <v>1618.9</v>
          </cell>
          <cell r="J826">
            <v>1626</v>
          </cell>
          <cell r="K826">
            <v>1006</v>
          </cell>
          <cell r="L826">
            <v>856</v>
          </cell>
          <cell r="M826">
            <v>677.1</v>
          </cell>
          <cell r="N826">
            <v>844.8</v>
          </cell>
          <cell r="O826">
            <v>10842</v>
          </cell>
        </row>
        <row r="827">
          <cell r="A827" t="str">
            <v xml:space="preserve">    Billing Rate (Mills/KWH)</v>
          </cell>
          <cell r="C827">
            <v>27.45</v>
          </cell>
          <cell r="D827">
            <v>27.45</v>
          </cell>
          <cell r="E827">
            <v>22.8</v>
          </cell>
          <cell r="F827">
            <v>21.5</v>
          </cell>
          <cell r="G827">
            <v>27</v>
          </cell>
          <cell r="H827">
            <v>30.9</v>
          </cell>
          <cell r="I827">
            <v>40.35</v>
          </cell>
          <cell r="J827">
            <v>40.35</v>
          </cell>
          <cell r="K827">
            <v>27.65</v>
          </cell>
          <cell r="L827">
            <v>21.8</v>
          </cell>
          <cell r="M827">
            <v>22.15</v>
          </cell>
          <cell r="N827">
            <v>23.15</v>
          </cell>
          <cell r="O827">
            <v>30.51</v>
          </cell>
        </row>
        <row r="828">
          <cell r="A828" t="str">
            <v xml:space="preserve">    Interchange Bill ($1000)</v>
          </cell>
          <cell r="C828">
            <v>24248.5</v>
          </cell>
          <cell r="D828">
            <v>22945.8</v>
          </cell>
          <cell r="E828">
            <v>9608.4</v>
          </cell>
          <cell r="F828">
            <v>12.9</v>
          </cell>
          <cell r="G828">
            <v>13697.7</v>
          </cell>
          <cell r="H828">
            <v>48341</v>
          </cell>
          <cell r="I828">
            <v>65322.9</v>
          </cell>
          <cell r="J828">
            <v>65608.899999999994</v>
          </cell>
          <cell r="K828">
            <v>27815.7</v>
          </cell>
          <cell r="L828">
            <v>18660.5</v>
          </cell>
          <cell r="M828">
            <v>14997.7</v>
          </cell>
          <cell r="N828">
            <v>19557</v>
          </cell>
          <cell r="O828">
            <v>330817</v>
          </cell>
        </row>
        <row r="829">
          <cell r="A829" t="str">
            <v>TOTAL PJM BILLING</v>
          </cell>
          <cell r="C829">
            <v>24248.5</v>
          </cell>
          <cell r="D829">
            <v>22945.8</v>
          </cell>
          <cell r="E829">
            <v>9608.4</v>
          </cell>
          <cell r="F829">
            <v>12.9</v>
          </cell>
          <cell r="G829">
            <v>13697.7</v>
          </cell>
          <cell r="H829">
            <v>48341</v>
          </cell>
          <cell r="I829">
            <v>65322.9</v>
          </cell>
          <cell r="J829">
            <v>65608.899999999994</v>
          </cell>
          <cell r="K829">
            <v>27815.7</v>
          </cell>
          <cell r="L829">
            <v>18660.5</v>
          </cell>
          <cell r="M829">
            <v>14997.7</v>
          </cell>
          <cell r="N829">
            <v>19557</v>
          </cell>
          <cell r="O829">
            <v>330817</v>
          </cell>
        </row>
        <row r="831">
          <cell r="A831" t="str">
            <v xml:space="preserve">  SAVINGS ON PJM SALES</v>
          </cell>
        </row>
        <row r="833">
          <cell r="A833" t="str">
            <v xml:space="preserve">    Interchange Sales (GWH)</v>
          </cell>
          <cell r="C833">
            <v>883.4</v>
          </cell>
          <cell r="D833">
            <v>835.9</v>
          </cell>
          <cell r="E833">
            <v>421.4</v>
          </cell>
          <cell r="F833">
            <v>0.6</v>
          </cell>
          <cell r="G833">
            <v>507.3</v>
          </cell>
          <cell r="H833">
            <v>1564.4</v>
          </cell>
          <cell r="I833">
            <v>1618.9</v>
          </cell>
          <cell r="J833">
            <v>1626</v>
          </cell>
          <cell r="K833">
            <v>1006</v>
          </cell>
          <cell r="L833">
            <v>856</v>
          </cell>
          <cell r="M833">
            <v>677.1</v>
          </cell>
          <cell r="N833">
            <v>844.8</v>
          </cell>
          <cell r="O833">
            <v>10842</v>
          </cell>
        </row>
        <row r="834">
          <cell r="A834" t="str">
            <v xml:space="preserve">    Savings Rate (Mills/KWH)</v>
          </cell>
          <cell r="C834">
            <v>13.01</v>
          </cell>
          <cell r="D834">
            <v>12.89</v>
          </cell>
          <cell r="E834">
            <v>8.9</v>
          </cell>
          <cell r="F834">
            <v>7.33</v>
          </cell>
          <cell r="G834">
            <v>11.75</v>
          </cell>
          <cell r="H834">
            <v>16.68</v>
          </cell>
          <cell r="I834">
            <v>26.49</v>
          </cell>
          <cell r="J834">
            <v>25.71</v>
          </cell>
          <cell r="K834">
            <v>15.11</v>
          </cell>
          <cell r="L834">
            <v>9.4700000000000006</v>
          </cell>
          <cell r="M834">
            <v>8.19</v>
          </cell>
          <cell r="N834">
            <v>8.61</v>
          </cell>
          <cell r="O834">
            <v>16.5</v>
          </cell>
        </row>
        <row r="835">
          <cell r="A835" t="str">
            <v xml:space="preserve">    Interchange Savings ($1000)</v>
          </cell>
          <cell r="C835">
            <v>11496.3</v>
          </cell>
          <cell r="D835">
            <v>10772.699999999999</v>
          </cell>
          <cell r="E835">
            <v>3752.0999999999995</v>
          </cell>
          <cell r="F835">
            <v>4.4000000000000004</v>
          </cell>
          <cell r="G835">
            <v>5959.1</v>
          </cell>
          <cell r="H835">
            <v>26101.5</v>
          </cell>
          <cell r="I835">
            <v>42878.100000000006</v>
          </cell>
          <cell r="J835">
            <v>41807.599999999991</v>
          </cell>
          <cell r="K835">
            <v>15203.800000000001</v>
          </cell>
          <cell r="L835">
            <v>8109.7999999999993</v>
          </cell>
          <cell r="M835">
            <v>5545.7000000000007</v>
          </cell>
          <cell r="N835">
            <v>7274</v>
          </cell>
          <cell r="O835">
            <v>178905.09999999998</v>
          </cell>
        </row>
        <row r="837">
          <cell r="A837" t="str">
            <v xml:space="preserve">  PPUC CUST. SAVINGS ($1000)</v>
          </cell>
          <cell r="B837">
            <v>1</v>
          </cell>
          <cell r="C837">
            <v>11496.3</v>
          </cell>
          <cell r="D837">
            <v>10772.7</v>
          </cell>
          <cell r="E837">
            <v>3752.1</v>
          </cell>
          <cell r="F837">
            <v>4.4000000000000004</v>
          </cell>
          <cell r="G837">
            <v>5959.1</v>
          </cell>
          <cell r="H837">
            <v>26101.5</v>
          </cell>
          <cell r="I837">
            <v>42878.1</v>
          </cell>
          <cell r="J837">
            <v>41807.599999999999</v>
          </cell>
          <cell r="K837">
            <v>15203.8</v>
          </cell>
          <cell r="L837">
            <v>8109.8</v>
          </cell>
          <cell r="M837">
            <v>5545.7</v>
          </cell>
          <cell r="N837">
            <v>7274</v>
          </cell>
          <cell r="O837">
            <v>178905.09999999998</v>
          </cell>
        </row>
        <row r="838">
          <cell r="F838" t="str">
            <v xml:space="preserve">               CALCULATION OF COST TO SUPPLY SYSTEM OUTPUT (INC UGI)</v>
          </cell>
          <cell r="L838" t="str">
            <v>CASE:2001 FORECAST</v>
          </cell>
          <cell r="P838" t="str">
            <v>16</v>
          </cell>
        </row>
        <row r="839">
          <cell r="A839" t="str">
            <v>THIS PAGE IS NO LONGER USED</v>
          </cell>
          <cell r="F839" t="str">
            <v xml:space="preserve">                   (EXCLUDES ENERGY COSTS NOT APPLICABLE TO ECR)</v>
          </cell>
          <cell r="L839">
            <v>36851</v>
          </cell>
        </row>
        <row r="841">
          <cell r="A841" t="str">
            <v>COST TO SUPPLY INTERNAL LOAD</v>
          </cell>
          <cell r="C841" t="str">
            <v>JANUARY</v>
          </cell>
          <cell r="D841" t="str">
            <v>FEBRUARY</v>
          </cell>
          <cell r="E841" t="str">
            <v>MARCH</v>
          </cell>
          <cell r="F841" t="str">
            <v>APRIL</v>
          </cell>
          <cell r="G841" t="str">
            <v>MAY</v>
          </cell>
          <cell r="H841" t="str">
            <v>JUNE</v>
          </cell>
          <cell r="I841" t="str">
            <v>JULY</v>
          </cell>
          <cell r="J841" t="str">
            <v>AUGUST</v>
          </cell>
          <cell r="K841" t="str">
            <v>SEPTEMBER</v>
          </cell>
          <cell r="L841" t="str">
            <v>OCTOBER</v>
          </cell>
          <cell r="M841" t="str">
            <v>NOVEMBER</v>
          </cell>
          <cell r="N841" t="str">
            <v>DECEMBER</v>
          </cell>
          <cell r="O841" t="str">
            <v>TOTAL</v>
          </cell>
        </row>
        <row r="843">
          <cell r="A843" t="str">
            <v xml:space="preserve">  MARTINS CREEK #3-4</v>
          </cell>
        </row>
        <row r="845">
          <cell r="A845" t="str">
            <v xml:space="preserve">    Output For Load (GWH)</v>
          </cell>
          <cell r="C845">
            <v>89.3</v>
          </cell>
          <cell r="D845">
            <v>85.8</v>
          </cell>
          <cell r="E845">
            <v>34</v>
          </cell>
          <cell r="F845">
            <v>23.8</v>
          </cell>
          <cell r="G845">
            <v>68.2</v>
          </cell>
          <cell r="H845">
            <v>235.2</v>
          </cell>
          <cell r="I845">
            <v>400.4</v>
          </cell>
          <cell r="J845">
            <v>350.4</v>
          </cell>
          <cell r="K845">
            <v>136.4</v>
          </cell>
          <cell r="L845">
            <v>31.5</v>
          </cell>
          <cell r="M845">
            <v>33.4</v>
          </cell>
          <cell r="N845">
            <v>79.3</v>
          </cell>
          <cell r="O845">
            <v>1568</v>
          </cell>
        </row>
        <row r="846">
          <cell r="A846" t="str">
            <v xml:space="preserve">    Fuel Cost Rate (Mills/KWH)</v>
          </cell>
          <cell r="C846">
            <v>55.22</v>
          </cell>
          <cell r="D846">
            <v>50.93</v>
          </cell>
          <cell r="E846">
            <v>50.32</v>
          </cell>
          <cell r="F846">
            <v>48.27</v>
          </cell>
          <cell r="G846">
            <v>44.37</v>
          </cell>
          <cell r="H846">
            <v>43.41</v>
          </cell>
          <cell r="I846">
            <v>40.07</v>
          </cell>
          <cell r="J846">
            <v>39.619999999999997</v>
          </cell>
          <cell r="K846">
            <v>40.590000000000003</v>
          </cell>
          <cell r="L846">
            <v>41</v>
          </cell>
          <cell r="M846">
            <v>44.9</v>
          </cell>
          <cell r="N846">
            <v>44.38</v>
          </cell>
          <cell r="O846">
            <v>42.84</v>
          </cell>
        </row>
        <row r="847">
          <cell r="A847" t="str">
            <v xml:space="preserve">    Cost To Carry Load ($1000)</v>
          </cell>
          <cell r="C847">
            <v>4931.2734760000012</v>
          </cell>
          <cell r="D847">
            <v>4369.6363159999992</v>
          </cell>
          <cell r="E847">
            <v>1711.0204700000002</v>
          </cell>
          <cell r="F847">
            <v>1148.8674879999999</v>
          </cell>
          <cell r="G847">
            <v>3025.8430239999998</v>
          </cell>
          <cell r="H847">
            <v>10210.307488</v>
          </cell>
          <cell r="I847">
            <v>16044.875923999998</v>
          </cell>
          <cell r="J847">
            <v>13882.196427999999</v>
          </cell>
          <cell r="K847">
            <v>5536.1212080000005</v>
          </cell>
          <cell r="L847">
            <v>1291.6054240000001</v>
          </cell>
          <cell r="M847">
            <v>1499.6834879999999</v>
          </cell>
          <cell r="N847">
            <v>3519.0427199999999</v>
          </cell>
          <cell r="O847">
            <v>67170.399999999994</v>
          </cell>
        </row>
        <row r="849">
          <cell r="A849" t="str">
            <v xml:space="preserve">  COAL</v>
          </cell>
        </row>
        <row r="851">
          <cell r="A851" t="str">
            <v xml:space="preserve">    Output For Load (GWH)</v>
          </cell>
          <cell r="C851">
            <v>-901.4303711799671</v>
          </cell>
          <cell r="D851">
            <v>-492.68878123055447</v>
          </cell>
          <cell r="E851">
            <v>-821.37820312333452</v>
          </cell>
          <cell r="F851">
            <v>-1152.4924305566651</v>
          </cell>
          <cell r="G851">
            <v>-1975.3783543079885</v>
          </cell>
          <cell r="H851">
            <v>-2818.5673394166993</v>
          </cell>
          <cell r="I851">
            <v>-3540.5930868202445</v>
          </cell>
          <cell r="J851">
            <v>-3384.5051982400196</v>
          </cell>
          <cell r="K851">
            <v>-2135.0084327590598</v>
          </cell>
          <cell r="L851">
            <v>-1384.8139125659795</v>
          </cell>
          <cell r="M851">
            <v>-656.30505535439988</v>
          </cell>
          <cell r="N851">
            <v>-1143.9045029406398</v>
          </cell>
          <cell r="O851">
            <v>-20407</v>
          </cell>
        </row>
        <row r="852">
          <cell r="A852" t="str">
            <v xml:space="preserve">    Fuel Cost Rate (Mills/KWH)</v>
          </cell>
          <cell r="C852">
            <v>78.41</v>
          </cell>
          <cell r="D852">
            <v>111.97</v>
          </cell>
          <cell r="E852">
            <v>71.98</v>
          </cell>
          <cell r="F852">
            <v>47.27</v>
          </cell>
          <cell r="G852">
            <v>41.77</v>
          </cell>
          <cell r="H852">
            <v>56.97</v>
          </cell>
          <cell r="I852">
            <v>88.11</v>
          </cell>
          <cell r="J852">
            <v>88.96</v>
          </cell>
          <cell r="K852">
            <v>49.89</v>
          </cell>
          <cell r="L852">
            <v>44.27</v>
          </cell>
          <cell r="M852">
            <v>67.59</v>
          </cell>
          <cell r="N852">
            <v>57.21</v>
          </cell>
          <cell r="O852">
            <v>67.290000000000006</v>
          </cell>
        </row>
        <row r="853">
          <cell r="A853" t="str">
            <v xml:space="preserve">    Cost To Carry Load ($1000)</v>
          </cell>
          <cell r="C853">
            <v>-70682.5</v>
          </cell>
          <cell r="D853">
            <v>-55168.3</v>
          </cell>
          <cell r="E853">
            <v>-59124.500000000007</v>
          </cell>
          <cell r="F853">
            <v>-54474.30000000001</v>
          </cell>
          <cell r="G853">
            <v>-82516.799999999988</v>
          </cell>
          <cell r="H853">
            <v>-160576.20000000001</v>
          </cell>
          <cell r="I853">
            <v>-311958.7</v>
          </cell>
          <cell r="J853">
            <v>-301078.90000000002</v>
          </cell>
          <cell r="K853">
            <v>-106514</v>
          </cell>
          <cell r="L853">
            <v>-61301.200000000004</v>
          </cell>
          <cell r="M853">
            <v>-44357.799999999996</v>
          </cell>
          <cell r="N853">
            <v>-65446.099999999991</v>
          </cell>
          <cell r="O853">
            <v>-1373199.3000000003</v>
          </cell>
        </row>
        <row r="855">
          <cell r="A855" t="str">
            <v xml:space="preserve">  COST OF PL SHARE NUCLEAR</v>
          </cell>
        </row>
        <row r="856">
          <cell r="A856" t="str">
            <v xml:space="preserve">    (Including D&amp;D Expense)</v>
          </cell>
        </row>
        <row r="857">
          <cell r="A857" t="str">
            <v xml:space="preserve">    Output For Load (GWH)</v>
          </cell>
          <cell r="C857">
            <v>1335.3999999999999</v>
          </cell>
          <cell r="D857">
            <v>1197.8000000000002</v>
          </cell>
          <cell r="E857">
            <v>831.59999999999991</v>
          </cell>
          <cell r="F857">
            <v>684.1</v>
          </cell>
          <cell r="G857">
            <v>1083</v>
          </cell>
          <cell r="H857">
            <v>1388.9</v>
          </cell>
          <cell r="I857">
            <v>1435.2</v>
          </cell>
          <cell r="J857">
            <v>1435.2</v>
          </cell>
          <cell r="K857">
            <v>1388.9</v>
          </cell>
          <cell r="L857">
            <v>1435.2</v>
          </cell>
          <cell r="M857">
            <v>1388.9</v>
          </cell>
          <cell r="N857">
            <v>1435.2</v>
          </cell>
          <cell r="O857">
            <v>15039</v>
          </cell>
        </row>
        <row r="858">
          <cell r="A858" t="str">
            <v xml:space="preserve">    Fuel Cost Rate (Mills/KWH)</v>
          </cell>
          <cell r="C858">
            <v>4.79</v>
          </cell>
          <cell r="D858">
            <v>4.8099999999999996</v>
          </cell>
          <cell r="E858">
            <v>4.83</v>
          </cell>
          <cell r="F858">
            <v>4.8499999999999996</v>
          </cell>
          <cell r="G858">
            <v>4.7300000000000004</v>
          </cell>
          <cell r="H858">
            <v>4.4000000000000004</v>
          </cell>
          <cell r="I858">
            <v>4.3899999999999997</v>
          </cell>
          <cell r="J858">
            <v>4.3899999999999997</v>
          </cell>
          <cell r="K858">
            <v>4.4000000000000004</v>
          </cell>
          <cell r="L858">
            <v>4.3899999999999997</v>
          </cell>
          <cell r="M858">
            <v>4.4000000000000004</v>
          </cell>
          <cell r="N858">
            <v>4.3899999999999997</v>
          </cell>
          <cell r="O858">
            <v>4.53</v>
          </cell>
        </row>
        <row r="859">
          <cell r="A859" t="str">
            <v xml:space="preserve">    Cost To Carry Load ($1000)</v>
          </cell>
          <cell r="C859">
            <v>6398.3262499999992</v>
          </cell>
          <cell r="D859">
            <v>5758.3995499999992</v>
          </cell>
          <cell r="E859">
            <v>4017.8377500000001</v>
          </cell>
          <cell r="F859">
            <v>3316.9476999999997</v>
          </cell>
          <cell r="G859">
            <v>5119.3518999999997</v>
          </cell>
          <cell r="H859">
            <v>6105.0965999999989</v>
          </cell>
          <cell r="I859">
            <v>6301.9778000000006</v>
          </cell>
          <cell r="J859">
            <v>6301.9778000000006</v>
          </cell>
          <cell r="K859">
            <v>6105.0965999999989</v>
          </cell>
          <cell r="L859">
            <v>6301.9778000000006</v>
          </cell>
          <cell r="M859">
            <v>6105.0965999999989</v>
          </cell>
          <cell r="N859">
            <v>6301.9778000000006</v>
          </cell>
          <cell r="O859">
            <v>68134.100000000006</v>
          </cell>
        </row>
        <row r="861">
          <cell r="A861" t="str">
            <v xml:space="preserve">  COMBUSTION TURBINES &amp; DIESELS</v>
          </cell>
        </row>
        <row r="863">
          <cell r="A863" t="str">
            <v xml:space="preserve">    Output For Load (GWH)</v>
          </cell>
          <cell r="C863">
            <v>0.19999999999999996</v>
          </cell>
          <cell r="D863">
            <v>9.9999999999999978E-2</v>
          </cell>
          <cell r="E863">
            <v>0.1</v>
          </cell>
          <cell r="F863">
            <v>0.30000000000000004</v>
          </cell>
          <cell r="G863">
            <v>0.19999999999999996</v>
          </cell>
          <cell r="H863">
            <v>0.19999999999999996</v>
          </cell>
          <cell r="I863">
            <v>3.0999999999999996</v>
          </cell>
          <cell r="J863">
            <v>0.10000000000000009</v>
          </cell>
          <cell r="K863">
            <v>0.10000000000000009</v>
          </cell>
          <cell r="L863">
            <v>0.10000000000000003</v>
          </cell>
          <cell r="M863">
            <v>0.20000000000000004</v>
          </cell>
          <cell r="N863">
            <v>0.10000000000000003</v>
          </cell>
          <cell r="O863">
            <v>5</v>
          </cell>
        </row>
        <row r="864">
          <cell r="A864" t="str">
            <v xml:space="preserve">    Cost Rate (Mills/KWH)</v>
          </cell>
          <cell r="C864">
            <v>62.01</v>
          </cell>
          <cell r="D864">
            <v>58.86</v>
          </cell>
          <cell r="E864">
            <v>56.52</v>
          </cell>
          <cell r="F864">
            <v>79.599999999999994</v>
          </cell>
          <cell r="G864">
            <v>51.84</v>
          </cell>
          <cell r="H864">
            <v>49.41</v>
          </cell>
          <cell r="I864">
            <v>41.87</v>
          </cell>
          <cell r="J864">
            <v>51.32</v>
          </cell>
          <cell r="K864">
            <v>51.27</v>
          </cell>
          <cell r="L864">
            <v>53.37</v>
          </cell>
          <cell r="M864">
            <v>53.03</v>
          </cell>
          <cell r="N864">
            <v>56.58</v>
          </cell>
          <cell r="O864">
            <v>45.96</v>
          </cell>
        </row>
        <row r="865">
          <cell r="A865" t="str">
            <v xml:space="preserve">    Cost To Carry Load ($1000)</v>
          </cell>
          <cell r="C865">
            <v>12.401792000000007</v>
          </cell>
          <cell r="D865">
            <v>5.8858469999999983</v>
          </cell>
          <cell r="E865">
            <v>5.6522329999999972</v>
          </cell>
          <cell r="F865">
            <v>23.879328000000001</v>
          </cell>
          <cell r="G865">
            <v>10.368148</v>
          </cell>
          <cell r="H865">
            <v>9.8818280000000005</v>
          </cell>
          <cell r="I865">
            <v>129.80655699999997</v>
          </cell>
          <cell r="J865">
            <v>5.1323210000000046</v>
          </cell>
          <cell r="K865">
            <v>5.1268359999999973</v>
          </cell>
          <cell r="L865">
            <v>5.3369279999999986</v>
          </cell>
          <cell r="M865">
            <v>10.605435999999999</v>
          </cell>
          <cell r="N865">
            <v>5.6580800000000018</v>
          </cell>
          <cell r="O865">
            <v>229.79999999999998</v>
          </cell>
        </row>
        <row r="867">
          <cell r="A867" t="str">
            <v xml:space="preserve">  HYDRO</v>
          </cell>
        </row>
        <row r="869">
          <cell r="A869" t="str">
            <v xml:space="preserve">    Output For Load (GWH)</v>
          </cell>
          <cell r="C869">
            <v>61.2</v>
          </cell>
          <cell r="D869">
            <v>59.4</v>
          </cell>
          <cell r="E869">
            <v>77.3</v>
          </cell>
          <cell r="F869">
            <v>75.3</v>
          </cell>
          <cell r="G869">
            <v>71.2</v>
          </cell>
          <cell r="H869">
            <v>54.7</v>
          </cell>
          <cell r="I869">
            <v>42.3</v>
          </cell>
          <cell r="J869">
            <v>33.700000000000003</v>
          </cell>
          <cell r="K869">
            <v>31.200000000000003</v>
          </cell>
          <cell r="L869">
            <v>36.1</v>
          </cell>
          <cell r="M869">
            <v>49.7</v>
          </cell>
          <cell r="N869">
            <v>60.6</v>
          </cell>
          <cell r="O869">
            <v>653</v>
          </cell>
        </row>
        <row r="870">
          <cell r="A870" t="str">
            <v xml:space="preserve">    Cost Rate (Mills/KWH)</v>
          </cell>
          <cell r="C870">
            <v>0</v>
          </cell>
          <cell r="D870">
            <v>0</v>
          </cell>
          <cell r="E870">
            <v>0</v>
          </cell>
          <cell r="F870">
            <v>0</v>
          </cell>
          <cell r="G870">
            <v>0</v>
          </cell>
          <cell r="H870">
            <v>0</v>
          </cell>
          <cell r="I870">
            <v>0</v>
          </cell>
          <cell r="J870">
            <v>0</v>
          </cell>
          <cell r="K870">
            <v>0</v>
          </cell>
          <cell r="L870">
            <v>0</v>
          </cell>
          <cell r="M870">
            <v>0</v>
          </cell>
          <cell r="N870">
            <v>0</v>
          </cell>
          <cell r="O870">
            <v>0</v>
          </cell>
        </row>
        <row r="871">
          <cell r="A871" t="str">
            <v xml:space="preserve">    Cost To Carry Load ($1000)</v>
          </cell>
          <cell r="C871">
            <v>0</v>
          </cell>
          <cell r="D871">
            <v>0</v>
          </cell>
          <cell r="E871">
            <v>0</v>
          </cell>
          <cell r="F871">
            <v>0</v>
          </cell>
          <cell r="G871">
            <v>0</v>
          </cell>
          <cell r="H871">
            <v>0</v>
          </cell>
          <cell r="I871">
            <v>0</v>
          </cell>
          <cell r="J871">
            <v>0</v>
          </cell>
          <cell r="K871">
            <v>0</v>
          </cell>
          <cell r="L871">
            <v>0</v>
          </cell>
          <cell r="M871">
            <v>0</v>
          </cell>
          <cell r="N871">
            <v>0</v>
          </cell>
          <cell r="O871">
            <v>0</v>
          </cell>
        </row>
        <row r="873">
          <cell r="A873" t="str">
            <v xml:space="preserve">  COST OF SAFE HARBOR</v>
          </cell>
        </row>
        <row r="875">
          <cell r="A875" t="str">
            <v xml:space="preserve">    Quantity (GWH)</v>
          </cell>
          <cell r="C875">
            <v>31.4</v>
          </cell>
          <cell r="D875">
            <v>32.700000000000003</v>
          </cell>
          <cell r="E875">
            <v>57.5</v>
          </cell>
          <cell r="F875">
            <v>56.9</v>
          </cell>
          <cell r="G875">
            <v>41.8</v>
          </cell>
          <cell r="H875">
            <v>23.5</v>
          </cell>
          <cell r="I875">
            <v>15.6</v>
          </cell>
          <cell r="J875">
            <v>11.2</v>
          </cell>
          <cell r="K875">
            <v>10.3</v>
          </cell>
          <cell r="L875">
            <v>15.8</v>
          </cell>
          <cell r="M875">
            <v>25.4</v>
          </cell>
          <cell r="N875">
            <v>33.200000000000003</v>
          </cell>
          <cell r="O875">
            <v>355.3</v>
          </cell>
        </row>
        <row r="876">
          <cell r="A876" t="str">
            <v xml:space="preserve">    Billing Rate (Mills/KWH)</v>
          </cell>
          <cell r="C876">
            <v>0</v>
          </cell>
          <cell r="D876">
            <v>0</v>
          </cell>
          <cell r="E876">
            <v>0</v>
          </cell>
          <cell r="F876">
            <v>0</v>
          </cell>
          <cell r="G876">
            <v>0</v>
          </cell>
          <cell r="H876">
            <v>0</v>
          </cell>
          <cell r="I876">
            <v>0</v>
          </cell>
          <cell r="J876">
            <v>0</v>
          </cell>
          <cell r="K876">
            <v>0</v>
          </cell>
          <cell r="L876">
            <v>0</v>
          </cell>
          <cell r="M876">
            <v>0</v>
          </cell>
          <cell r="N876">
            <v>0</v>
          </cell>
          <cell r="O876">
            <v>0</v>
          </cell>
        </row>
        <row r="877">
          <cell r="A877" t="str">
            <v xml:space="preserve">    Cost ($1000)</v>
          </cell>
          <cell r="C877">
            <v>0</v>
          </cell>
          <cell r="D877">
            <v>0</v>
          </cell>
          <cell r="E877">
            <v>0</v>
          </cell>
          <cell r="F877">
            <v>0</v>
          </cell>
          <cell r="G877">
            <v>0</v>
          </cell>
          <cell r="H877">
            <v>0</v>
          </cell>
          <cell r="I877">
            <v>0</v>
          </cell>
          <cell r="J877">
            <v>0</v>
          </cell>
          <cell r="K877">
            <v>0</v>
          </cell>
          <cell r="L877">
            <v>0</v>
          </cell>
          <cell r="M877">
            <v>0</v>
          </cell>
          <cell r="N877">
            <v>0</v>
          </cell>
          <cell r="O877">
            <v>0</v>
          </cell>
        </row>
        <row r="879">
          <cell r="A879" t="str">
            <v xml:space="preserve">  INTERCHANGE RETAINED FOR LOAD</v>
          </cell>
        </row>
        <row r="881">
          <cell r="A881" t="str">
            <v xml:space="preserve">    Retained Interchange (GWH)</v>
          </cell>
          <cell r="C881">
            <v>0</v>
          </cell>
          <cell r="D881">
            <v>0</v>
          </cell>
          <cell r="E881">
            <v>0</v>
          </cell>
          <cell r="F881">
            <v>0</v>
          </cell>
          <cell r="G881">
            <v>0</v>
          </cell>
          <cell r="H881">
            <v>0</v>
          </cell>
          <cell r="I881">
            <v>0</v>
          </cell>
          <cell r="J881">
            <v>0</v>
          </cell>
          <cell r="K881">
            <v>0</v>
          </cell>
          <cell r="L881">
            <v>0</v>
          </cell>
          <cell r="M881">
            <v>0</v>
          </cell>
          <cell r="N881">
            <v>0</v>
          </cell>
          <cell r="O881">
            <v>0</v>
          </cell>
        </row>
        <row r="882">
          <cell r="A882" t="str">
            <v xml:space="preserve">    Billing Rate (Mills/KWH)</v>
          </cell>
          <cell r="C882">
            <v>0</v>
          </cell>
          <cell r="D882">
            <v>0</v>
          </cell>
          <cell r="E882">
            <v>0</v>
          </cell>
          <cell r="F882">
            <v>0</v>
          </cell>
          <cell r="G882">
            <v>0</v>
          </cell>
          <cell r="H882">
            <v>0</v>
          </cell>
          <cell r="I882">
            <v>0</v>
          </cell>
          <cell r="J882">
            <v>0</v>
          </cell>
          <cell r="K882">
            <v>0</v>
          </cell>
          <cell r="L882">
            <v>0</v>
          </cell>
          <cell r="M882">
            <v>0</v>
          </cell>
          <cell r="N882">
            <v>0</v>
          </cell>
          <cell r="O882">
            <v>0</v>
          </cell>
        </row>
        <row r="883">
          <cell r="A883" t="str">
            <v xml:space="preserve">    Cost ($1000)</v>
          </cell>
          <cell r="C883">
            <v>0</v>
          </cell>
          <cell r="D883">
            <v>0</v>
          </cell>
          <cell r="E883">
            <v>0</v>
          </cell>
          <cell r="F883">
            <v>0</v>
          </cell>
          <cell r="G883">
            <v>0</v>
          </cell>
          <cell r="H883">
            <v>0</v>
          </cell>
          <cell r="I883">
            <v>0</v>
          </cell>
          <cell r="J883">
            <v>0</v>
          </cell>
          <cell r="K883">
            <v>0</v>
          </cell>
          <cell r="L883">
            <v>0</v>
          </cell>
          <cell r="M883">
            <v>0</v>
          </cell>
          <cell r="N883">
            <v>0</v>
          </cell>
          <cell r="O883">
            <v>0</v>
          </cell>
        </row>
        <row r="885">
          <cell r="A885" t="str">
            <v xml:space="preserve">  OTHER PURCHASES FOR LOAD</v>
          </cell>
        </row>
        <row r="887">
          <cell r="A887" t="str">
            <v xml:space="preserve">    Other Purchases (GWH)</v>
          </cell>
          <cell r="C887">
            <v>2677.4</v>
          </cell>
          <cell r="D887">
            <v>2156.9</v>
          </cell>
          <cell r="E887">
            <v>2825.7</v>
          </cell>
          <cell r="F887">
            <v>2659.8</v>
          </cell>
          <cell r="G887">
            <v>3160.4</v>
          </cell>
          <cell r="H887">
            <v>3948.9</v>
          </cell>
          <cell r="I887">
            <v>4831.7</v>
          </cell>
          <cell r="J887">
            <v>4679.7</v>
          </cell>
          <cell r="K887">
            <v>3348</v>
          </cell>
          <cell r="L887">
            <v>2547.4</v>
          </cell>
          <cell r="M887">
            <v>1966.3</v>
          </cell>
          <cell r="N887">
            <v>2815</v>
          </cell>
          <cell r="O887">
            <v>37617</v>
          </cell>
        </row>
        <row r="888">
          <cell r="A888" t="str">
            <v xml:space="preserve">    Billing Rate (Mills/KWH)</v>
          </cell>
          <cell r="C888">
            <v>30.48</v>
          </cell>
          <cell r="D888">
            <v>30.42</v>
          </cell>
          <cell r="E888">
            <v>26.39</v>
          </cell>
          <cell r="F888">
            <v>25.51</v>
          </cell>
          <cell r="G888">
            <v>28.46</v>
          </cell>
          <cell r="H888">
            <v>40.369999999999997</v>
          </cell>
          <cell r="I888">
            <v>63.94</v>
          </cell>
          <cell r="J888">
            <v>63.86</v>
          </cell>
          <cell r="K888">
            <v>32.409999999999997</v>
          </cell>
          <cell r="L888">
            <v>25.92</v>
          </cell>
          <cell r="M888">
            <v>25.95</v>
          </cell>
          <cell r="N888">
            <v>26.51</v>
          </cell>
          <cell r="O888">
            <v>38.47</v>
          </cell>
        </row>
        <row r="889">
          <cell r="A889" t="str">
            <v xml:space="preserve">    Cost ($1000)</v>
          </cell>
          <cell r="C889">
            <v>81610.716630251016</v>
          </cell>
          <cell r="D889">
            <v>65610.57108425512</v>
          </cell>
          <cell r="E889">
            <v>74565.070185863238</v>
          </cell>
          <cell r="F889">
            <v>67855.519773507651</v>
          </cell>
          <cell r="G889">
            <v>89958.147098652218</v>
          </cell>
          <cell r="H889">
            <v>159406.62244032157</v>
          </cell>
          <cell r="I889">
            <v>308951.61221789679</v>
          </cell>
          <cell r="J889">
            <v>298868.85052939726</v>
          </cell>
          <cell r="K889">
            <v>108524.69422466808</v>
          </cell>
          <cell r="L889">
            <v>66016.368245767633</v>
          </cell>
          <cell r="M889">
            <v>51022.672363820668</v>
          </cell>
          <cell r="N889">
            <v>74628.9593541496</v>
          </cell>
          <cell r="O889">
            <v>1447019.9</v>
          </cell>
        </row>
        <row r="891">
          <cell r="A891" t="str">
            <v xml:space="preserve">  NON-UTILITY GENERATION FOR LOAD</v>
          </cell>
        </row>
        <row r="893">
          <cell r="A893" t="str">
            <v xml:space="preserve">    Quantity (GWH)</v>
          </cell>
          <cell r="C893">
            <v>205.8</v>
          </cell>
          <cell r="D893">
            <v>229.3</v>
          </cell>
          <cell r="E893">
            <v>211.1</v>
          </cell>
          <cell r="F893">
            <v>204.3</v>
          </cell>
          <cell r="G893">
            <v>201.5</v>
          </cell>
          <cell r="H893">
            <v>233.6</v>
          </cell>
          <cell r="I893">
            <v>211.1</v>
          </cell>
          <cell r="J893">
            <v>200.2</v>
          </cell>
          <cell r="K893">
            <v>186.3</v>
          </cell>
          <cell r="L893">
            <v>201.7</v>
          </cell>
          <cell r="M893">
            <v>213.2</v>
          </cell>
          <cell r="N893">
            <v>239.2</v>
          </cell>
          <cell r="O893">
            <v>2537.2999999999993</v>
          </cell>
        </row>
        <row r="894">
          <cell r="A894" t="str">
            <v xml:space="preserve">    Cost Rate (Mills/KWH)</v>
          </cell>
          <cell r="C894">
            <v>65.2</v>
          </cell>
          <cell r="D894">
            <v>65.2</v>
          </cell>
          <cell r="E894">
            <v>65.2</v>
          </cell>
          <cell r="F894">
            <v>65.2</v>
          </cell>
          <cell r="G894">
            <v>65.2</v>
          </cell>
          <cell r="H894">
            <v>65.2</v>
          </cell>
          <cell r="I894">
            <v>65.2</v>
          </cell>
          <cell r="J894">
            <v>65.2</v>
          </cell>
          <cell r="K894">
            <v>65.2</v>
          </cell>
          <cell r="L894">
            <v>65.2</v>
          </cell>
          <cell r="M894">
            <v>65.2</v>
          </cell>
          <cell r="N894">
            <v>65.2</v>
          </cell>
          <cell r="O894">
            <v>65.2</v>
          </cell>
        </row>
        <row r="895">
          <cell r="A895" t="str">
            <v xml:space="preserve">    Cost ($1000)</v>
          </cell>
          <cell r="C895">
            <v>13418.160000000002</v>
          </cell>
          <cell r="D895">
            <v>14950.36</v>
          </cell>
          <cell r="E895">
            <v>13763.72</v>
          </cell>
          <cell r="F895">
            <v>13320.36</v>
          </cell>
          <cell r="G895">
            <v>13137.800000000001</v>
          </cell>
          <cell r="H895">
            <v>15230.720000000001</v>
          </cell>
          <cell r="I895">
            <v>13763.72</v>
          </cell>
          <cell r="J895">
            <v>13053.039999999999</v>
          </cell>
          <cell r="K895">
            <v>12146.760000000002</v>
          </cell>
          <cell r="L895">
            <v>13150.84</v>
          </cell>
          <cell r="M895">
            <v>13900.64</v>
          </cell>
          <cell r="N895">
            <v>15595.84</v>
          </cell>
          <cell r="O895">
            <v>165431.9</v>
          </cell>
        </row>
        <row r="897">
          <cell r="A897" t="str">
            <v xml:space="preserve">  PASNY AND BORDERLINES</v>
          </cell>
        </row>
        <row r="899">
          <cell r="A899" t="str">
            <v xml:space="preserve">    Quantity (GWH)</v>
          </cell>
          <cell r="C899">
            <v>2.5</v>
          </cell>
          <cell r="D899">
            <v>2.5</v>
          </cell>
          <cell r="E899">
            <v>2.5</v>
          </cell>
          <cell r="F899">
            <v>2.5</v>
          </cell>
          <cell r="G899">
            <v>2.5</v>
          </cell>
          <cell r="H899">
            <v>2.5</v>
          </cell>
          <cell r="I899">
            <v>2.5</v>
          </cell>
          <cell r="J899">
            <v>2.5</v>
          </cell>
          <cell r="K899">
            <v>2.5</v>
          </cell>
          <cell r="L899">
            <v>2.5</v>
          </cell>
          <cell r="M899">
            <v>2.5</v>
          </cell>
          <cell r="N899">
            <v>2.5</v>
          </cell>
          <cell r="O899">
            <v>30</v>
          </cell>
        </row>
        <row r="900">
          <cell r="A900" t="str">
            <v xml:space="preserve">    Cost Rate (Mills/KWH)</v>
          </cell>
          <cell r="C900">
            <v>23.36</v>
          </cell>
          <cell r="D900">
            <v>23.36</v>
          </cell>
          <cell r="E900">
            <v>23.36</v>
          </cell>
          <cell r="F900">
            <v>23.36</v>
          </cell>
          <cell r="G900">
            <v>23.36</v>
          </cell>
          <cell r="H900">
            <v>23.36</v>
          </cell>
          <cell r="I900">
            <v>23.36</v>
          </cell>
          <cell r="J900">
            <v>23.36</v>
          </cell>
          <cell r="K900">
            <v>23.36</v>
          </cell>
          <cell r="L900">
            <v>23.36</v>
          </cell>
          <cell r="M900">
            <v>23.36</v>
          </cell>
          <cell r="N900">
            <v>23.36</v>
          </cell>
          <cell r="O900">
            <v>23.36</v>
          </cell>
        </row>
        <row r="901">
          <cell r="A901" t="str">
            <v xml:space="preserve">    Cost ($1000)</v>
          </cell>
          <cell r="C901">
            <v>58.4</v>
          </cell>
          <cell r="D901">
            <v>58.4</v>
          </cell>
          <cell r="E901">
            <v>58.4</v>
          </cell>
          <cell r="F901">
            <v>58.4</v>
          </cell>
          <cell r="G901">
            <v>58.4</v>
          </cell>
          <cell r="H901">
            <v>58.4</v>
          </cell>
          <cell r="I901">
            <v>58.4</v>
          </cell>
          <cell r="J901">
            <v>58.4</v>
          </cell>
          <cell r="K901">
            <v>58.4</v>
          </cell>
          <cell r="L901">
            <v>58.4</v>
          </cell>
          <cell r="M901">
            <v>58.4</v>
          </cell>
          <cell r="N901">
            <v>58.4</v>
          </cell>
          <cell r="O901">
            <v>700.79999999999984</v>
          </cell>
        </row>
        <row r="903">
          <cell r="A903" t="str">
            <v xml:space="preserve">  PP&amp;L SHARE OF EHV CHARGES (Page 14)</v>
          </cell>
          <cell r="C903">
            <v>1666.4582227079802</v>
          </cell>
          <cell r="D903">
            <v>1354.1332687383326</v>
          </cell>
          <cell r="E903">
            <v>1755.4069218740008</v>
          </cell>
          <cell r="F903">
            <v>1655.8754583339992</v>
          </cell>
          <cell r="G903">
            <v>1956.2270125847931</v>
          </cell>
          <cell r="H903">
            <v>2429.3204036500192</v>
          </cell>
          <cell r="I903">
            <v>2959.0158520921464</v>
          </cell>
          <cell r="J903">
            <v>2867.8231189440116</v>
          </cell>
          <cell r="K903">
            <v>2068.8050596554363</v>
          </cell>
          <cell r="L903">
            <v>1588.448347539588</v>
          </cell>
          <cell r="M903">
            <v>1239.7830332126398</v>
          </cell>
          <cell r="N903">
            <v>1762.4427017643839</v>
          </cell>
          <cell r="O903">
            <v>23303.600000000002</v>
          </cell>
        </row>
        <row r="905">
          <cell r="A905" t="str">
            <v xml:space="preserve">  TOTAL COST TO SUPPLY SYSTEM OUTPUT (INC UGI)</v>
          </cell>
        </row>
        <row r="906">
          <cell r="A906" t="str">
            <v xml:space="preserve">    Total To Supply System Output</v>
          </cell>
          <cell r="C906" t="e">
            <v>#REF!</v>
          </cell>
          <cell r="D906" t="e">
            <v>#REF!</v>
          </cell>
          <cell r="E906" t="e">
            <v>#REF!</v>
          </cell>
          <cell r="F906" t="e">
            <v>#REF!</v>
          </cell>
          <cell r="G906" t="e">
            <v>#REF!</v>
          </cell>
          <cell r="H906" t="e">
            <v>#REF!</v>
          </cell>
          <cell r="I906" t="e">
            <v>#REF!</v>
          </cell>
          <cell r="J906" t="e">
            <v>#REF!</v>
          </cell>
          <cell r="K906" t="e">
            <v>#REF!</v>
          </cell>
          <cell r="L906" t="e">
            <v>#REF!</v>
          </cell>
          <cell r="M906" t="e">
            <v>#REF!</v>
          </cell>
          <cell r="N906" t="e">
            <v>#REF!</v>
          </cell>
          <cell r="O906" t="e">
            <v>#REF!</v>
          </cell>
        </row>
        <row r="907">
          <cell r="A907" t="str">
            <v xml:space="preserve">    System Output (inc UGI)</v>
          </cell>
          <cell r="C907">
            <v>2586.6</v>
          </cell>
          <cell r="D907">
            <v>2420.5</v>
          </cell>
          <cell r="E907">
            <v>2399.1999999999998</v>
          </cell>
          <cell r="F907">
            <v>2041.8</v>
          </cell>
          <cell r="G907">
            <v>1995.8</v>
          </cell>
          <cell r="H907">
            <v>2081.1</v>
          </cell>
          <cell r="I907">
            <v>2331.8000000000002</v>
          </cell>
          <cell r="J907">
            <v>2287.6</v>
          </cell>
          <cell r="K907">
            <v>2014.4</v>
          </cell>
          <cell r="L907">
            <v>2110.1</v>
          </cell>
          <cell r="M907">
            <v>2208.6</v>
          </cell>
          <cell r="N907">
            <v>2602.1</v>
          </cell>
          <cell r="O907">
            <v>27080</v>
          </cell>
        </row>
        <row r="908">
          <cell r="A908" t="str">
            <v xml:space="preserve">    Cost Rate (Mills/KWH)</v>
          </cell>
          <cell r="C908">
            <v>14.46</v>
          </cell>
          <cell r="D908">
            <v>15.26</v>
          </cell>
          <cell r="E908">
            <v>15.32</v>
          </cell>
          <cell r="F908">
            <v>16.12</v>
          </cell>
          <cell r="G908">
            <v>15.41</v>
          </cell>
          <cell r="H908">
            <v>15.8</v>
          </cell>
          <cell r="I908">
            <v>15.55</v>
          </cell>
          <cell r="J908">
            <v>14.84</v>
          </cell>
          <cell r="K908">
            <v>13.87</v>
          </cell>
          <cell r="L908">
            <v>12.85</v>
          </cell>
          <cell r="M908">
            <v>13.35</v>
          </cell>
          <cell r="N908">
            <v>14</v>
          </cell>
          <cell r="O908">
            <v>14.73</v>
          </cell>
        </row>
        <row r="909">
          <cell r="A909" t="str">
            <v xml:space="preserve">    Cost ($1000)</v>
          </cell>
          <cell r="C909">
            <v>37413.236370958999</v>
          </cell>
          <cell r="D909">
            <v>36939.086065993448</v>
          </cell>
          <cell r="E909">
            <v>36752.60756073724</v>
          </cell>
          <cell r="F909">
            <v>32905.549747841636</v>
          </cell>
          <cell r="G909">
            <v>30749.337183237018</v>
          </cell>
          <cell r="H909">
            <v>32874.148759971577</v>
          </cell>
          <cell r="I909">
            <v>36250.708350988891</v>
          </cell>
          <cell r="J909">
            <v>33958.520197341219</v>
          </cell>
          <cell r="K909">
            <v>27931.00392832352</v>
          </cell>
          <cell r="L909">
            <v>27111.776745307216</v>
          </cell>
          <cell r="M909">
            <v>29479.08092103331</v>
          </cell>
          <cell r="N909">
            <v>36426.220655913989</v>
          </cell>
          <cell r="O909">
            <v>398791.1</v>
          </cell>
        </row>
        <row r="911">
          <cell r="A911" t="str">
            <v>COST FOR PPUC CUST. ($1000)</v>
          </cell>
          <cell r="B911">
            <v>1</v>
          </cell>
          <cell r="C911">
            <v>37413.199999999997</v>
          </cell>
          <cell r="D911">
            <v>36939.1</v>
          </cell>
          <cell r="E911">
            <v>36752.6</v>
          </cell>
          <cell r="F911">
            <v>32905.5</v>
          </cell>
          <cell r="G911">
            <v>30749.3</v>
          </cell>
          <cell r="H911">
            <v>32874.1</v>
          </cell>
          <cell r="I911">
            <v>36250.699999999997</v>
          </cell>
          <cell r="J911">
            <v>33958.5</v>
          </cell>
          <cell r="K911">
            <v>27931</v>
          </cell>
          <cell r="L911">
            <v>27111.8</v>
          </cell>
          <cell r="M911">
            <v>29479.1</v>
          </cell>
          <cell r="N911">
            <v>36426.199999999997</v>
          </cell>
          <cell r="O911">
            <v>398791.1</v>
          </cell>
        </row>
        <row r="912">
          <cell r="A912" t="str">
            <v xml:space="preserve">    ECR Cost Check ($1000)</v>
          </cell>
          <cell r="C912">
            <v>39765.399999999994</v>
          </cell>
          <cell r="D912">
            <v>39096.100000000006</v>
          </cell>
          <cell r="E912">
            <v>38515.699999999997</v>
          </cell>
          <cell r="F912">
            <v>33632</v>
          </cell>
          <cell r="G912">
            <v>34178.800000000003</v>
          </cell>
          <cell r="H912">
            <v>39221.800000000003</v>
          </cell>
          <cell r="I912">
            <v>43317.299999999996</v>
          </cell>
          <cell r="J912">
            <v>40972.799999999996</v>
          </cell>
          <cell r="K912">
            <v>32682.799999999999</v>
          </cell>
          <cell r="L912">
            <v>28706.3</v>
          </cell>
          <cell r="M912">
            <v>31063.600000000002</v>
          </cell>
          <cell r="N912">
            <v>38617.1</v>
          </cell>
          <cell r="O912">
            <v>439769.7</v>
          </cell>
        </row>
        <row r="915">
          <cell r="F915" t="str">
            <v xml:space="preserve">                                SURPLUS ENERGY BY GENERATING UNIT</v>
          </cell>
        </row>
        <row r="916">
          <cell r="F916" t="str">
            <v xml:space="preserve">                               FOR THE TYPICAL WEEK IN EACH MONTH</v>
          </cell>
          <cell r="L916" t="str">
            <v>CASE:2001 FORECAST</v>
          </cell>
          <cell r="P916" t="str">
            <v>17</v>
          </cell>
        </row>
        <row r="917">
          <cell r="L917">
            <v>36851</v>
          </cell>
        </row>
        <row r="918">
          <cell r="F918" t="str">
            <v xml:space="preserve">         (MILLIONS OF KWH)</v>
          </cell>
        </row>
        <row r="919">
          <cell r="A919" t="str">
            <v xml:space="preserve">                                 </v>
          </cell>
        </row>
        <row r="920">
          <cell r="A920" t="str">
            <v xml:space="preserve">                                    </v>
          </cell>
          <cell r="C920" t="str">
            <v>JANUARY</v>
          </cell>
          <cell r="D920" t="str">
            <v>FEBRUARY</v>
          </cell>
          <cell r="E920" t="str">
            <v>MARCH</v>
          </cell>
          <cell r="F920" t="str">
            <v>APRIL</v>
          </cell>
          <cell r="G920" t="str">
            <v>MAY</v>
          </cell>
          <cell r="H920" t="str">
            <v>JUNE</v>
          </cell>
          <cell r="I920" t="str">
            <v>JULY</v>
          </cell>
          <cell r="J920" t="str">
            <v>AUGUST</v>
          </cell>
          <cell r="K920" t="str">
            <v>SEPTEMBER</v>
          </cell>
          <cell r="L920" t="str">
            <v>OCTOBER</v>
          </cell>
          <cell r="M920" t="str">
            <v>NOVEMBER</v>
          </cell>
          <cell r="N920" t="str">
            <v>DECEMBER</v>
          </cell>
          <cell r="O920" t="str">
            <v>TOTAL</v>
          </cell>
        </row>
        <row r="922">
          <cell r="A922" t="str">
            <v xml:space="preserve">    Brunner Is. #1</v>
          </cell>
          <cell r="C922">
            <v>9.3000000000000007</v>
          </cell>
          <cell r="D922">
            <v>3.9</v>
          </cell>
          <cell r="E922">
            <v>8.6</v>
          </cell>
          <cell r="F922">
            <v>6</v>
          </cell>
          <cell r="G922">
            <v>14.4</v>
          </cell>
          <cell r="H922">
            <v>12</v>
          </cell>
          <cell r="I922">
            <v>9.1</v>
          </cell>
          <cell r="J922">
            <v>8.6</v>
          </cell>
          <cell r="K922">
            <v>9.1</v>
          </cell>
          <cell r="L922">
            <v>5.2</v>
          </cell>
          <cell r="M922">
            <v>9.6999999999999993</v>
          </cell>
          <cell r="N922">
            <v>11</v>
          </cell>
          <cell r="O922">
            <v>107</v>
          </cell>
        </row>
        <row r="923">
          <cell r="A923" t="str">
            <v xml:space="preserve">    Brunner Is. #2</v>
          </cell>
          <cell r="C923">
            <v>10.1</v>
          </cell>
          <cell r="D923">
            <v>4.3</v>
          </cell>
          <cell r="E923">
            <v>9.6</v>
          </cell>
          <cell r="F923">
            <v>6.9</v>
          </cell>
          <cell r="G923">
            <v>16.899999999999999</v>
          </cell>
          <cell r="H923">
            <v>14.3</v>
          </cell>
          <cell r="I923">
            <v>10.7</v>
          </cell>
          <cell r="J923">
            <v>9.9</v>
          </cell>
          <cell r="K923">
            <v>3.4</v>
          </cell>
          <cell r="L923">
            <v>1</v>
          </cell>
          <cell r="M923">
            <v>14.7</v>
          </cell>
          <cell r="N923">
            <v>11</v>
          </cell>
          <cell r="O923">
            <v>113</v>
          </cell>
        </row>
        <row r="924">
          <cell r="A924" t="str">
            <v xml:space="preserve">    Brunner Is. #3</v>
          </cell>
          <cell r="C924">
            <v>13.2</v>
          </cell>
          <cell r="D924">
            <v>5.5</v>
          </cell>
          <cell r="E924">
            <v>12.1</v>
          </cell>
          <cell r="F924">
            <v>8.5</v>
          </cell>
          <cell r="G924">
            <v>36</v>
          </cell>
          <cell r="H924">
            <v>31.8</v>
          </cell>
          <cell r="I924">
            <v>24.1</v>
          </cell>
          <cell r="J924">
            <v>21</v>
          </cell>
          <cell r="K924">
            <v>22.2</v>
          </cell>
          <cell r="L924">
            <v>6</v>
          </cell>
          <cell r="M924">
            <v>19.2</v>
          </cell>
          <cell r="N924">
            <v>15.4</v>
          </cell>
          <cell r="O924">
            <v>215</v>
          </cell>
        </row>
        <row r="925">
          <cell r="C925" t="str">
            <v xml:space="preserve"> --------</v>
          </cell>
          <cell r="D925" t="str">
            <v xml:space="preserve"> --------</v>
          </cell>
          <cell r="E925" t="str">
            <v xml:space="preserve"> --------</v>
          </cell>
          <cell r="F925" t="str">
            <v xml:space="preserve"> --------</v>
          </cell>
          <cell r="G925" t="str">
            <v xml:space="preserve"> --------</v>
          </cell>
          <cell r="H925" t="str">
            <v xml:space="preserve"> --------</v>
          </cell>
          <cell r="I925" t="str">
            <v xml:space="preserve"> --------</v>
          </cell>
          <cell r="J925" t="str">
            <v xml:space="preserve"> --------</v>
          </cell>
          <cell r="K925" t="str">
            <v xml:space="preserve"> --------</v>
          </cell>
          <cell r="L925" t="str">
            <v xml:space="preserve"> --------</v>
          </cell>
          <cell r="M925" t="str">
            <v xml:space="preserve"> --------</v>
          </cell>
          <cell r="N925" t="str">
            <v xml:space="preserve"> --------</v>
          </cell>
          <cell r="O925" t="str">
            <v xml:space="preserve"> --------</v>
          </cell>
        </row>
        <row r="926">
          <cell r="A926" t="str">
            <v xml:space="preserve">        TOTAL</v>
          </cell>
          <cell r="C926">
            <v>32.599999999999994</v>
          </cell>
          <cell r="D926">
            <v>13.7</v>
          </cell>
          <cell r="E926">
            <v>30.299999999999997</v>
          </cell>
          <cell r="F926">
            <v>21.4</v>
          </cell>
          <cell r="G926">
            <v>67.3</v>
          </cell>
          <cell r="H926">
            <v>58.1</v>
          </cell>
          <cell r="I926">
            <v>43.9</v>
          </cell>
          <cell r="J926">
            <v>39.5</v>
          </cell>
          <cell r="K926">
            <v>34.700000000000003</v>
          </cell>
          <cell r="L926">
            <v>12.2</v>
          </cell>
          <cell r="M926">
            <v>43.599999999999994</v>
          </cell>
          <cell r="N926">
            <v>37.4</v>
          </cell>
          <cell r="O926">
            <v>435</v>
          </cell>
        </row>
        <row r="928">
          <cell r="A928" t="str">
            <v xml:space="preserve">    Martins Creek #1</v>
          </cell>
          <cell r="C928">
            <v>0.55042999999999997</v>
          </cell>
          <cell r="D928">
            <v>2.4</v>
          </cell>
          <cell r="E928">
            <v>7.5</v>
          </cell>
          <cell r="F928">
            <v>8.3000000000000007</v>
          </cell>
          <cell r="G928">
            <v>15.2</v>
          </cell>
          <cell r="H928">
            <v>10.1</v>
          </cell>
          <cell r="I928">
            <v>10</v>
          </cell>
          <cell r="J928">
            <v>5.5</v>
          </cell>
          <cell r="K928">
            <v>2.6</v>
          </cell>
          <cell r="L928">
            <v>4.0999999999999996</v>
          </cell>
          <cell r="M928">
            <v>11.8</v>
          </cell>
          <cell r="N928">
            <v>8.1</v>
          </cell>
          <cell r="O928">
            <v>86</v>
          </cell>
        </row>
        <row r="929">
          <cell r="A929" t="str">
            <v xml:space="preserve">    Martins Creek #2</v>
          </cell>
          <cell r="C929">
            <v>6.9</v>
          </cell>
          <cell r="D929">
            <v>2.2000000000000002</v>
          </cell>
          <cell r="E929">
            <v>6.5</v>
          </cell>
          <cell r="F929">
            <v>7.5</v>
          </cell>
          <cell r="G929">
            <v>13.9</v>
          </cell>
          <cell r="H929">
            <v>9.3000000000000007</v>
          </cell>
          <cell r="I929">
            <v>9.3000000000000007</v>
          </cell>
          <cell r="J929">
            <v>5.5</v>
          </cell>
          <cell r="K929">
            <v>7.1</v>
          </cell>
          <cell r="L929">
            <v>4.3</v>
          </cell>
          <cell r="M929">
            <v>10.7</v>
          </cell>
          <cell r="N929">
            <v>7.2</v>
          </cell>
          <cell r="O929">
            <v>90</v>
          </cell>
        </row>
        <row r="930">
          <cell r="C930" t="str">
            <v xml:space="preserve"> --------</v>
          </cell>
          <cell r="D930" t="str">
            <v xml:space="preserve"> --------</v>
          </cell>
          <cell r="E930" t="str">
            <v xml:space="preserve"> --------</v>
          </cell>
          <cell r="F930" t="str">
            <v xml:space="preserve"> --------</v>
          </cell>
          <cell r="G930" t="str">
            <v xml:space="preserve"> --------</v>
          </cell>
          <cell r="H930" t="str">
            <v xml:space="preserve"> --------</v>
          </cell>
          <cell r="I930" t="str">
            <v xml:space="preserve"> --------</v>
          </cell>
          <cell r="J930" t="str">
            <v xml:space="preserve"> --------</v>
          </cell>
          <cell r="K930" t="str">
            <v xml:space="preserve"> --------</v>
          </cell>
          <cell r="L930" t="str">
            <v xml:space="preserve"> --------</v>
          </cell>
          <cell r="M930" t="str">
            <v xml:space="preserve"> --------</v>
          </cell>
          <cell r="N930" t="str">
            <v xml:space="preserve"> --------</v>
          </cell>
          <cell r="O930" t="str">
            <v xml:space="preserve"> --------</v>
          </cell>
        </row>
        <row r="931">
          <cell r="A931" t="str">
            <v xml:space="preserve">        TOTAL</v>
          </cell>
          <cell r="C931">
            <v>7.5</v>
          </cell>
          <cell r="D931">
            <v>4.5999999999999996</v>
          </cell>
          <cell r="E931">
            <v>14</v>
          </cell>
          <cell r="F931">
            <v>15.8</v>
          </cell>
          <cell r="G931">
            <v>29.1</v>
          </cell>
          <cell r="H931">
            <v>19.399999999999999</v>
          </cell>
          <cell r="I931">
            <v>19.3</v>
          </cell>
          <cell r="J931">
            <v>11</v>
          </cell>
          <cell r="K931">
            <v>9.6999999999999993</v>
          </cell>
          <cell r="L931">
            <v>8.3999999999999986</v>
          </cell>
          <cell r="M931">
            <v>22.5</v>
          </cell>
          <cell r="N931">
            <v>15.3</v>
          </cell>
          <cell r="O931">
            <v>177</v>
          </cell>
        </row>
        <row r="933">
          <cell r="A933" t="str">
            <v xml:space="preserve">    Sunbury #1-2</v>
          </cell>
          <cell r="C933">
            <v>0</v>
          </cell>
          <cell r="D933">
            <v>0</v>
          </cell>
          <cell r="E933">
            <v>0</v>
          </cell>
          <cell r="F933">
            <v>0</v>
          </cell>
          <cell r="G933">
            <v>0</v>
          </cell>
          <cell r="H933">
            <v>0</v>
          </cell>
          <cell r="I933">
            <v>0</v>
          </cell>
          <cell r="J933">
            <v>0</v>
          </cell>
          <cell r="K933">
            <v>0</v>
          </cell>
          <cell r="L933">
            <v>0</v>
          </cell>
          <cell r="M933">
            <v>0</v>
          </cell>
          <cell r="N933">
            <v>0</v>
          </cell>
          <cell r="O933">
            <v>0</v>
          </cell>
        </row>
        <row r="934">
          <cell r="A934" t="str">
            <v xml:space="preserve">    Sunbury #3</v>
          </cell>
          <cell r="C934">
            <v>0</v>
          </cell>
          <cell r="D934">
            <v>0</v>
          </cell>
          <cell r="E934">
            <v>0</v>
          </cell>
          <cell r="F934">
            <v>0</v>
          </cell>
          <cell r="G934">
            <v>0</v>
          </cell>
          <cell r="H934">
            <v>0</v>
          </cell>
          <cell r="I934">
            <v>0</v>
          </cell>
          <cell r="J934">
            <v>0</v>
          </cell>
          <cell r="K934">
            <v>0</v>
          </cell>
          <cell r="L934">
            <v>0</v>
          </cell>
          <cell r="M934">
            <v>0</v>
          </cell>
          <cell r="N934">
            <v>0</v>
          </cell>
          <cell r="O934">
            <v>0</v>
          </cell>
        </row>
        <row r="935">
          <cell r="A935" t="str">
            <v xml:space="preserve">    Sunbury #4</v>
          </cell>
          <cell r="C935">
            <v>0</v>
          </cell>
          <cell r="D935">
            <v>0</v>
          </cell>
          <cell r="E935">
            <v>0</v>
          </cell>
          <cell r="F935">
            <v>0</v>
          </cell>
          <cell r="G935">
            <v>0</v>
          </cell>
          <cell r="H935">
            <v>0</v>
          </cell>
          <cell r="I935">
            <v>0</v>
          </cell>
          <cell r="J935">
            <v>0</v>
          </cell>
          <cell r="K935">
            <v>0</v>
          </cell>
          <cell r="L935">
            <v>0</v>
          </cell>
          <cell r="M935">
            <v>0</v>
          </cell>
          <cell r="N935">
            <v>0</v>
          </cell>
          <cell r="O935">
            <v>0</v>
          </cell>
        </row>
        <row r="936">
          <cell r="C936" t="str">
            <v xml:space="preserve"> --------</v>
          </cell>
          <cell r="D936" t="str">
            <v xml:space="preserve"> --------</v>
          </cell>
          <cell r="E936" t="str">
            <v xml:space="preserve"> --------</v>
          </cell>
          <cell r="F936" t="str">
            <v xml:space="preserve"> --------</v>
          </cell>
          <cell r="G936" t="str">
            <v xml:space="preserve"> --------</v>
          </cell>
          <cell r="H936" t="str">
            <v xml:space="preserve"> --------</v>
          </cell>
          <cell r="I936" t="str">
            <v xml:space="preserve"> --------</v>
          </cell>
          <cell r="J936" t="str">
            <v xml:space="preserve"> --------</v>
          </cell>
          <cell r="K936" t="str">
            <v xml:space="preserve"> --------</v>
          </cell>
          <cell r="L936" t="str">
            <v xml:space="preserve"> --------</v>
          </cell>
          <cell r="M936" t="str">
            <v xml:space="preserve"> --------</v>
          </cell>
          <cell r="N936" t="str">
            <v xml:space="preserve"> --------</v>
          </cell>
          <cell r="O936" t="str">
            <v xml:space="preserve"> --------</v>
          </cell>
        </row>
        <row r="937">
          <cell r="A937" t="str">
            <v xml:space="preserve">        TOTAL</v>
          </cell>
          <cell r="C937">
            <v>0</v>
          </cell>
          <cell r="D937">
            <v>0</v>
          </cell>
          <cell r="E937">
            <v>0</v>
          </cell>
          <cell r="F937">
            <v>0</v>
          </cell>
          <cell r="G937">
            <v>0</v>
          </cell>
          <cell r="H937">
            <v>0</v>
          </cell>
          <cell r="I937">
            <v>0</v>
          </cell>
          <cell r="J937">
            <v>0</v>
          </cell>
          <cell r="K937">
            <v>0</v>
          </cell>
          <cell r="L937">
            <v>0</v>
          </cell>
          <cell r="M937">
            <v>0</v>
          </cell>
          <cell r="N937">
            <v>0</v>
          </cell>
          <cell r="O937">
            <v>0</v>
          </cell>
        </row>
        <row r="939">
          <cell r="A939" t="str">
            <v xml:space="preserve">    Holtwood #17</v>
          </cell>
          <cell r="C939">
            <v>0</v>
          </cell>
          <cell r="D939">
            <v>0</v>
          </cell>
          <cell r="E939">
            <v>0</v>
          </cell>
          <cell r="F939">
            <v>0</v>
          </cell>
          <cell r="G939">
            <v>0</v>
          </cell>
          <cell r="H939">
            <v>0</v>
          </cell>
          <cell r="I939">
            <v>0</v>
          </cell>
          <cell r="J939">
            <v>0</v>
          </cell>
          <cell r="K939">
            <v>0</v>
          </cell>
          <cell r="L939">
            <v>0</v>
          </cell>
          <cell r="M939">
            <v>0</v>
          </cell>
          <cell r="N939">
            <v>0</v>
          </cell>
          <cell r="O939">
            <v>0</v>
          </cell>
        </row>
        <row r="941">
          <cell r="A941" t="str">
            <v xml:space="preserve">    Keystone #1 (PL Share)</v>
          </cell>
          <cell r="C941">
            <v>0</v>
          </cell>
          <cell r="D941">
            <v>0</v>
          </cell>
          <cell r="E941">
            <v>0</v>
          </cell>
          <cell r="F941">
            <v>0</v>
          </cell>
          <cell r="G941">
            <v>0</v>
          </cell>
          <cell r="H941">
            <v>0</v>
          </cell>
          <cell r="I941">
            <v>0</v>
          </cell>
          <cell r="J941">
            <v>0</v>
          </cell>
          <cell r="K941">
            <v>0</v>
          </cell>
          <cell r="L941">
            <v>0</v>
          </cell>
          <cell r="M941">
            <v>0</v>
          </cell>
          <cell r="N941">
            <v>0</v>
          </cell>
          <cell r="O941">
            <v>0</v>
          </cell>
        </row>
        <row r="942">
          <cell r="A942" t="str">
            <v xml:space="preserve">    Keystone #2 (PL Share)</v>
          </cell>
          <cell r="C942">
            <v>0</v>
          </cell>
          <cell r="D942">
            <v>0</v>
          </cell>
          <cell r="E942">
            <v>0</v>
          </cell>
          <cell r="F942">
            <v>0</v>
          </cell>
          <cell r="G942">
            <v>0</v>
          </cell>
          <cell r="H942">
            <v>0</v>
          </cell>
          <cell r="I942">
            <v>0</v>
          </cell>
          <cell r="J942">
            <v>0</v>
          </cell>
          <cell r="K942">
            <v>0</v>
          </cell>
          <cell r="L942">
            <v>0</v>
          </cell>
          <cell r="M942">
            <v>0</v>
          </cell>
          <cell r="N942">
            <v>0</v>
          </cell>
          <cell r="O942">
            <v>0</v>
          </cell>
        </row>
        <row r="943">
          <cell r="C943" t="str">
            <v xml:space="preserve"> --------</v>
          </cell>
          <cell r="D943" t="str">
            <v xml:space="preserve"> --------</v>
          </cell>
          <cell r="E943" t="str">
            <v xml:space="preserve"> --------</v>
          </cell>
          <cell r="F943" t="str">
            <v xml:space="preserve"> --------</v>
          </cell>
          <cell r="G943" t="str">
            <v xml:space="preserve"> --------</v>
          </cell>
          <cell r="H943" t="str">
            <v xml:space="preserve"> --------</v>
          </cell>
          <cell r="I943" t="str">
            <v xml:space="preserve"> --------</v>
          </cell>
          <cell r="J943" t="str">
            <v xml:space="preserve"> --------</v>
          </cell>
          <cell r="K943" t="str">
            <v xml:space="preserve"> --------</v>
          </cell>
          <cell r="L943" t="str">
            <v xml:space="preserve"> --------</v>
          </cell>
          <cell r="M943" t="str">
            <v xml:space="preserve"> --------</v>
          </cell>
          <cell r="N943" t="str">
            <v xml:space="preserve"> --------</v>
          </cell>
          <cell r="O943" t="str">
            <v xml:space="preserve"> --------</v>
          </cell>
        </row>
        <row r="944">
          <cell r="A944" t="str">
            <v xml:space="preserve">        TOTAL</v>
          </cell>
          <cell r="C944">
            <v>0</v>
          </cell>
          <cell r="D944">
            <v>0</v>
          </cell>
          <cell r="E944">
            <v>0</v>
          </cell>
          <cell r="F944">
            <v>0</v>
          </cell>
          <cell r="G944">
            <v>0</v>
          </cell>
          <cell r="H944">
            <v>0</v>
          </cell>
          <cell r="I944">
            <v>0</v>
          </cell>
          <cell r="J944">
            <v>0</v>
          </cell>
          <cell r="K944">
            <v>0</v>
          </cell>
          <cell r="L944">
            <v>0</v>
          </cell>
          <cell r="M944">
            <v>0</v>
          </cell>
          <cell r="N944">
            <v>0</v>
          </cell>
          <cell r="O944">
            <v>0</v>
          </cell>
        </row>
        <row r="946">
          <cell r="A946" t="str">
            <v xml:space="preserve">    Conemaugh #1 (PL Share)</v>
          </cell>
          <cell r="C946">
            <v>0</v>
          </cell>
          <cell r="D946">
            <v>0</v>
          </cell>
          <cell r="E946">
            <v>0</v>
          </cell>
          <cell r="F946">
            <v>0</v>
          </cell>
          <cell r="G946">
            <v>0</v>
          </cell>
          <cell r="H946">
            <v>0</v>
          </cell>
          <cell r="I946">
            <v>0</v>
          </cell>
          <cell r="J946">
            <v>0</v>
          </cell>
          <cell r="K946">
            <v>0</v>
          </cell>
          <cell r="L946">
            <v>0</v>
          </cell>
          <cell r="M946">
            <v>0</v>
          </cell>
          <cell r="N946">
            <v>0</v>
          </cell>
          <cell r="O946">
            <v>0</v>
          </cell>
        </row>
        <row r="947">
          <cell r="A947" t="str">
            <v xml:space="preserve">    Conemaugh #2 (PL Share)</v>
          </cell>
          <cell r="C947">
            <v>0</v>
          </cell>
          <cell r="D947">
            <v>0</v>
          </cell>
          <cell r="E947">
            <v>0</v>
          </cell>
          <cell r="F947">
            <v>0</v>
          </cell>
          <cell r="G947">
            <v>0</v>
          </cell>
          <cell r="H947">
            <v>0</v>
          </cell>
          <cell r="I947">
            <v>0</v>
          </cell>
          <cell r="J947">
            <v>0</v>
          </cell>
          <cell r="K947">
            <v>0</v>
          </cell>
          <cell r="L947">
            <v>0</v>
          </cell>
          <cell r="M947">
            <v>0</v>
          </cell>
          <cell r="N947">
            <v>0</v>
          </cell>
          <cell r="O947">
            <v>0</v>
          </cell>
        </row>
        <row r="948">
          <cell r="C948" t="str">
            <v xml:space="preserve"> --------</v>
          </cell>
          <cell r="D948" t="str">
            <v xml:space="preserve"> --------</v>
          </cell>
          <cell r="E948" t="str">
            <v xml:space="preserve"> --------</v>
          </cell>
          <cell r="F948" t="str">
            <v xml:space="preserve"> --------</v>
          </cell>
          <cell r="G948" t="str">
            <v xml:space="preserve"> --------</v>
          </cell>
          <cell r="H948" t="str">
            <v xml:space="preserve"> --------</v>
          </cell>
          <cell r="I948" t="str">
            <v xml:space="preserve"> --------</v>
          </cell>
          <cell r="J948" t="str">
            <v xml:space="preserve"> --------</v>
          </cell>
          <cell r="K948" t="str">
            <v xml:space="preserve"> --------</v>
          </cell>
          <cell r="L948" t="str">
            <v xml:space="preserve"> --------</v>
          </cell>
          <cell r="M948" t="str">
            <v xml:space="preserve"> --------</v>
          </cell>
          <cell r="N948" t="str">
            <v xml:space="preserve"> --------</v>
          </cell>
          <cell r="O948" t="str">
            <v xml:space="preserve"> --------</v>
          </cell>
        </row>
        <row r="949">
          <cell r="A949" t="str">
            <v xml:space="preserve">        TOTAL</v>
          </cell>
          <cell r="C949">
            <v>0</v>
          </cell>
          <cell r="D949">
            <v>0</v>
          </cell>
          <cell r="E949">
            <v>0</v>
          </cell>
          <cell r="F949">
            <v>0</v>
          </cell>
          <cell r="G949">
            <v>0</v>
          </cell>
          <cell r="H949">
            <v>0</v>
          </cell>
          <cell r="I949">
            <v>0</v>
          </cell>
          <cell r="J949">
            <v>0</v>
          </cell>
          <cell r="K949">
            <v>0</v>
          </cell>
          <cell r="L949">
            <v>0</v>
          </cell>
          <cell r="M949">
            <v>0</v>
          </cell>
          <cell r="N949">
            <v>0</v>
          </cell>
          <cell r="O949">
            <v>0</v>
          </cell>
        </row>
        <row r="951">
          <cell r="A951" t="str">
            <v xml:space="preserve">    Montour #1</v>
          </cell>
          <cell r="C951">
            <v>11.1</v>
          </cell>
          <cell r="D951">
            <v>4.0999999999999996</v>
          </cell>
          <cell r="E951">
            <v>9.9</v>
          </cell>
          <cell r="F951">
            <v>4.7</v>
          </cell>
          <cell r="G951">
            <v>0</v>
          </cell>
          <cell r="H951">
            <v>19.8</v>
          </cell>
          <cell r="I951">
            <v>17.399999999999999</v>
          </cell>
          <cell r="J951">
            <v>16.3</v>
          </cell>
          <cell r="K951">
            <v>17.100000000000001</v>
          </cell>
          <cell r="L951">
            <v>5.7</v>
          </cell>
          <cell r="M951">
            <v>15.2</v>
          </cell>
          <cell r="N951">
            <v>14</v>
          </cell>
          <cell r="O951">
            <v>135</v>
          </cell>
        </row>
        <row r="952">
          <cell r="A952" t="str">
            <v xml:space="preserve">    Montour #2</v>
          </cell>
          <cell r="C952">
            <v>12.7</v>
          </cell>
          <cell r="D952">
            <v>5.2</v>
          </cell>
          <cell r="E952">
            <v>8.4</v>
          </cell>
          <cell r="F952">
            <v>10.7</v>
          </cell>
          <cell r="G952">
            <v>21.7</v>
          </cell>
          <cell r="H952">
            <v>18.600000000000001</v>
          </cell>
          <cell r="I952">
            <v>14.4</v>
          </cell>
          <cell r="J952">
            <v>13.5</v>
          </cell>
          <cell r="K952">
            <v>14.4</v>
          </cell>
          <cell r="L952">
            <v>5.0999999999999996</v>
          </cell>
          <cell r="M952">
            <v>20.5</v>
          </cell>
          <cell r="N952">
            <v>15</v>
          </cell>
          <cell r="O952">
            <v>160</v>
          </cell>
        </row>
        <row r="953">
          <cell r="C953" t="str">
            <v xml:space="preserve"> --------</v>
          </cell>
          <cell r="D953" t="str">
            <v xml:space="preserve"> --------</v>
          </cell>
          <cell r="E953" t="str">
            <v xml:space="preserve"> --------</v>
          </cell>
          <cell r="F953" t="str">
            <v xml:space="preserve"> --------</v>
          </cell>
          <cell r="G953" t="str">
            <v xml:space="preserve"> --------</v>
          </cell>
          <cell r="H953" t="str">
            <v xml:space="preserve"> --------</v>
          </cell>
          <cell r="I953" t="str">
            <v xml:space="preserve"> --------</v>
          </cell>
          <cell r="J953" t="str">
            <v xml:space="preserve"> --------</v>
          </cell>
          <cell r="K953" t="str">
            <v xml:space="preserve"> --------</v>
          </cell>
          <cell r="L953" t="str">
            <v xml:space="preserve"> --------</v>
          </cell>
          <cell r="M953" t="str">
            <v xml:space="preserve"> --------</v>
          </cell>
          <cell r="N953" t="str">
            <v xml:space="preserve"> --------</v>
          </cell>
          <cell r="O953" t="str">
            <v xml:space="preserve"> --------</v>
          </cell>
        </row>
        <row r="954">
          <cell r="A954" t="str">
            <v xml:space="preserve">        TOTAL</v>
          </cell>
          <cell r="C954">
            <v>23.799999999999997</v>
          </cell>
          <cell r="D954">
            <v>9.3000000000000007</v>
          </cell>
          <cell r="E954">
            <v>18.3</v>
          </cell>
          <cell r="F954">
            <v>15.399999999999999</v>
          </cell>
          <cell r="G954">
            <v>21.7</v>
          </cell>
          <cell r="H954">
            <v>38.400000000000006</v>
          </cell>
          <cell r="I954">
            <v>31.799999999999997</v>
          </cell>
          <cell r="J954">
            <v>29.8</v>
          </cell>
          <cell r="K954">
            <v>31.5</v>
          </cell>
          <cell r="L954">
            <v>10.8</v>
          </cell>
          <cell r="M954">
            <v>35.700000000000003</v>
          </cell>
          <cell r="N954">
            <v>29</v>
          </cell>
          <cell r="O954">
            <v>296</v>
          </cell>
        </row>
        <row r="955">
          <cell r="C955" t="str">
            <v xml:space="preserve"> =========</v>
          </cell>
          <cell r="D955" t="str">
            <v xml:space="preserve"> =========</v>
          </cell>
          <cell r="E955" t="str">
            <v xml:space="preserve"> =========</v>
          </cell>
          <cell r="F955" t="str">
            <v xml:space="preserve"> =========</v>
          </cell>
          <cell r="G955" t="str">
            <v xml:space="preserve"> =========</v>
          </cell>
          <cell r="H955" t="str">
            <v xml:space="preserve"> =========</v>
          </cell>
          <cell r="I955" t="str">
            <v xml:space="preserve"> =========</v>
          </cell>
          <cell r="J955" t="str">
            <v xml:space="preserve"> =========</v>
          </cell>
          <cell r="K955" t="str">
            <v xml:space="preserve"> =========</v>
          </cell>
          <cell r="L955" t="str">
            <v xml:space="preserve"> =========</v>
          </cell>
          <cell r="M955" t="str">
            <v xml:space="preserve"> =========</v>
          </cell>
          <cell r="N955" t="str">
            <v xml:space="preserve"> =========</v>
          </cell>
          <cell r="O955" t="str">
            <v xml:space="preserve"> =========</v>
          </cell>
        </row>
        <row r="956">
          <cell r="A956" t="str">
            <v xml:space="preserve"> TOTAL SURPLUS ENERGY</v>
          </cell>
          <cell r="C956">
            <v>63.900000000000006</v>
          </cell>
          <cell r="D956">
            <v>27.599999999999998</v>
          </cell>
          <cell r="E956">
            <v>62.599999999999994</v>
          </cell>
          <cell r="F956">
            <v>52.6</v>
          </cell>
          <cell r="G956">
            <v>118.10000000000001</v>
          </cell>
          <cell r="H956">
            <v>115.9</v>
          </cell>
          <cell r="I956">
            <v>95</v>
          </cell>
          <cell r="J956">
            <v>80.3</v>
          </cell>
          <cell r="K956">
            <v>75.900000000000006</v>
          </cell>
          <cell r="L956">
            <v>31.400000000000002</v>
          </cell>
          <cell r="M956">
            <v>101.8</v>
          </cell>
          <cell r="N956">
            <v>81.7</v>
          </cell>
          <cell r="O956">
            <v>907</v>
          </cell>
        </row>
        <row r="962">
          <cell r="F962" t="str">
            <v xml:space="preserve">                  SHORT-TERM PURCHASES FROM OTHER UTILITIES</v>
          </cell>
          <cell r="L962" t="str">
            <v>CASE:2001 FORECAST</v>
          </cell>
          <cell r="P962" t="str">
            <v>18</v>
          </cell>
        </row>
        <row r="963">
          <cell r="C963" t="str">
            <v xml:space="preserve">                  </v>
          </cell>
          <cell r="L963">
            <v>36851</v>
          </cell>
        </row>
        <row r="965">
          <cell r="C965" t="str">
            <v>JANUARY</v>
          </cell>
          <cell r="D965" t="str">
            <v>FEBRUARY</v>
          </cell>
          <cell r="E965" t="str">
            <v>MARCH</v>
          </cell>
          <cell r="F965" t="str">
            <v>APRIL</v>
          </cell>
          <cell r="G965" t="str">
            <v>MAY</v>
          </cell>
          <cell r="H965" t="str">
            <v>JUNE</v>
          </cell>
          <cell r="I965" t="str">
            <v>JULY</v>
          </cell>
          <cell r="J965" t="str">
            <v>AUGUST</v>
          </cell>
          <cell r="K965" t="str">
            <v>SEPTEMBER</v>
          </cell>
          <cell r="L965" t="str">
            <v>OCTOBER</v>
          </cell>
          <cell r="M965" t="str">
            <v>NOVEMBER</v>
          </cell>
          <cell r="N965" t="str">
            <v>DECEMBER</v>
          </cell>
          <cell r="O965" t="str">
            <v>TOTAL</v>
          </cell>
        </row>
        <row r="966">
          <cell r="A966" t="str">
            <v>APS ON-PEAK</v>
          </cell>
        </row>
        <row r="968">
          <cell r="A968" t="str">
            <v xml:space="preserve">   ENERGY (GWH)</v>
          </cell>
          <cell r="C968">
            <v>0</v>
          </cell>
          <cell r="D968">
            <v>0</v>
          </cell>
          <cell r="E968">
            <v>0</v>
          </cell>
          <cell r="F968">
            <v>0</v>
          </cell>
          <cell r="G968">
            <v>0</v>
          </cell>
          <cell r="H968">
            <v>0</v>
          </cell>
          <cell r="I968">
            <v>0</v>
          </cell>
          <cell r="J968">
            <v>0</v>
          </cell>
          <cell r="K968">
            <v>0</v>
          </cell>
          <cell r="L968">
            <v>0</v>
          </cell>
          <cell r="M968">
            <v>0</v>
          </cell>
          <cell r="N968">
            <v>0</v>
          </cell>
          <cell r="O968">
            <v>0</v>
          </cell>
        </row>
        <row r="969">
          <cell r="A969" t="str">
            <v xml:space="preserve">   Energy Cost (mills/kwh)</v>
          </cell>
          <cell r="C969">
            <v>0</v>
          </cell>
          <cell r="D969">
            <v>0</v>
          </cell>
          <cell r="E969">
            <v>0</v>
          </cell>
          <cell r="F969">
            <v>0</v>
          </cell>
          <cell r="G969">
            <v>0</v>
          </cell>
          <cell r="H969">
            <v>0</v>
          </cell>
          <cell r="I969">
            <v>0</v>
          </cell>
          <cell r="J969">
            <v>0</v>
          </cell>
          <cell r="K969">
            <v>0</v>
          </cell>
          <cell r="L969">
            <v>0</v>
          </cell>
          <cell r="M969">
            <v>0</v>
          </cell>
          <cell r="N969">
            <v>0</v>
          </cell>
          <cell r="O969">
            <v>0</v>
          </cell>
        </row>
        <row r="970">
          <cell r="A970" t="str">
            <v xml:space="preserve">   Adder (mills/kwh)</v>
          </cell>
          <cell r="C970">
            <v>0</v>
          </cell>
          <cell r="D970">
            <v>0</v>
          </cell>
          <cell r="E970">
            <v>0</v>
          </cell>
          <cell r="F970">
            <v>0</v>
          </cell>
          <cell r="G970">
            <v>0</v>
          </cell>
          <cell r="H970">
            <v>0</v>
          </cell>
          <cell r="I970">
            <v>0</v>
          </cell>
          <cell r="J970">
            <v>0</v>
          </cell>
          <cell r="K970">
            <v>0</v>
          </cell>
          <cell r="L970">
            <v>0</v>
          </cell>
          <cell r="M970">
            <v>0</v>
          </cell>
          <cell r="N970">
            <v>0</v>
          </cell>
          <cell r="O970">
            <v>0</v>
          </cell>
        </row>
        <row r="971">
          <cell r="A971" t="str">
            <v xml:space="preserve">   Total Cost (mills/kwh)</v>
          </cell>
          <cell r="C971">
            <v>0</v>
          </cell>
          <cell r="D971">
            <v>0</v>
          </cell>
          <cell r="E971">
            <v>0</v>
          </cell>
          <cell r="F971">
            <v>0</v>
          </cell>
          <cell r="G971">
            <v>0</v>
          </cell>
          <cell r="H971">
            <v>0</v>
          </cell>
          <cell r="I971">
            <v>0</v>
          </cell>
          <cell r="J971">
            <v>0</v>
          </cell>
          <cell r="K971">
            <v>0</v>
          </cell>
          <cell r="L971">
            <v>0</v>
          </cell>
          <cell r="M971">
            <v>0</v>
          </cell>
          <cell r="N971">
            <v>0</v>
          </cell>
          <cell r="O971">
            <v>0</v>
          </cell>
        </row>
        <row r="972">
          <cell r="A972" t="str">
            <v xml:space="preserve">   Avg. Opp. Party (mills/kwh)</v>
          </cell>
          <cell r="C972">
            <v>0</v>
          </cell>
          <cell r="D972">
            <v>0</v>
          </cell>
          <cell r="E972">
            <v>0</v>
          </cell>
          <cell r="F972">
            <v>0</v>
          </cell>
          <cell r="G972">
            <v>0</v>
          </cell>
          <cell r="H972">
            <v>0</v>
          </cell>
          <cell r="I972">
            <v>0</v>
          </cell>
          <cell r="J972">
            <v>0</v>
          </cell>
          <cell r="K972">
            <v>0</v>
          </cell>
          <cell r="L972">
            <v>0</v>
          </cell>
          <cell r="M972">
            <v>0</v>
          </cell>
          <cell r="N972">
            <v>0</v>
          </cell>
          <cell r="O972">
            <v>0</v>
          </cell>
        </row>
        <row r="973">
          <cell r="A973" t="str">
            <v xml:space="preserve">   BILLING RATE (mills/kwh)</v>
          </cell>
          <cell r="C973">
            <v>0</v>
          </cell>
          <cell r="D973">
            <v>0</v>
          </cell>
          <cell r="E973">
            <v>0</v>
          </cell>
          <cell r="F973">
            <v>0</v>
          </cell>
          <cell r="G973">
            <v>0</v>
          </cell>
          <cell r="H973">
            <v>0</v>
          </cell>
          <cell r="I973">
            <v>0</v>
          </cell>
          <cell r="J973">
            <v>0</v>
          </cell>
          <cell r="K973">
            <v>0</v>
          </cell>
          <cell r="L973">
            <v>0</v>
          </cell>
          <cell r="M973">
            <v>0</v>
          </cell>
          <cell r="N973">
            <v>0</v>
          </cell>
          <cell r="O973">
            <v>0</v>
          </cell>
        </row>
        <row r="974">
          <cell r="A974" t="str">
            <v xml:space="preserve">   TOTAL BILL ($1,000)</v>
          </cell>
          <cell r="C974">
            <v>0</v>
          </cell>
          <cell r="D974">
            <v>0</v>
          </cell>
          <cell r="E974">
            <v>0</v>
          </cell>
          <cell r="F974">
            <v>0</v>
          </cell>
          <cell r="G974">
            <v>0</v>
          </cell>
          <cell r="H974">
            <v>0</v>
          </cell>
          <cell r="I974">
            <v>0</v>
          </cell>
          <cell r="J974">
            <v>0</v>
          </cell>
          <cell r="K974">
            <v>0</v>
          </cell>
          <cell r="L974">
            <v>0</v>
          </cell>
          <cell r="M974">
            <v>0</v>
          </cell>
          <cell r="N974">
            <v>0</v>
          </cell>
          <cell r="O974">
            <v>0</v>
          </cell>
        </row>
        <row r="976">
          <cell r="A976" t="str">
            <v xml:space="preserve">   SAVINGS ($1,000)</v>
          </cell>
          <cell r="C976">
            <v>0</v>
          </cell>
          <cell r="D976">
            <v>0</v>
          </cell>
          <cell r="E976">
            <v>0</v>
          </cell>
          <cell r="F976">
            <v>0</v>
          </cell>
          <cell r="G976">
            <v>0</v>
          </cell>
          <cell r="H976">
            <v>0</v>
          </cell>
          <cell r="I976">
            <v>0</v>
          </cell>
          <cell r="J976">
            <v>0</v>
          </cell>
          <cell r="K976">
            <v>0</v>
          </cell>
          <cell r="L976">
            <v>0</v>
          </cell>
          <cell r="M976">
            <v>0</v>
          </cell>
          <cell r="N976">
            <v>0</v>
          </cell>
          <cell r="O976">
            <v>0</v>
          </cell>
        </row>
        <row r="977">
          <cell r="A977" t="str">
            <v xml:space="preserve">   SAVINGS RATE (mills/kwh)</v>
          </cell>
          <cell r="C977">
            <v>0</v>
          </cell>
          <cell r="D977">
            <v>0</v>
          </cell>
          <cell r="E977">
            <v>0</v>
          </cell>
          <cell r="F977">
            <v>0</v>
          </cell>
          <cell r="G977">
            <v>0</v>
          </cell>
          <cell r="H977">
            <v>0</v>
          </cell>
          <cell r="I977">
            <v>0</v>
          </cell>
          <cell r="J977">
            <v>0</v>
          </cell>
          <cell r="K977">
            <v>0</v>
          </cell>
          <cell r="L977">
            <v>0</v>
          </cell>
          <cell r="M977">
            <v>0</v>
          </cell>
          <cell r="N977">
            <v>0</v>
          </cell>
          <cell r="O977">
            <v>0</v>
          </cell>
        </row>
        <row r="979">
          <cell r="A979" t="str">
            <v>OTHER</v>
          </cell>
          <cell r="C979" t="str">
            <v>ENERGY PURCHASES AND RATES COME FROM WORKSHEET ":TWOPARTY BY REGION."</v>
          </cell>
        </row>
        <row r="981">
          <cell r="A981" t="str">
            <v xml:space="preserve">   ENERGY (GWH)</v>
          </cell>
          <cell r="C981">
            <v>2677.4303711799671</v>
          </cell>
          <cell r="D981">
            <v>2156.8887812305543</v>
          </cell>
          <cell r="E981">
            <v>2825.6782031233347</v>
          </cell>
          <cell r="F981">
            <v>2659.7924305566653</v>
          </cell>
          <cell r="G981">
            <v>3160.3783543079885</v>
          </cell>
          <cell r="H981">
            <v>3948.8673394166985</v>
          </cell>
          <cell r="I981">
            <v>4831.6930868202444</v>
          </cell>
          <cell r="J981">
            <v>4679.7051982400199</v>
          </cell>
          <cell r="K981">
            <v>3348.0084327590603</v>
          </cell>
          <cell r="L981">
            <v>2547.4139125659799</v>
          </cell>
          <cell r="M981">
            <v>1966.3050553543999</v>
          </cell>
          <cell r="N981">
            <v>2837.4045029406398</v>
          </cell>
          <cell r="O981">
            <v>37639.565668495554</v>
          </cell>
        </row>
        <row r="982">
          <cell r="A982" t="str">
            <v xml:space="preserve">   BILLING RATE (mills/kwh)</v>
          </cell>
          <cell r="C982">
            <v>30.480985615429638</v>
          </cell>
          <cell r="D982">
            <v>30.419079395842932</v>
          </cell>
          <cell r="E982">
            <v>26.38838000146071</v>
          </cell>
          <cell r="F982">
            <v>25.511584661253522</v>
          </cell>
          <cell r="G982">
            <v>28.464359963745508</v>
          </cell>
          <cell r="H982">
            <v>40.367682360245638</v>
          </cell>
          <cell r="I982">
            <v>63.942722906106404</v>
          </cell>
          <cell r="J982">
            <v>63.864888463871232</v>
          </cell>
          <cell r="K982">
            <v>32.414701576851755</v>
          </cell>
          <cell r="L982">
            <v>25.915053662900871</v>
          </cell>
          <cell r="M982">
            <v>25.948502865759313</v>
          </cell>
          <cell r="N982">
            <v>26.511115801849883</v>
          </cell>
          <cell r="O982">
            <v>38.459893835253752</v>
          </cell>
        </row>
        <row r="983">
          <cell r="A983" t="str">
            <v xml:space="preserve">   TOTAL BILL ($1,000)</v>
          </cell>
          <cell r="C983">
            <v>81610.716630251016</v>
          </cell>
          <cell r="D983">
            <v>65610.57108425512</v>
          </cell>
          <cell r="E983">
            <v>74565.070185863238</v>
          </cell>
          <cell r="F983">
            <v>67855.519773507651</v>
          </cell>
          <cell r="G983">
            <v>89958.147098652218</v>
          </cell>
          <cell r="H983">
            <v>159406.62244032157</v>
          </cell>
          <cell r="I983">
            <v>308951.61221789679</v>
          </cell>
          <cell r="J983">
            <v>298868.85052939726</v>
          </cell>
          <cell r="K983">
            <v>108524.69422466808</v>
          </cell>
          <cell r="L983">
            <v>66016.368245767633</v>
          </cell>
          <cell r="M983">
            <v>51022.672363820668</v>
          </cell>
          <cell r="N983">
            <v>75222.759354149603</v>
          </cell>
          <cell r="O983">
            <v>1447613.7</v>
          </cell>
        </row>
        <row r="985">
          <cell r="A985" t="str">
            <v>TOTAL PURCHASES</v>
          </cell>
        </row>
        <row r="987">
          <cell r="A987" t="str">
            <v xml:space="preserve">   TOTAL ENERGY PURCH (GWH)</v>
          </cell>
          <cell r="C987">
            <v>2677.4303711799671</v>
          </cell>
          <cell r="D987">
            <v>2156.8887812305543</v>
          </cell>
          <cell r="E987">
            <v>2825.6782031233347</v>
          </cell>
          <cell r="F987">
            <v>2659.7924305566653</v>
          </cell>
          <cell r="G987">
            <v>3160.3783543079885</v>
          </cell>
          <cell r="H987">
            <v>3948.8673394166985</v>
          </cell>
          <cell r="I987">
            <v>4831.6930868202444</v>
          </cell>
          <cell r="J987">
            <v>4679.7051982400199</v>
          </cell>
          <cell r="K987">
            <v>3348.0084327590603</v>
          </cell>
          <cell r="L987">
            <v>2547.4139125659799</v>
          </cell>
          <cell r="M987">
            <v>1966.3050553543999</v>
          </cell>
          <cell r="N987">
            <v>2837.4045029406398</v>
          </cell>
          <cell r="O987">
            <v>37640</v>
          </cell>
        </row>
        <row r="988">
          <cell r="A988" t="str">
            <v xml:space="preserve">   TOTAL PAYMENTS ($1,000)</v>
          </cell>
          <cell r="C988">
            <v>81610.716630251016</v>
          </cell>
          <cell r="D988">
            <v>65610.57108425512</v>
          </cell>
          <cell r="E988">
            <v>74565.070185863238</v>
          </cell>
          <cell r="F988">
            <v>67855.519773507651</v>
          </cell>
          <cell r="G988">
            <v>89958.147098652218</v>
          </cell>
          <cell r="H988">
            <v>159406.62244032157</v>
          </cell>
          <cell r="I988">
            <v>308951.61221789679</v>
          </cell>
          <cell r="J988">
            <v>298868.85052939726</v>
          </cell>
          <cell r="K988">
            <v>108524.69422466808</v>
          </cell>
          <cell r="L988">
            <v>66016.368245767633</v>
          </cell>
          <cell r="M988">
            <v>51022.672363820668</v>
          </cell>
          <cell r="N988">
            <v>75222.759354149603</v>
          </cell>
          <cell r="O988">
            <v>1447613.6041485511</v>
          </cell>
        </row>
        <row r="989">
          <cell r="A989" t="str">
            <v xml:space="preserve">   AVERAGE BILLING RATE (mills/kwh)</v>
          </cell>
          <cell r="C989">
            <v>30.48</v>
          </cell>
          <cell r="D989">
            <v>30.42</v>
          </cell>
          <cell r="E989">
            <v>26.39</v>
          </cell>
          <cell r="F989">
            <v>25.51</v>
          </cell>
          <cell r="G989">
            <v>28.46</v>
          </cell>
          <cell r="H989">
            <v>40.369999999999997</v>
          </cell>
          <cell r="I989">
            <v>63.94</v>
          </cell>
          <cell r="J989">
            <v>63.86</v>
          </cell>
          <cell r="K989">
            <v>32.409999999999997</v>
          </cell>
          <cell r="L989">
            <v>25.92</v>
          </cell>
          <cell r="M989">
            <v>25.95</v>
          </cell>
          <cell r="N989">
            <v>26.51</v>
          </cell>
          <cell r="O989">
            <v>38.46</v>
          </cell>
        </row>
        <row r="994">
          <cell r="A994" t="str">
            <v>THIS PAGE IS NO LONGER USED</v>
          </cell>
          <cell r="G994" t="str">
            <v>FERC METHOD OF</v>
          </cell>
        </row>
        <row r="995">
          <cell r="G995" t="str">
            <v xml:space="preserve">                        CALCULATION OF THE COST OF INTERCHANGE SALES</v>
          </cell>
          <cell r="L995" t="str">
            <v>CASE:2001 FORECAST</v>
          </cell>
          <cell r="P995" t="str">
            <v>19</v>
          </cell>
        </row>
        <row r="996">
          <cell r="G996" t="str">
            <v xml:space="preserve">                        BASED ON GENERATING UNIT DISPATCH FUEL COSTS</v>
          </cell>
          <cell r="L996">
            <v>36851</v>
          </cell>
        </row>
        <row r="998">
          <cell r="A998" t="str">
            <v>COST OF INTERCHANGE MIX</v>
          </cell>
          <cell r="C998" t="str">
            <v>JANUARY</v>
          </cell>
          <cell r="D998" t="str">
            <v>FEBRUARY</v>
          </cell>
          <cell r="E998" t="str">
            <v>MARCH</v>
          </cell>
          <cell r="F998" t="str">
            <v>APRIL</v>
          </cell>
          <cell r="G998" t="str">
            <v>MAY</v>
          </cell>
          <cell r="H998" t="str">
            <v>JUNE</v>
          </cell>
          <cell r="I998" t="str">
            <v>JULY</v>
          </cell>
          <cell r="J998" t="str">
            <v>AUGUST</v>
          </cell>
          <cell r="K998" t="str">
            <v>SEPTEMBER</v>
          </cell>
          <cell r="L998" t="str">
            <v>OCTOBER</v>
          </cell>
          <cell r="M998" t="str">
            <v>NOVEMBER</v>
          </cell>
          <cell r="N998" t="str">
            <v>DECEMBER</v>
          </cell>
          <cell r="O998" t="str">
            <v>TOTAL</v>
          </cell>
        </row>
        <row r="1000">
          <cell r="A1000" t="str">
            <v xml:space="preserve">  MARTINS CREEK #3-4</v>
          </cell>
        </row>
        <row r="1002">
          <cell r="A1002" t="str">
            <v xml:space="preserve">    Output Interchanged (GWH)</v>
          </cell>
          <cell r="B1002" t="str">
            <v xml:space="preserve">  </v>
          </cell>
          <cell r="C1002">
            <v>6.5</v>
          </cell>
          <cell r="D1002">
            <v>10</v>
          </cell>
          <cell r="E1002">
            <v>0.8</v>
          </cell>
          <cell r="F1002">
            <v>0</v>
          </cell>
          <cell r="G1002">
            <v>5</v>
          </cell>
          <cell r="H1002">
            <v>15</v>
          </cell>
          <cell r="I1002">
            <v>0</v>
          </cell>
          <cell r="J1002">
            <v>50</v>
          </cell>
          <cell r="K1002">
            <v>10</v>
          </cell>
          <cell r="L1002">
            <v>0.8</v>
          </cell>
          <cell r="M1002">
            <v>1.4</v>
          </cell>
          <cell r="N1002">
            <v>1.3</v>
          </cell>
          <cell r="O1002">
            <v>101</v>
          </cell>
        </row>
        <row r="1003">
          <cell r="A1003" t="str">
            <v xml:space="preserve">    Dispatch Fuel Cost (Mills/KWH)</v>
          </cell>
          <cell r="C1003">
            <v>39.020000000000003</v>
          </cell>
          <cell r="D1003">
            <v>36.06</v>
          </cell>
          <cell r="E1003">
            <v>33.68</v>
          </cell>
          <cell r="F1003">
            <v>32.93</v>
          </cell>
          <cell r="G1003">
            <v>30.42</v>
          </cell>
          <cell r="H1003">
            <v>28.86</v>
          </cell>
          <cell r="I1003">
            <v>27.27</v>
          </cell>
          <cell r="J1003">
            <v>29.79</v>
          </cell>
          <cell r="K1003">
            <v>31.69</v>
          </cell>
          <cell r="L1003">
            <v>31.63</v>
          </cell>
          <cell r="M1003">
            <v>38.86</v>
          </cell>
          <cell r="N1003">
            <v>39.19</v>
          </cell>
          <cell r="O1003">
            <v>31.32</v>
          </cell>
        </row>
        <row r="1004">
          <cell r="A1004" t="str">
            <v xml:space="preserve">    Cost of Interchange ($1000)</v>
          </cell>
          <cell r="C1004">
            <v>253.6</v>
          </cell>
          <cell r="D1004">
            <v>360.6</v>
          </cell>
          <cell r="E1004">
            <v>26.9</v>
          </cell>
          <cell r="F1004">
            <v>0</v>
          </cell>
          <cell r="G1004">
            <v>152.1</v>
          </cell>
          <cell r="H1004">
            <v>432.9</v>
          </cell>
          <cell r="I1004">
            <v>0</v>
          </cell>
          <cell r="J1004">
            <v>1489.5</v>
          </cell>
          <cell r="K1004">
            <v>316.89999999999998</v>
          </cell>
          <cell r="L1004">
            <v>25.3</v>
          </cell>
          <cell r="M1004">
            <v>54.4</v>
          </cell>
          <cell r="N1004">
            <v>50.9</v>
          </cell>
          <cell r="O1004">
            <v>3163.1000000000004</v>
          </cell>
        </row>
        <row r="1006">
          <cell r="A1006" t="str">
            <v xml:space="preserve">  COAL</v>
          </cell>
        </row>
        <row r="1008">
          <cell r="A1008" t="str">
            <v xml:space="preserve">    Output For Interchange (GWH)</v>
          </cell>
          <cell r="C1008">
            <v>876.5</v>
          </cell>
          <cell r="D1008">
            <v>825</v>
          </cell>
          <cell r="E1008">
            <v>420.49999999999994</v>
          </cell>
          <cell r="F1008">
            <v>0.6</v>
          </cell>
          <cell r="G1008">
            <v>501.8</v>
          </cell>
          <cell r="H1008">
            <v>1548.9</v>
          </cell>
          <cell r="I1008">
            <v>1616.9</v>
          </cell>
          <cell r="J1008">
            <v>1574.4</v>
          </cell>
          <cell r="K1008">
            <v>993.6</v>
          </cell>
          <cell r="L1008">
            <v>855</v>
          </cell>
          <cell r="M1008">
            <v>675.6</v>
          </cell>
          <cell r="N1008">
            <v>820.9</v>
          </cell>
          <cell r="O1008">
            <v>10710</v>
          </cell>
        </row>
        <row r="1009">
          <cell r="A1009" t="str">
            <v xml:space="preserve">    Dispatch Fuel Cost (Mills/KWH)</v>
          </cell>
          <cell r="C1009">
            <v>14.8</v>
          </cell>
          <cell r="D1009">
            <v>14.36</v>
          </cell>
          <cell r="E1009">
            <v>14.25</v>
          </cell>
          <cell r="F1009">
            <v>15.03</v>
          </cell>
          <cell r="G1009">
            <v>15.1</v>
          </cell>
          <cell r="H1009">
            <v>15.02</v>
          </cell>
          <cell r="I1009">
            <v>14.77</v>
          </cell>
          <cell r="J1009">
            <v>14.76</v>
          </cell>
          <cell r="K1009">
            <v>14.89</v>
          </cell>
          <cell r="L1009">
            <v>14.84</v>
          </cell>
          <cell r="M1009">
            <v>15.16</v>
          </cell>
          <cell r="N1009">
            <v>14.81</v>
          </cell>
          <cell r="O1009">
            <v>14.81</v>
          </cell>
        </row>
        <row r="1010">
          <cell r="A1010" t="str">
            <v xml:space="preserve">    Cost of Interchange ($1000)</v>
          </cell>
          <cell r="C1010">
            <v>12972.2</v>
          </cell>
          <cell r="D1010">
            <v>11847</v>
          </cell>
          <cell r="E1010">
            <v>5992.1</v>
          </cell>
          <cell r="F1010">
            <v>9</v>
          </cell>
          <cell r="G1010">
            <v>7577.2</v>
          </cell>
          <cell r="H1010">
            <v>23264.5</v>
          </cell>
          <cell r="I1010">
            <v>23881.599999999999</v>
          </cell>
          <cell r="J1010">
            <v>23238.1</v>
          </cell>
          <cell r="K1010">
            <v>14794.7</v>
          </cell>
          <cell r="L1010">
            <v>12688.2</v>
          </cell>
          <cell r="M1010">
            <v>10242.1</v>
          </cell>
          <cell r="N1010">
            <v>12157.5</v>
          </cell>
          <cell r="O1010">
            <v>158664.20000000001</v>
          </cell>
        </row>
        <row r="1012">
          <cell r="A1012" t="str">
            <v xml:space="preserve">  POOL PURCHASES RESOLD</v>
          </cell>
        </row>
        <row r="1014">
          <cell r="A1014" t="str">
            <v xml:space="preserve">    Quantity (GWH)</v>
          </cell>
          <cell r="B1014" t="str">
            <v>.</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row>
        <row r="1015">
          <cell r="A1015" t="str">
            <v xml:space="preserve">    Cost Rate (Mills/KWH)</v>
          </cell>
          <cell r="B1015" t="str">
            <v>.</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row>
        <row r="1016">
          <cell r="A1016" t="str">
            <v xml:space="preserve">    Cost of Purchases ($1000)</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row>
        <row r="1018">
          <cell r="A1018" t="str">
            <v xml:space="preserve">  OTHER PURCHASES RESOLD</v>
          </cell>
        </row>
        <row r="1020">
          <cell r="A1020" t="str">
            <v xml:space="preserve">    Quantity (GWH)</v>
          </cell>
          <cell r="B1020" t="str">
            <v>.</v>
          </cell>
          <cell r="C1020">
            <v>0</v>
          </cell>
          <cell r="D1020">
            <v>0</v>
          </cell>
          <cell r="E1020">
            <v>0</v>
          </cell>
          <cell r="F1020">
            <v>0</v>
          </cell>
          <cell r="G1020">
            <v>0</v>
          </cell>
          <cell r="H1020">
            <v>0</v>
          </cell>
          <cell r="I1020">
            <v>0</v>
          </cell>
          <cell r="J1020">
            <v>0</v>
          </cell>
          <cell r="K1020">
            <v>0</v>
          </cell>
          <cell r="L1020">
            <v>0</v>
          </cell>
          <cell r="M1020">
            <v>0</v>
          </cell>
          <cell r="N1020">
            <v>22.4</v>
          </cell>
          <cell r="O1020">
            <v>22</v>
          </cell>
        </row>
        <row r="1021">
          <cell r="A1021" t="str">
            <v xml:space="preserve">    Cost Rate (Mills/KWH)</v>
          </cell>
          <cell r="C1021">
            <v>30.48</v>
          </cell>
          <cell r="D1021">
            <v>30.42</v>
          </cell>
          <cell r="E1021">
            <v>26.39</v>
          </cell>
          <cell r="F1021">
            <v>25.51</v>
          </cell>
          <cell r="G1021">
            <v>28.46</v>
          </cell>
          <cell r="H1021">
            <v>40.369999999999997</v>
          </cell>
          <cell r="I1021">
            <v>63.94</v>
          </cell>
          <cell r="J1021">
            <v>63.86</v>
          </cell>
          <cell r="K1021">
            <v>32.409999999999997</v>
          </cell>
          <cell r="L1021">
            <v>25.92</v>
          </cell>
          <cell r="M1021">
            <v>25.95</v>
          </cell>
          <cell r="N1021">
            <v>26.51</v>
          </cell>
          <cell r="O1021">
            <v>26.99</v>
          </cell>
        </row>
        <row r="1022">
          <cell r="A1022" t="str">
            <v xml:space="preserve">    Cost of Purchases ($1000)</v>
          </cell>
          <cell r="C1022">
            <v>0</v>
          </cell>
          <cell r="D1022">
            <v>0</v>
          </cell>
          <cell r="E1022">
            <v>0</v>
          </cell>
          <cell r="F1022">
            <v>0</v>
          </cell>
          <cell r="G1022">
            <v>0</v>
          </cell>
          <cell r="H1022">
            <v>0</v>
          </cell>
          <cell r="I1022">
            <v>0</v>
          </cell>
          <cell r="J1022">
            <v>0</v>
          </cell>
          <cell r="K1022">
            <v>0</v>
          </cell>
          <cell r="L1022">
            <v>0</v>
          </cell>
          <cell r="M1022">
            <v>0</v>
          </cell>
          <cell r="N1022">
            <v>593.79999999999995</v>
          </cell>
          <cell r="O1022">
            <v>593.79999999999995</v>
          </cell>
        </row>
        <row r="1024">
          <cell r="A1024" t="str">
            <v xml:space="preserve">  COMBUSTION TURBINES &amp; DIESELS</v>
          </cell>
        </row>
        <row r="1026">
          <cell r="A1026" t="str">
            <v xml:space="preserve">    Output Interchanged (GWH)</v>
          </cell>
          <cell r="B1026" t="str">
            <v>.</v>
          </cell>
          <cell r="C1026">
            <v>0.4</v>
          </cell>
          <cell r="D1026">
            <v>0.9</v>
          </cell>
          <cell r="E1026">
            <v>0.1</v>
          </cell>
          <cell r="F1026">
            <v>0</v>
          </cell>
          <cell r="G1026">
            <v>0.5</v>
          </cell>
          <cell r="H1026">
            <v>0.5</v>
          </cell>
          <cell r="I1026">
            <v>2</v>
          </cell>
          <cell r="J1026">
            <v>1.6</v>
          </cell>
          <cell r="K1026">
            <v>2.4</v>
          </cell>
          <cell r="L1026">
            <v>0.2</v>
          </cell>
          <cell r="M1026">
            <v>0.1</v>
          </cell>
          <cell r="N1026">
            <v>0.2</v>
          </cell>
          <cell r="O1026">
            <v>9</v>
          </cell>
        </row>
        <row r="1027">
          <cell r="A1027" t="str">
            <v xml:space="preserve">    Dispatch Fuel Cost (Mills/KWH)</v>
          </cell>
          <cell r="C1027">
            <v>64.816050000000004</v>
          </cell>
          <cell r="D1027">
            <v>89.778509999999997</v>
          </cell>
          <cell r="E1027">
            <v>88.844319999999996</v>
          </cell>
          <cell r="F1027">
            <v>92.622380000000007</v>
          </cell>
          <cell r="G1027">
            <v>29.760200000000001</v>
          </cell>
          <cell r="H1027">
            <v>24.246569999999998</v>
          </cell>
          <cell r="I1027">
            <v>41.568109999999997</v>
          </cell>
          <cell r="J1027">
            <v>78.268299999999996</v>
          </cell>
          <cell r="K1027">
            <v>43.312609999999999</v>
          </cell>
          <cell r="L1027">
            <v>49.338380000000001</v>
          </cell>
          <cell r="M1027">
            <v>49.984749999999998</v>
          </cell>
          <cell r="N1027">
            <v>78.934569999999994</v>
          </cell>
          <cell r="O1027">
            <v>53.96</v>
          </cell>
        </row>
        <row r="1028">
          <cell r="A1028" t="str">
            <v xml:space="preserve">    Cost ($1000)</v>
          </cell>
          <cell r="C1028">
            <v>25.9</v>
          </cell>
          <cell r="D1028">
            <v>80.8</v>
          </cell>
          <cell r="E1028">
            <v>8.9</v>
          </cell>
          <cell r="F1028">
            <v>0</v>
          </cell>
          <cell r="G1028">
            <v>14.9</v>
          </cell>
          <cell r="H1028">
            <v>12.1</v>
          </cell>
          <cell r="I1028">
            <v>83.1</v>
          </cell>
          <cell r="J1028">
            <v>125.2</v>
          </cell>
          <cell r="K1028">
            <v>104</v>
          </cell>
          <cell r="L1028">
            <v>9.9</v>
          </cell>
          <cell r="M1028">
            <v>5</v>
          </cell>
          <cell r="N1028">
            <v>15.8</v>
          </cell>
          <cell r="O1028">
            <v>485.59999999999997</v>
          </cell>
        </row>
        <row r="1030">
          <cell r="A1030" t="str">
            <v xml:space="preserve">  COST OF PJM SALES</v>
          </cell>
        </row>
        <row r="1032">
          <cell r="A1032" t="str">
            <v xml:space="preserve">    Output For Interchange Sales (GWH)</v>
          </cell>
          <cell r="C1032">
            <v>883.4</v>
          </cell>
          <cell r="D1032">
            <v>835.9</v>
          </cell>
          <cell r="E1032">
            <v>421.4</v>
          </cell>
          <cell r="F1032">
            <v>0.6</v>
          </cell>
          <cell r="G1032">
            <v>507.3</v>
          </cell>
          <cell r="H1032">
            <v>1564.4</v>
          </cell>
          <cell r="I1032">
            <v>1618.9</v>
          </cell>
          <cell r="J1032">
            <v>1626</v>
          </cell>
          <cell r="K1032">
            <v>1006</v>
          </cell>
          <cell r="L1032">
            <v>856</v>
          </cell>
          <cell r="M1032">
            <v>677.1</v>
          </cell>
          <cell r="N1032">
            <v>844.8</v>
          </cell>
          <cell r="O1032">
            <v>10842</v>
          </cell>
        </row>
        <row r="1033">
          <cell r="A1033" t="str">
            <v xml:space="preserve">    Cost Rate (Mills/KWH)</v>
          </cell>
          <cell r="C1033">
            <v>15</v>
          </cell>
          <cell r="D1033">
            <v>14.7</v>
          </cell>
          <cell r="E1033">
            <v>14.3</v>
          </cell>
          <cell r="F1033">
            <v>15</v>
          </cell>
          <cell r="G1033">
            <v>15.27</v>
          </cell>
          <cell r="H1033">
            <v>15.16</v>
          </cell>
          <cell r="I1033">
            <v>14.8</v>
          </cell>
          <cell r="J1033">
            <v>15.28</v>
          </cell>
          <cell r="K1033">
            <v>15.12</v>
          </cell>
          <cell r="L1033">
            <v>14.86</v>
          </cell>
          <cell r="M1033">
            <v>15.21</v>
          </cell>
          <cell r="N1033">
            <v>15.17</v>
          </cell>
          <cell r="O1033">
            <v>15.03</v>
          </cell>
        </row>
        <row r="1034">
          <cell r="A1034" t="str">
            <v xml:space="preserve">    Cost of Interchange ($1000)</v>
          </cell>
          <cell r="C1034">
            <v>13251.7</v>
          </cell>
          <cell r="D1034">
            <v>12288.4</v>
          </cell>
          <cell r="E1034">
            <v>6027.9</v>
          </cell>
          <cell r="F1034">
            <v>9</v>
          </cell>
          <cell r="G1034">
            <v>7744.2</v>
          </cell>
          <cell r="H1034">
            <v>23709.5</v>
          </cell>
          <cell r="I1034">
            <v>23964.7</v>
          </cell>
          <cell r="J1034">
            <v>24852.799999999999</v>
          </cell>
          <cell r="K1034">
            <v>15215.6</v>
          </cell>
          <cell r="L1034">
            <v>12723.4</v>
          </cell>
          <cell r="M1034">
            <v>10301.5</v>
          </cell>
          <cell r="N1034">
            <v>12818</v>
          </cell>
          <cell r="O1034">
            <v>162906.70000000001</v>
          </cell>
        </row>
        <row r="1039">
          <cell r="F1039" t="str">
            <v xml:space="preserve">                                SALES TO BG&amp;E BY UNIT</v>
          </cell>
          <cell r="L1039" t="str">
            <v>CASE:2001 FORECAST</v>
          </cell>
          <cell r="P1039" t="str">
            <v>20</v>
          </cell>
        </row>
        <row r="1040">
          <cell r="F1040" t="str">
            <v xml:space="preserve">                 </v>
          </cell>
          <cell r="L1040">
            <v>36851</v>
          </cell>
        </row>
        <row r="1041">
          <cell r="F1041" t="str">
            <v xml:space="preserve">                                  (Millions of KWH)</v>
          </cell>
        </row>
        <row r="1043">
          <cell r="A1043" t="str">
            <v xml:space="preserve">BG&amp;E ENTITLEMENT (Sales after </v>
          </cell>
          <cell r="B1043" t="str">
            <v>% SHARE</v>
          </cell>
          <cell r="C1043" t="str">
            <v>JANUARY</v>
          </cell>
          <cell r="D1043" t="str">
            <v>FEBRUARY</v>
          </cell>
          <cell r="E1043" t="str">
            <v>MARCH</v>
          </cell>
          <cell r="F1043" t="str">
            <v>APRIL</v>
          </cell>
          <cell r="G1043" t="str">
            <v>MAY</v>
          </cell>
          <cell r="H1043" t="str">
            <v>JUNE</v>
          </cell>
          <cell r="I1043" t="str">
            <v>JULY</v>
          </cell>
          <cell r="J1043" t="str">
            <v>AUGUST</v>
          </cell>
          <cell r="K1043" t="str">
            <v>SEPTEMBER</v>
          </cell>
          <cell r="L1043" t="str">
            <v>OCTOBER</v>
          </cell>
          <cell r="M1043" t="str">
            <v>NOVEMBER</v>
          </cell>
          <cell r="N1043" t="str">
            <v>DECEMBER</v>
          </cell>
          <cell r="O1043" t="str">
            <v>TOTAL</v>
          </cell>
        </row>
        <row r="1044">
          <cell r="A1044" t="str">
            <v xml:space="preserve">            loss adjustment)</v>
          </cell>
        </row>
        <row r="1045">
          <cell r="A1045" t="str">
            <v xml:space="preserve">     Susquehanna #1</v>
          </cell>
          <cell r="C1045">
            <v>46.3</v>
          </cell>
          <cell r="D1045">
            <v>41.8</v>
          </cell>
          <cell r="E1045">
            <v>46.3</v>
          </cell>
          <cell r="F1045">
            <v>44.7</v>
          </cell>
          <cell r="G1045">
            <v>29</v>
          </cell>
          <cell r="H1045">
            <v>0</v>
          </cell>
          <cell r="I1045">
            <v>0</v>
          </cell>
          <cell r="J1045">
            <v>0</v>
          </cell>
          <cell r="K1045">
            <v>0</v>
          </cell>
          <cell r="L1045">
            <v>0</v>
          </cell>
          <cell r="M1045">
            <v>0</v>
          </cell>
          <cell r="N1045">
            <v>0</v>
          </cell>
          <cell r="O1045">
            <v>208</v>
          </cell>
        </row>
        <row r="1046">
          <cell r="A1046" t="str">
            <v xml:space="preserve">     Susquehanna #2</v>
          </cell>
          <cell r="C1046">
            <v>46.4</v>
          </cell>
          <cell r="D1046">
            <v>41.3</v>
          </cell>
          <cell r="E1046">
            <v>11.4</v>
          </cell>
          <cell r="F1046">
            <v>2.7</v>
          </cell>
          <cell r="G1046">
            <v>46.1</v>
          </cell>
          <cell r="H1046">
            <v>0</v>
          </cell>
          <cell r="I1046">
            <v>0</v>
          </cell>
          <cell r="J1046">
            <v>0</v>
          </cell>
          <cell r="K1046">
            <v>0</v>
          </cell>
          <cell r="L1046">
            <v>0</v>
          </cell>
          <cell r="M1046">
            <v>0</v>
          </cell>
          <cell r="N1046">
            <v>0</v>
          </cell>
          <cell r="O1046">
            <v>148</v>
          </cell>
        </row>
        <row r="1048">
          <cell r="A1048" t="str">
            <v xml:space="preserve"> TOTAL</v>
          </cell>
          <cell r="C1048">
            <v>92.699999999999989</v>
          </cell>
          <cell r="D1048">
            <v>83.1</v>
          </cell>
          <cell r="E1048">
            <v>57.699999999999996</v>
          </cell>
          <cell r="F1048">
            <v>47.400000000000006</v>
          </cell>
          <cell r="G1048">
            <v>75.099999999999994</v>
          </cell>
          <cell r="H1048">
            <v>0</v>
          </cell>
          <cell r="I1048">
            <v>0</v>
          </cell>
          <cell r="J1048">
            <v>0</v>
          </cell>
          <cell r="K1048">
            <v>0</v>
          </cell>
          <cell r="L1048">
            <v>0</v>
          </cell>
          <cell r="M1048">
            <v>0</v>
          </cell>
          <cell r="N1048">
            <v>0</v>
          </cell>
          <cell r="O1048">
            <v>356</v>
          </cell>
        </row>
        <row r="1054">
          <cell r="G1054" t="str">
            <v xml:space="preserve">BG&amp;E LOSSES              </v>
          </cell>
        </row>
        <row r="1055">
          <cell r="F1055" t="str">
            <v xml:space="preserve">                                 SALES TO ACE BY UNIT</v>
          </cell>
          <cell r="L1055" t="str">
            <v xml:space="preserve">                         </v>
          </cell>
        </row>
        <row r="1056">
          <cell r="F1056" t="str">
            <v xml:space="preserve">                 </v>
          </cell>
          <cell r="L1056" t="str">
            <v xml:space="preserve">                        </v>
          </cell>
        </row>
        <row r="1057">
          <cell r="F1057" t="str">
            <v xml:space="preserve">                                  (Millions of KWH)</v>
          </cell>
        </row>
        <row r="1059">
          <cell r="A1059" t="str">
            <v>BG&amp;E LOSSES (1.7% of 6.6%)</v>
          </cell>
          <cell r="B1059" t="str">
            <v>LOSS %</v>
          </cell>
          <cell r="C1059" t="str">
            <v>JANUARY</v>
          </cell>
          <cell r="D1059" t="str">
            <v>FEBRUARY</v>
          </cell>
          <cell r="E1059" t="str">
            <v>MARCH</v>
          </cell>
          <cell r="F1059" t="str">
            <v>APRIL</v>
          </cell>
          <cell r="G1059" t="str">
            <v>MAY</v>
          </cell>
          <cell r="H1059" t="str">
            <v>JUNE</v>
          </cell>
          <cell r="I1059" t="str">
            <v>JULY</v>
          </cell>
          <cell r="J1059" t="str">
            <v>AUGUST</v>
          </cell>
          <cell r="K1059" t="str">
            <v>SEPTEMBER</v>
          </cell>
          <cell r="L1059" t="str">
            <v>OCTOBER</v>
          </cell>
          <cell r="M1059" t="str">
            <v>NOVEMBER</v>
          </cell>
          <cell r="N1059" t="str">
            <v>DECEMBER</v>
          </cell>
          <cell r="O1059" t="str">
            <v>TOTAL</v>
          </cell>
        </row>
        <row r="1061">
          <cell r="A1061" t="str">
            <v xml:space="preserve">     Susquehanna #1</v>
          </cell>
          <cell r="B1061">
            <v>1.7000000000000001E-2</v>
          </cell>
          <cell r="C1061">
            <v>0.8</v>
          </cell>
          <cell r="D1061">
            <v>0.7</v>
          </cell>
          <cell r="E1061">
            <v>0.8</v>
          </cell>
          <cell r="F1061">
            <v>0.8</v>
          </cell>
          <cell r="G1061">
            <v>0.5</v>
          </cell>
          <cell r="H1061">
            <v>0</v>
          </cell>
          <cell r="I1061">
            <v>0</v>
          </cell>
          <cell r="J1061">
            <v>0</v>
          </cell>
          <cell r="K1061">
            <v>0</v>
          </cell>
          <cell r="L1061">
            <v>0</v>
          </cell>
          <cell r="M1061">
            <v>0</v>
          </cell>
          <cell r="N1061">
            <v>0</v>
          </cell>
          <cell r="O1061">
            <v>4</v>
          </cell>
        </row>
        <row r="1062">
          <cell r="A1062" t="str">
            <v xml:space="preserve">     Susquehanna #2</v>
          </cell>
          <cell r="B1062">
            <v>1.7000000000000001E-2</v>
          </cell>
          <cell r="C1062">
            <v>0.8</v>
          </cell>
          <cell r="D1062">
            <v>0.7</v>
          </cell>
          <cell r="E1062">
            <v>0.2</v>
          </cell>
          <cell r="F1062">
            <v>0</v>
          </cell>
          <cell r="G1062">
            <v>0.8</v>
          </cell>
          <cell r="H1062">
            <v>0</v>
          </cell>
          <cell r="I1062">
            <v>0</v>
          </cell>
          <cell r="J1062">
            <v>0</v>
          </cell>
          <cell r="K1062">
            <v>0</v>
          </cell>
          <cell r="L1062">
            <v>0</v>
          </cell>
          <cell r="M1062">
            <v>0</v>
          </cell>
          <cell r="N1062">
            <v>0</v>
          </cell>
          <cell r="O1062">
            <v>3</v>
          </cell>
        </row>
        <row r="1064">
          <cell r="A1064" t="str">
            <v xml:space="preserve"> TOTAL</v>
          </cell>
          <cell r="C1064">
            <v>1.6</v>
          </cell>
          <cell r="D1064">
            <v>1.4</v>
          </cell>
          <cell r="E1064">
            <v>1</v>
          </cell>
          <cell r="F1064">
            <v>0.8</v>
          </cell>
          <cell r="G1064">
            <v>1.3</v>
          </cell>
          <cell r="H1064">
            <v>0</v>
          </cell>
          <cell r="I1064">
            <v>0</v>
          </cell>
          <cell r="J1064">
            <v>0</v>
          </cell>
          <cell r="K1064">
            <v>0</v>
          </cell>
          <cell r="L1064">
            <v>0</v>
          </cell>
          <cell r="M1064">
            <v>0</v>
          </cell>
          <cell r="N1064">
            <v>0</v>
          </cell>
          <cell r="O1064">
            <v>6</v>
          </cell>
        </row>
        <row r="1073">
          <cell r="F1073" t="str">
            <v xml:space="preserve">                          FUEL COST OF SALES TO BG&amp;E BY UNIT</v>
          </cell>
        </row>
        <row r="1074">
          <cell r="F1074" t="str">
            <v xml:space="preserve">                   </v>
          </cell>
        </row>
        <row r="1075">
          <cell r="F1075" t="str">
            <v xml:space="preserve">                                (Thousands of Dollars)</v>
          </cell>
        </row>
        <row r="1077">
          <cell r="A1077" t="str">
            <v>BG&amp;E ENTITLEMENT</v>
          </cell>
          <cell r="B1077" t="str">
            <v>% SHARE</v>
          </cell>
          <cell r="C1077" t="str">
            <v>JANUARY</v>
          </cell>
          <cell r="D1077" t="str">
            <v>FEBRUARY</v>
          </cell>
          <cell r="E1077" t="str">
            <v>MARCH</v>
          </cell>
          <cell r="F1077" t="str">
            <v>APRIL</v>
          </cell>
          <cell r="G1077" t="str">
            <v>MAY</v>
          </cell>
          <cell r="H1077" t="str">
            <v>JUNE</v>
          </cell>
          <cell r="I1077" t="str">
            <v>JULY</v>
          </cell>
          <cell r="J1077" t="str">
            <v>AUGUST</v>
          </cell>
          <cell r="K1077" t="str">
            <v>SEPTEMBER</v>
          </cell>
          <cell r="L1077" t="str">
            <v>OCTOBER</v>
          </cell>
          <cell r="M1077" t="str">
            <v>NOVEMBER</v>
          </cell>
          <cell r="N1077" t="str">
            <v>DECEMBER</v>
          </cell>
          <cell r="O1077" t="str">
            <v>TOTAL</v>
          </cell>
        </row>
        <row r="1079">
          <cell r="A1079" t="str">
            <v xml:space="preserve">     Susquehanna #1</v>
          </cell>
          <cell r="B1079">
            <v>6.6000000000000003E-2</v>
          </cell>
          <cell r="C1079">
            <v>170.4</v>
          </cell>
          <cell r="D1079">
            <v>153.9</v>
          </cell>
          <cell r="E1079">
            <v>170.4</v>
          </cell>
          <cell r="F1079">
            <v>164.9</v>
          </cell>
          <cell r="G1079">
            <v>106.8</v>
          </cell>
          <cell r="H1079">
            <v>164.9</v>
          </cell>
          <cell r="I1079">
            <v>170.4</v>
          </cell>
          <cell r="J1079">
            <v>170.4</v>
          </cell>
          <cell r="K1079">
            <v>164.9</v>
          </cell>
          <cell r="L1079">
            <v>170.4</v>
          </cell>
          <cell r="M1079">
            <v>164.9</v>
          </cell>
          <cell r="N1079">
            <v>170.4</v>
          </cell>
          <cell r="O1079">
            <v>1943</v>
          </cell>
        </row>
        <row r="1080">
          <cell r="A1080" t="str">
            <v xml:space="preserve">     Susquehanna #2</v>
          </cell>
          <cell r="B1080">
            <v>6.6000000000000003E-2</v>
          </cell>
          <cell r="C1080">
            <v>178.4</v>
          </cell>
          <cell r="D1080">
            <v>158.9</v>
          </cell>
          <cell r="E1080">
            <v>44</v>
          </cell>
          <cell r="F1080">
            <v>9.8000000000000007</v>
          </cell>
          <cell r="G1080">
            <v>168.4</v>
          </cell>
          <cell r="H1080">
            <v>165.6</v>
          </cell>
          <cell r="I1080">
            <v>171.1</v>
          </cell>
          <cell r="J1080">
            <v>171.1</v>
          </cell>
          <cell r="K1080">
            <v>165.6</v>
          </cell>
          <cell r="L1080">
            <v>171.1</v>
          </cell>
          <cell r="M1080">
            <v>165.6</v>
          </cell>
          <cell r="N1080">
            <v>171.1</v>
          </cell>
          <cell r="O1080">
            <v>1741</v>
          </cell>
        </row>
        <row r="1081">
          <cell r="A1081" t="str">
            <v xml:space="preserve">     Susquehanna #1 (Spent Fuel)</v>
          </cell>
          <cell r="B1081">
            <v>6.6000000000000003E-2</v>
          </cell>
          <cell r="C1081">
            <v>44.7</v>
          </cell>
          <cell r="D1081">
            <v>40.4</v>
          </cell>
          <cell r="E1081">
            <v>44.7</v>
          </cell>
          <cell r="F1081">
            <v>43.3</v>
          </cell>
          <cell r="G1081">
            <v>28</v>
          </cell>
          <cell r="H1081">
            <v>43.3</v>
          </cell>
          <cell r="I1081">
            <v>44.7</v>
          </cell>
          <cell r="J1081">
            <v>44.7</v>
          </cell>
          <cell r="K1081">
            <v>43.3</v>
          </cell>
          <cell r="L1081">
            <v>44.7</v>
          </cell>
          <cell r="M1081">
            <v>43.3</v>
          </cell>
          <cell r="N1081">
            <v>44.7</v>
          </cell>
          <cell r="O1081">
            <v>510</v>
          </cell>
        </row>
        <row r="1082">
          <cell r="A1082" t="str">
            <v xml:space="preserve">     Susquehanna #2 (Spent Fuel)</v>
          </cell>
          <cell r="B1082">
            <v>6.6000000000000003E-2</v>
          </cell>
          <cell r="C1082">
            <v>44.8</v>
          </cell>
          <cell r="D1082">
            <v>39.9</v>
          </cell>
          <cell r="E1082">
            <v>11</v>
          </cell>
          <cell r="F1082">
            <v>2.6</v>
          </cell>
          <cell r="G1082">
            <v>44.6</v>
          </cell>
          <cell r="H1082">
            <v>43.8</v>
          </cell>
          <cell r="I1082">
            <v>45.3</v>
          </cell>
          <cell r="J1082">
            <v>45.3</v>
          </cell>
          <cell r="K1082">
            <v>43.8</v>
          </cell>
          <cell r="L1082">
            <v>45.3</v>
          </cell>
          <cell r="M1082">
            <v>43.8</v>
          </cell>
          <cell r="N1082">
            <v>45.3</v>
          </cell>
          <cell r="O1082">
            <v>456</v>
          </cell>
        </row>
        <row r="1083">
          <cell r="A1083" t="str">
            <v xml:space="preserve">     D&amp;D Expense</v>
          </cell>
          <cell r="B1083">
            <v>6.6000000000000003E-2</v>
          </cell>
          <cell r="C1083">
            <v>13.8</v>
          </cell>
          <cell r="D1083">
            <v>13.8</v>
          </cell>
          <cell r="E1083">
            <v>13.8</v>
          </cell>
          <cell r="F1083">
            <v>13.8</v>
          </cell>
          <cell r="G1083">
            <v>13.8</v>
          </cell>
          <cell r="H1083">
            <v>13.9</v>
          </cell>
          <cell r="I1083">
            <v>13.9</v>
          </cell>
          <cell r="J1083">
            <v>13.9</v>
          </cell>
          <cell r="K1083">
            <v>13.9</v>
          </cell>
          <cell r="L1083">
            <v>13.9</v>
          </cell>
          <cell r="M1083">
            <v>13.9</v>
          </cell>
          <cell r="N1083">
            <v>13.9</v>
          </cell>
          <cell r="O1083">
            <v>166</v>
          </cell>
        </row>
        <row r="1085">
          <cell r="A1085" t="str">
            <v xml:space="preserve"> TOTAL</v>
          </cell>
          <cell r="C1085">
            <v>452.1</v>
          </cell>
          <cell r="D1085">
            <v>406.9</v>
          </cell>
          <cell r="E1085">
            <v>283.90000000000003</v>
          </cell>
          <cell r="F1085">
            <v>234.4</v>
          </cell>
          <cell r="G1085">
            <v>361.6</v>
          </cell>
          <cell r="H1085">
            <v>431.5</v>
          </cell>
          <cell r="I1085">
            <v>445.4</v>
          </cell>
          <cell r="J1085">
            <v>445.4</v>
          </cell>
          <cell r="K1085">
            <v>431.5</v>
          </cell>
          <cell r="L1085">
            <v>445.4</v>
          </cell>
          <cell r="M1085">
            <v>431.5</v>
          </cell>
          <cell r="N1085">
            <v>445.4</v>
          </cell>
          <cell r="O1085">
            <v>4815</v>
          </cell>
        </row>
        <row r="1087">
          <cell r="A1087" t="str">
            <v>* BG&amp;E gets 5.84% of 100% Susq.  This equates to 6.6% of 90% Susq.</v>
          </cell>
        </row>
        <row r="1091">
          <cell r="F1091" t="str">
            <v xml:space="preserve">                              COAL SALES TO ACE BY UNIT</v>
          </cell>
          <cell r="L1091" t="str">
            <v>CASE:2001 FORECAST</v>
          </cell>
          <cell r="P1091" t="str">
            <v>21</v>
          </cell>
        </row>
        <row r="1092">
          <cell r="F1092" t="str">
            <v xml:space="preserve">                </v>
          </cell>
          <cell r="L1092">
            <v>36851</v>
          </cell>
        </row>
        <row r="1093">
          <cell r="F1093" t="str">
            <v xml:space="preserve">                                  (Millions of KWH)</v>
          </cell>
        </row>
        <row r="1095">
          <cell r="A1095" t="str">
            <v>ACE ENTITLEMENT (Sales after</v>
          </cell>
          <cell r="C1095" t="str">
            <v>JANUARY</v>
          </cell>
          <cell r="D1095" t="str">
            <v>FEBRUARY</v>
          </cell>
          <cell r="E1095" t="str">
            <v>MARCH</v>
          </cell>
          <cell r="F1095" t="str">
            <v>APRIL</v>
          </cell>
          <cell r="G1095" t="str">
            <v>MAY</v>
          </cell>
          <cell r="H1095" t="str">
            <v>JUNE</v>
          </cell>
          <cell r="I1095" t="str">
            <v>JULY</v>
          </cell>
          <cell r="J1095" t="str">
            <v>AUGUST</v>
          </cell>
          <cell r="K1095" t="str">
            <v>SEPTEMBER</v>
          </cell>
          <cell r="L1095" t="str">
            <v>OCTOBER</v>
          </cell>
          <cell r="M1095" t="str">
            <v>NOVEMBER</v>
          </cell>
          <cell r="N1095" t="str">
            <v>DECEMBER</v>
          </cell>
          <cell r="O1095" t="str">
            <v>TOTAL</v>
          </cell>
        </row>
        <row r="1096">
          <cell r="A1096" t="str">
            <v xml:space="preserve">            loss adjustment)</v>
          </cell>
          <cell r="B1096">
            <v>0</v>
          </cell>
        </row>
        <row r="1097">
          <cell r="A1097" t="str">
            <v xml:space="preserve">    Brunner Is. #1</v>
          </cell>
          <cell r="B1097">
            <v>0</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row>
        <row r="1098">
          <cell r="A1098" t="str">
            <v xml:space="preserve">    Brunner Is. #2</v>
          </cell>
          <cell r="C1098">
            <v>0</v>
          </cell>
          <cell r="D1098">
            <v>0</v>
          </cell>
          <cell r="E1098">
            <v>0</v>
          </cell>
          <cell r="F1098">
            <v>0</v>
          </cell>
          <cell r="G1098">
            <v>0</v>
          </cell>
          <cell r="H1098">
            <v>0</v>
          </cell>
          <cell r="I1098">
            <v>0</v>
          </cell>
          <cell r="J1098">
            <v>0</v>
          </cell>
          <cell r="K1098">
            <v>0</v>
          </cell>
          <cell r="L1098">
            <v>0</v>
          </cell>
          <cell r="M1098">
            <v>0</v>
          </cell>
          <cell r="N1098">
            <v>0</v>
          </cell>
          <cell r="O1098">
            <v>0</v>
          </cell>
        </row>
        <row r="1099">
          <cell r="A1099" t="str">
            <v xml:space="preserve">    Brunner Is. #3</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row>
        <row r="1101">
          <cell r="A1101" t="str">
            <v xml:space="preserve">        TOTAL</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row>
        <row r="1103">
          <cell r="A1103" t="str">
            <v xml:space="preserve">    Martins Creek #1</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row>
        <row r="1104">
          <cell r="A1104" t="str">
            <v xml:space="preserve">    Martins Creek #2</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row>
        <row r="1106">
          <cell r="A1106" t="str">
            <v xml:space="preserve">        TOTAL</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row>
        <row r="1108">
          <cell r="A1108" t="str">
            <v xml:space="preserve">    Sunbury #1-2</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row>
        <row r="1109">
          <cell r="A1109" t="str">
            <v xml:space="preserve">    Sunbury #3</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row>
        <row r="1110">
          <cell r="A1110" t="str">
            <v xml:space="preserve">    Sunbury #4</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row>
        <row r="1112">
          <cell r="A1112" t="str">
            <v xml:space="preserve">        TOTAL</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row>
        <row r="1114">
          <cell r="A1114" t="str">
            <v xml:space="preserve">    Holtwood #17</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row>
        <row r="1116">
          <cell r="A1116" t="str">
            <v xml:space="preserve">    Montour #1</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row>
        <row r="1117">
          <cell r="A1117" t="str">
            <v xml:space="preserve">    Montour #2</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row>
        <row r="1119">
          <cell r="A1119" t="str">
            <v xml:space="preserve">        TOTAL</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row>
        <row r="1120">
          <cell r="C1120" t="str">
            <v xml:space="preserve"> =========</v>
          </cell>
          <cell r="D1120" t="str">
            <v xml:space="preserve"> =========</v>
          </cell>
          <cell r="E1120" t="str">
            <v xml:space="preserve"> =========</v>
          </cell>
          <cell r="F1120" t="str">
            <v xml:space="preserve"> =========</v>
          </cell>
          <cell r="G1120" t="str">
            <v xml:space="preserve"> =========</v>
          </cell>
          <cell r="H1120" t="str">
            <v xml:space="preserve"> =========</v>
          </cell>
          <cell r="I1120" t="str">
            <v xml:space="preserve"> =========</v>
          </cell>
          <cell r="J1120" t="str">
            <v xml:space="preserve"> =========</v>
          </cell>
          <cell r="K1120" t="str">
            <v xml:space="preserve"> =========</v>
          </cell>
          <cell r="L1120" t="str">
            <v xml:space="preserve"> =========</v>
          </cell>
          <cell r="M1120" t="str">
            <v xml:space="preserve"> =========</v>
          </cell>
          <cell r="N1120" t="str">
            <v xml:space="preserve"> =========</v>
          </cell>
          <cell r="O1120" t="str">
            <v xml:space="preserve"> =========</v>
          </cell>
        </row>
        <row r="1121">
          <cell r="A1121" t="str">
            <v xml:space="preserve"> TOTAL COAL FIRED SALES TO ACE</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row>
        <row r="1123">
          <cell r="F1123" t="str">
            <v xml:space="preserve">                 ACE LOSSES              </v>
          </cell>
        </row>
        <row r="1124">
          <cell r="F1124" t="str">
            <v xml:space="preserve">                                 SALES TO ACE BY UNIT</v>
          </cell>
          <cell r="L1124" t="str">
            <v xml:space="preserve">                         </v>
          </cell>
        </row>
        <row r="1125">
          <cell r="F1125" t="str">
            <v xml:space="preserve">                 </v>
          </cell>
          <cell r="L1125" t="str">
            <v xml:space="preserve">                        </v>
          </cell>
        </row>
        <row r="1126">
          <cell r="F1126" t="str">
            <v xml:space="preserve">                                  (Millions of KWH)</v>
          </cell>
        </row>
        <row r="1128">
          <cell r="B1128" t="str">
            <v>LOSS %</v>
          </cell>
          <cell r="C1128" t="str">
            <v>JANUARY</v>
          </cell>
          <cell r="D1128" t="str">
            <v>FEBRUARY</v>
          </cell>
          <cell r="E1128" t="str">
            <v>MARCH</v>
          </cell>
          <cell r="F1128" t="str">
            <v>APRIL</v>
          </cell>
          <cell r="G1128" t="str">
            <v>MAY</v>
          </cell>
          <cell r="H1128" t="str">
            <v>JUNE</v>
          </cell>
          <cell r="I1128" t="str">
            <v>JULY</v>
          </cell>
          <cell r="J1128" t="str">
            <v>AUGUST</v>
          </cell>
          <cell r="K1128" t="str">
            <v>SEPTEMBER</v>
          </cell>
          <cell r="L1128" t="str">
            <v>OCTOBER</v>
          </cell>
          <cell r="M1128" t="str">
            <v>NOVEMBER</v>
          </cell>
          <cell r="N1128" t="str">
            <v>DECEMBER</v>
          </cell>
          <cell r="O1128" t="str">
            <v>TOTAL</v>
          </cell>
        </row>
        <row r="1130">
          <cell r="A1130" t="str">
            <v>ACE LOSSES (1.7% of 3.42%)</v>
          </cell>
          <cell r="B1130">
            <v>1.7000000000000001E-2</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row>
        <row r="1132">
          <cell r="F1132" t="str">
            <v xml:space="preserve">                             COST FOR COAL SALES TO ACE</v>
          </cell>
        </row>
        <row r="1133">
          <cell r="F1133" t="str">
            <v xml:space="preserve">                    </v>
          </cell>
        </row>
        <row r="1134">
          <cell r="F1134" t="str">
            <v xml:space="preserve">                               (Thousands of Dollars)     </v>
          </cell>
        </row>
        <row r="1136">
          <cell r="A1136" t="str">
            <v>ACE FUEL EXPENSE</v>
          </cell>
          <cell r="B1136" t="str">
            <v>% SHARE</v>
          </cell>
          <cell r="C1136" t="str">
            <v>JANUARY</v>
          </cell>
          <cell r="D1136" t="str">
            <v>FEBRUARY</v>
          </cell>
          <cell r="E1136" t="str">
            <v>MARCH</v>
          </cell>
          <cell r="F1136" t="str">
            <v>APRIL</v>
          </cell>
          <cell r="G1136" t="str">
            <v>MAY</v>
          </cell>
          <cell r="H1136" t="str">
            <v>JUNE</v>
          </cell>
          <cell r="I1136" t="str">
            <v>JULY</v>
          </cell>
          <cell r="J1136" t="str">
            <v>AUGUST</v>
          </cell>
          <cell r="K1136" t="str">
            <v>SEPTEMBER</v>
          </cell>
          <cell r="L1136" t="str">
            <v>OCTOBER</v>
          </cell>
          <cell r="M1136" t="str">
            <v>NOVEMBER</v>
          </cell>
          <cell r="N1136" t="str">
            <v>DECEMBER</v>
          </cell>
          <cell r="O1136" t="str">
            <v>TOTAL</v>
          </cell>
        </row>
        <row r="1137">
          <cell r="A1137" t="str">
            <v xml:space="preserve">                 </v>
          </cell>
          <cell r="B1137">
            <v>0</v>
          </cell>
        </row>
        <row r="1138">
          <cell r="A1138" t="str">
            <v xml:space="preserve">    Brunner Island</v>
          </cell>
          <cell r="B1138">
            <v>0</v>
          </cell>
          <cell r="C1138">
            <v>0</v>
          </cell>
          <cell r="D1138">
            <v>0</v>
          </cell>
          <cell r="E1138">
            <v>0</v>
          </cell>
          <cell r="F1138">
            <v>0</v>
          </cell>
          <cell r="G1138">
            <v>0</v>
          </cell>
          <cell r="H1138">
            <v>0</v>
          </cell>
          <cell r="I1138">
            <v>0</v>
          </cell>
          <cell r="J1138">
            <v>0</v>
          </cell>
          <cell r="K1138">
            <v>0</v>
          </cell>
          <cell r="L1138">
            <v>0</v>
          </cell>
          <cell r="M1138">
            <v>0</v>
          </cell>
          <cell r="N1138">
            <v>0</v>
          </cell>
          <cell r="O1138">
            <v>0</v>
          </cell>
        </row>
        <row r="1139">
          <cell r="A1139" t="str">
            <v xml:space="preserve">    Martins Creek 1-2</v>
          </cell>
          <cell r="C1139">
            <v>0</v>
          </cell>
          <cell r="D1139">
            <v>0</v>
          </cell>
          <cell r="E1139">
            <v>0</v>
          </cell>
          <cell r="F1139">
            <v>0</v>
          </cell>
          <cell r="G1139">
            <v>0</v>
          </cell>
          <cell r="H1139">
            <v>0</v>
          </cell>
          <cell r="I1139">
            <v>0</v>
          </cell>
          <cell r="J1139">
            <v>0</v>
          </cell>
          <cell r="K1139">
            <v>0</v>
          </cell>
          <cell r="L1139">
            <v>0</v>
          </cell>
          <cell r="M1139">
            <v>0</v>
          </cell>
          <cell r="N1139">
            <v>0</v>
          </cell>
          <cell r="O1139">
            <v>0</v>
          </cell>
        </row>
        <row r="1140">
          <cell r="A1140" t="str">
            <v xml:space="preserve">    Sunbury</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row>
        <row r="1141">
          <cell r="A1141" t="str">
            <v xml:space="preserve">    Holtwood</v>
          </cell>
          <cell r="C1141">
            <v>0</v>
          </cell>
          <cell r="D1141">
            <v>0</v>
          </cell>
          <cell r="E1141">
            <v>0</v>
          </cell>
          <cell r="F1141">
            <v>0</v>
          </cell>
          <cell r="G1141">
            <v>0</v>
          </cell>
          <cell r="H1141">
            <v>0</v>
          </cell>
          <cell r="I1141">
            <v>0</v>
          </cell>
          <cell r="J1141">
            <v>0</v>
          </cell>
          <cell r="K1141">
            <v>0</v>
          </cell>
          <cell r="L1141">
            <v>0</v>
          </cell>
          <cell r="M1141">
            <v>0</v>
          </cell>
          <cell r="N1141">
            <v>0</v>
          </cell>
          <cell r="O1141">
            <v>0</v>
          </cell>
        </row>
        <row r="1142">
          <cell r="A1142" t="str">
            <v xml:space="preserve">    Montour</v>
          </cell>
          <cell r="C1142">
            <v>0</v>
          </cell>
          <cell r="D1142">
            <v>0</v>
          </cell>
          <cell r="E1142">
            <v>0</v>
          </cell>
          <cell r="F1142">
            <v>0</v>
          </cell>
          <cell r="G1142">
            <v>0</v>
          </cell>
          <cell r="H1142">
            <v>0</v>
          </cell>
          <cell r="I1142">
            <v>0</v>
          </cell>
          <cell r="J1142">
            <v>0</v>
          </cell>
          <cell r="K1142">
            <v>0</v>
          </cell>
          <cell r="L1142">
            <v>0</v>
          </cell>
          <cell r="M1142">
            <v>0</v>
          </cell>
          <cell r="N1142">
            <v>0</v>
          </cell>
          <cell r="O1142">
            <v>0</v>
          </cell>
        </row>
        <row r="1143">
          <cell r="A1143" t="str">
            <v xml:space="preserve">    Retired Miner's Health Care Costs</v>
          </cell>
          <cell r="C1143">
            <v>0</v>
          </cell>
          <cell r="D1143">
            <v>0</v>
          </cell>
          <cell r="E1143">
            <v>0</v>
          </cell>
          <cell r="F1143">
            <v>0</v>
          </cell>
          <cell r="G1143">
            <v>0</v>
          </cell>
          <cell r="H1143">
            <v>0</v>
          </cell>
          <cell r="I1143">
            <v>0</v>
          </cell>
          <cell r="J1143">
            <v>0</v>
          </cell>
          <cell r="K1143">
            <v>0</v>
          </cell>
          <cell r="L1143">
            <v>0</v>
          </cell>
          <cell r="M1143">
            <v>0</v>
          </cell>
          <cell r="N1143">
            <v>0</v>
          </cell>
          <cell r="O1143">
            <v>0</v>
          </cell>
        </row>
        <row r="1144">
          <cell r="A1144" t="str">
            <v xml:space="preserve">    Conemaugh Scrubber Cost</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row>
        <row r="1145">
          <cell r="C1145" t="str">
            <v xml:space="preserve"> ========</v>
          </cell>
          <cell r="D1145" t="str">
            <v xml:space="preserve"> ========</v>
          </cell>
          <cell r="E1145" t="str">
            <v xml:space="preserve"> ========</v>
          </cell>
          <cell r="F1145" t="str">
            <v xml:space="preserve"> ========</v>
          </cell>
          <cell r="G1145" t="str">
            <v xml:space="preserve"> ========</v>
          </cell>
          <cell r="H1145" t="str">
            <v xml:space="preserve"> ========</v>
          </cell>
          <cell r="I1145" t="str">
            <v xml:space="preserve"> ========</v>
          </cell>
          <cell r="J1145" t="str">
            <v xml:space="preserve"> ========</v>
          </cell>
          <cell r="K1145" t="str">
            <v xml:space="preserve"> ========</v>
          </cell>
          <cell r="L1145" t="str">
            <v xml:space="preserve"> ========</v>
          </cell>
          <cell r="M1145" t="str">
            <v xml:space="preserve"> ========</v>
          </cell>
          <cell r="N1145" t="str">
            <v xml:space="preserve"> ========</v>
          </cell>
          <cell r="O1145" t="str">
            <v xml:space="preserve"> ========</v>
          </cell>
        </row>
        <row r="1146">
          <cell r="A1146" t="str">
            <v xml:space="preserve"> TOTAL COAL EXPENSE FOR ACE SALE</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row>
        <row r="1148">
          <cell r="C1148" t="str">
            <v xml:space="preserve">                   </v>
          </cell>
          <cell r="F1148" t="str">
            <v xml:space="preserve">   CAPACITY FACTORS - %</v>
          </cell>
          <cell r="L1148" t="str">
            <v>CASE:2001 FORECAST</v>
          </cell>
          <cell r="P1148" t="str">
            <v>22</v>
          </cell>
        </row>
        <row r="1149">
          <cell r="C1149" t="str">
            <v xml:space="preserve">                 </v>
          </cell>
          <cell r="L1149">
            <v>36851</v>
          </cell>
        </row>
        <row r="1150">
          <cell r="B1150" t="str">
            <v>Winter</v>
          </cell>
        </row>
        <row r="1151">
          <cell r="B1151" t="str">
            <v>Rating</v>
          </cell>
        </row>
        <row r="1152">
          <cell r="A1152" t="str">
            <v>PP&amp;L GENERATING UNITS</v>
          </cell>
          <cell r="B1152" t="str">
            <v>(MW)</v>
          </cell>
          <cell r="C1152" t="str">
            <v>JANUARY</v>
          </cell>
          <cell r="D1152" t="str">
            <v>FEBRUARY</v>
          </cell>
          <cell r="E1152" t="str">
            <v>MARCH</v>
          </cell>
          <cell r="F1152" t="str">
            <v>APRIL</v>
          </cell>
          <cell r="G1152" t="str">
            <v>MAY</v>
          </cell>
          <cell r="H1152" t="str">
            <v>JUNE</v>
          </cell>
          <cell r="I1152" t="str">
            <v>JULY</v>
          </cell>
          <cell r="J1152" t="str">
            <v>AUGUST</v>
          </cell>
          <cell r="K1152" t="str">
            <v>SEPTEMBER</v>
          </cell>
          <cell r="L1152" t="str">
            <v>OCTOBER</v>
          </cell>
          <cell r="M1152" t="str">
            <v>NOVEMBER</v>
          </cell>
          <cell r="N1152" t="str">
            <v>DECEMBER</v>
          </cell>
          <cell r="O1152" t="str">
            <v>TOTAL</v>
          </cell>
        </row>
        <row r="1154">
          <cell r="A1154" t="str">
            <v xml:space="preserve">    Brunner Is. #1</v>
          </cell>
          <cell r="B1154">
            <v>334</v>
          </cell>
          <cell r="C1154">
            <v>74.44787843667504</v>
          </cell>
          <cell r="D1154">
            <v>75.741374394068998</v>
          </cell>
          <cell r="E1154">
            <v>72.435773614062199</v>
          </cell>
          <cell r="F1154">
            <v>66.533599467731207</v>
          </cell>
          <cell r="G1154">
            <v>51.50988345888868</v>
          </cell>
          <cell r="H1154">
            <v>69.860279441117768</v>
          </cell>
          <cell r="I1154">
            <v>74.44787843667504</v>
          </cell>
          <cell r="J1154">
            <v>76.459983259287881</v>
          </cell>
          <cell r="K1154">
            <v>64.87025948103792</v>
          </cell>
          <cell r="L1154">
            <v>73.119889253750557</v>
          </cell>
          <cell r="M1154">
            <v>40.460745176314035</v>
          </cell>
          <cell r="N1154">
            <v>66.359217049771431</v>
          </cell>
          <cell r="O1154">
            <v>67.19437836655456</v>
          </cell>
        </row>
        <row r="1155">
          <cell r="A1155" t="str">
            <v xml:space="preserve">    Brunner Is. #2</v>
          </cell>
          <cell r="B1155">
            <v>390</v>
          </cell>
          <cell r="C1155">
            <v>75.475599669148068</v>
          </cell>
          <cell r="D1155">
            <v>76.312576312576311</v>
          </cell>
          <cell r="E1155">
            <v>68.927488282326991</v>
          </cell>
          <cell r="F1155">
            <v>60.541310541310537</v>
          </cell>
          <cell r="G1155">
            <v>41.011855527984558</v>
          </cell>
          <cell r="H1155">
            <v>66.239316239316238</v>
          </cell>
          <cell r="I1155">
            <v>72.718500137854988</v>
          </cell>
          <cell r="J1155">
            <v>75.820237110559688</v>
          </cell>
          <cell r="K1155">
            <v>13.817663817663815</v>
          </cell>
          <cell r="L1155">
            <v>5.8933002481389583</v>
          </cell>
          <cell r="M1155">
            <v>57.90598290598291</v>
          </cell>
          <cell r="N1155">
            <v>66.066997518610421</v>
          </cell>
          <cell r="O1155">
            <v>56.638566912539517</v>
          </cell>
        </row>
        <row r="1156">
          <cell r="A1156" t="str">
            <v xml:space="preserve">    Brunner Is. #3</v>
          </cell>
          <cell r="B1156">
            <v>745</v>
          </cell>
          <cell r="C1156">
            <v>73.969834740564337</v>
          </cell>
          <cell r="D1156">
            <v>79.897730904442312</v>
          </cell>
          <cell r="E1156">
            <v>82.99054629429169</v>
          </cell>
          <cell r="F1156">
            <v>39.149888143176739</v>
          </cell>
          <cell r="G1156">
            <v>55.928411633109619</v>
          </cell>
          <cell r="H1156">
            <v>76.435495898583142</v>
          </cell>
          <cell r="I1156">
            <v>77.578119362055276</v>
          </cell>
          <cell r="J1156">
            <v>75.773977051309814</v>
          </cell>
          <cell r="K1156">
            <v>61.521252796420583</v>
          </cell>
          <cell r="L1156">
            <v>58.526376560583095</v>
          </cell>
          <cell r="M1156">
            <v>44.239373601789708</v>
          </cell>
          <cell r="N1156">
            <v>70.560005773255398</v>
          </cell>
          <cell r="O1156">
            <v>66.393919892127116</v>
          </cell>
        </row>
        <row r="1158">
          <cell r="A1158" t="str">
            <v xml:space="preserve">        TOTAL</v>
          </cell>
          <cell r="B1158">
            <v>1469</v>
          </cell>
          <cell r="C1158">
            <v>74.478286011257751</v>
          </cell>
          <cell r="D1158">
            <v>78.000907646925342</v>
          </cell>
          <cell r="E1158">
            <v>76.857199323656644</v>
          </cell>
          <cell r="F1158">
            <v>51.05513955071477</v>
          </cell>
          <cell r="G1158">
            <v>50.963642884853279</v>
          </cell>
          <cell r="H1158">
            <v>72.233567808789047</v>
          </cell>
          <cell r="I1158">
            <v>75.576246001595706</v>
          </cell>
          <cell r="J1158">
            <v>75.942232665041686</v>
          </cell>
          <cell r="K1158">
            <v>49.61803191891687</v>
          </cell>
          <cell r="L1158">
            <v>47.871055578734705</v>
          </cell>
          <cell r="M1158">
            <v>47.008547008547005</v>
          </cell>
          <cell r="N1158">
            <v>68.412057064640564</v>
          </cell>
          <cell r="O1158">
            <v>63.985999857014534</v>
          </cell>
        </row>
        <row r="1160">
          <cell r="A1160" t="str">
            <v xml:space="preserve">    Martins Creek #1</v>
          </cell>
          <cell r="B1160">
            <v>150</v>
          </cell>
          <cell r="C1160">
            <v>358.2437275985663</v>
          </cell>
          <cell r="D1160">
            <v>378.67063492063488</v>
          </cell>
          <cell r="E1160">
            <v>344.98207885304657</v>
          </cell>
          <cell r="F1160">
            <v>0</v>
          </cell>
          <cell r="G1160">
            <v>108.42293906810035</v>
          </cell>
          <cell r="H1160">
            <v>398.14814814814815</v>
          </cell>
          <cell r="I1160">
            <v>418.27956989247309</v>
          </cell>
          <cell r="J1160">
            <v>409.31899641577064</v>
          </cell>
          <cell r="K1160">
            <v>356.7592592592593</v>
          </cell>
          <cell r="L1160">
            <v>347.67025089605738</v>
          </cell>
          <cell r="M1160">
            <v>267.40740740740745</v>
          </cell>
          <cell r="N1160">
            <v>345.34050179211471</v>
          </cell>
          <cell r="O1160">
            <v>311.18721461187215</v>
          </cell>
        </row>
        <row r="1161">
          <cell r="A1161" t="str">
            <v xml:space="preserve">    Martins Creek #2</v>
          </cell>
          <cell r="B1161">
            <v>150</v>
          </cell>
          <cell r="C1161">
            <v>372.93906810035844</v>
          </cell>
          <cell r="D1161">
            <v>381.94444444444446</v>
          </cell>
          <cell r="E1161">
            <v>272.40143369175627</v>
          </cell>
          <cell r="F1161">
            <v>365.74074074074076</v>
          </cell>
          <cell r="G1161">
            <v>336.02150537634407</v>
          </cell>
          <cell r="H1161">
            <v>398.14814814814815</v>
          </cell>
          <cell r="I1161">
            <v>421.86379928315415</v>
          </cell>
          <cell r="J1161">
            <v>411.82795698924735</v>
          </cell>
          <cell r="K1161">
            <v>359.16666666666669</v>
          </cell>
          <cell r="L1161">
            <v>267.02508960573476</v>
          </cell>
          <cell r="M1161">
            <v>356.48148148148147</v>
          </cell>
          <cell r="N1161">
            <v>362.45519713261649</v>
          </cell>
          <cell r="O1161">
            <v>358.52359208523592</v>
          </cell>
        </row>
        <row r="1163">
          <cell r="A1163" t="str">
            <v xml:space="preserve">        TOTAL</v>
          </cell>
          <cell r="B1163">
            <v>300</v>
          </cell>
          <cell r="C1163">
            <v>55.555555555555557</v>
          </cell>
          <cell r="D1163">
            <v>58.035714285714285</v>
          </cell>
          <cell r="E1163">
            <v>41.666666666666671</v>
          </cell>
          <cell r="F1163">
            <v>45.370370370370374</v>
          </cell>
          <cell r="G1163">
            <v>27.598566308243729</v>
          </cell>
          <cell r="H1163">
            <v>40.833333333333336</v>
          </cell>
          <cell r="I1163">
            <v>40.90501792114695</v>
          </cell>
          <cell r="J1163">
            <v>44.220430107526887</v>
          </cell>
          <cell r="K1163">
            <v>16.168981481481481</v>
          </cell>
          <cell r="L1163">
            <v>60.08064516129032</v>
          </cell>
          <cell r="M1163">
            <v>34.768518518518512</v>
          </cell>
          <cell r="N1163">
            <v>42.11469534050179</v>
          </cell>
          <cell r="O1163">
            <v>334.85540334855403</v>
          </cell>
        </row>
        <row r="1165">
          <cell r="A1165" t="str">
            <v xml:space="preserve">    Sunbury #1,2,&amp;3</v>
          </cell>
          <cell r="B1165">
            <v>264</v>
          </cell>
          <cell r="C1165">
            <v>0</v>
          </cell>
          <cell r="D1165">
            <v>0</v>
          </cell>
          <cell r="E1165">
            <v>0</v>
          </cell>
          <cell r="F1165">
            <v>0</v>
          </cell>
          <cell r="G1165">
            <v>0</v>
          </cell>
          <cell r="H1165">
            <v>0</v>
          </cell>
          <cell r="I1165">
            <v>0</v>
          </cell>
          <cell r="J1165">
            <v>0</v>
          </cell>
          <cell r="K1165">
            <v>0</v>
          </cell>
          <cell r="L1165">
            <v>0</v>
          </cell>
          <cell r="M1165">
            <v>0</v>
          </cell>
          <cell r="N1165">
            <v>0</v>
          </cell>
          <cell r="O1165">
            <v>0</v>
          </cell>
        </row>
        <row r="1166">
          <cell r="A1166" t="str">
            <v xml:space="preserve">    Sunbury #4</v>
          </cell>
          <cell r="B1166">
            <v>134</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row>
        <row r="1168">
          <cell r="A1168" t="str">
            <v xml:space="preserve">        TOTAL</v>
          </cell>
          <cell r="B1168">
            <v>398</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row>
        <row r="1170">
          <cell r="A1170" t="str">
            <v xml:space="preserve">    Holtwood #17</v>
          </cell>
          <cell r="B1170">
            <v>73</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row>
        <row r="1172">
          <cell r="A1172" t="str">
            <v xml:space="preserve">    Keystone #1 (PL Share)</v>
          </cell>
          <cell r="B1172">
            <v>105</v>
          </cell>
          <cell r="C1172">
            <v>88.325652841781874</v>
          </cell>
          <cell r="D1172">
            <v>90.702947845804999</v>
          </cell>
          <cell r="E1172">
            <v>88.325652841781874</v>
          </cell>
          <cell r="F1172">
            <v>87.301587301587304</v>
          </cell>
          <cell r="G1172">
            <v>88.325652841781874</v>
          </cell>
          <cell r="H1172">
            <v>87.301587301587304</v>
          </cell>
          <cell r="I1172">
            <v>88.325652841781874</v>
          </cell>
          <cell r="J1172">
            <v>88.325652841781874</v>
          </cell>
          <cell r="K1172">
            <v>87.301587301587304</v>
          </cell>
          <cell r="L1172">
            <v>88.325652841781874</v>
          </cell>
          <cell r="M1172">
            <v>87.301587301587304</v>
          </cell>
          <cell r="N1172">
            <v>88.325652841781874</v>
          </cell>
          <cell r="O1172">
            <v>88.171341595999124</v>
          </cell>
        </row>
        <row r="1173">
          <cell r="A1173" t="str">
            <v xml:space="preserve">    Keystone #2 (PL Share)</v>
          </cell>
          <cell r="B1173">
            <v>105</v>
          </cell>
          <cell r="C1173">
            <v>88.325652841781874</v>
          </cell>
          <cell r="D1173">
            <v>90.702947845804999</v>
          </cell>
          <cell r="E1173">
            <v>88.325652841781874</v>
          </cell>
          <cell r="F1173">
            <v>64.417989417989418</v>
          </cell>
          <cell r="G1173">
            <v>0</v>
          </cell>
          <cell r="H1173">
            <v>87.301587301587304</v>
          </cell>
          <cell r="I1173">
            <v>88.325652841781874</v>
          </cell>
          <cell r="J1173">
            <v>88.325652841781874</v>
          </cell>
          <cell r="K1173">
            <v>87.301587301587304</v>
          </cell>
          <cell r="L1173">
            <v>88.325652841781874</v>
          </cell>
          <cell r="M1173">
            <v>87.301587301587304</v>
          </cell>
          <cell r="N1173">
            <v>88.325652841781874</v>
          </cell>
          <cell r="O1173">
            <v>78.821482931071969</v>
          </cell>
        </row>
        <row r="1175">
          <cell r="A1175" t="str">
            <v xml:space="preserve">        TOTAL</v>
          </cell>
          <cell r="B1175">
            <v>210</v>
          </cell>
          <cell r="C1175">
            <v>88.325652841781874</v>
          </cell>
          <cell r="D1175">
            <v>90.702947845804999</v>
          </cell>
          <cell r="E1175">
            <v>88.325652841781874</v>
          </cell>
          <cell r="F1175">
            <v>75.859788359788368</v>
          </cell>
          <cell r="G1175">
            <v>44.162826420890937</v>
          </cell>
          <cell r="H1175">
            <v>87.301587301587304</v>
          </cell>
          <cell r="I1175">
            <v>88.325652841781874</v>
          </cell>
          <cell r="J1175">
            <v>88.325652841781874</v>
          </cell>
          <cell r="K1175">
            <v>87.301587301587304</v>
          </cell>
          <cell r="L1175">
            <v>88.325652841781874</v>
          </cell>
          <cell r="M1175">
            <v>87.301587301587304</v>
          </cell>
          <cell r="N1175">
            <v>88.325652841781874</v>
          </cell>
          <cell r="O1175">
            <v>83.496412263535547</v>
          </cell>
        </row>
        <row r="1177">
          <cell r="A1177" t="str">
            <v xml:space="preserve">    Conemaugh #1 (PL Share)</v>
          </cell>
          <cell r="B1177">
            <v>97</v>
          </cell>
          <cell r="C1177">
            <v>116.94934042789048</v>
          </cell>
          <cell r="D1177">
            <v>121.0419734904271</v>
          </cell>
          <cell r="E1177">
            <v>116.94934042789048</v>
          </cell>
          <cell r="F1177">
            <v>116.83848797250859</v>
          </cell>
          <cell r="G1177">
            <v>116.94934042789048</v>
          </cell>
          <cell r="H1177">
            <v>116.83848797250859</v>
          </cell>
          <cell r="I1177">
            <v>116.94934042789048</v>
          </cell>
          <cell r="J1177">
            <v>116.94934042789048</v>
          </cell>
          <cell r="K1177">
            <v>31.214203894616265</v>
          </cell>
          <cell r="L1177">
            <v>0</v>
          </cell>
          <cell r="M1177">
            <v>38.946162657502867</v>
          </cell>
          <cell r="N1177">
            <v>116.94934042789048</v>
          </cell>
          <cell r="O1177">
            <v>93.913289083462786</v>
          </cell>
        </row>
        <row r="1178">
          <cell r="A1178" t="str">
            <v xml:space="preserve">    Conemaugh #2 (PL Share)</v>
          </cell>
          <cell r="B1178">
            <v>97</v>
          </cell>
          <cell r="C1178">
            <v>116.53364372020839</v>
          </cell>
          <cell r="D1178">
            <v>121.0419734904271</v>
          </cell>
          <cell r="E1178">
            <v>116.94934042789048</v>
          </cell>
          <cell r="F1178">
            <v>116.83848797250859</v>
          </cell>
          <cell r="G1178">
            <v>116.94934042789048</v>
          </cell>
          <cell r="H1178">
            <v>116.83848797250859</v>
          </cell>
          <cell r="I1178">
            <v>116.94934042789048</v>
          </cell>
          <cell r="J1178">
            <v>116.94934042789048</v>
          </cell>
          <cell r="K1178">
            <v>116.83848797250859</v>
          </cell>
          <cell r="L1178">
            <v>116.94934042789048</v>
          </cell>
          <cell r="M1178">
            <v>116.83848797250859</v>
          </cell>
          <cell r="N1178">
            <v>89.374792151646162</v>
          </cell>
          <cell r="O1178">
            <v>114.86136609706726</v>
          </cell>
        </row>
        <row r="1179">
          <cell r="B1179" t="str">
            <v xml:space="preserve"> --------</v>
          </cell>
          <cell r="C1179" t="str">
            <v xml:space="preserve"> --------</v>
          </cell>
          <cell r="D1179" t="str">
            <v xml:space="preserve"> --------</v>
          </cell>
          <cell r="E1179" t="str">
            <v xml:space="preserve"> --------</v>
          </cell>
          <cell r="F1179" t="str">
            <v xml:space="preserve"> --------</v>
          </cell>
          <cell r="G1179" t="str">
            <v xml:space="preserve"> --------</v>
          </cell>
          <cell r="H1179" t="str">
            <v xml:space="preserve"> --------</v>
          </cell>
          <cell r="I1179" t="str">
            <v xml:space="preserve"> --------</v>
          </cell>
          <cell r="J1179" t="str">
            <v xml:space="preserve"> --------</v>
          </cell>
          <cell r="K1179" t="str">
            <v xml:space="preserve"> --------</v>
          </cell>
          <cell r="L1179" t="str">
            <v xml:space="preserve"> --------</v>
          </cell>
          <cell r="M1179" t="str">
            <v xml:space="preserve"> --------</v>
          </cell>
          <cell r="N1179" t="str">
            <v xml:space="preserve"> --------</v>
          </cell>
          <cell r="O1179" t="str">
            <v xml:space="preserve">  --------</v>
          </cell>
        </row>
        <row r="1180">
          <cell r="A1180" t="str">
            <v xml:space="preserve">        TOTAL</v>
          </cell>
          <cell r="B1180">
            <v>194</v>
          </cell>
          <cell r="C1180">
            <v>116.74149207404943</v>
          </cell>
          <cell r="D1180">
            <v>121.0419734904271</v>
          </cell>
          <cell r="E1180">
            <v>116.94934042789048</v>
          </cell>
          <cell r="F1180">
            <v>116.83848797250859</v>
          </cell>
          <cell r="G1180">
            <v>116.94934042789048</v>
          </cell>
          <cell r="H1180">
            <v>116.83848797250859</v>
          </cell>
          <cell r="I1180">
            <v>116.94934042789048</v>
          </cell>
          <cell r="J1180">
            <v>116.94934042789048</v>
          </cell>
          <cell r="K1180">
            <v>74.026345933562425</v>
          </cell>
          <cell r="L1180">
            <v>58.474670213945238</v>
          </cell>
          <cell r="M1180">
            <v>77.892325315005735</v>
          </cell>
          <cell r="N1180">
            <v>103.16206628976832</v>
          </cell>
          <cell r="O1180">
            <v>104.38732759026502</v>
          </cell>
        </row>
        <row r="1182">
          <cell r="A1182" t="str">
            <v xml:space="preserve">    Montour #1</v>
          </cell>
          <cell r="B1182">
            <v>770</v>
          </cell>
          <cell r="C1182">
            <v>69.787739142577863</v>
          </cell>
          <cell r="D1182">
            <v>73.767006802721085</v>
          </cell>
          <cell r="E1182">
            <v>67.204301075268816</v>
          </cell>
          <cell r="F1182">
            <v>0</v>
          </cell>
          <cell r="G1182">
            <v>21.121351766513058</v>
          </cell>
          <cell r="H1182">
            <v>77.561327561327573</v>
          </cell>
          <cell r="I1182">
            <v>81.483033095936321</v>
          </cell>
          <cell r="J1182">
            <v>79.737466834241033</v>
          </cell>
          <cell r="K1182">
            <v>69.498556998556992</v>
          </cell>
          <cell r="L1182">
            <v>67.727970953777401</v>
          </cell>
          <cell r="M1182">
            <v>52.092352092352094</v>
          </cell>
          <cell r="N1182">
            <v>67.274123725736629</v>
          </cell>
          <cell r="O1182">
            <v>60.620885963351718</v>
          </cell>
        </row>
        <row r="1183">
          <cell r="A1183" t="str">
            <v xml:space="preserve">    Montour #2</v>
          </cell>
          <cell r="B1183">
            <v>755</v>
          </cell>
          <cell r="C1183">
            <v>74.093854589475185</v>
          </cell>
          <cell r="D1183">
            <v>75.883002207505513</v>
          </cell>
          <cell r="E1183">
            <v>54.119490137435022</v>
          </cell>
          <cell r="F1183">
            <v>72.663723325974985</v>
          </cell>
          <cell r="G1183">
            <v>66.759239478743865</v>
          </cell>
          <cell r="H1183">
            <v>79.102281089036055</v>
          </cell>
          <cell r="I1183">
            <v>83.813999857580285</v>
          </cell>
          <cell r="J1183">
            <v>81.820123905148478</v>
          </cell>
          <cell r="K1183">
            <v>71.357615894039739</v>
          </cell>
          <cell r="L1183">
            <v>53.051342305775123</v>
          </cell>
          <cell r="M1183">
            <v>70.824135393671824</v>
          </cell>
          <cell r="N1183">
            <v>72.010966317738379</v>
          </cell>
          <cell r="O1183">
            <v>71.229852732166066</v>
          </cell>
        </row>
        <row r="1184">
          <cell r="B1184" t="str">
            <v xml:space="preserve"> --------</v>
          </cell>
          <cell r="C1184" t="str">
            <v xml:space="preserve"> --------</v>
          </cell>
          <cell r="D1184" t="str">
            <v xml:space="preserve"> --------</v>
          </cell>
          <cell r="E1184" t="str">
            <v xml:space="preserve"> --------</v>
          </cell>
          <cell r="F1184" t="str">
            <v xml:space="preserve"> --------</v>
          </cell>
          <cell r="G1184" t="str">
            <v xml:space="preserve"> --------</v>
          </cell>
          <cell r="H1184" t="str">
            <v xml:space="preserve"> --------</v>
          </cell>
          <cell r="I1184" t="str">
            <v xml:space="preserve"> --------</v>
          </cell>
          <cell r="J1184" t="str">
            <v xml:space="preserve"> --------</v>
          </cell>
          <cell r="K1184" t="str">
            <v xml:space="preserve"> --------</v>
          </cell>
          <cell r="L1184" t="str">
            <v xml:space="preserve"> --------</v>
          </cell>
          <cell r="M1184" t="str">
            <v xml:space="preserve"> --------</v>
          </cell>
          <cell r="N1184" t="str">
            <v xml:space="preserve"> --------</v>
          </cell>
          <cell r="O1184" t="str">
            <v xml:space="preserve">  --------</v>
          </cell>
        </row>
        <row r="1185">
          <cell r="A1185" t="str">
            <v xml:space="preserve">        TOTAL</v>
          </cell>
          <cell r="B1185">
            <v>1525</v>
          </cell>
          <cell r="C1185">
            <v>71.919619249074557</v>
          </cell>
          <cell r="D1185">
            <v>74.814597970335683</v>
          </cell>
          <cell r="E1185">
            <v>60.726247135554381</v>
          </cell>
          <cell r="F1185">
            <v>35.974499089253186</v>
          </cell>
          <cell r="G1185">
            <v>43.715846994535518</v>
          </cell>
          <cell r="H1185">
            <v>78.32422586520947</v>
          </cell>
          <cell r="I1185">
            <v>82.637052705799405</v>
          </cell>
          <cell r="J1185">
            <v>80.768552793936195</v>
          </cell>
          <cell r="K1185">
            <v>70.418943533697629</v>
          </cell>
          <cell r="L1185">
            <v>60.461836770668079</v>
          </cell>
          <cell r="M1185">
            <v>61.366120218579233</v>
          </cell>
          <cell r="N1185">
            <v>69.619249074563726</v>
          </cell>
          <cell r="O1185">
            <v>65.873194101354898</v>
          </cell>
        </row>
        <row r="1186">
          <cell r="B1186" t="str">
            <v xml:space="preserve"> =========</v>
          </cell>
          <cell r="C1186" t="str">
            <v xml:space="preserve"> =========</v>
          </cell>
          <cell r="D1186" t="str">
            <v xml:space="preserve"> =========</v>
          </cell>
          <cell r="E1186" t="str">
            <v xml:space="preserve"> =========</v>
          </cell>
          <cell r="F1186" t="str">
            <v xml:space="preserve"> =========</v>
          </cell>
          <cell r="G1186" t="str">
            <v xml:space="preserve"> =========</v>
          </cell>
          <cell r="H1186" t="str">
            <v xml:space="preserve"> =========</v>
          </cell>
          <cell r="I1186" t="str">
            <v xml:space="preserve"> =========</v>
          </cell>
          <cell r="J1186" t="str">
            <v xml:space="preserve"> =========</v>
          </cell>
          <cell r="K1186" t="str">
            <v xml:space="preserve"> =========</v>
          </cell>
          <cell r="L1186" t="str">
            <v xml:space="preserve"> =========</v>
          </cell>
          <cell r="M1186" t="str">
            <v xml:space="preserve"> =========</v>
          </cell>
          <cell r="N1186" t="str">
            <v xml:space="preserve"> =========</v>
          </cell>
          <cell r="O1186" t="str">
            <v xml:space="preserve"> =========</v>
          </cell>
        </row>
        <row r="1187">
          <cell r="A1187" t="str">
            <v xml:space="preserve"> TOTAL COAL FIRED</v>
          </cell>
          <cell r="B1187">
            <v>4169</v>
          </cell>
          <cell r="C1187">
            <v>66.430540832617609</v>
          </cell>
          <cell r="D1187">
            <v>69.229088853099398</v>
          </cell>
          <cell r="E1187">
            <v>62.184531501069081</v>
          </cell>
          <cell r="F1187">
            <v>43.672210228938468</v>
          </cell>
          <cell r="G1187">
            <v>43.601389673395808</v>
          </cell>
          <cell r="H1187">
            <v>66.875882838943525</v>
          </cell>
          <cell r="I1187">
            <v>69.693229855796872</v>
          </cell>
          <cell r="J1187">
            <v>69.377277756714307</v>
          </cell>
          <cell r="K1187">
            <v>52.247408118120518</v>
          </cell>
          <cell r="L1187">
            <v>50.478183829958454</v>
          </cell>
          <cell r="M1187">
            <v>49.535593401028756</v>
          </cell>
          <cell r="N1187">
            <v>61.852459396931273</v>
          </cell>
          <cell r="O1187">
            <v>79.801886286145503</v>
          </cell>
        </row>
        <row r="1189">
          <cell r="A1189" t="str">
            <v xml:space="preserve">    Martins Creek #3</v>
          </cell>
          <cell r="B1189">
            <v>820</v>
          </cell>
          <cell r="C1189">
            <v>7.8514293207448205</v>
          </cell>
          <cell r="D1189">
            <v>8.6926538908246229</v>
          </cell>
          <cell r="E1189">
            <v>2.8520849724626274</v>
          </cell>
          <cell r="F1189">
            <v>2.0155826558265586</v>
          </cell>
          <cell r="G1189">
            <v>5.9992132179386308</v>
          </cell>
          <cell r="H1189">
            <v>21.189024390243901</v>
          </cell>
          <cell r="I1189">
            <v>32.815368476265405</v>
          </cell>
          <cell r="J1189">
            <v>32.815368476265405</v>
          </cell>
          <cell r="K1189">
            <v>12.398373983739839</v>
          </cell>
          <cell r="L1189">
            <v>0</v>
          </cell>
          <cell r="M1189">
            <v>2.9471544715447151</v>
          </cell>
          <cell r="N1189">
            <v>6.6056910569105689</v>
          </cell>
          <cell r="O1189">
            <v>11.387682369974385</v>
          </cell>
        </row>
        <row r="1190">
          <cell r="A1190" t="str">
            <v xml:space="preserve">    Martins Creek #4</v>
          </cell>
          <cell r="B1190">
            <v>820</v>
          </cell>
          <cell r="C1190">
            <v>7.8514293207448205</v>
          </cell>
          <cell r="D1190">
            <v>8.6926538908246229</v>
          </cell>
          <cell r="E1190">
            <v>2.8520849724626274</v>
          </cell>
          <cell r="F1190">
            <v>2.0155826558265586</v>
          </cell>
          <cell r="G1190">
            <v>5.9992132179386308</v>
          </cell>
          <cell r="H1190">
            <v>21.189024390243901</v>
          </cell>
          <cell r="I1190">
            <v>32.815368476265405</v>
          </cell>
          <cell r="J1190">
            <v>32.815368476265405</v>
          </cell>
          <cell r="K1190">
            <v>12.398373983739839</v>
          </cell>
          <cell r="L1190">
            <v>5.2943876212955674</v>
          </cell>
          <cell r="M1190">
            <v>2.9471544715447151</v>
          </cell>
          <cell r="N1190">
            <v>6.6056910569105689</v>
          </cell>
          <cell r="O1190">
            <v>11.833166276868248</v>
          </cell>
        </row>
        <row r="1191">
          <cell r="B1191" t="str">
            <v xml:space="preserve"> --------</v>
          </cell>
          <cell r="C1191" t="str">
            <v xml:space="preserve"> --------</v>
          </cell>
          <cell r="D1191" t="str">
            <v xml:space="preserve"> --------</v>
          </cell>
          <cell r="E1191" t="str">
            <v xml:space="preserve"> --------</v>
          </cell>
          <cell r="F1191" t="str">
            <v xml:space="preserve"> --------</v>
          </cell>
          <cell r="G1191" t="str">
            <v xml:space="preserve"> --------</v>
          </cell>
          <cell r="H1191" t="str">
            <v xml:space="preserve"> --------</v>
          </cell>
          <cell r="I1191" t="str">
            <v xml:space="preserve"> --------</v>
          </cell>
          <cell r="J1191" t="str">
            <v xml:space="preserve"> --------</v>
          </cell>
          <cell r="K1191" t="str">
            <v xml:space="preserve"> --------</v>
          </cell>
          <cell r="L1191" t="str">
            <v xml:space="preserve"> --------</v>
          </cell>
          <cell r="M1191" t="str">
            <v xml:space="preserve"> --------</v>
          </cell>
          <cell r="N1191" t="str">
            <v xml:space="preserve"> --------</v>
          </cell>
          <cell r="O1191" t="str">
            <v xml:space="preserve">  --------</v>
          </cell>
        </row>
        <row r="1192">
          <cell r="A1192" t="str">
            <v xml:space="preserve"> TOTAL HEAVY OIL FIRED</v>
          </cell>
          <cell r="B1192">
            <v>1640</v>
          </cell>
          <cell r="C1192">
            <v>7.8514293207448205</v>
          </cell>
          <cell r="D1192">
            <v>8.6926538908246229</v>
          </cell>
          <cell r="E1192">
            <v>2.8520849724626274</v>
          </cell>
          <cell r="F1192">
            <v>2.0155826558265586</v>
          </cell>
          <cell r="G1192">
            <v>5.9992132179386308</v>
          </cell>
          <cell r="H1192">
            <v>21.189024390243901</v>
          </cell>
          <cell r="I1192">
            <v>32.815368476265405</v>
          </cell>
          <cell r="J1192">
            <v>32.815368476265405</v>
          </cell>
          <cell r="K1192">
            <v>12.398373983739839</v>
          </cell>
          <cell r="L1192">
            <v>2.6471938106477837</v>
          </cell>
          <cell r="M1192">
            <v>2.9471544715447151</v>
          </cell>
          <cell r="N1192">
            <v>6.6056910569105689</v>
          </cell>
          <cell r="O1192">
            <v>11.610424323421316</v>
          </cell>
        </row>
        <row r="1193">
          <cell r="B1193">
            <v>990</v>
          </cell>
        </row>
        <row r="1194">
          <cell r="A1194" t="str">
            <v xml:space="preserve">    Susquehanna #1 (PL Share)</v>
          </cell>
          <cell r="B1194">
            <v>990</v>
          </cell>
          <cell r="C1194">
            <v>96.814923427826656</v>
          </cell>
          <cell r="D1194">
            <v>87.447051156728591</v>
          </cell>
          <cell r="E1194">
            <v>96.814923427826656</v>
          </cell>
          <cell r="F1194">
            <v>93.692299337460625</v>
          </cell>
          <cell r="G1194">
            <v>60.714673617899422</v>
          </cell>
          <cell r="H1194">
            <v>96.815375982042653</v>
          </cell>
          <cell r="I1194">
            <v>96.814923427826656</v>
          </cell>
          <cell r="J1194">
            <v>96.814923427826656</v>
          </cell>
          <cell r="K1194">
            <v>96.815375982042653</v>
          </cell>
          <cell r="L1194">
            <v>96.814923427826656</v>
          </cell>
          <cell r="M1194">
            <v>96.815375982042653</v>
          </cell>
          <cell r="N1194">
            <v>96.814923427826656</v>
          </cell>
          <cell r="O1194">
            <v>93.745675937456767</v>
          </cell>
        </row>
        <row r="1195">
          <cell r="A1195" t="str">
            <v xml:space="preserve">    Susquehanna #2 (PL Share)</v>
          </cell>
          <cell r="B1195">
            <v>990</v>
          </cell>
          <cell r="C1195">
            <v>97.072879330943849</v>
          </cell>
          <cell r="D1195">
            <v>95.719095719095719</v>
          </cell>
          <cell r="E1195">
            <v>23.922015857499726</v>
          </cell>
          <cell r="F1195">
            <v>5.808080808080808</v>
          </cell>
          <cell r="G1195">
            <v>96.516237645269896</v>
          </cell>
          <cell r="H1195">
            <v>98.035914702581366</v>
          </cell>
          <cell r="I1195">
            <v>98.036819811013373</v>
          </cell>
          <cell r="J1195">
            <v>98.036819811013373</v>
          </cell>
          <cell r="K1195">
            <v>98.035914702581366</v>
          </cell>
          <cell r="L1195">
            <v>98.036819811013373</v>
          </cell>
          <cell r="M1195">
            <v>98.035914702581366</v>
          </cell>
          <cell r="N1195">
            <v>98.036819811013373</v>
          </cell>
          <cell r="O1195">
            <v>83.771505004381709</v>
          </cell>
        </row>
        <row r="1196">
          <cell r="B1196" t="str">
            <v xml:space="preserve"> --------</v>
          </cell>
          <cell r="C1196" t="str">
            <v xml:space="preserve"> --------</v>
          </cell>
          <cell r="D1196" t="str">
            <v xml:space="preserve"> --------</v>
          </cell>
          <cell r="E1196" t="str">
            <v xml:space="preserve"> --------</v>
          </cell>
          <cell r="F1196" t="str">
            <v xml:space="preserve"> --------</v>
          </cell>
          <cell r="G1196" t="str">
            <v xml:space="preserve"> --------</v>
          </cell>
          <cell r="H1196" t="str">
            <v xml:space="preserve"> --------</v>
          </cell>
          <cell r="I1196" t="str">
            <v xml:space="preserve"> --------</v>
          </cell>
          <cell r="J1196" t="str">
            <v xml:space="preserve"> --------</v>
          </cell>
          <cell r="K1196" t="str">
            <v xml:space="preserve"> --------</v>
          </cell>
          <cell r="L1196" t="str">
            <v xml:space="preserve"> --------</v>
          </cell>
          <cell r="M1196" t="str">
            <v xml:space="preserve"> --------</v>
          </cell>
          <cell r="N1196" t="str">
            <v xml:space="preserve"> --------</v>
          </cell>
          <cell r="O1196" t="str">
            <v xml:space="preserve">  --------</v>
          </cell>
        </row>
        <row r="1197">
          <cell r="A1197" t="str">
            <v xml:space="preserve"> TOTAL PL SHARE NUCLEAR</v>
          </cell>
          <cell r="B1197">
            <v>1980</v>
          </cell>
          <cell r="C1197">
            <v>96.943901379385238</v>
          </cell>
          <cell r="D1197">
            <v>96.267736892736906</v>
          </cell>
          <cell r="E1197">
            <v>60.368469642663193</v>
          </cell>
          <cell r="F1197">
            <v>51.311728395061728</v>
          </cell>
          <cell r="G1197">
            <v>78.615455631584652</v>
          </cell>
          <cell r="H1197">
            <v>97.425645342312023</v>
          </cell>
          <cell r="I1197">
            <v>97.425871619420008</v>
          </cell>
          <cell r="J1197">
            <v>97.425871619420008</v>
          </cell>
          <cell r="K1197">
            <v>97.425645342312023</v>
          </cell>
          <cell r="L1197">
            <v>97.425871619420008</v>
          </cell>
          <cell r="M1197">
            <v>97.425645342312023</v>
          </cell>
          <cell r="N1197">
            <v>97.425871619420008</v>
          </cell>
          <cell r="O1197">
            <v>88.758590470919245</v>
          </cell>
        </row>
        <row r="1199">
          <cell r="A1199" t="str">
            <v xml:space="preserve"> COMBUSTION TURBINES</v>
          </cell>
          <cell r="B1199">
            <v>486</v>
          </cell>
          <cell r="C1199">
            <v>0.13828045488738439</v>
          </cell>
          <cell r="D1199">
            <v>0.27557319223985893</v>
          </cell>
          <cell r="E1199">
            <v>2.7656090977476882E-2</v>
          </cell>
          <cell r="F1199">
            <v>5.7155921353452217E-2</v>
          </cell>
          <cell r="G1199">
            <v>0.13828045488738439</v>
          </cell>
          <cell r="H1199">
            <v>0.14288980338363055</v>
          </cell>
          <cell r="I1199">
            <v>1.3828045488738439</v>
          </cell>
          <cell r="J1199">
            <v>0.44249745563963011</v>
          </cell>
          <cell r="K1199">
            <v>0.68587105624142664</v>
          </cell>
          <cell r="L1199">
            <v>5.5312181954953764E-2</v>
          </cell>
          <cell r="M1199">
            <v>5.7155921353452217E-2</v>
          </cell>
          <cell r="N1199">
            <v>5.5312181954953764E-2</v>
          </cell>
          <cell r="O1199">
            <v>0.28186481763346299</v>
          </cell>
        </row>
        <row r="1200">
          <cell r="A1200" t="str">
            <v xml:space="preserve"> </v>
          </cell>
        </row>
        <row r="1201">
          <cell r="A1201" t="str">
            <v xml:space="preserve"> DIESELS</v>
          </cell>
          <cell r="B1201">
            <v>22</v>
          </cell>
          <cell r="C1201">
            <v>0.6109481915933529</v>
          </cell>
          <cell r="D1201">
            <v>0.67640692640692646</v>
          </cell>
          <cell r="E1201">
            <v>0.6109481915933529</v>
          </cell>
          <cell r="F1201">
            <v>0.63131313131313127</v>
          </cell>
          <cell r="G1201">
            <v>1.2218963831867058</v>
          </cell>
          <cell r="H1201">
            <v>1.2626262626262625</v>
          </cell>
          <cell r="I1201">
            <v>0.6109481915933529</v>
          </cell>
          <cell r="J1201">
            <v>0.6109481915933529</v>
          </cell>
          <cell r="K1201">
            <v>0.63131313131313127</v>
          </cell>
          <cell r="L1201">
            <v>0.6109481915933529</v>
          </cell>
          <cell r="M1201">
            <v>0.63131313131313127</v>
          </cell>
          <cell r="N1201">
            <v>0.6109481915933529</v>
          </cell>
          <cell r="O1201">
            <v>0.51888750518887505</v>
          </cell>
        </row>
        <row r="1203">
          <cell r="A1203" t="str">
            <v xml:space="preserve">    Holtwood Hydro</v>
          </cell>
          <cell r="B1203">
            <v>102</v>
          </cell>
          <cell r="C1203">
            <v>69.839763862534255</v>
          </cell>
          <cell r="D1203">
            <v>75.863678804855283</v>
          </cell>
          <cell r="E1203">
            <v>92.241197554290522</v>
          </cell>
          <cell r="F1203">
            <v>91.230936819172115</v>
          </cell>
          <cell r="G1203">
            <v>85.652540586126918</v>
          </cell>
          <cell r="H1203">
            <v>65.359477124183002</v>
          </cell>
          <cell r="I1203">
            <v>47.438330170777988</v>
          </cell>
          <cell r="J1203">
            <v>36.896479021716218</v>
          </cell>
          <cell r="K1203">
            <v>34.449891067538132</v>
          </cell>
          <cell r="L1203">
            <v>40.849673202614383</v>
          </cell>
          <cell r="M1203">
            <v>61.274509803921568</v>
          </cell>
          <cell r="N1203">
            <v>71.157495256166982</v>
          </cell>
          <cell r="O1203">
            <v>64.240307995344253</v>
          </cell>
        </row>
        <row r="1204">
          <cell r="A1204" t="str">
            <v xml:space="preserve">    Wallenpaupack</v>
          </cell>
          <cell r="B1204">
            <v>44</v>
          </cell>
          <cell r="C1204">
            <v>25.048875855327466</v>
          </cell>
          <cell r="D1204">
            <v>25.027056277056275</v>
          </cell>
          <cell r="E1204">
            <v>22.299608993157378</v>
          </cell>
          <cell r="F1204">
            <v>26.199494949494952</v>
          </cell>
          <cell r="G1204">
            <v>18.939393939393938</v>
          </cell>
          <cell r="H1204">
            <v>21.1489898989899</v>
          </cell>
          <cell r="I1204">
            <v>19.244868035190613</v>
          </cell>
          <cell r="J1204">
            <v>17.412023460410559</v>
          </cell>
          <cell r="K1204">
            <v>18.623737373737374</v>
          </cell>
          <cell r="L1204">
            <v>15.579178885630498</v>
          </cell>
          <cell r="M1204">
            <v>14.835858585858587</v>
          </cell>
          <cell r="N1204">
            <v>20.161290322580644</v>
          </cell>
          <cell r="O1204">
            <v>20.236612702366127</v>
          </cell>
        </row>
        <row r="1205">
          <cell r="B1205" t="str">
            <v xml:space="preserve"> --------</v>
          </cell>
          <cell r="C1205" t="str">
            <v xml:space="preserve"> --------</v>
          </cell>
          <cell r="D1205" t="str">
            <v xml:space="preserve"> --------</v>
          </cell>
          <cell r="E1205" t="str">
            <v xml:space="preserve"> --------</v>
          </cell>
          <cell r="F1205" t="str">
            <v xml:space="preserve"> --------</v>
          </cell>
          <cell r="G1205" t="str">
            <v xml:space="preserve"> --------</v>
          </cell>
          <cell r="H1205" t="str">
            <v xml:space="preserve"> --------</v>
          </cell>
          <cell r="I1205" t="str">
            <v xml:space="preserve"> --------</v>
          </cell>
          <cell r="J1205" t="str">
            <v xml:space="preserve"> --------</v>
          </cell>
          <cell r="K1205" t="str">
            <v xml:space="preserve"> --------</v>
          </cell>
          <cell r="L1205" t="str">
            <v xml:space="preserve"> --------</v>
          </cell>
          <cell r="M1205" t="str">
            <v xml:space="preserve"> --------</v>
          </cell>
          <cell r="N1205" t="str">
            <v xml:space="preserve"> --------</v>
          </cell>
          <cell r="O1205" t="str">
            <v xml:space="preserve">  --------</v>
          </cell>
        </row>
        <row r="1206">
          <cell r="A1206" t="str">
            <v xml:space="preserve"> TOTAL HYDRO</v>
          </cell>
          <cell r="B1206">
            <v>146</v>
          </cell>
          <cell r="C1206">
            <v>56.341140079540438</v>
          </cell>
          <cell r="D1206">
            <v>60.543052837573377</v>
          </cell>
          <cell r="E1206">
            <v>71.162910590661369</v>
          </cell>
          <cell r="F1206">
            <v>71.632420091324192</v>
          </cell>
          <cell r="G1206">
            <v>65.54720871998822</v>
          </cell>
          <cell r="H1206">
            <v>52.035768645357685</v>
          </cell>
          <cell r="I1206">
            <v>38.941670349094117</v>
          </cell>
          <cell r="J1206">
            <v>31.02445131830903</v>
          </cell>
          <cell r="K1206">
            <v>29.680365296803657</v>
          </cell>
          <cell r="L1206">
            <v>33.233907792016495</v>
          </cell>
          <cell r="M1206">
            <v>47.279299847793006</v>
          </cell>
          <cell r="N1206">
            <v>55.788775961113565</v>
          </cell>
          <cell r="O1206">
            <v>50.978920372802897</v>
          </cell>
        </row>
        <row r="1207">
          <cell r="B1207" t="str">
            <v xml:space="preserve"> =========</v>
          </cell>
          <cell r="C1207" t="str">
            <v xml:space="preserve"> =========</v>
          </cell>
          <cell r="D1207" t="str">
            <v xml:space="preserve"> =========</v>
          </cell>
          <cell r="E1207" t="str">
            <v xml:space="preserve"> =========</v>
          </cell>
          <cell r="F1207" t="str">
            <v xml:space="preserve"> =========</v>
          </cell>
          <cell r="G1207" t="str">
            <v xml:space="preserve"> =========</v>
          </cell>
          <cell r="H1207" t="str">
            <v xml:space="preserve"> =========</v>
          </cell>
          <cell r="I1207" t="str">
            <v xml:space="preserve"> =========</v>
          </cell>
          <cell r="J1207" t="str">
            <v xml:space="preserve"> =========</v>
          </cell>
          <cell r="K1207" t="str">
            <v xml:space="preserve"> =========</v>
          </cell>
          <cell r="L1207" t="str">
            <v xml:space="preserve"> =========</v>
          </cell>
          <cell r="M1207" t="str">
            <v xml:space="preserve"> =========</v>
          </cell>
          <cell r="N1207" t="str">
            <v xml:space="preserve"> =========</v>
          </cell>
          <cell r="O1207" t="str">
            <v xml:space="preserve"> =========</v>
          </cell>
        </row>
        <row r="1208">
          <cell r="A1208" t="str">
            <v>TOTAL PP&amp;L GENERATION</v>
          </cell>
          <cell r="B1208">
            <v>8443</v>
          </cell>
          <cell r="C1208">
            <v>58.045794760309164</v>
          </cell>
          <cell r="D1208">
            <v>59.513234406637224</v>
          </cell>
          <cell r="E1208">
            <v>46.650594307939762</v>
          </cell>
          <cell r="F1208">
            <v>35.233000381644224</v>
          </cell>
          <cell r="G1208">
            <v>42.27590712672837</v>
          </cell>
          <cell r="H1208">
            <v>60.896929737981488</v>
          </cell>
          <cell r="I1208">
            <v>64.389727954314765</v>
          </cell>
          <cell r="J1208">
            <v>64.042682173563634</v>
          </cell>
          <cell r="K1208">
            <v>51.609156829457675</v>
          </cell>
          <cell r="L1208">
            <v>48.866593054754269</v>
          </cell>
          <cell r="M1208">
            <v>48.702409622698617</v>
          </cell>
          <cell r="N1208">
            <v>55.641945545014707</v>
          </cell>
          <cell r="O1208">
            <v>63.374214515063954</v>
          </cell>
        </row>
        <row r="1214">
          <cell r="A1214" t="str">
            <v xml:space="preserve">         </v>
          </cell>
          <cell r="B1214" t="str">
            <v xml:space="preserve"> </v>
          </cell>
          <cell r="F1214" t="str">
            <v>QUARTERLY SUMMARY SHEET</v>
          </cell>
          <cell r="L1214" t="str">
            <v>CASE:2001 FORECAST</v>
          </cell>
          <cell r="P1214" t="str">
            <v>1A</v>
          </cell>
        </row>
        <row r="1215">
          <cell r="F1215" t="str">
            <v xml:space="preserve">                                   TOTAL GENERATION</v>
          </cell>
          <cell r="L1215">
            <v>36851</v>
          </cell>
        </row>
        <row r="1216">
          <cell r="F1216" t="str">
            <v xml:space="preserve">                      (OUTPUT &amp; INTERCHANGE - MILLIONS OF KWH)</v>
          </cell>
          <cell r="M1216" t="str">
            <v xml:space="preserve">    </v>
          </cell>
        </row>
        <row r="1217">
          <cell r="L1217" t="str">
            <v xml:space="preserve">        YEAR TO DATE</v>
          </cell>
        </row>
        <row r="1218">
          <cell r="K1218" t="str">
            <v>==================================================</v>
          </cell>
        </row>
        <row r="1219">
          <cell r="A1219" t="str">
            <v>STEAM STATIONS</v>
          </cell>
          <cell r="C1219" t="str">
            <v>1st Qtr</v>
          </cell>
          <cell r="E1219" t="str">
            <v>2nd Qtr</v>
          </cell>
          <cell r="G1219" t="str">
            <v>3rd Qtr</v>
          </cell>
          <cell r="I1219" t="str">
            <v>4th Qtr</v>
          </cell>
          <cell r="K1219" t="str">
            <v>2nd Qtr</v>
          </cell>
          <cell r="M1219" t="str">
            <v>3rd Qtr</v>
          </cell>
          <cell r="O1219" t="str">
            <v>4th Qtr</v>
          </cell>
        </row>
        <row r="1220">
          <cell r="A1220" t="str">
            <v xml:space="preserve">  COAL-FIRED</v>
          </cell>
        </row>
        <row r="1221">
          <cell r="A1221" t="str">
            <v xml:space="preserve">    Brunner Island</v>
          </cell>
          <cell r="C1221">
            <v>2424</v>
          </cell>
          <cell r="E1221">
            <v>1861</v>
          </cell>
          <cell r="G1221">
            <v>2180.8000000000002</v>
          </cell>
          <cell r="I1221">
            <v>1768.1</v>
          </cell>
          <cell r="K1221">
            <v>4285</v>
          </cell>
          <cell r="M1221">
            <v>6465.8</v>
          </cell>
          <cell r="O1221">
            <v>8233.9</v>
          </cell>
        </row>
        <row r="1222">
          <cell r="A1222" t="str">
            <v xml:space="preserve">    Martins Creek 1-2</v>
          </cell>
          <cell r="C1222">
            <v>334</v>
          </cell>
          <cell r="E1222">
            <v>247.8</v>
          </cell>
          <cell r="G1222">
            <v>224.92500000000001</v>
          </cell>
          <cell r="I1222">
            <v>303.2</v>
          </cell>
          <cell r="K1222">
            <v>581.79999999999995</v>
          </cell>
          <cell r="M1222">
            <v>806.72499999999991</v>
          </cell>
          <cell r="O1222">
            <v>1109.925</v>
          </cell>
        </row>
        <row r="1223">
          <cell r="A1223" t="str">
            <v xml:space="preserve">    Sunbury</v>
          </cell>
          <cell r="C1223">
            <v>0</v>
          </cell>
          <cell r="E1223">
            <v>0</v>
          </cell>
          <cell r="G1223">
            <v>0</v>
          </cell>
          <cell r="I1223">
            <v>0</v>
          </cell>
          <cell r="K1223">
            <v>0</v>
          </cell>
          <cell r="M1223">
            <v>0</v>
          </cell>
          <cell r="O1223">
            <v>0</v>
          </cell>
        </row>
        <row r="1224">
          <cell r="A1224" t="str">
            <v xml:space="preserve">    Holtwood</v>
          </cell>
          <cell r="C1224">
            <v>0</v>
          </cell>
          <cell r="E1224">
            <v>0</v>
          </cell>
          <cell r="G1224">
            <v>0</v>
          </cell>
          <cell r="I1224">
            <v>0</v>
          </cell>
          <cell r="K1224">
            <v>0</v>
          </cell>
          <cell r="M1224">
            <v>0</v>
          </cell>
          <cell r="O1224">
            <v>0</v>
          </cell>
        </row>
        <row r="1225">
          <cell r="A1225" t="str">
            <v xml:space="preserve">    Keystone</v>
          </cell>
          <cell r="C1225">
            <v>404</v>
          </cell>
          <cell r="E1225">
            <v>315.7</v>
          </cell>
          <cell r="G1225">
            <v>408</v>
          </cell>
          <cell r="I1225">
            <v>408</v>
          </cell>
          <cell r="K1225">
            <v>719.7</v>
          </cell>
          <cell r="M1225">
            <v>1127.7</v>
          </cell>
          <cell r="O1225">
            <v>1535.7</v>
          </cell>
        </row>
        <row r="1226">
          <cell r="A1226" t="str">
            <v xml:space="preserve">    Conemaugh</v>
          </cell>
          <cell r="C1226">
            <v>495.1</v>
          </cell>
          <cell r="E1226">
            <v>495.2</v>
          </cell>
          <cell r="G1226">
            <v>441</v>
          </cell>
          <cell r="I1226">
            <v>342.1</v>
          </cell>
          <cell r="K1226">
            <v>990.3</v>
          </cell>
          <cell r="M1226">
            <v>1431.3</v>
          </cell>
          <cell r="O1226">
            <v>1773.4</v>
          </cell>
        </row>
        <row r="1227">
          <cell r="A1227" t="str">
            <v xml:space="preserve">    Montour</v>
          </cell>
          <cell r="C1227">
            <v>2271.6999999999998</v>
          </cell>
          <cell r="E1227">
            <v>1751</v>
          </cell>
          <cell r="G1227">
            <v>2627.2</v>
          </cell>
          <cell r="I1227">
            <v>2149.65</v>
          </cell>
          <cell r="K1227">
            <v>4022.7</v>
          </cell>
          <cell r="M1227">
            <v>6649.9</v>
          </cell>
          <cell r="O1227">
            <v>8799.5499999999993</v>
          </cell>
        </row>
        <row r="1228">
          <cell r="A1228" t="str">
            <v xml:space="preserve">    TOTAL COAL FIRED</v>
          </cell>
          <cell r="C1228">
            <v>5928.7999999999993</v>
          </cell>
          <cell r="E1228">
            <v>4670.7</v>
          </cell>
          <cell r="G1228">
            <v>5881.9</v>
          </cell>
          <cell r="I1228">
            <v>4971.0999999999995</v>
          </cell>
          <cell r="K1228">
            <v>10599.5</v>
          </cell>
          <cell r="M1228">
            <v>16481.400000000001</v>
          </cell>
          <cell r="O1228">
            <v>21452.5</v>
          </cell>
        </row>
        <row r="1229">
          <cell r="A1229" t="str">
            <v xml:space="preserve">    Martins Creek 3-4</v>
          </cell>
          <cell r="C1229">
            <v>226.39999999999998</v>
          </cell>
          <cell r="E1229">
            <v>347.2</v>
          </cell>
          <cell r="G1229">
            <v>947.19999999999993</v>
          </cell>
          <cell r="I1229">
            <v>147.69999999999999</v>
          </cell>
          <cell r="K1229">
            <v>573.59999999999991</v>
          </cell>
          <cell r="M1229">
            <v>1520.7999999999997</v>
          </cell>
          <cell r="O1229">
            <v>1668.4999999999998</v>
          </cell>
        </row>
        <row r="1230">
          <cell r="A1230" t="str">
            <v xml:space="preserve">      TOTAL FOSSIL STEAM</v>
          </cell>
          <cell r="C1230">
            <v>6155.2</v>
          </cell>
          <cell r="E1230">
            <v>5017.8999999999996</v>
          </cell>
          <cell r="G1230">
            <v>6829.0999999999995</v>
          </cell>
          <cell r="I1230">
            <v>5118.8</v>
          </cell>
          <cell r="K1230">
            <v>11173.1</v>
          </cell>
          <cell r="M1230">
            <v>18002.2</v>
          </cell>
          <cell r="O1230">
            <v>23121</v>
          </cell>
        </row>
        <row r="1231">
          <cell r="A1231" t="str">
            <v xml:space="preserve">  NUCLEAR</v>
          </cell>
        </row>
        <row r="1232">
          <cell r="A1232" t="str">
            <v xml:space="preserve">    Susquehanna 1 (PL 90% Share)</v>
          </cell>
          <cell r="C1232">
            <v>2070.3000000000002</v>
          </cell>
          <cell r="E1232">
            <v>1827.4</v>
          </cell>
          <cell r="G1232">
            <v>2116.3000000000002</v>
          </cell>
          <cell r="I1232">
            <v>2116.3000000000002</v>
          </cell>
          <cell r="K1232">
            <v>3897.7000000000003</v>
          </cell>
          <cell r="M1232">
            <v>6014</v>
          </cell>
          <cell r="O1232">
            <v>8130.3</v>
          </cell>
        </row>
        <row r="1233">
          <cell r="A1233" t="str">
            <v xml:space="preserve">    Susquehanna 2 (PL 90% Share)</v>
          </cell>
          <cell r="C1233">
            <v>1528</v>
          </cell>
          <cell r="E1233">
            <v>1451.1</v>
          </cell>
          <cell r="G1233">
            <v>2143</v>
          </cell>
          <cell r="I1233">
            <v>2143</v>
          </cell>
          <cell r="K1233">
            <v>2979.1</v>
          </cell>
          <cell r="M1233">
            <v>5122.1000000000004</v>
          </cell>
          <cell r="O1233">
            <v>7265.1</v>
          </cell>
        </row>
        <row r="1234">
          <cell r="A1234" t="str">
            <v xml:space="preserve">    TOTAL NUCLEAR</v>
          </cell>
          <cell r="C1234">
            <v>3598.3</v>
          </cell>
          <cell r="E1234">
            <v>3278.5</v>
          </cell>
          <cell r="G1234">
            <v>4259.3</v>
          </cell>
          <cell r="I1234">
            <v>4259.3</v>
          </cell>
          <cell r="K1234">
            <v>6876.7999999999993</v>
          </cell>
          <cell r="M1234">
            <v>11136.1</v>
          </cell>
          <cell r="O1234">
            <v>15395.400000000001</v>
          </cell>
        </row>
        <row r="1235">
          <cell r="A1235" t="str">
            <v>COMBUSTION TURBINES</v>
          </cell>
          <cell r="C1235">
            <v>1.5</v>
          </cell>
          <cell r="E1235">
            <v>1.2</v>
          </cell>
          <cell r="G1235">
            <v>9</v>
          </cell>
          <cell r="I1235">
            <v>0.60000000000000009</v>
          </cell>
          <cell r="K1235">
            <v>2.7</v>
          </cell>
          <cell r="M1235">
            <v>11.7</v>
          </cell>
          <cell r="O1235">
            <v>12.299999999999999</v>
          </cell>
        </row>
        <row r="1237">
          <cell r="A1237" t="str">
            <v>DIESELS</v>
          </cell>
          <cell r="C1237">
            <v>0.30000000000000004</v>
          </cell>
          <cell r="E1237">
            <v>0.5</v>
          </cell>
          <cell r="G1237">
            <v>0.30000000000000004</v>
          </cell>
          <cell r="I1237">
            <v>0.30000000000000004</v>
          </cell>
          <cell r="K1237">
            <v>0.8</v>
          </cell>
          <cell r="M1237">
            <v>1.1000000000000001</v>
          </cell>
          <cell r="O1237">
            <v>1.4000000000000001</v>
          </cell>
        </row>
        <row r="1239">
          <cell r="A1239" t="str">
            <v>HYDRO STATIONS</v>
          </cell>
        </row>
        <row r="1240">
          <cell r="A1240" t="str">
            <v xml:space="preserve">  Holtwood</v>
          </cell>
          <cell r="C1240">
            <v>175</v>
          </cell>
          <cell r="E1240">
            <v>180</v>
          </cell>
          <cell r="G1240">
            <v>89.3</v>
          </cell>
          <cell r="I1240">
            <v>130</v>
          </cell>
          <cell r="K1240">
            <v>355</v>
          </cell>
          <cell r="M1240">
            <v>444.3</v>
          </cell>
          <cell r="O1240">
            <v>574.29999999999995</v>
          </cell>
        </row>
        <row r="1241">
          <cell r="A1241" t="str">
            <v xml:space="preserve">  Wallenpaupack</v>
          </cell>
          <cell r="C1241">
            <v>22.9</v>
          </cell>
          <cell r="E1241">
            <v>21.2</v>
          </cell>
          <cell r="G1241">
            <v>17.899999999999999</v>
          </cell>
          <cell r="I1241">
            <v>16.399999999999999</v>
          </cell>
          <cell r="K1241">
            <v>44.099999999999994</v>
          </cell>
          <cell r="M1241">
            <v>61.999999999999993</v>
          </cell>
          <cell r="O1241">
            <v>78.399999999999991</v>
          </cell>
        </row>
        <row r="1242">
          <cell r="A1242" t="str">
            <v xml:space="preserve">    TOTAL HYDRO</v>
          </cell>
          <cell r="C1242">
            <v>197.9</v>
          </cell>
          <cell r="E1242">
            <v>201.2</v>
          </cell>
          <cell r="G1242">
            <v>107.19999999999999</v>
          </cell>
          <cell r="I1242">
            <v>146.4</v>
          </cell>
          <cell r="K1242">
            <v>399.1</v>
          </cell>
          <cell r="M1242">
            <v>506.3</v>
          </cell>
          <cell r="O1242">
            <v>652.69999999999993</v>
          </cell>
        </row>
        <row r="1243">
          <cell r="A1243" t="str">
            <v xml:space="preserve">    TOTAL GENERATION</v>
          </cell>
          <cell r="C1243">
            <v>9953.1999999999989</v>
          </cell>
          <cell r="E1243">
            <v>8499.3000000000011</v>
          </cell>
          <cell r="G1243">
            <v>11204.900000000001</v>
          </cell>
          <cell r="I1243">
            <v>9525.4</v>
          </cell>
          <cell r="K1243">
            <v>18452.5</v>
          </cell>
          <cell r="M1243">
            <v>29657.4</v>
          </cell>
          <cell r="O1243">
            <v>39182.800000000003</v>
          </cell>
        </row>
        <row r="1244">
          <cell r="A1244" t="str">
            <v>POWER PURCHASES</v>
          </cell>
        </row>
        <row r="1245">
          <cell r="A1245" t="str">
            <v xml:space="preserve">  Short-term - Other Utilities</v>
          </cell>
          <cell r="C1245">
            <v>7659.9973555338565</v>
          </cell>
          <cell r="E1245">
            <v>9769.0381242813528</v>
          </cell>
          <cell r="G1245">
            <v>12859.406717819325</v>
          </cell>
          <cell r="I1245">
            <v>7351.12347086102</v>
          </cell>
          <cell r="K1245">
            <v>17429.035479815211</v>
          </cell>
          <cell r="M1245">
            <v>30288.442197634537</v>
          </cell>
          <cell r="O1245">
            <v>37639.565668495554</v>
          </cell>
        </row>
        <row r="1246">
          <cell r="A1246" t="str">
            <v xml:space="preserve">  Non-utility Generation</v>
          </cell>
          <cell r="C1246">
            <v>646.20000000000005</v>
          </cell>
          <cell r="E1246">
            <v>639.4</v>
          </cell>
          <cell r="G1246">
            <v>597.59999999999991</v>
          </cell>
          <cell r="I1246">
            <v>654.09999999999991</v>
          </cell>
          <cell r="K1246">
            <v>1285.5999999999999</v>
          </cell>
          <cell r="M1246">
            <v>1883.1999999999998</v>
          </cell>
          <cell r="O1246">
            <v>2537.2999999999997</v>
          </cell>
        </row>
        <row r="1247">
          <cell r="A1247" t="str">
            <v xml:space="preserve">  Safe Harbor(1/3)</v>
          </cell>
          <cell r="C1247">
            <v>121.6</v>
          </cell>
          <cell r="E1247">
            <v>122.19999999999999</v>
          </cell>
          <cell r="G1247">
            <v>37.099999999999994</v>
          </cell>
          <cell r="I1247">
            <v>74.400000000000006</v>
          </cell>
          <cell r="K1247">
            <v>243.79999999999998</v>
          </cell>
          <cell r="M1247">
            <v>280.89999999999998</v>
          </cell>
          <cell r="O1247">
            <v>355.29999999999995</v>
          </cell>
        </row>
        <row r="1248">
          <cell r="A1248" t="str">
            <v xml:space="preserve">  PJM Interchange</v>
          </cell>
          <cell r="C1248">
            <v>0</v>
          </cell>
          <cell r="E1248">
            <v>0</v>
          </cell>
          <cell r="G1248">
            <v>0</v>
          </cell>
          <cell r="I1248">
            <v>0</v>
          </cell>
          <cell r="K1248">
            <v>0</v>
          </cell>
          <cell r="M1248">
            <v>0</v>
          </cell>
          <cell r="O1248">
            <v>0</v>
          </cell>
        </row>
        <row r="1249">
          <cell r="A1249" t="str">
            <v xml:space="preserve">  PASNY </v>
          </cell>
          <cell r="C1249">
            <v>7.1999999999999993</v>
          </cell>
          <cell r="E1249">
            <v>7.1999999999999993</v>
          </cell>
          <cell r="G1249">
            <v>7.1999999999999993</v>
          </cell>
          <cell r="I1249">
            <v>7.1999999999999993</v>
          </cell>
          <cell r="K1249">
            <v>14.399999999999999</v>
          </cell>
          <cell r="M1249">
            <v>21.599999999999998</v>
          </cell>
          <cell r="O1249">
            <v>28.799999999999997</v>
          </cell>
        </row>
        <row r="1250">
          <cell r="A1250" t="str">
            <v xml:space="preserve">  Borderlines</v>
          </cell>
          <cell r="C1250">
            <v>0.30000000000000004</v>
          </cell>
          <cell r="E1250">
            <v>0.30000000000000004</v>
          </cell>
          <cell r="G1250">
            <v>0.30000000000000004</v>
          </cell>
          <cell r="I1250">
            <v>0.30000000000000004</v>
          </cell>
          <cell r="K1250">
            <v>0.60000000000000009</v>
          </cell>
          <cell r="M1250">
            <v>0.90000000000000013</v>
          </cell>
          <cell r="O1250">
            <v>1.2000000000000002</v>
          </cell>
        </row>
        <row r="1251">
          <cell r="A1251" t="str">
            <v xml:space="preserve">    TOTAL POWER PURCHASES</v>
          </cell>
          <cell r="C1251">
            <v>8435.2999999999993</v>
          </cell>
          <cell r="E1251">
            <v>10538.1</v>
          </cell>
          <cell r="G1251">
            <v>13501.6</v>
          </cell>
          <cell r="I1251">
            <v>8087.1</v>
          </cell>
          <cell r="K1251">
            <v>18973.400000000001</v>
          </cell>
          <cell r="M1251">
            <v>32475</v>
          </cell>
          <cell r="O1251">
            <v>40562.199999999997</v>
          </cell>
        </row>
        <row r="1252">
          <cell r="A1252" t="str">
            <v>TOTAL ENERGY AVAILABLE</v>
          </cell>
          <cell r="C1252">
            <v>18388.5</v>
          </cell>
          <cell r="E1252">
            <v>19037.400000000001</v>
          </cell>
          <cell r="G1252">
            <v>24706.5</v>
          </cell>
          <cell r="I1252">
            <v>17612.5</v>
          </cell>
          <cell r="K1252">
            <v>37425.9</v>
          </cell>
          <cell r="M1252">
            <v>62132.4</v>
          </cell>
          <cell r="O1252">
            <v>79745</v>
          </cell>
        </row>
        <row r="1253">
          <cell r="A1253" t="str">
            <v>NON-SYSTEM ENERGY SALES</v>
          </cell>
        </row>
        <row r="1254">
          <cell r="A1254" t="str">
            <v xml:space="preserve">  Sales to ACE </v>
          </cell>
          <cell r="C1254">
            <v>0</v>
          </cell>
          <cell r="E1254">
            <v>0</v>
          </cell>
          <cell r="G1254">
            <v>0</v>
          </cell>
          <cell r="I1254">
            <v>0</v>
          </cell>
          <cell r="K1254">
            <v>0</v>
          </cell>
          <cell r="M1254">
            <v>0</v>
          </cell>
          <cell r="O1254">
            <v>0</v>
          </cell>
        </row>
        <row r="1255">
          <cell r="A1255" t="str">
            <v xml:space="preserve">  Sales to JCP&amp;L </v>
          </cell>
          <cell r="C1255">
            <v>0</v>
          </cell>
          <cell r="E1255">
            <v>0</v>
          </cell>
          <cell r="G1255">
            <v>0</v>
          </cell>
          <cell r="I1255">
            <v>0</v>
          </cell>
          <cell r="K1255">
            <v>0</v>
          </cell>
          <cell r="M1255">
            <v>0</v>
          </cell>
          <cell r="O1255">
            <v>0</v>
          </cell>
        </row>
        <row r="1256">
          <cell r="A1256" t="str">
            <v xml:space="preserve">  Sales to BG&amp;E</v>
          </cell>
          <cell r="C1256">
            <v>-233.5</v>
          </cell>
          <cell r="E1256">
            <v>-122.5</v>
          </cell>
          <cell r="G1256">
            <v>0</v>
          </cell>
          <cell r="I1256">
            <v>0</v>
          </cell>
          <cell r="K1256">
            <v>-356</v>
          </cell>
          <cell r="M1256">
            <v>-356</v>
          </cell>
          <cell r="O1256">
            <v>-356</v>
          </cell>
        </row>
        <row r="1257">
          <cell r="A1257" t="str">
            <v xml:space="preserve">  Sales to GPU</v>
          </cell>
          <cell r="C1257">
            <v>-648</v>
          </cell>
          <cell r="E1257">
            <v>-654.9</v>
          </cell>
          <cell r="G1257">
            <v>-662.4</v>
          </cell>
          <cell r="I1257">
            <v>-662.7</v>
          </cell>
          <cell r="K1257">
            <v>-1302.9000000000001</v>
          </cell>
          <cell r="M1257">
            <v>-1965.3000000000002</v>
          </cell>
          <cell r="O1257">
            <v>-2628</v>
          </cell>
        </row>
        <row r="1258">
          <cell r="A1258" t="str">
            <v xml:space="preserve">  PJM Interchange </v>
          </cell>
          <cell r="C1258">
            <v>-2140.7026444661442</v>
          </cell>
          <cell r="E1258">
            <v>-2072.3618757186468</v>
          </cell>
          <cell r="G1258">
            <v>-4250.8932821806748</v>
          </cell>
          <cell r="I1258">
            <v>-2377.8765291389805</v>
          </cell>
          <cell r="K1258">
            <v>-4213.064520184791</v>
          </cell>
          <cell r="M1258">
            <v>-8463.9578023654649</v>
          </cell>
          <cell r="O1258">
            <v>-10841.834331504446</v>
          </cell>
        </row>
        <row r="1259">
          <cell r="A1259" t="str">
            <v xml:space="preserve">  Sales to Other</v>
          </cell>
          <cell r="C1259">
            <v>-7959.9973555338565</v>
          </cell>
          <cell r="E1259">
            <v>-10069.038124281353</v>
          </cell>
          <cell r="G1259">
            <v>-13159.406717819325</v>
          </cell>
          <cell r="I1259">
            <v>-7651.12347086102</v>
          </cell>
          <cell r="K1259">
            <v>-18029.035479815211</v>
          </cell>
          <cell r="M1259">
            <v>-31188.442197634537</v>
          </cell>
          <cell r="O1259">
            <v>-38839.565668495554</v>
          </cell>
        </row>
        <row r="1260">
          <cell r="A1260" t="str">
            <v xml:space="preserve">  TOTAL NON-SYSTEM ENERGY SALES</v>
          </cell>
          <cell r="C1260">
            <v>-10982.2</v>
          </cell>
          <cell r="E1260">
            <v>-12918.8</v>
          </cell>
          <cell r="G1260">
            <v>-18072.7</v>
          </cell>
          <cell r="I1260">
            <v>-10691.7</v>
          </cell>
          <cell r="K1260">
            <v>-23901</v>
          </cell>
          <cell r="M1260">
            <v>-41973.7</v>
          </cell>
          <cell r="O1260">
            <v>-52665.4</v>
          </cell>
        </row>
        <row r="1261">
          <cell r="A1261" t="str">
            <v xml:space="preserve">SYSTEM OUTPUT (incl supply to UGI      </v>
          </cell>
          <cell r="C1261">
            <v>7406.2999999999993</v>
          </cell>
          <cell r="E1261">
            <v>6118.6000000000022</v>
          </cell>
          <cell r="G1261">
            <v>6633.7999999999993</v>
          </cell>
          <cell r="I1261">
            <v>6920.7999999999993</v>
          </cell>
          <cell r="K1261">
            <v>13524.900000000001</v>
          </cell>
          <cell r="M1261">
            <v>20158.700000000004</v>
          </cell>
          <cell r="O1261">
            <v>27079.599999999999</v>
          </cell>
        </row>
        <row r="1262">
          <cell r="A1262" t="str">
            <v xml:space="preserve">             and ACE &amp; AE losses) </v>
          </cell>
          <cell r="C1262" t="str">
            <v xml:space="preserve"> =========</v>
          </cell>
          <cell r="E1262" t="str">
            <v xml:space="preserve"> =========</v>
          </cell>
          <cell r="G1262" t="str">
            <v xml:space="preserve"> =========</v>
          </cell>
          <cell r="I1262" t="str">
            <v xml:space="preserve"> =========</v>
          </cell>
          <cell r="K1262" t="str">
            <v xml:space="preserve"> =========</v>
          </cell>
          <cell r="M1262" t="str">
            <v xml:space="preserve"> =========</v>
          </cell>
          <cell r="O1262" t="str">
            <v xml:space="preserve"> ==========</v>
          </cell>
        </row>
        <row r="1263">
          <cell r="G1263" t="str">
            <v xml:space="preserve">                               QUARTERLY SUMMARY SHEET</v>
          </cell>
          <cell r="L1263" t="str">
            <v>CASE:2001 FORECAST</v>
          </cell>
          <cell r="P1263" t="str">
            <v>9A</v>
          </cell>
        </row>
        <row r="1264">
          <cell r="G1264" t="str">
            <v xml:space="preserve">                                SYSTEM COST OF POWER</v>
          </cell>
          <cell r="L1264">
            <v>36851</v>
          </cell>
        </row>
        <row r="1265">
          <cell r="G1265" t="str">
            <v xml:space="preserve">                               (Thousands of Dollars)</v>
          </cell>
        </row>
        <row r="1266">
          <cell r="L1266" t="str">
            <v xml:space="preserve">        YEAR TO DATE</v>
          </cell>
        </row>
        <row r="1267">
          <cell r="K1267" t="str">
            <v>==================================================</v>
          </cell>
        </row>
        <row r="1268">
          <cell r="A1268" t="str">
            <v>STEAM STATIONS</v>
          </cell>
          <cell r="C1268" t="str">
            <v>1st Qtr</v>
          </cell>
          <cell r="E1268" t="str">
            <v>2nd Qtr</v>
          </cell>
          <cell r="G1268" t="str">
            <v>3rd Qtr</v>
          </cell>
          <cell r="I1268" t="str">
            <v>4th Qtr</v>
          </cell>
          <cell r="K1268" t="str">
            <v>2nd Qtr</v>
          </cell>
          <cell r="M1268" t="str">
            <v>3rd Qtr</v>
          </cell>
          <cell r="O1268" t="str">
            <v>4th Qtr</v>
          </cell>
        </row>
        <row r="1269">
          <cell r="A1269" t="str">
            <v xml:space="preserve">  COAL-FIRED</v>
          </cell>
        </row>
        <row r="1270">
          <cell r="A1270" t="str">
            <v xml:space="preserve">    Brunner Island</v>
          </cell>
          <cell r="C1270">
            <v>36011.984390439997</v>
          </cell>
          <cell r="E1270">
            <v>27608.854079830002</v>
          </cell>
          <cell r="G1270">
            <v>30414.877604890004</v>
          </cell>
          <cell r="I1270">
            <v>24325.365417600005</v>
          </cell>
          <cell r="K1270">
            <v>63620.838470269999</v>
          </cell>
          <cell r="M1270">
            <v>94035.716075160002</v>
          </cell>
          <cell r="O1270">
            <v>118361.08149276001</v>
          </cell>
        </row>
        <row r="1271">
          <cell r="A1271" t="str">
            <v xml:space="preserve">    Martins Creek 1-2</v>
          </cell>
          <cell r="C1271">
            <v>5277.3150620000006</v>
          </cell>
          <cell r="E1271">
            <v>3951.4133239999992</v>
          </cell>
          <cell r="G1271">
            <v>3494.792645</v>
          </cell>
          <cell r="I1271">
            <v>4809.5474560000002</v>
          </cell>
          <cell r="K1271">
            <v>9228.7283859999989</v>
          </cell>
          <cell r="M1271">
            <v>12723.521030999998</v>
          </cell>
          <cell r="O1271">
            <v>17533.068486999997</v>
          </cell>
        </row>
        <row r="1272">
          <cell r="A1272" t="str">
            <v xml:space="preserve">    Sunbury</v>
          </cell>
          <cell r="C1272">
            <v>0</v>
          </cell>
          <cell r="E1272">
            <v>0</v>
          </cell>
          <cell r="G1272">
            <v>0</v>
          </cell>
          <cell r="I1272">
            <v>0</v>
          </cell>
          <cell r="K1272">
            <v>0</v>
          </cell>
          <cell r="M1272">
            <v>0</v>
          </cell>
          <cell r="O1272">
            <v>0</v>
          </cell>
        </row>
        <row r="1273">
          <cell r="A1273" t="str">
            <v xml:space="preserve">    Holtwood</v>
          </cell>
          <cell r="C1273">
            <v>0</v>
          </cell>
          <cell r="E1273">
            <v>0</v>
          </cell>
          <cell r="G1273">
            <v>0</v>
          </cell>
          <cell r="I1273">
            <v>0</v>
          </cell>
          <cell r="K1273">
            <v>0</v>
          </cell>
          <cell r="M1273">
            <v>0</v>
          </cell>
          <cell r="O1273">
            <v>0</v>
          </cell>
        </row>
        <row r="1274">
          <cell r="A1274" t="str">
            <v xml:space="preserve">    Keystone</v>
          </cell>
          <cell r="C1274">
            <v>3914.8237959999997</v>
          </cell>
          <cell r="E1274">
            <v>3731.8031770000002</v>
          </cell>
          <cell r="G1274">
            <v>4095.1670749999994</v>
          </cell>
          <cell r="I1274">
            <v>4076.91446</v>
          </cell>
          <cell r="K1274">
            <v>7646.6269730000004</v>
          </cell>
          <cell r="M1274">
            <v>11741.794048</v>
          </cell>
          <cell r="O1274">
            <v>15818.708508</v>
          </cell>
        </row>
        <row r="1275">
          <cell r="A1275" t="str">
            <v xml:space="preserve">    Conemaugh</v>
          </cell>
          <cell r="C1275">
            <v>5657.6895183999995</v>
          </cell>
          <cell r="E1275">
            <v>5145.7607250000001</v>
          </cell>
          <cell r="G1275">
            <v>5218.9836452000009</v>
          </cell>
          <cell r="I1275">
            <v>3890.8557584</v>
          </cell>
          <cell r="K1275">
            <v>10803.450243399999</v>
          </cell>
          <cell r="M1275">
            <v>16022.433888600001</v>
          </cell>
          <cell r="O1275">
            <v>19913.289647000001</v>
          </cell>
        </row>
        <row r="1276">
          <cell r="A1276" t="str">
            <v xml:space="preserve">    Montour</v>
          </cell>
          <cell r="C1276">
            <v>29080.252889600008</v>
          </cell>
          <cell r="E1276">
            <v>23611.480983199999</v>
          </cell>
          <cell r="G1276">
            <v>33397.596159200002</v>
          </cell>
          <cell r="I1276">
            <v>27766.484226399996</v>
          </cell>
          <cell r="K1276">
            <v>52691.733872800003</v>
          </cell>
          <cell r="M1276">
            <v>86089.330031999998</v>
          </cell>
          <cell r="O1276">
            <v>113855.8142584</v>
          </cell>
        </row>
        <row r="1277">
          <cell r="A1277" t="str">
            <v xml:space="preserve">    TOTAL COAL-FIRED</v>
          </cell>
          <cell r="C1277">
            <v>79942.100000000006</v>
          </cell>
          <cell r="E1277">
            <v>64049.400000000009</v>
          </cell>
          <cell r="G1277">
            <v>76621.5</v>
          </cell>
          <cell r="I1277">
            <v>64869.200000000004</v>
          </cell>
          <cell r="K1277">
            <v>143991.29999999999</v>
          </cell>
          <cell r="M1277">
            <v>220612.7</v>
          </cell>
          <cell r="O1277">
            <v>285482</v>
          </cell>
        </row>
        <row r="1278">
          <cell r="A1278" t="str">
            <v xml:space="preserve">  OIL-FIRED</v>
          </cell>
        </row>
        <row r="1279">
          <cell r="A1279" t="str">
            <v xml:space="preserve">    Martins Creek 3-4</v>
          </cell>
          <cell r="C1279">
            <v>11920.430262</v>
          </cell>
          <cell r="E1279">
            <v>15258.018</v>
          </cell>
          <cell r="G1279">
            <v>37849.993559999995</v>
          </cell>
          <cell r="I1279">
            <v>6463.7316319999991</v>
          </cell>
          <cell r="K1279">
            <v>27178.448261999998</v>
          </cell>
          <cell r="M1279">
            <v>65028.441821999993</v>
          </cell>
          <cell r="O1279">
            <v>71492.173453999989</v>
          </cell>
        </row>
        <row r="1280">
          <cell r="A1280" t="str">
            <v xml:space="preserve">    Sun Oil Adjustment</v>
          </cell>
          <cell r="B1280" t="str">
            <v>.</v>
          </cell>
          <cell r="C1280">
            <v>0</v>
          </cell>
          <cell r="E1280">
            <v>0</v>
          </cell>
          <cell r="G1280">
            <v>0</v>
          </cell>
          <cell r="I1280">
            <v>0</v>
          </cell>
          <cell r="K1280">
            <v>0</v>
          </cell>
          <cell r="M1280">
            <v>0</v>
          </cell>
          <cell r="O1280">
            <v>0</v>
          </cell>
        </row>
        <row r="1281">
          <cell r="A1281" t="str">
            <v xml:space="preserve">    TOTAL OIL-FIRED</v>
          </cell>
          <cell r="C1281">
            <v>11920.4</v>
          </cell>
          <cell r="E1281">
            <v>15258</v>
          </cell>
          <cell r="G1281">
            <v>37850</v>
          </cell>
          <cell r="I1281">
            <v>6463.7</v>
          </cell>
          <cell r="K1281">
            <v>27178.400000000001</v>
          </cell>
          <cell r="M1281">
            <v>65028.4</v>
          </cell>
          <cell r="O1281">
            <v>71492.2</v>
          </cell>
        </row>
        <row r="1283">
          <cell r="A1283" t="str">
            <v xml:space="preserve"> TOTAL FOSSIL STEAM EXPENSE</v>
          </cell>
          <cell r="C1283">
            <v>91862.5</v>
          </cell>
          <cell r="E1283">
            <v>79307.399999999994</v>
          </cell>
          <cell r="G1283">
            <v>114471.5</v>
          </cell>
          <cell r="I1283">
            <v>71332.899999999994</v>
          </cell>
          <cell r="K1283">
            <v>171169.69999999998</v>
          </cell>
          <cell r="M1283">
            <v>285641.10000000003</v>
          </cell>
          <cell r="O1283">
            <v>356974.2</v>
          </cell>
        </row>
        <row r="1284">
          <cell r="A1284" t="str">
            <v xml:space="preserve">  NUCLEAR</v>
          </cell>
        </row>
        <row r="1285">
          <cell r="A1285" t="str">
            <v xml:space="preserve">    Susq. #1 (PL 90% Share)</v>
          </cell>
          <cell r="B1285" t="str">
            <v>.</v>
          </cell>
          <cell r="C1285">
            <v>7494.2470800000001</v>
          </cell>
          <cell r="E1285">
            <v>6615.0432000000001</v>
          </cell>
          <cell r="G1285">
            <v>7660.7634600000001</v>
          </cell>
          <cell r="I1285">
            <v>7660.7634600000001</v>
          </cell>
          <cell r="K1285">
            <v>14109.290280000001</v>
          </cell>
          <cell r="M1285">
            <v>21770.053740000003</v>
          </cell>
          <cell r="O1285">
            <v>29430.817200000005</v>
          </cell>
        </row>
        <row r="1286">
          <cell r="A1286" t="str">
            <v xml:space="preserve">    Susq. #2 (PL 90% Share)</v>
          </cell>
          <cell r="B1286" t="str">
            <v>.</v>
          </cell>
          <cell r="C1286">
            <v>5775.9496199999994</v>
          </cell>
          <cell r="E1286">
            <v>5209.5351599999995</v>
          </cell>
          <cell r="G1286">
            <v>7693.3664100000005</v>
          </cell>
          <cell r="I1286">
            <v>7693.3664099999996</v>
          </cell>
          <cell r="K1286">
            <v>10985.484779999999</v>
          </cell>
          <cell r="M1286">
            <v>18678.851190000001</v>
          </cell>
          <cell r="O1286">
            <v>26372.2176</v>
          </cell>
        </row>
        <row r="1287">
          <cell r="A1287" t="str">
            <v xml:space="preserve">    D&amp;D Expense</v>
          </cell>
          <cell r="C1287">
            <v>628.91370000000006</v>
          </cell>
          <cell r="E1287">
            <v>629.63639999999998</v>
          </cell>
          <cell r="G1287">
            <v>631.08179999999993</v>
          </cell>
          <cell r="I1287">
            <v>631.08179999999993</v>
          </cell>
          <cell r="K1287">
            <v>1258.5500999999999</v>
          </cell>
          <cell r="M1287">
            <v>1889.6318999999999</v>
          </cell>
          <cell r="O1287">
            <v>2520.7136999999998</v>
          </cell>
        </row>
        <row r="1288">
          <cell r="A1288" t="str">
            <v xml:space="preserve">    TOTAL NUCLEAR</v>
          </cell>
          <cell r="C1288">
            <v>13899.0137</v>
          </cell>
          <cell r="E1288">
            <v>12454.136399999999</v>
          </cell>
          <cell r="G1288">
            <v>15985.281800000001</v>
          </cell>
          <cell r="I1288">
            <v>15985.281800000001</v>
          </cell>
          <cell r="K1288">
            <v>26353.3501</v>
          </cell>
          <cell r="M1288">
            <v>42338.6319</v>
          </cell>
          <cell r="O1288">
            <v>58323.7137</v>
          </cell>
        </row>
        <row r="1289">
          <cell r="A1289" t="str">
            <v xml:space="preserve">                          </v>
          </cell>
        </row>
        <row r="1290">
          <cell r="A1290" t="str">
            <v>COMBUSTION TURBINES</v>
          </cell>
          <cell r="C1290">
            <v>122.1</v>
          </cell>
          <cell r="E1290">
            <v>45.5</v>
          </cell>
          <cell r="G1290">
            <v>437</v>
          </cell>
          <cell r="I1290">
            <v>35.700000000000003</v>
          </cell>
          <cell r="K1290">
            <v>167.6</v>
          </cell>
          <cell r="M1290">
            <v>604.6</v>
          </cell>
          <cell r="O1290">
            <v>640.30000000000007</v>
          </cell>
        </row>
        <row r="1292">
          <cell r="A1292" t="str">
            <v>DIESELS</v>
          </cell>
          <cell r="C1292">
            <v>17.5</v>
          </cell>
          <cell r="E1292">
            <v>25.700000000000003</v>
          </cell>
          <cell r="G1292">
            <v>15.399999999999999</v>
          </cell>
          <cell r="I1292">
            <v>16.7</v>
          </cell>
          <cell r="K1292">
            <v>43.2</v>
          </cell>
          <cell r="M1292">
            <v>58.6</v>
          </cell>
          <cell r="O1292">
            <v>75.3</v>
          </cell>
        </row>
        <row r="1293">
          <cell r="A1293" t="str">
            <v xml:space="preserve">    TOTAL GENERATION</v>
          </cell>
          <cell r="C1293">
            <v>105901.1</v>
          </cell>
          <cell r="E1293">
            <v>91832.7</v>
          </cell>
          <cell r="G1293">
            <v>130909.2</v>
          </cell>
          <cell r="I1293">
            <v>87370.599999999991</v>
          </cell>
          <cell r="K1293">
            <v>197733.90000000002</v>
          </cell>
          <cell r="M1293">
            <v>328642.89999999991</v>
          </cell>
          <cell r="O1293">
            <v>416013.5</v>
          </cell>
        </row>
        <row r="1294">
          <cell r="A1294" t="str">
            <v>POWER PURCHASES</v>
          </cell>
        </row>
        <row r="1295">
          <cell r="A1295" t="str">
            <v xml:space="preserve">  Short-term - Other Utilities</v>
          </cell>
          <cell r="C1295">
            <v>221786.4</v>
          </cell>
          <cell r="E1295">
            <v>317220.2</v>
          </cell>
          <cell r="G1295">
            <v>716345.2</v>
          </cell>
          <cell r="I1295">
            <v>192261.9</v>
          </cell>
          <cell r="K1295">
            <v>539006.6</v>
          </cell>
          <cell r="M1295">
            <v>1255351.7999999998</v>
          </cell>
          <cell r="O1295">
            <v>1447613.6999999997</v>
          </cell>
        </row>
        <row r="1296">
          <cell r="A1296" t="str">
            <v xml:space="preserve">  Non-utility Generation</v>
          </cell>
          <cell r="C1296">
            <v>42132.3</v>
          </cell>
          <cell r="E1296">
            <v>41688.899999999994</v>
          </cell>
          <cell r="G1296">
            <v>38963.5</v>
          </cell>
          <cell r="I1296">
            <v>42647.199999999997</v>
          </cell>
          <cell r="K1296">
            <v>83821.2</v>
          </cell>
          <cell r="M1296">
            <v>122784.7</v>
          </cell>
          <cell r="O1296">
            <v>165431.9</v>
          </cell>
        </row>
        <row r="1297">
          <cell r="A1297" t="str">
            <v xml:space="preserve">  Safe Harbor</v>
          </cell>
          <cell r="C1297">
            <v>3354</v>
          </cell>
          <cell r="E1297">
            <v>3370.5</v>
          </cell>
          <cell r="G1297">
            <v>1023.3000000000001</v>
          </cell>
          <cell r="I1297">
            <v>2052.1000000000004</v>
          </cell>
          <cell r="K1297">
            <v>6724.5</v>
          </cell>
          <cell r="M1297">
            <v>7747.8</v>
          </cell>
          <cell r="O1297">
            <v>9799.9000000000015</v>
          </cell>
        </row>
        <row r="1298">
          <cell r="A1298" t="str">
            <v xml:space="preserve">  PJM Interchange</v>
          </cell>
          <cell r="C1298">
            <v>0</v>
          </cell>
          <cell r="E1298">
            <v>0</v>
          </cell>
          <cell r="G1298">
            <v>0</v>
          </cell>
          <cell r="I1298">
            <v>0</v>
          </cell>
          <cell r="K1298">
            <v>0</v>
          </cell>
          <cell r="M1298">
            <v>0</v>
          </cell>
          <cell r="O1298">
            <v>0</v>
          </cell>
        </row>
        <row r="1299">
          <cell r="A1299" t="str">
            <v xml:space="preserve">  PASNY </v>
          </cell>
          <cell r="C1299">
            <v>143.69999999999999</v>
          </cell>
          <cell r="E1299">
            <v>143.69999999999999</v>
          </cell>
          <cell r="G1299">
            <v>143.69999999999999</v>
          </cell>
          <cell r="I1299">
            <v>143.69999999999999</v>
          </cell>
          <cell r="K1299">
            <v>287.39999999999998</v>
          </cell>
          <cell r="M1299">
            <v>431.09999999999997</v>
          </cell>
          <cell r="O1299">
            <v>574.79999999999995</v>
          </cell>
        </row>
        <row r="1300">
          <cell r="A1300" t="str">
            <v xml:space="preserve">  Borderline</v>
          </cell>
          <cell r="C1300">
            <v>31.5</v>
          </cell>
          <cell r="E1300">
            <v>31.5</v>
          </cell>
          <cell r="G1300">
            <v>31.5</v>
          </cell>
          <cell r="I1300">
            <v>31.5</v>
          </cell>
          <cell r="K1300">
            <v>63</v>
          </cell>
          <cell r="M1300">
            <v>94.5</v>
          </cell>
          <cell r="O1300">
            <v>126</v>
          </cell>
        </row>
        <row r="1301">
          <cell r="A1301" t="str">
            <v xml:space="preserve">    TOTAL POWER PURCHASES </v>
          </cell>
          <cell r="C1301">
            <v>267447.90000000002</v>
          </cell>
          <cell r="E1301">
            <v>362454.80000000005</v>
          </cell>
          <cell r="G1301">
            <v>756507.2</v>
          </cell>
          <cell r="I1301">
            <v>237136.4</v>
          </cell>
          <cell r="K1301">
            <v>629902.69999999995</v>
          </cell>
          <cell r="M1301">
            <v>1386409.9000000001</v>
          </cell>
          <cell r="O1301">
            <v>1623546.3</v>
          </cell>
        </row>
        <row r="1302">
          <cell r="A1302" t="str">
            <v>TOTAL ENERGY AVAILABLE</v>
          </cell>
          <cell r="C1302">
            <v>376817.1</v>
          </cell>
          <cell r="E1302">
            <v>457471.5</v>
          </cell>
          <cell r="G1302">
            <v>891584.20000000007</v>
          </cell>
          <cell r="I1302">
            <v>328698.09999999998</v>
          </cell>
          <cell r="K1302">
            <v>834288.6</v>
          </cell>
          <cell r="M1302">
            <v>1725872.8</v>
          </cell>
          <cell r="O1302">
            <v>2054570.9</v>
          </cell>
        </row>
        <row r="1303">
          <cell r="A1303" t="str">
            <v>NON-SYSTEM ENERGY SALES</v>
          </cell>
        </row>
        <row r="1304">
          <cell r="A1304" t="str">
            <v xml:space="preserve">  Sales to ACE </v>
          </cell>
          <cell r="C1304">
            <v>0</v>
          </cell>
          <cell r="E1304">
            <v>0</v>
          </cell>
          <cell r="G1304">
            <v>0</v>
          </cell>
          <cell r="I1304">
            <v>0</v>
          </cell>
          <cell r="K1304">
            <v>0</v>
          </cell>
          <cell r="M1304">
            <v>0</v>
          </cell>
          <cell r="O1304">
            <v>0</v>
          </cell>
        </row>
        <row r="1305">
          <cell r="A1305" t="str">
            <v xml:space="preserve">  Sales to JCP&amp;L </v>
          </cell>
          <cell r="C1305">
            <v>0</v>
          </cell>
          <cell r="E1305">
            <v>0</v>
          </cell>
          <cell r="G1305">
            <v>0</v>
          </cell>
          <cell r="I1305">
            <v>0</v>
          </cell>
          <cell r="K1305">
            <v>0</v>
          </cell>
          <cell r="M1305">
            <v>0</v>
          </cell>
          <cell r="O1305">
            <v>0</v>
          </cell>
        </row>
        <row r="1306">
          <cell r="A1306" t="str">
            <v xml:space="preserve">  Sales to BG&amp;E</v>
          </cell>
          <cell r="C1306">
            <v>-1142.9000000000001</v>
          </cell>
          <cell r="E1306">
            <v>-1027.5</v>
          </cell>
          <cell r="G1306">
            <v>-1322.3</v>
          </cell>
          <cell r="I1306">
            <v>-1322.3</v>
          </cell>
          <cell r="K1306">
            <v>-2170.4</v>
          </cell>
          <cell r="M1306">
            <v>-3492.7</v>
          </cell>
          <cell r="O1306">
            <v>-4815</v>
          </cell>
        </row>
        <row r="1307">
          <cell r="A1307" t="str">
            <v xml:space="preserve">  Sales to GPU</v>
          </cell>
          <cell r="C1307">
            <v>-6992.7971039999993</v>
          </cell>
          <cell r="E1307">
            <v>-7108.4316239999989</v>
          </cell>
          <cell r="G1307">
            <v>-7700.5173599999998</v>
          </cell>
          <cell r="I1307">
            <v>-6115.0562010000003</v>
          </cell>
          <cell r="K1307">
            <v>-14101.228727999998</v>
          </cell>
          <cell r="M1307">
            <v>-21801.746088</v>
          </cell>
          <cell r="O1307">
            <v>-27916.802288999999</v>
          </cell>
        </row>
        <row r="1308">
          <cell r="A1308" t="str">
            <v xml:space="preserve">  PJM Interchange </v>
          </cell>
          <cell r="C1308">
            <v>-56802.700000000004</v>
          </cell>
          <cell r="E1308">
            <v>-62051.6</v>
          </cell>
          <cell r="G1308">
            <v>-158747.5</v>
          </cell>
          <cell r="I1308">
            <v>-53215.199999999997</v>
          </cell>
          <cell r="K1308">
            <v>-118854.3</v>
          </cell>
          <cell r="M1308">
            <v>-277601.8</v>
          </cell>
          <cell r="O1308">
            <v>-330817</v>
          </cell>
        </row>
        <row r="1309">
          <cell r="A1309" t="str">
            <v xml:space="preserve">  Sales to Other</v>
          </cell>
          <cell r="C1309">
            <v>-235209.60000000001</v>
          </cell>
          <cell r="E1309">
            <v>-332599.3</v>
          </cell>
          <cell r="G1309">
            <v>-740135.9</v>
          </cell>
          <cell r="I1309">
            <v>-204611.5</v>
          </cell>
          <cell r="K1309">
            <v>-567808.9</v>
          </cell>
          <cell r="M1309">
            <v>-1307944.8</v>
          </cell>
          <cell r="O1309">
            <v>-1512556.3</v>
          </cell>
        </row>
        <row r="1310">
          <cell r="A1310" t="str">
            <v xml:space="preserve">    TOTAL NON-SYSTEM ENERGY SALES</v>
          </cell>
          <cell r="C1310">
            <v>-300147.99710400001</v>
          </cell>
          <cell r="E1310">
            <v>-402786.83162399998</v>
          </cell>
          <cell r="G1310">
            <v>-907906.21736000001</v>
          </cell>
          <cell r="I1310">
            <v>-265264.056201</v>
          </cell>
          <cell r="K1310">
            <v>-702934.82872800005</v>
          </cell>
          <cell r="M1310">
            <v>-1610841.0460880001</v>
          </cell>
          <cell r="O1310">
            <v>-1876105.1022890001</v>
          </cell>
        </row>
        <row r="1311">
          <cell r="A1311" t="str">
            <v>SYSTEM COST OF POWER</v>
          </cell>
          <cell r="C1311">
            <v>76669.099999999977</v>
          </cell>
          <cell r="E1311">
            <v>54684.700000000012</v>
          </cell>
          <cell r="G1311">
            <v>-16322</v>
          </cell>
          <cell r="I1311">
            <v>63434</v>
          </cell>
          <cell r="K1311">
            <v>131353.79999999993</v>
          </cell>
          <cell r="M1311">
            <v>115031.80000000005</v>
          </cell>
          <cell r="O1311">
            <v>178465.79999999981</v>
          </cell>
        </row>
        <row r="1312">
          <cell r="C1312" t="str">
            <v xml:space="preserve"> ========</v>
          </cell>
          <cell r="E1312" t="str">
            <v xml:space="preserve"> ========</v>
          </cell>
          <cell r="G1312" t="str">
            <v xml:space="preserve"> ========</v>
          </cell>
          <cell r="I1312" t="str">
            <v xml:space="preserve"> ========</v>
          </cell>
          <cell r="K1312" t="str">
            <v xml:space="preserve"> ========</v>
          </cell>
          <cell r="M1312" t="str">
            <v xml:space="preserve"> ========</v>
          </cell>
          <cell r="O1312" t="str">
            <v xml:space="preserve"> =========</v>
          </cell>
        </row>
        <row r="1313">
          <cell r="A1313" t="str">
            <v xml:space="preserve">    MILLS/KWH</v>
          </cell>
          <cell r="C1313">
            <v>10.351876105477766</v>
          </cell>
          <cell r="E1313">
            <v>8.9374530121269551</v>
          </cell>
          <cell r="G1313">
            <v>-2.4604299195031509</v>
          </cell>
          <cell r="I1313">
            <v>9.1657033868916891</v>
          </cell>
          <cell r="K1313">
            <v>9.7119978705942316</v>
          </cell>
          <cell r="M1313">
            <v>5.7063104267636318</v>
          </cell>
          <cell r="O1313">
            <v>6.5904149248881012</v>
          </cell>
        </row>
        <row r="1314">
          <cell r="G1314" t="str">
            <v xml:space="preserve">                               QUARTERLY SUMMARY SHEET</v>
          </cell>
          <cell r="L1314" t="str">
            <v>CASE:2001 FORECAST</v>
          </cell>
        </row>
        <row r="1315">
          <cell r="G1315" t="str">
            <v xml:space="preserve">                         ENERGY COST RECOVERED THROUGH ECR</v>
          </cell>
          <cell r="L1315">
            <v>36851</v>
          </cell>
          <cell r="O1315" t="str">
            <v xml:space="preserve">        10A</v>
          </cell>
        </row>
        <row r="1316">
          <cell r="G1316" t="str">
            <v xml:space="preserve">                               (Thousands of Dollars)</v>
          </cell>
        </row>
        <row r="1317">
          <cell r="L1317" t="str">
            <v xml:space="preserve">        YEAR TO DATE</v>
          </cell>
        </row>
        <row r="1318">
          <cell r="K1318" t="str">
            <v>==================================================</v>
          </cell>
        </row>
        <row r="1319">
          <cell r="A1319" t="str">
            <v>STEAM STATIONS</v>
          </cell>
          <cell r="C1319" t="str">
            <v>1st Qtr</v>
          </cell>
          <cell r="E1319" t="str">
            <v>2nd Qtr</v>
          </cell>
          <cell r="G1319" t="str">
            <v>3rd Qtr</v>
          </cell>
          <cell r="I1319" t="str">
            <v>4th Qtr</v>
          </cell>
          <cell r="K1319" t="str">
            <v>2nd Qtr</v>
          </cell>
          <cell r="M1319" t="str">
            <v>3rd Qtr</v>
          </cell>
          <cell r="O1319" t="str">
            <v>4th Qtr</v>
          </cell>
        </row>
        <row r="1320">
          <cell r="A1320" t="str">
            <v xml:space="preserve">                 </v>
          </cell>
        </row>
        <row r="1321">
          <cell r="A1321" t="str">
            <v xml:space="preserve">    TOTAL COAL-FIRED</v>
          </cell>
          <cell r="C1321">
            <v>79991.8</v>
          </cell>
          <cell r="E1321">
            <v>64118.6</v>
          </cell>
          <cell r="G1321">
            <v>76743.199999999997</v>
          </cell>
          <cell r="I1321">
            <v>65014.2</v>
          </cell>
          <cell r="K1321">
            <v>144110.39999999999</v>
          </cell>
          <cell r="M1321">
            <v>220853.59999999998</v>
          </cell>
          <cell r="O1321">
            <v>285867.8</v>
          </cell>
        </row>
        <row r="1323">
          <cell r="A1323" t="str">
            <v xml:space="preserve">    Martins Creek 3-4</v>
          </cell>
          <cell r="C1323">
            <v>11920.430262</v>
          </cell>
          <cell r="E1323">
            <v>15258.018</v>
          </cell>
          <cell r="G1323">
            <v>37849.993559999995</v>
          </cell>
          <cell r="I1323">
            <v>6463.7316319999991</v>
          </cell>
          <cell r="K1323">
            <v>27178.448261999998</v>
          </cell>
          <cell r="M1323">
            <v>65028.441821999993</v>
          </cell>
          <cell r="O1323">
            <v>71492.173453999989</v>
          </cell>
        </row>
        <row r="1324">
          <cell r="A1324" t="str">
            <v xml:space="preserve">    Sun Oil Adjustment</v>
          </cell>
          <cell r="C1324">
            <v>0</v>
          </cell>
          <cell r="E1324">
            <v>0</v>
          </cell>
          <cell r="G1324">
            <v>0</v>
          </cell>
          <cell r="I1324">
            <v>0</v>
          </cell>
          <cell r="K1324">
            <v>0</v>
          </cell>
          <cell r="M1324">
            <v>0</v>
          </cell>
          <cell r="O1324">
            <v>0</v>
          </cell>
        </row>
        <row r="1325">
          <cell r="A1325" t="str">
            <v xml:space="preserve">    TOTAL OIL-FIRED</v>
          </cell>
          <cell r="C1325">
            <v>11920.4</v>
          </cell>
          <cell r="E1325">
            <v>15258</v>
          </cell>
          <cell r="G1325">
            <v>37850</v>
          </cell>
          <cell r="I1325">
            <v>6463.7</v>
          </cell>
          <cell r="K1325">
            <v>27178.400000000001</v>
          </cell>
          <cell r="M1325">
            <v>65028.4</v>
          </cell>
          <cell r="O1325">
            <v>71492.2</v>
          </cell>
        </row>
        <row r="1327">
          <cell r="A1327" t="str">
            <v xml:space="preserve">    TOTAL FOSSIL STEAM EXPENSE</v>
          </cell>
          <cell r="C1327">
            <v>91912.2</v>
          </cell>
          <cell r="E1327">
            <v>79376.600000000006</v>
          </cell>
          <cell r="G1327">
            <v>114593.2</v>
          </cell>
          <cell r="I1327">
            <v>71477.899999999994</v>
          </cell>
          <cell r="K1327">
            <v>171288.8</v>
          </cell>
          <cell r="M1327">
            <v>285882</v>
          </cell>
          <cell r="O1327">
            <v>357360</v>
          </cell>
        </row>
        <row r="1328">
          <cell r="A1328" t="str">
            <v xml:space="preserve">  NUCLEAR</v>
          </cell>
        </row>
        <row r="1329">
          <cell r="A1329" t="str">
            <v xml:space="preserve">    Susquehanna 1 (PL 90% Share)</v>
          </cell>
          <cell r="C1329">
            <v>7494.2470800000001</v>
          </cell>
          <cell r="E1329">
            <v>6615.0432000000001</v>
          </cell>
          <cell r="G1329">
            <v>7660.7634600000001</v>
          </cell>
          <cell r="I1329">
            <v>7660.7634600000001</v>
          </cell>
          <cell r="K1329">
            <v>14109.290280000001</v>
          </cell>
          <cell r="M1329">
            <v>21770.053740000003</v>
          </cell>
          <cell r="O1329">
            <v>29430.817200000005</v>
          </cell>
        </row>
        <row r="1330">
          <cell r="A1330" t="str">
            <v xml:space="preserve">    Susquehanna 2 (PL 90% Share)</v>
          </cell>
          <cell r="C1330">
            <v>5775.9496199999994</v>
          </cell>
          <cell r="E1330">
            <v>5209.5351599999995</v>
          </cell>
          <cell r="G1330">
            <v>7693.3664100000005</v>
          </cell>
          <cell r="I1330">
            <v>7693.3664099999996</v>
          </cell>
          <cell r="K1330">
            <v>10985.484779999999</v>
          </cell>
          <cell r="M1330">
            <v>18678.851190000001</v>
          </cell>
          <cell r="O1330">
            <v>26372.2176</v>
          </cell>
        </row>
        <row r="1331">
          <cell r="A1331" t="str">
            <v xml:space="preserve">    D&amp;D Expense</v>
          </cell>
          <cell r="C1331">
            <v>628.91370000000006</v>
          </cell>
          <cell r="E1331">
            <v>629.63639999999998</v>
          </cell>
          <cell r="G1331">
            <v>631.08179999999993</v>
          </cell>
          <cell r="I1331">
            <v>631.08179999999993</v>
          </cell>
          <cell r="K1331">
            <v>1258.5500999999999</v>
          </cell>
          <cell r="M1331">
            <v>1889.6318999999999</v>
          </cell>
          <cell r="O1331">
            <v>2520.7136999999998</v>
          </cell>
        </row>
        <row r="1332">
          <cell r="A1332" t="str">
            <v xml:space="preserve">    TOTAL NUCLEAR</v>
          </cell>
          <cell r="C1332">
            <v>13899.0137</v>
          </cell>
          <cell r="E1332">
            <v>12454.136399999999</v>
          </cell>
          <cell r="G1332">
            <v>15985.281800000001</v>
          </cell>
          <cell r="I1332">
            <v>15985.281800000001</v>
          </cell>
          <cell r="K1332">
            <v>26353.3501</v>
          </cell>
          <cell r="M1332">
            <v>42338.6319</v>
          </cell>
          <cell r="O1332">
            <v>58323.7137</v>
          </cell>
        </row>
        <row r="1333">
          <cell r="A1333" t="str">
            <v xml:space="preserve">                          </v>
          </cell>
        </row>
        <row r="1334">
          <cell r="A1334" t="str">
            <v>COMBUSTION TURBINES</v>
          </cell>
          <cell r="C1334">
            <v>122.1</v>
          </cell>
          <cell r="E1334">
            <v>45.5</v>
          </cell>
          <cell r="G1334">
            <v>437</v>
          </cell>
          <cell r="I1334">
            <v>35.700000000000003</v>
          </cell>
          <cell r="K1334">
            <v>167.6</v>
          </cell>
          <cell r="M1334">
            <v>604.6</v>
          </cell>
          <cell r="O1334">
            <v>640.30000000000007</v>
          </cell>
        </row>
        <row r="1336">
          <cell r="A1336" t="str">
            <v>DIESELS</v>
          </cell>
          <cell r="C1336">
            <v>17.5</v>
          </cell>
          <cell r="E1336">
            <v>25.700000000000003</v>
          </cell>
          <cell r="G1336">
            <v>15.399999999999999</v>
          </cell>
          <cell r="I1336">
            <v>16.7</v>
          </cell>
          <cell r="K1336">
            <v>43.2</v>
          </cell>
          <cell r="M1336">
            <v>58.6</v>
          </cell>
          <cell r="O1336">
            <v>75.3</v>
          </cell>
        </row>
        <row r="1337">
          <cell r="A1337" t="str">
            <v xml:space="preserve">    TOTAL GENERATION</v>
          </cell>
          <cell r="C1337">
            <v>105950.8</v>
          </cell>
          <cell r="E1337">
            <v>91901.900000000009</v>
          </cell>
          <cell r="G1337">
            <v>131030.9</v>
          </cell>
          <cell r="I1337">
            <v>87515.599999999991</v>
          </cell>
          <cell r="K1337">
            <v>197853</v>
          </cell>
          <cell r="M1337">
            <v>328883.79999999993</v>
          </cell>
          <cell r="O1337">
            <v>416399.3</v>
          </cell>
        </row>
        <row r="1338">
          <cell r="A1338" t="str">
            <v>POWER PURCHASES</v>
          </cell>
        </row>
        <row r="1339">
          <cell r="A1339" t="str">
            <v xml:space="preserve">  Short-term - Other Utilities</v>
          </cell>
          <cell r="C1339">
            <v>221786.4</v>
          </cell>
          <cell r="E1339">
            <v>317220.2</v>
          </cell>
          <cell r="G1339">
            <v>716345.2</v>
          </cell>
          <cell r="I1339">
            <v>192261.9</v>
          </cell>
          <cell r="K1339">
            <v>539006.6</v>
          </cell>
          <cell r="M1339">
            <v>1255351.7999999998</v>
          </cell>
          <cell r="O1339">
            <v>1447613.6999999997</v>
          </cell>
        </row>
        <row r="1340">
          <cell r="A1340" t="str">
            <v xml:space="preserve">  Non-utility Generation</v>
          </cell>
          <cell r="C1340">
            <v>42132.240000000005</v>
          </cell>
          <cell r="E1340">
            <v>41688.880000000005</v>
          </cell>
          <cell r="G1340">
            <v>38963.520000000004</v>
          </cell>
          <cell r="I1340">
            <v>42647.32</v>
          </cell>
          <cell r="K1340">
            <v>83821.12000000001</v>
          </cell>
          <cell r="M1340">
            <v>122784.64000000001</v>
          </cell>
          <cell r="O1340">
            <v>165431.96000000002</v>
          </cell>
        </row>
        <row r="1341">
          <cell r="A1341" t="str">
            <v xml:space="preserve">  Safe Harbor</v>
          </cell>
          <cell r="C1341">
            <v>3354</v>
          </cell>
          <cell r="E1341">
            <v>3370.5</v>
          </cell>
          <cell r="G1341">
            <v>1023.3000000000001</v>
          </cell>
          <cell r="I1341">
            <v>2052.1000000000004</v>
          </cell>
          <cell r="K1341">
            <v>6724.5</v>
          </cell>
          <cell r="M1341">
            <v>7747.8</v>
          </cell>
          <cell r="O1341">
            <v>9799.9000000000015</v>
          </cell>
        </row>
        <row r="1342">
          <cell r="A1342" t="str">
            <v xml:space="preserve">  PJM Interchange</v>
          </cell>
          <cell r="C1342">
            <v>0</v>
          </cell>
          <cell r="E1342">
            <v>0</v>
          </cell>
          <cell r="G1342">
            <v>0</v>
          </cell>
          <cell r="I1342">
            <v>0</v>
          </cell>
          <cell r="K1342">
            <v>0</v>
          </cell>
          <cell r="M1342">
            <v>0</v>
          </cell>
          <cell r="O1342">
            <v>0</v>
          </cell>
        </row>
        <row r="1343">
          <cell r="A1343" t="str">
            <v xml:space="preserve">  PASNY </v>
          </cell>
          <cell r="C1343">
            <v>143.69999999999999</v>
          </cell>
          <cell r="E1343">
            <v>143.69999999999999</v>
          </cell>
          <cell r="G1343">
            <v>143.69999999999999</v>
          </cell>
          <cell r="I1343">
            <v>143.69999999999999</v>
          </cell>
          <cell r="K1343">
            <v>287.39999999999998</v>
          </cell>
          <cell r="M1343">
            <v>431.09999999999997</v>
          </cell>
          <cell r="O1343">
            <v>574.79999999999995</v>
          </cell>
        </row>
        <row r="1344">
          <cell r="A1344" t="str">
            <v xml:space="preserve">  Borderline</v>
          </cell>
          <cell r="C1344">
            <v>31.5</v>
          </cell>
          <cell r="E1344">
            <v>31.5</v>
          </cell>
          <cell r="G1344">
            <v>31.5</v>
          </cell>
          <cell r="I1344">
            <v>31.5</v>
          </cell>
          <cell r="K1344">
            <v>63</v>
          </cell>
          <cell r="M1344">
            <v>94.5</v>
          </cell>
          <cell r="O1344">
            <v>126</v>
          </cell>
        </row>
        <row r="1345">
          <cell r="A1345" t="str">
            <v xml:space="preserve">    TOTAL POWER PURCHASES</v>
          </cell>
          <cell r="C1345">
            <v>267447.8</v>
          </cell>
          <cell r="E1345">
            <v>362454.80000000005</v>
          </cell>
          <cell r="G1345">
            <v>756507.2</v>
          </cell>
          <cell r="I1345">
            <v>237136.5</v>
          </cell>
          <cell r="K1345">
            <v>629902.6</v>
          </cell>
          <cell r="M1345">
            <v>1386409.8</v>
          </cell>
          <cell r="O1345">
            <v>1623546.4</v>
          </cell>
        </row>
        <row r="1346">
          <cell r="A1346" t="str">
            <v>TOTAL ENERGY AVAILABLE</v>
          </cell>
          <cell r="C1346">
            <v>376817.1</v>
          </cell>
          <cell r="E1346">
            <v>457471.5</v>
          </cell>
          <cell r="G1346">
            <v>891584.20000000007</v>
          </cell>
          <cell r="I1346">
            <v>328698.09999999998</v>
          </cell>
          <cell r="K1346">
            <v>834288.6</v>
          </cell>
          <cell r="M1346">
            <v>1725872.8</v>
          </cell>
          <cell r="O1346">
            <v>2054570.9</v>
          </cell>
        </row>
        <row r="1347">
          <cell r="A1347" t="str">
            <v>NON-SYSTEM ENERGY SALES</v>
          </cell>
        </row>
        <row r="1348">
          <cell r="A1348" t="str">
            <v xml:space="preserve">  Sales to ACE </v>
          </cell>
          <cell r="C1348">
            <v>0</v>
          </cell>
          <cell r="E1348">
            <v>0</v>
          </cell>
          <cell r="G1348">
            <v>0</v>
          </cell>
          <cell r="I1348">
            <v>0</v>
          </cell>
          <cell r="K1348">
            <v>0</v>
          </cell>
          <cell r="M1348">
            <v>0</v>
          </cell>
          <cell r="O1348">
            <v>0</v>
          </cell>
        </row>
        <row r="1349">
          <cell r="A1349" t="str">
            <v xml:space="preserve">  Sales to JCP&amp;L </v>
          </cell>
          <cell r="C1349">
            <v>0</v>
          </cell>
          <cell r="E1349">
            <v>0</v>
          </cell>
          <cell r="G1349">
            <v>0</v>
          </cell>
          <cell r="I1349">
            <v>0</v>
          </cell>
          <cell r="K1349">
            <v>0</v>
          </cell>
          <cell r="M1349">
            <v>0</v>
          </cell>
          <cell r="O1349">
            <v>0</v>
          </cell>
        </row>
        <row r="1350">
          <cell r="A1350" t="str">
            <v xml:space="preserve">  Sales to BG&amp;E</v>
          </cell>
          <cell r="C1350">
            <v>-1142.9000000000001</v>
          </cell>
          <cell r="E1350">
            <v>-1027.5</v>
          </cell>
          <cell r="G1350">
            <v>-1322.3</v>
          </cell>
          <cell r="I1350">
            <v>-1322.3</v>
          </cell>
          <cell r="K1350">
            <v>-2170.4</v>
          </cell>
          <cell r="M1350">
            <v>-3492.7</v>
          </cell>
          <cell r="O1350">
            <v>-4815</v>
          </cell>
        </row>
        <row r="1351">
          <cell r="A1351" t="str">
            <v xml:space="preserve">  Sales to GPU</v>
          </cell>
          <cell r="C1351">
            <v>-6992.7971039999993</v>
          </cell>
          <cell r="E1351">
            <v>-7108.4316239999989</v>
          </cell>
          <cell r="G1351">
            <v>-7700.5173599999998</v>
          </cell>
          <cell r="I1351">
            <v>-6115.0562010000003</v>
          </cell>
          <cell r="K1351">
            <v>-14101.228727999998</v>
          </cell>
          <cell r="M1351">
            <v>-21801.746088</v>
          </cell>
          <cell r="O1351">
            <v>-27916.802288999999</v>
          </cell>
        </row>
        <row r="1352">
          <cell r="A1352" t="str">
            <v xml:space="preserve">  PJM Interchange </v>
          </cell>
          <cell r="C1352">
            <v>-56802.700000000004</v>
          </cell>
          <cell r="E1352">
            <v>-62051.6</v>
          </cell>
          <cell r="G1352">
            <v>-158747.5</v>
          </cell>
          <cell r="I1352">
            <v>-53215.199999999997</v>
          </cell>
          <cell r="K1352">
            <v>-118854.3</v>
          </cell>
          <cell r="M1352">
            <v>-277601.8</v>
          </cell>
          <cell r="O1352">
            <v>-330817</v>
          </cell>
        </row>
        <row r="1353">
          <cell r="A1353" t="str">
            <v xml:space="preserve">  Sales to Other</v>
          </cell>
          <cell r="C1353">
            <v>-235209.60000000001</v>
          </cell>
          <cell r="E1353">
            <v>-332599.3</v>
          </cell>
          <cell r="G1353">
            <v>-740135.9</v>
          </cell>
          <cell r="I1353">
            <v>-204611.5</v>
          </cell>
          <cell r="K1353">
            <v>-567808.9</v>
          </cell>
          <cell r="M1353">
            <v>-1307944.8</v>
          </cell>
          <cell r="O1353">
            <v>-1512556.3</v>
          </cell>
        </row>
        <row r="1354">
          <cell r="A1354" t="str">
            <v xml:space="preserve">    TOTAL NON-SYSTEM ENERGY SALES</v>
          </cell>
          <cell r="C1354">
            <v>-300147.99710400001</v>
          </cell>
          <cell r="E1354">
            <v>-402786.83162399998</v>
          </cell>
          <cell r="G1354">
            <v>-907906.21736000001</v>
          </cell>
          <cell r="I1354">
            <v>-265264.056201</v>
          </cell>
          <cell r="K1354">
            <v>-702934.82872800005</v>
          </cell>
          <cell r="M1354">
            <v>-1610841.0460880001</v>
          </cell>
          <cell r="O1354">
            <v>-1876105.1022890001</v>
          </cell>
        </row>
        <row r="1355">
          <cell r="A1355" t="str">
            <v>SYSTEM COST OF POWER</v>
          </cell>
          <cell r="C1355">
            <v>76669.102895999968</v>
          </cell>
          <cell r="E1355">
            <v>54684.668376000016</v>
          </cell>
          <cell r="G1355">
            <v>-16322.01735999994</v>
          </cell>
          <cell r="I1355">
            <v>63434.043798999977</v>
          </cell>
          <cell r="K1355">
            <v>131353.77127199993</v>
          </cell>
          <cell r="M1355">
            <v>115031.75391199999</v>
          </cell>
          <cell r="O1355">
            <v>178465.79771099985</v>
          </cell>
        </row>
        <row r="1357">
          <cell r="A1357" t="str">
            <v>TOTAL EHV CHARGES (Page 14)</v>
          </cell>
          <cell r="C1357">
            <v>4775.9984133203134</v>
          </cell>
          <cell r="E1357">
            <v>6041.4228745688115</v>
          </cell>
          <cell r="G1357">
            <v>7895.6440306915938</v>
          </cell>
          <cell r="I1357">
            <v>4590.6740825166116</v>
          </cell>
          <cell r="K1357">
            <v>10817.421287889125</v>
          </cell>
          <cell r="M1357">
            <v>18713.065318580717</v>
          </cell>
          <cell r="O1357">
            <v>23303.739401097329</v>
          </cell>
        </row>
        <row r="1359">
          <cell r="A1359" t="str">
            <v>EXPENSE NOT RECOVERED THROUGH ECR</v>
          </cell>
        </row>
        <row r="1360">
          <cell r="A1360" t="str">
            <v xml:space="preserve">    Sun Oil Adjustment</v>
          </cell>
          <cell r="C1360">
            <v>0</v>
          </cell>
          <cell r="E1360">
            <v>0</v>
          </cell>
          <cell r="G1360">
            <v>0</v>
          </cell>
          <cell r="I1360">
            <v>0</v>
          </cell>
          <cell r="K1360">
            <v>0</v>
          </cell>
          <cell r="M1360">
            <v>0</v>
          </cell>
          <cell r="O1360">
            <v>0</v>
          </cell>
        </row>
        <row r="1361">
          <cell r="A1361" t="str">
            <v xml:space="preserve">    Safe Harbor(1/3)</v>
          </cell>
          <cell r="C1361">
            <v>3354</v>
          </cell>
          <cell r="E1361">
            <v>3370.5</v>
          </cell>
          <cell r="G1361">
            <v>1023.3000000000001</v>
          </cell>
          <cell r="I1361">
            <v>2052.1000000000004</v>
          </cell>
          <cell r="K1361">
            <v>6724.5</v>
          </cell>
          <cell r="M1361">
            <v>7747.8</v>
          </cell>
          <cell r="O1361">
            <v>9799.9000000000015</v>
          </cell>
        </row>
        <row r="1362">
          <cell r="A1362" t="str">
            <v xml:space="preserve">    Installed Capacity Payments</v>
          </cell>
          <cell r="C1362">
            <v>0</v>
          </cell>
          <cell r="E1362">
            <v>0</v>
          </cell>
          <cell r="G1362">
            <v>0</v>
          </cell>
          <cell r="I1362">
            <v>0</v>
          </cell>
          <cell r="K1362">
            <v>0</v>
          </cell>
          <cell r="M1362">
            <v>0</v>
          </cell>
          <cell r="O1362">
            <v>0</v>
          </cell>
        </row>
        <row r="1363">
          <cell r="A1363" t="str">
            <v xml:space="preserve">  TOTAL NOT RECOVERED THROUGH ECR</v>
          </cell>
          <cell r="C1363">
            <v>3354</v>
          </cell>
          <cell r="E1363">
            <v>3370.5</v>
          </cell>
          <cell r="G1363">
            <v>1023.3</v>
          </cell>
          <cell r="I1363">
            <v>2052.1</v>
          </cell>
          <cell r="K1363">
            <v>6724.5</v>
          </cell>
          <cell r="M1363">
            <v>7747.8</v>
          </cell>
          <cell r="O1363">
            <v>9799.9</v>
          </cell>
        </row>
        <row r="1364">
          <cell r="A1364" t="str">
            <v>ENERGY COST APPLICABLE TO ECR</v>
          </cell>
          <cell r="C1364">
            <v>78091.101309320278</v>
          </cell>
          <cell r="E1364">
            <v>57355.591250568825</v>
          </cell>
          <cell r="G1364">
            <v>-9449.6733293083453</v>
          </cell>
          <cell r="I1364">
            <v>65972.617881516591</v>
          </cell>
          <cell r="K1364">
            <v>135446.69255988905</v>
          </cell>
          <cell r="M1364">
            <v>125997.0192305807</v>
          </cell>
          <cell r="O1364">
            <v>191969.63711209717</v>
          </cell>
        </row>
        <row r="1365">
          <cell r="A1365" t="str">
            <v xml:space="preserve">  PORTION FOR PPUC CUSTOMERS</v>
          </cell>
          <cell r="B1365">
            <v>1</v>
          </cell>
          <cell r="C1365">
            <v>78091.100000000006</v>
          </cell>
          <cell r="E1365">
            <v>57355.6</v>
          </cell>
          <cell r="G1365">
            <v>-9449.7000000000007</v>
          </cell>
          <cell r="I1365">
            <v>65972.600000000006</v>
          </cell>
          <cell r="K1365">
            <v>135446.70000000001</v>
          </cell>
          <cell r="M1365">
            <v>125997</v>
          </cell>
          <cell r="O1365">
            <v>191969.6</v>
          </cell>
        </row>
        <row r="1367">
          <cell r="G1367" t="str">
            <v xml:space="preserve">                               QUARTERLY SUMMARY SHEET</v>
          </cell>
          <cell r="L1367" t="str">
            <v>CASE:2001 FORECAST</v>
          </cell>
          <cell r="P1367" t="str">
            <v>9B</v>
          </cell>
        </row>
        <row r="1368">
          <cell r="G1368" t="str">
            <v xml:space="preserve">                                 PER UNIT ENERGY COST</v>
          </cell>
          <cell r="L1368">
            <v>36851</v>
          </cell>
        </row>
        <row r="1369">
          <cell r="G1369" t="str">
            <v xml:space="preserve">                                    (Mills / kwh)</v>
          </cell>
        </row>
        <row r="1370">
          <cell r="K1370" t="str">
            <v>==================================================</v>
          </cell>
        </row>
        <row r="1371">
          <cell r="A1371" t="str">
            <v>STEAM STATIONS</v>
          </cell>
          <cell r="C1371" t="str">
            <v>1st Qtr</v>
          </cell>
          <cell r="E1371" t="str">
            <v>2nd Qtr</v>
          </cell>
          <cell r="G1371" t="str">
            <v>3rd Qtr</v>
          </cell>
          <cell r="I1371" t="str">
            <v>4th Qtr</v>
          </cell>
          <cell r="K1371" t="str">
            <v>2nd Qtr</v>
          </cell>
          <cell r="M1371" t="str">
            <v>3rd Qtr</v>
          </cell>
          <cell r="O1371" t="str">
            <v>4th Qtr</v>
          </cell>
        </row>
        <row r="1372">
          <cell r="A1372" t="str">
            <v xml:space="preserve">  COAL-FIRED</v>
          </cell>
        </row>
        <row r="1373">
          <cell r="A1373" t="str">
            <v xml:space="preserve">    Brunner Island</v>
          </cell>
          <cell r="C1373">
            <v>14.856429197848007</v>
          </cell>
          <cell r="E1373">
            <v>14.835493855451105</v>
          </cell>
          <cell r="G1373">
            <v>13.946660670828752</v>
          </cell>
          <cell r="I1373">
            <v>13.757912676795483</v>
          </cell>
          <cell r="K1373">
            <v>14.847336862409021</v>
          </cell>
          <cell r="M1373">
            <v>14.54355471258258</v>
          </cell>
          <cell r="O1373">
            <v>14.374850493494597</v>
          </cell>
        </row>
        <row r="1374">
          <cell r="A1374" t="str">
            <v xml:space="preserve">    Martins Creek 1-2</v>
          </cell>
          <cell r="C1374">
            <v>15.800344449699569</v>
          </cell>
          <cell r="E1374">
            <v>15.945977837183298</v>
          </cell>
          <cell r="G1374">
            <v>15.53759088346075</v>
          </cell>
          <cell r="I1374">
            <v>15.862623483302695</v>
          </cell>
          <cell r="K1374">
            <v>15.862372585317338</v>
          </cell>
          <cell r="M1374">
            <v>15.771819412102241</v>
          </cell>
          <cell r="O1374">
            <v>15.796624520758945</v>
          </cell>
        </row>
        <row r="1375">
          <cell r="A1375" t="str">
            <v xml:space="preserve">    Sunbury</v>
          </cell>
          <cell r="C1375">
            <v>0</v>
          </cell>
          <cell r="E1375">
            <v>0</v>
          </cell>
          <cell r="G1375">
            <v>0</v>
          </cell>
          <cell r="I1375">
            <v>0</v>
          </cell>
          <cell r="K1375">
            <v>0</v>
          </cell>
          <cell r="M1375">
            <v>0</v>
          </cell>
          <cell r="O1375">
            <v>0</v>
          </cell>
        </row>
        <row r="1376">
          <cell r="A1376" t="str">
            <v xml:space="preserve">    Holtwood</v>
          </cell>
          <cell r="C1376">
            <v>0</v>
          </cell>
          <cell r="E1376">
            <v>0</v>
          </cell>
          <cell r="G1376">
            <v>0</v>
          </cell>
          <cell r="I1376">
            <v>0</v>
          </cell>
          <cell r="K1376">
            <v>0</v>
          </cell>
          <cell r="M1376">
            <v>0</v>
          </cell>
          <cell r="O1376">
            <v>0</v>
          </cell>
        </row>
        <row r="1377">
          <cell r="A1377" t="str">
            <v xml:space="preserve">    Keystone</v>
          </cell>
          <cell r="C1377">
            <v>9.6901578869055491</v>
          </cell>
          <cell r="E1377">
            <v>11.820725895404735</v>
          </cell>
          <cell r="G1377">
            <v>10.037174178830455</v>
          </cell>
          <cell r="I1377">
            <v>9.9924373774695159</v>
          </cell>
          <cell r="K1377">
            <v>10.624742201438456</v>
          </cell>
          <cell r="M1377">
            <v>10.412161069067871</v>
          </cell>
          <cell r="O1377">
            <v>10.300650190596697</v>
          </cell>
        </row>
        <row r="1378">
          <cell r="A1378" t="str">
            <v xml:space="preserve">    Conemaugh</v>
          </cell>
          <cell r="C1378">
            <v>11.427367212629029</v>
          </cell>
          <cell r="E1378">
            <v>10.391277695090313</v>
          </cell>
          <cell r="G1378">
            <v>11.83443000763168</v>
          </cell>
          <cell r="I1378">
            <v>11.373445621241023</v>
          </cell>
          <cell r="K1378">
            <v>10.909270152974582</v>
          </cell>
          <cell r="M1378">
            <v>11.194322558098007</v>
          </cell>
          <cell r="O1378">
            <v>11.228876528572867</v>
          </cell>
        </row>
        <row r="1379">
          <cell r="A1379" t="str">
            <v xml:space="preserve">    Montour</v>
          </cell>
          <cell r="C1379">
            <v>12.801097361799055</v>
          </cell>
          <cell r="E1379">
            <v>13.48456937162503</v>
          </cell>
          <cell r="G1379">
            <v>12.712239702530361</v>
          </cell>
          <cell r="I1379">
            <v>12.91674654640674</v>
          </cell>
          <cell r="K1379">
            <v>13.098598916076618</v>
          </cell>
          <cell r="M1379">
            <v>12.945958588708708</v>
          </cell>
          <cell r="O1379">
            <v>12.93882235403642</v>
          </cell>
        </row>
        <row r="1380">
          <cell r="A1380" t="str">
            <v xml:space="preserve">    TOTAL COAL-FIRED </v>
          </cell>
          <cell r="C1380">
            <v>13.483689783179788</v>
          </cell>
          <cell r="E1380">
            <v>13.71301945881495</v>
          </cell>
          <cell r="G1380">
            <v>13.026658050455353</v>
          </cell>
          <cell r="I1380">
            <v>13.049264747631458</v>
          </cell>
          <cell r="K1380">
            <v>13.584725693326597</v>
          </cell>
          <cell r="M1380">
            <v>13.385555837890861</v>
          </cell>
          <cell r="O1380">
            <v>13.307633142369998</v>
          </cell>
        </row>
        <row r="1381">
          <cell r="A1381" t="str">
            <v xml:space="preserve">  OIL-FIRED</v>
          </cell>
        </row>
        <row r="1382">
          <cell r="A1382" t="str">
            <v xml:space="preserve">    Martins Creek 3-4</v>
          </cell>
          <cell r="C1382">
            <v>52.652076896413092</v>
          </cell>
          <cell r="E1382">
            <v>43.94590425130788</v>
          </cell>
          <cell r="G1382">
            <v>39.959874915582901</v>
          </cell>
          <cell r="I1382">
            <v>43.76256999483703</v>
          </cell>
          <cell r="K1382">
            <v>47.382231894382443</v>
          </cell>
          <cell r="M1382">
            <v>42.759364662835765</v>
          </cell>
          <cell r="O1382">
            <v>42.848171058526717</v>
          </cell>
        </row>
        <row r="1383">
          <cell r="A1383" t="str">
            <v xml:space="preserve">    Sun Oil Adjustment</v>
          </cell>
          <cell r="B1383" t="str">
            <v>.</v>
          </cell>
          <cell r="C1383">
            <v>0</v>
          </cell>
          <cell r="E1383">
            <v>0</v>
          </cell>
          <cell r="G1383">
            <v>0</v>
          </cell>
          <cell r="I1383">
            <v>0</v>
          </cell>
          <cell r="K1383">
            <v>0</v>
          </cell>
          <cell r="M1383">
            <v>0</v>
          </cell>
          <cell r="O1383">
            <v>0</v>
          </cell>
        </row>
        <row r="1385">
          <cell r="A1385" t="str">
            <v xml:space="preserve">    TOTAL OIL-FIRED (Including</v>
          </cell>
          <cell r="C1385">
            <v>52.651943230335945</v>
          </cell>
          <cell r="E1385">
            <v>43.94585240799006</v>
          </cell>
          <cell r="G1385">
            <v>39.959881714569384</v>
          </cell>
          <cell r="I1385">
            <v>43.762355830992853</v>
          </cell>
          <cell r="K1385">
            <v>47.382147755609935</v>
          </cell>
          <cell r="M1385">
            <v>42.759337162835791</v>
          </cell>
          <cell r="O1385">
            <v>42.848186968625598</v>
          </cell>
        </row>
        <row r="1386">
          <cell r="A1386" t="str">
            <v xml:space="preserve">      Sun Oil Adjustment)</v>
          </cell>
        </row>
        <row r="1388">
          <cell r="A1388" t="str">
            <v xml:space="preserve">    TOTAL GENERATION</v>
          </cell>
          <cell r="C1388">
            <v>14.92437288553997</v>
          </cell>
          <cell r="E1388">
            <v>15.804898460350962</v>
          </cell>
          <cell r="G1388">
            <v>16.762311283073565</v>
          </cell>
          <cell r="I1388">
            <v>13.935473155048941</v>
          </cell>
          <cell r="K1388">
            <v>15.319803813147665</v>
          </cell>
          <cell r="M1388">
            <v>15.86701069781099</v>
          </cell>
          <cell r="O1388">
            <v>15.439392759160963</v>
          </cell>
        </row>
        <row r="1390">
          <cell r="A1390" t="str">
            <v xml:space="preserve">  NUCLEAR</v>
          </cell>
        </row>
        <row r="1391">
          <cell r="A1391" t="str">
            <v xml:space="preserve">    Susq. #1 (PL 90% Share)</v>
          </cell>
          <cell r="B1391" t="str">
            <v>.</v>
          </cell>
          <cell r="C1391">
            <v>3.6198845946868161</v>
          </cell>
          <cell r="E1391">
            <v>3.6199207597570751</v>
          </cell>
          <cell r="G1391">
            <v>3.6198853926097976</v>
          </cell>
          <cell r="I1391">
            <v>3.6198853926097976</v>
          </cell>
          <cell r="K1391">
            <v>3.6199015512687223</v>
          </cell>
          <cell r="M1391">
            <v>3.6198958657100277</v>
          </cell>
          <cell r="O1391">
            <v>3.6198931400292866</v>
          </cell>
        </row>
        <row r="1392">
          <cell r="A1392" t="str">
            <v xml:space="preserve">    Susq. #2 (PL 90% Share)</v>
          </cell>
          <cell r="B1392" t="str">
            <v>.</v>
          </cell>
          <cell r="C1392">
            <v>3.7800717383638269</v>
          </cell>
          <cell r="E1392">
            <v>3.5900593731720352</v>
          </cell>
          <cell r="G1392">
            <v>3.5899983231031278</v>
          </cell>
          <cell r="I1392">
            <v>3.5899983231031274</v>
          </cell>
          <cell r="K1392">
            <v>3.6875179672761846</v>
          </cell>
          <cell r="M1392">
            <v>3.646717398401687</v>
          </cell>
          <cell r="O1392">
            <v>3.6299868682289316</v>
          </cell>
        </row>
        <row r="1393">
          <cell r="A1393" t="str">
            <v xml:space="preserve">    D&amp;D Expense</v>
          </cell>
          <cell r="C1393">
            <v>0.17478078532229643</v>
          </cell>
          <cell r="E1393">
            <v>0.19205014482475213</v>
          </cell>
          <cell r="G1393">
            <v>0.14816561403325293</v>
          </cell>
          <cell r="I1393">
            <v>0.14816561403325293</v>
          </cell>
          <cell r="K1393">
            <v>0.18301391632983163</v>
          </cell>
          <cell r="M1393">
            <v>0.16968524886004208</v>
          </cell>
          <cell r="O1393">
            <v>0.16373161462750352</v>
          </cell>
        </row>
        <row r="1395">
          <cell r="A1395" t="str">
            <v xml:space="preserve">    TOTAL NUCLEAR (Including</v>
          </cell>
          <cell r="C1395">
            <v>3.8626611722583828</v>
          </cell>
          <cell r="E1395">
            <v>3.798730027817987</v>
          </cell>
          <cell r="G1395">
            <v>3.7530302623076488</v>
          </cell>
          <cell r="I1395">
            <v>3.7530302623076488</v>
          </cell>
          <cell r="K1395">
            <v>3.8322112168694438</v>
          </cell>
          <cell r="M1395">
            <v>3.801926338322938</v>
          </cell>
          <cell r="O1395">
            <v>3.7883857318557235</v>
          </cell>
        </row>
        <row r="1396">
          <cell r="A1396" t="str">
            <v xml:space="preserve">      D&amp;D Expense)</v>
          </cell>
        </row>
        <row r="1397">
          <cell r="A1397" t="str">
            <v xml:space="preserve">                          </v>
          </cell>
        </row>
        <row r="1398">
          <cell r="A1398" t="str">
            <v>COMBUSTION TURBINES</v>
          </cell>
          <cell r="C1398">
            <v>81.399945733369506</v>
          </cell>
          <cell r="E1398">
            <v>37.916635069470779</v>
          </cell>
          <cell r="G1398">
            <v>48.555550160494434</v>
          </cell>
          <cell r="I1398">
            <v>59.499900833498607</v>
          </cell>
          <cell r="K1398">
            <v>62.074051083684772</v>
          </cell>
          <cell r="M1398">
            <v>51.675209258529129</v>
          </cell>
          <cell r="O1398">
            <v>52.056906336836896</v>
          </cell>
        </row>
        <row r="1400">
          <cell r="A1400" t="str">
            <v>DIESELS</v>
          </cell>
          <cell r="C1400">
            <v>58.333138889537032</v>
          </cell>
          <cell r="E1400">
            <v>51.399897200205601</v>
          </cell>
          <cell r="G1400">
            <v>51.333162222792581</v>
          </cell>
          <cell r="I1400">
            <v>55.666481111729624</v>
          </cell>
          <cell r="K1400">
            <v>53.999932500084377</v>
          </cell>
          <cell r="M1400">
            <v>53.272678843019236</v>
          </cell>
          <cell r="O1400">
            <v>53.78567586737438</v>
          </cell>
        </row>
        <row r="1402">
          <cell r="A1402" t="str">
            <v>AVERAGE COST OF GEN (INCL HYDRO)</v>
          </cell>
          <cell r="C1402">
            <v>10.639904753180897</v>
          </cell>
          <cell r="E1402">
            <v>10.804736859411392</v>
          </cell>
          <cell r="G1402">
            <v>11.683210023143157</v>
          </cell>
          <cell r="I1402">
            <v>9.1723812113745993</v>
          </cell>
          <cell r="K1402">
            <v>10.715832542435127</v>
          </cell>
          <cell r="M1402">
            <v>11.081311915033636</v>
          </cell>
          <cell r="O1402">
            <v>10.617247873796225</v>
          </cell>
        </row>
        <row r="1404">
          <cell r="A1404" t="str">
            <v>POWER PURCHASES</v>
          </cell>
        </row>
        <row r="1405">
          <cell r="A1405" t="str">
            <v xml:space="preserve">  Short-term - Other Utilities</v>
          </cell>
          <cell r="C1405">
            <v>28.953848112077964</v>
          </cell>
          <cell r="E1405">
            <v>32.471999385391271</v>
          </cell>
          <cell r="G1405">
            <v>55.705929181915671</v>
          </cell>
          <cell r="I1405">
            <v>26.154083894244089</v>
          </cell>
          <cell r="K1405">
            <v>30.925784768371411</v>
          </cell>
          <cell r="M1405">
            <v>41.446562083559172</v>
          </cell>
          <cell r="O1405">
            <v>38.459893844449894</v>
          </cell>
        </row>
        <row r="1406">
          <cell r="A1406" t="str">
            <v xml:space="preserve">  Non-utility Generation</v>
          </cell>
          <cell r="C1406">
            <v>65.200092749612978</v>
          </cell>
          <cell r="E1406">
            <v>65.200031177353708</v>
          </cell>
          <cell r="G1406">
            <v>65.199966423694846</v>
          </cell>
          <cell r="I1406">
            <v>65.199816442134519</v>
          </cell>
          <cell r="K1406">
            <v>65.200062177037907</v>
          </cell>
          <cell r="M1406">
            <v>65.200031826040771</v>
          </cell>
          <cell r="O1406">
            <v>65.199976327119401</v>
          </cell>
        </row>
        <row r="1407">
          <cell r="A1407" t="str">
            <v xml:space="preserve">  Safe Harbor</v>
          </cell>
          <cell r="C1407">
            <v>27.582236615277662</v>
          </cell>
          <cell r="E1407">
            <v>27.581832834845887</v>
          </cell>
          <cell r="G1407">
            <v>27.582209499131828</v>
          </cell>
          <cell r="I1407">
            <v>27.581988876586173</v>
          </cell>
          <cell r="K1407">
            <v>27.582034341337025</v>
          </cell>
          <cell r="M1407">
            <v>27.582057573577583</v>
          </cell>
          <cell r="O1407">
            <v>27.582043266022964</v>
          </cell>
        </row>
        <row r="1408">
          <cell r="A1408" t="str">
            <v xml:space="preserve">  PJM Interchange</v>
          </cell>
          <cell r="C1408">
            <v>0</v>
          </cell>
          <cell r="E1408">
            <v>0</v>
          </cell>
          <cell r="G1408">
            <v>0</v>
          </cell>
          <cell r="I1408">
            <v>0</v>
          </cell>
          <cell r="K1408">
            <v>0</v>
          </cell>
          <cell r="M1408">
            <v>0</v>
          </cell>
          <cell r="O1408">
            <v>0</v>
          </cell>
        </row>
        <row r="1409">
          <cell r="A1409" t="str">
            <v xml:space="preserve">  PASNY </v>
          </cell>
          <cell r="C1409">
            <v>19.958330561342979</v>
          </cell>
          <cell r="E1409">
            <v>19.958330561342979</v>
          </cell>
          <cell r="G1409">
            <v>19.958330561342979</v>
          </cell>
          <cell r="I1409">
            <v>19.958330561342979</v>
          </cell>
          <cell r="K1409">
            <v>19.95833194733806</v>
          </cell>
          <cell r="M1409">
            <v>19.95833240933646</v>
          </cell>
          <cell r="O1409">
            <v>19.958332640335673</v>
          </cell>
        </row>
        <row r="1410">
          <cell r="A1410" t="str">
            <v xml:space="preserve">  Borderline</v>
          </cell>
          <cell r="C1410">
            <v>104.99965000116666</v>
          </cell>
          <cell r="E1410">
            <v>104.99965000116666</v>
          </cell>
          <cell r="G1410">
            <v>104.99965000116666</v>
          </cell>
          <cell r="I1410">
            <v>104.99965000116666</v>
          </cell>
          <cell r="K1410">
            <v>104.99982500029165</v>
          </cell>
          <cell r="M1410">
            <v>104.99988333346295</v>
          </cell>
          <cell r="O1410">
            <v>104.99991250007291</v>
          </cell>
        </row>
        <row r="1412">
          <cell r="A1412" t="str">
            <v xml:space="preserve">    TOTAL POWER PURCHASES</v>
          </cell>
          <cell r="C1412">
            <v>31.705795877834131</v>
          </cell>
          <cell r="E1412">
            <v>34.394701128818795</v>
          </cell>
          <cell r="G1412">
            <v>56.030929663445001</v>
          </cell>
          <cell r="I1412">
            <v>29.322798032753049</v>
          </cell>
          <cell r="K1412">
            <v>33.199252636153808</v>
          </cell>
          <cell r="M1412">
            <v>42.691605849339751</v>
          </cell>
          <cell r="O1412">
            <v>40.026090792905073</v>
          </cell>
        </row>
        <row r="1414">
          <cell r="A1414" t="str">
            <v>TOTAL ENERGY AVAILABLE</v>
          </cell>
          <cell r="C1414">
            <v>20.491997714849386</v>
          </cell>
          <cell r="E1414">
            <v>24.030145922025582</v>
          </cell>
          <cell r="G1414">
            <v>36.087029727558054</v>
          </cell>
          <cell r="I1414">
            <v>18.662773597237031</v>
          </cell>
          <cell r="K1414">
            <v>22.291744486510897</v>
          </cell>
          <cell r="M1414">
            <v>27.77734000251435</v>
          </cell>
          <cell r="O1414">
            <v>25.764259827879314</v>
          </cell>
        </row>
        <row r="1416">
          <cell r="A1416" t="str">
            <v>NON-SYSTEM ENERGY SALES</v>
          </cell>
        </row>
        <row r="1417">
          <cell r="A1417" t="str">
            <v xml:space="preserve">  Sales to ACE </v>
          </cell>
          <cell r="C1417">
            <v>0</v>
          </cell>
          <cell r="E1417">
            <v>0</v>
          </cell>
          <cell r="G1417">
            <v>0</v>
          </cell>
          <cell r="I1417">
            <v>0</v>
          </cell>
          <cell r="K1417">
            <v>0</v>
          </cell>
          <cell r="M1417">
            <v>0</v>
          </cell>
          <cell r="O1417">
            <v>0</v>
          </cell>
        </row>
        <row r="1418">
          <cell r="A1418" t="str">
            <v xml:space="preserve">  Sales to JCP&amp;L </v>
          </cell>
          <cell r="C1418">
            <v>0</v>
          </cell>
          <cell r="E1418">
            <v>0</v>
          </cell>
          <cell r="G1418">
            <v>0</v>
          </cell>
          <cell r="I1418">
            <v>0</v>
          </cell>
          <cell r="K1418">
            <v>0</v>
          </cell>
          <cell r="M1418">
            <v>0</v>
          </cell>
          <cell r="O1418">
            <v>0</v>
          </cell>
        </row>
        <row r="1419">
          <cell r="A1419" t="str">
            <v xml:space="preserve">  Sales to BG&amp;E</v>
          </cell>
          <cell r="C1419">
            <v>4.8946467019042688</v>
          </cell>
          <cell r="E1419">
            <v>8.3877551705122873</v>
          </cell>
          <cell r="G1419">
            <v>-1322300000</v>
          </cell>
          <cell r="I1419">
            <v>-1322300000</v>
          </cell>
          <cell r="K1419">
            <v>6.0966292306085093</v>
          </cell>
          <cell r="M1419">
            <v>9.8109550837386372</v>
          </cell>
          <cell r="O1419">
            <v>13.525280936868766</v>
          </cell>
        </row>
        <row r="1420">
          <cell r="A1420" t="str">
            <v xml:space="preserve">  Sales to GPU</v>
          </cell>
          <cell r="C1420">
            <v>10.791353572208878</v>
          </cell>
          <cell r="E1420">
            <v>10.854224514970566</v>
          </cell>
          <cell r="G1420">
            <v>11.625177191463131</v>
          </cell>
          <cell r="I1420">
            <v>9.2274878681567643</v>
          </cell>
          <cell r="K1420">
            <v>10.822955513717824</v>
          </cell>
          <cell r="M1420">
            <v>11.093342542661855</v>
          </cell>
          <cell r="O1420">
            <v>10.622831925275049</v>
          </cell>
        </row>
        <row r="1421">
          <cell r="A1421" t="str">
            <v xml:space="preserve">  PJM Interchange </v>
          </cell>
          <cell r="C1421">
            <v>26.534605435917634</v>
          </cell>
          <cell r="E1421">
            <v>29.942453949276789</v>
          </cell>
          <cell r="G1421">
            <v>37.344503731203595</v>
          </cell>
          <cell r="I1421">
            <v>22.379294875183575</v>
          </cell>
          <cell r="K1421">
            <v>28.210890067973082</v>
          </cell>
          <cell r="M1421">
            <v>32.798107754650587</v>
          </cell>
          <cell r="O1421">
            <v>30.513010060411784</v>
          </cell>
        </row>
        <row r="1422">
          <cell r="A1422" t="str">
            <v xml:space="preserve">  Sales to Other</v>
          </cell>
          <cell r="C1422">
            <v>29.548954544065179</v>
          </cell>
          <cell r="E1422">
            <v>33.031884071525468</v>
          </cell>
          <cell r="G1422">
            <v>56.243865390528292</v>
          </cell>
          <cell r="I1422">
            <v>26.742673910046925</v>
          </cell>
          <cell r="K1422">
            <v>31.494136259657189</v>
          </cell>
          <cell r="M1422">
            <v>41.936842877684249</v>
          </cell>
          <cell r="O1422">
            <v>38.943697593040888</v>
          </cell>
        </row>
        <row r="1424">
          <cell r="A1424" t="str">
            <v xml:space="preserve">    TOTAL NON-SYSTEM ENERGY SALES</v>
          </cell>
          <cell r="C1424">
            <v>27.330407125287319</v>
          </cell>
          <cell r="E1424">
            <v>31.17834718822014</v>
          </cell>
          <cell r="G1424">
            <v>50.236335324010042</v>
          </cell>
          <cell r="I1424">
            <v>24.810278648466593</v>
          </cell>
          <cell r="K1424">
            <v>29.410268556019009</v>
          </cell>
          <cell r="M1424">
            <v>38.377389797096221</v>
          </cell>
          <cell r="O1424">
            <v>35.62310553655005</v>
          </cell>
        </row>
        <row r="1425">
          <cell r="A1425" t="str">
            <v>SYSTEM COST OF POWER</v>
          </cell>
          <cell r="C1425">
            <v>10.351876104080054</v>
          </cell>
          <cell r="E1425">
            <v>8.9374530106662533</v>
          </cell>
          <cell r="G1425">
            <v>-2.4604299191322578</v>
          </cell>
          <cell r="I1425">
            <v>9.1657033855673191</v>
          </cell>
          <cell r="K1425">
            <v>9.7119978698761482</v>
          </cell>
          <cell r="M1425">
            <v>5.7063104264805622</v>
          </cell>
          <cell r="O1425">
            <v>6.5904149246447288</v>
          </cell>
        </row>
        <row r="1426">
          <cell r="C1426" t="str">
            <v xml:space="preserve"> ========</v>
          </cell>
          <cell r="E1426" t="str">
            <v xml:space="preserve"> ========</v>
          </cell>
          <cell r="G1426" t="str">
            <v xml:space="preserve"> ========</v>
          </cell>
          <cell r="I1426" t="str">
            <v xml:space="preserve"> ========</v>
          </cell>
          <cell r="K1426" t="str">
            <v xml:space="preserve"> ========</v>
          </cell>
          <cell r="M1426" t="str">
            <v xml:space="preserve"> ========</v>
          </cell>
          <cell r="O1426" t="str">
            <v xml:space="preserve"> =========</v>
          </cell>
        </row>
        <row r="1428">
          <cell r="G1428" t="str">
            <v xml:space="preserve">                          QUARTERLY SUMMARY SHEET OF</v>
          </cell>
          <cell r="L1428" t="str">
            <v>CASE:2001 FORECAST</v>
          </cell>
        </row>
        <row r="1429">
          <cell r="G1429" t="str">
            <v xml:space="preserve">                             SAVINGS ON PJM SALES</v>
          </cell>
          <cell r="L1429">
            <v>36851</v>
          </cell>
          <cell r="O1429" t="str">
            <v xml:space="preserve">        15A</v>
          </cell>
        </row>
        <row r="1430">
          <cell r="L1430" t="str">
            <v xml:space="preserve">        YEAR TO DATE</v>
          </cell>
        </row>
        <row r="1431">
          <cell r="K1431" t="str">
            <v>==================================================</v>
          </cell>
        </row>
        <row r="1432">
          <cell r="A1432" t="str">
            <v>COST OF INTERCHANGE MIX</v>
          </cell>
          <cell r="C1432" t="str">
            <v>1st Qtr</v>
          </cell>
          <cell r="E1432" t="str">
            <v>2nd Qtr</v>
          </cell>
          <cell r="G1432" t="str">
            <v>3rd Qtr</v>
          </cell>
          <cell r="I1432" t="str">
            <v>4th Qtr</v>
          </cell>
          <cell r="K1432" t="str">
            <v>2nd Qtr</v>
          </cell>
          <cell r="M1432" t="str">
            <v>3rd Qtr</v>
          </cell>
          <cell r="O1432" t="str">
            <v>4th Qtr</v>
          </cell>
        </row>
        <row r="1433">
          <cell r="A1433" t="str">
            <v xml:space="preserve">  MARTINS CREEK #3-4</v>
          </cell>
        </row>
        <row r="1434">
          <cell r="A1434" t="str">
            <v xml:space="preserve">    Output Interchanged (GWH)</v>
          </cell>
          <cell r="B1434" t="str">
            <v>.</v>
          </cell>
          <cell r="C1434">
            <v>17.3</v>
          </cell>
          <cell r="E1434">
            <v>20</v>
          </cell>
          <cell r="G1434">
            <v>60</v>
          </cell>
          <cell r="I1434">
            <v>3.5</v>
          </cell>
          <cell r="K1434">
            <v>37.299999999999997</v>
          </cell>
          <cell r="M1434">
            <v>97.3</v>
          </cell>
          <cell r="O1434">
            <v>100.8</v>
          </cell>
        </row>
        <row r="1435">
          <cell r="A1435" t="str">
            <v xml:space="preserve">    Fuel Cost Rate (Mills/KWH)</v>
          </cell>
          <cell r="C1435">
            <v>52.514447831534802</v>
          </cell>
          <cell r="E1435">
            <v>43.649997817500108</v>
          </cell>
          <cell r="G1435">
            <v>39.779999337000014</v>
          </cell>
          <cell r="I1435">
            <v>43.82855890612602</v>
          </cell>
          <cell r="K1435">
            <v>47.761392821410389</v>
          </cell>
          <cell r="M1435">
            <v>42.839670679962282</v>
          </cell>
          <cell r="O1435">
            <v>42.874007511170561</v>
          </cell>
        </row>
        <row r="1436">
          <cell r="A1436" t="str">
            <v xml:space="preserve">    Cost of Interchange ($1000)</v>
          </cell>
          <cell r="C1436">
            <v>908.5</v>
          </cell>
          <cell r="E1436">
            <v>873</v>
          </cell>
          <cell r="G1436">
            <v>2386.8000000000002</v>
          </cell>
          <cell r="I1436">
            <v>153.39999999999998</v>
          </cell>
          <cell r="K1436">
            <v>1781.5</v>
          </cell>
          <cell r="M1436">
            <v>4168.3</v>
          </cell>
          <cell r="O1436">
            <v>4321.7</v>
          </cell>
        </row>
        <row r="1438">
          <cell r="A1438" t="str">
            <v xml:space="preserve">  COAL</v>
          </cell>
        </row>
        <row r="1439">
          <cell r="A1439" t="str">
            <v xml:space="preserve">    Output For Interchange (GWH)</v>
          </cell>
          <cell r="C1439">
            <v>2122</v>
          </cell>
          <cell r="E1439">
            <v>2051.3000000000002</v>
          </cell>
          <cell r="G1439">
            <v>4184.9000000000005</v>
          </cell>
          <cell r="I1439">
            <v>2351.5</v>
          </cell>
          <cell r="K1439">
            <v>4173.3</v>
          </cell>
          <cell r="M1439">
            <v>8358.2000000000007</v>
          </cell>
          <cell r="O1439">
            <v>10709.7</v>
          </cell>
        </row>
        <row r="1440">
          <cell r="A1440" t="str">
            <v xml:space="preserve">    Fuel Cost Rate (Mills/KWH)</v>
          </cell>
          <cell r="C1440">
            <v>14.023327043344333</v>
          </cell>
          <cell r="E1440">
            <v>14.179593421645007</v>
          </cell>
          <cell r="G1440">
            <v>13.419412647035909</v>
          </cell>
          <cell r="I1440">
            <v>13.399021895216237</v>
          </cell>
          <cell r="K1440">
            <v>14.100136579181907</v>
          </cell>
          <cell r="M1440">
            <v>13.75930224046334</v>
          </cell>
          <cell r="O1440">
            <v>13.68019645613974</v>
          </cell>
        </row>
        <row r="1441">
          <cell r="A1441" t="str">
            <v xml:space="preserve">    Cost of Interchange ($1000)</v>
          </cell>
          <cell r="C1441">
            <v>29757.5</v>
          </cell>
          <cell r="E1441">
            <v>29086.6</v>
          </cell>
          <cell r="G1441">
            <v>56158.9</v>
          </cell>
          <cell r="I1441">
            <v>31507.8</v>
          </cell>
          <cell r="K1441">
            <v>58844.1</v>
          </cell>
          <cell r="M1441">
            <v>115003</v>
          </cell>
          <cell r="O1441">
            <v>146510.79999999999</v>
          </cell>
        </row>
        <row r="1443">
          <cell r="A1443" t="str">
            <v xml:space="preserve">  POOL PURCHASES RESOLD</v>
          </cell>
        </row>
        <row r="1444">
          <cell r="A1444" t="str">
            <v xml:space="preserve">    Quantity (GWH)</v>
          </cell>
          <cell r="B1444" t="str">
            <v>.</v>
          </cell>
          <cell r="C1444">
            <v>0</v>
          </cell>
          <cell r="E1444">
            <v>0</v>
          </cell>
          <cell r="G1444">
            <v>0</v>
          </cell>
          <cell r="I1444">
            <v>0</v>
          </cell>
          <cell r="K1444">
            <v>0</v>
          </cell>
          <cell r="M1444">
            <v>0</v>
          </cell>
          <cell r="O1444">
            <v>0</v>
          </cell>
        </row>
        <row r="1445">
          <cell r="A1445" t="str">
            <v xml:space="preserve">    Cost Rate (Mills/KWH)</v>
          </cell>
          <cell r="B1445" t="str">
            <v>.</v>
          </cell>
          <cell r="C1445">
            <v>0</v>
          </cell>
          <cell r="E1445">
            <v>0</v>
          </cell>
          <cell r="G1445">
            <v>0</v>
          </cell>
          <cell r="I1445">
            <v>0</v>
          </cell>
          <cell r="K1445">
            <v>0</v>
          </cell>
          <cell r="M1445">
            <v>0</v>
          </cell>
          <cell r="O1445">
            <v>0</v>
          </cell>
        </row>
        <row r="1446">
          <cell r="A1446" t="str">
            <v xml:space="preserve">    Cost of Purchases ($1000)</v>
          </cell>
          <cell r="C1446">
            <v>0</v>
          </cell>
          <cell r="E1446">
            <v>0</v>
          </cell>
          <cell r="G1446">
            <v>0</v>
          </cell>
          <cell r="I1446">
            <v>0</v>
          </cell>
          <cell r="K1446">
            <v>0</v>
          </cell>
          <cell r="M1446">
            <v>0</v>
          </cell>
          <cell r="O1446">
            <v>0</v>
          </cell>
        </row>
        <row r="1448">
          <cell r="A1448" t="str">
            <v xml:space="preserve">  OTHER PURCHASES RESOLD</v>
          </cell>
        </row>
        <row r="1449">
          <cell r="A1449" t="str">
            <v xml:space="preserve">    Quantity (GWH)</v>
          </cell>
          <cell r="B1449" t="str">
            <v>.</v>
          </cell>
          <cell r="C1449">
            <v>0</v>
          </cell>
          <cell r="E1449">
            <v>0</v>
          </cell>
          <cell r="G1449">
            <v>0</v>
          </cell>
          <cell r="I1449">
            <v>22.4</v>
          </cell>
          <cell r="K1449">
            <v>0</v>
          </cell>
          <cell r="M1449">
            <v>0</v>
          </cell>
          <cell r="O1449">
            <v>22.4</v>
          </cell>
        </row>
        <row r="1450">
          <cell r="A1450" t="str">
            <v xml:space="preserve">    Cost Rate (Mills/KWH)</v>
          </cell>
          <cell r="C1450">
            <v>0</v>
          </cell>
          <cell r="E1450">
            <v>0</v>
          </cell>
          <cell r="G1450">
            <v>0</v>
          </cell>
          <cell r="I1450">
            <v>26.508927387994312</v>
          </cell>
          <cell r="K1450">
            <v>0</v>
          </cell>
          <cell r="M1450">
            <v>0</v>
          </cell>
          <cell r="O1450">
            <v>26.508927387994312</v>
          </cell>
        </row>
        <row r="1451">
          <cell r="A1451" t="str">
            <v xml:space="preserve">    Cost of Purchases ($1000)</v>
          </cell>
          <cell r="C1451">
            <v>0</v>
          </cell>
          <cell r="E1451">
            <v>0</v>
          </cell>
          <cell r="G1451">
            <v>0</v>
          </cell>
          <cell r="I1451">
            <v>593.79999999999995</v>
          </cell>
          <cell r="K1451">
            <v>0</v>
          </cell>
          <cell r="M1451">
            <v>0</v>
          </cell>
          <cell r="O1451">
            <v>593.79999999999995</v>
          </cell>
        </row>
        <row r="1453">
          <cell r="A1453" t="str">
            <v xml:space="preserve">  COMBUSTION TURBINES &amp; DIESELS</v>
          </cell>
        </row>
        <row r="1454">
          <cell r="A1454" t="str">
            <v xml:space="preserve">    Output Interchanged (GWH)</v>
          </cell>
          <cell r="B1454" t="str">
            <v>.</v>
          </cell>
          <cell r="C1454">
            <v>1.4000000000000001</v>
          </cell>
          <cell r="E1454">
            <v>1</v>
          </cell>
          <cell r="G1454">
            <v>6</v>
          </cell>
          <cell r="I1454">
            <v>0.5</v>
          </cell>
          <cell r="K1454">
            <v>2.4000000000000004</v>
          </cell>
          <cell r="M1454">
            <v>8.4</v>
          </cell>
          <cell r="O1454">
            <v>8.9</v>
          </cell>
        </row>
        <row r="1455">
          <cell r="A1455" t="str">
            <v xml:space="preserve">    Fuel Cost Rate (Mills/KWH)</v>
          </cell>
          <cell r="C1455">
            <v>82.571369591878849</v>
          </cell>
          <cell r="E1455">
            <v>26.999973000027001</v>
          </cell>
          <cell r="G1455">
            <v>52.049991325001443</v>
          </cell>
          <cell r="I1455">
            <v>61.399877200245605</v>
          </cell>
          <cell r="K1455">
            <v>59.416641909732526</v>
          </cell>
          <cell r="M1455">
            <v>54.154755457767209</v>
          </cell>
          <cell r="O1455">
            <v>54.561791622270604</v>
          </cell>
        </row>
        <row r="1456">
          <cell r="A1456" t="str">
            <v xml:space="preserve">    Cost ($1000)</v>
          </cell>
          <cell r="C1456">
            <v>115.6</v>
          </cell>
          <cell r="E1456">
            <v>27</v>
          </cell>
          <cell r="G1456">
            <v>312.3</v>
          </cell>
          <cell r="I1456">
            <v>30.700000000000003</v>
          </cell>
          <cell r="K1456">
            <v>142.6</v>
          </cell>
          <cell r="M1456">
            <v>454.9</v>
          </cell>
          <cell r="O1456">
            <v>485.59999999999997</v>
          </cell>
        </row>
        <row r="1458">
          <cell r="A1458" t="str">
            <v xml:space="preserve">  COST OF PJM SALES</v>
          </cell>
        </row>
        <row r="1459">
          <cell r="A1459" t="str">
            <v xml:space="preserve">    Output For Interchange Sales (GWH)</v>
          </cell>
          <cell r="C1459">
            <v>2140.6999999999998</v>
          </cell>
          <cell r="E1459">
            <v>2072.3000000000002</v>
          </cell>
          <cell r="G1459">
            <v>4250.8999999999996</v>
          </cell>
          <cell r="I1459">
            <v>2377.8999999999996</v>
          </cell>
          <cell r="K1459">
            <v>4213</v>
          </cell>
          <cell r="M1459">
            <v>8463.9</v>
          </cell>
          <cell r="O1459">
            <v>10841.8</v>
          </cell>
        </row>
        <row r="1460">
          <cell r="A1460" t="str">
            <v xml:space="preserve">    Cost Rate (Mills/KWH)</v>
          </cell>
          <cell r="C1460">
            <v>14.379221743177832</v>
          </cell>
          <cell r="E1460">
            <v>14.470202183819811</v>
          </cell>
          <cell r="G1460">
            <v>13.846009077172832</v>
          </cell>
          <cell r="I1460">
            <v>13.577400221381305</v>
          </cell>
          <cell r="K1460">
            <v>14.423973412194639</v>
          </cell>
          <cell r="M1460">
            <v>14.133697230102706</v>
          </cell>
          <cell r="O1460">
            <v>14.011686250068099</v>
          </cell>
        </row>
        <row r="1461">
          <cell r="A1461" t="str">
            <v xml:space="preserve">    Cost of Interchange ($1000)</v>
          </cell>
          <cell r="C1461">
            <v>30781.600000000002</v>
          </cell>
          <cell r="E1461">
            <v>29986.6</v>
          </cell>
          <cell r="G1461">
            <v>58858</v>
          </cell>
          <cell r="I1461">
            <v>32285.7</v>
          </cell>
          <cell r="K1461">
            <v>60768.2</v>
          </cell>
          <cell r="M1461">
            <v>119626.2</v>
          </cell>
          <cell r="O1461">
            <v>151911.9</v>
          </cell>
        </row>
        <row r="1463">
          <cell r="A1463" t="str">
            <v xml:space="preserve">  PJM BILLING</v>
          </cell>
        </row>
        <row r="1464">
          <cell r="A1464" t="str">
            <v xml:space="preserve">    Interchange Sales (GWH)</v>
          </cell>
          <cell r="C1464">
            <v>2140.6999999999998</v>
          </cell>
          <cell r="E1464">
            <v>2072.3000000000002</v>
          </cell>
          <cell r="G1464">
            <v>4250.8999999999996</v>
          </cell>
          <cell r="I1464">
            <v>2377.8999999999996</v>
          </cell>
          <cell r="K1464">
            <v>4213</v>
          </cell>
          <cell r="M1464">
            <v>8463.9</v>
          </cell>
          <cell r="O1464">
            <v>10841.8</v>
          </cell>
        </row>
        <row r="1465">
          <cell r="A1465" t="str">
            <v xml:space="preserve">    Billing Rate (Mills/KWH)</v>
          </cell>
          <cell r="C1465">
            <v>26.534638190061838</v>
          </cell>
          <cell r="E1465">
            <v>29.94334795640431</v>
          </cell>
          <cell r="G1465">
            <v>37.344444697041936</v>
          </cell>
          <cell r="I1465">
            <v>22.379073963421899</v>
          </cell>
          <cell r="K1465">
            <v>28.211322091571013</v>
          </cell>
          <cell r="M1465">
            <v>32.798331734448851</v>
          </cell>
          <cell r="O1465">
            <v>30.513106676888238</v>
          </cell>
        </row>
        <row r="1466">
          <cell r="A1466" t="str">
            <v xml:space="preserve">    Interchange Bill ($1000)</v>
          </cell>
          <cell r="C1466">
            <v>56802.700000000004</v>
          </cell>
          <cell r="E1466">
            <v>62051.6</v>
          </cell>
          <cell r="G1466">
            <v>158747.5</v>
          </cell>
          <cell r="I1466">
            <v>53215.199999999997</v>
          </cell>
          <cell r="K1466">
            <v>118854.3</v>
          </cell>
          <cell r="M1466">
            <v>277601.8</v>
          </cell>
          <cell r="O1466">
            <v>330817</v>
          </cell>
        </row>
        <row r="1467">
          <cell r="A1467" t="str">
            <v>TOTAL PJM BILLING</v>
          </cell>
          <cell r="C1467">
            <v>56802.700000000004</v>
          </cell>
          <cell r="E1467">
            <v>62051.6</v>
          </cell>
          <cell r="G1467">
            <v>158747.5</v>
          </cell>
          <cell r="I1467">
            <v>53215.199999999997</v>
          </cell>
          <cell r="K1467">
            <v>118854.3</v>
          </cell>
          <cell r="M1467">
            <v>277601.8</v>
          </cell>
          <cell r="O1467">
            <v>330817</v>
          </cell>
        </row>
        <row r="1469">
          <cell r="A1469" t="str">
            <v xml:space="preserve">  SAVINGS ON PJM SALES</v>
          </cell>
        </row>
        <row r="1470">
          <cell r="A1470" t="str">
            <v xml:space="preserve">    Interchange Sales (GWH)</v>
          </cell>
          <cell r="C1470">
            <v>2140.6999999999998</v>
          </cell>
          <cell r="E1470">
            <v>2072.3000000000002</v>
          </cell>
          <cell r="G1470">
            <v>4250.8999999999996</v>
          </cell>
          <cell r="I1470">
            <v>2377.8999999999996</v>
          </cell>
          <cell r="K1470">
            <v>4213</v>
          </cell>
          <cell r="M1470">
            <v>8463.9</v>
          </cell>
          <cell r="O1470">
            <v>10841.8</v>
          </cell>
        </row>
        <row r="1471">
          <cell r="A1471" t="str">
            <v xml:space="preserve">    Savings Rate (Mills/KWH)</v>
          </cell>
          <cell r="C1471">
            <v>12.155416446884002</v>
          </cell>
          <cell r="E1471">
            <v>15.473145772584497</v>
          </cell>
          <cell r="G1471">
            <v>23.498435619869102</v>
          </cell>
          <cell r="I1471">
            <v>8.8016737420405953</v>
          </cell>
          <cell r="K1471">
            <v>13.78734867937637</v>
          </cell>
          <cell r="M1471">
            <v>18.66463450434615</v>
          </cell>
          <cell r="O1471">
            <v>16.50142042682014</v>
          </cell>
        </row>
        <row r="1472">
          <cell r="A1472" t="str">
            <v xml:space="preserve">    Interchange Savings ($1000)</v>
          </cell>
          <cell r="C1472">
            <v>26021.1</v>
          </cell>
          <cell r="E1472">
            <v>32065</v>
          </cell>
          <cell r="G1472">
            <v>99889.5</v>
          </cell>
          <cell r="I1472">
            <v>20929.5</v>
          </cell>
          <cell r="K1472">
            <v>58086.1</v>
          </cell>
          <cell r="M1472">
            <v>157975.6</v>
          </cell>
          <cell r="O1472">
            <v>178905.1</v>
          </cell>
        </row>
        <row r="1474">
          <cell r="A1474" t="str">
            <v xml:space="preserve">  PPUC CUST. SAVINGS ($1000)</v>
          </cell>
          <cell r="B1474">
            <v>1</v>
          </cell>
          <cell r="C1474">
            <v>26021.1</v>
          </cell>
          <cell r="E1474">
            <v>32065</v>
          </cell>
          <cell r="G1474">
            <v>99889.5</v>
          </cell>
          <cell r="I1474">
            <v>20929.5</v>
          </cell>
          <cell r="K1474">
            <v>58086.1</v>
          </cell>
          <cell r="M1474">
            <v>157975.6</v>
          </cell>
          <cell r="O1474">
            <v>178905.1</v>
          </cell>
        </row>
        <row r="1476">
          <cell r="G1476" t="str">
            <v xml:space="preserve">                              QUARTERLY SUMMARY OF THE</v>
          </cell>
          <cell r="L1476" t="str">
            <v>CASE:2001 FORECAST</v>
          </cell>
        </row>
        <row r="1477">
          <cell r="G1477" t="str">
            <v xml:space="preserve">                       COST TO SUPPLY SYSTEM OUTPUT (INC UGI)</v>
          </cell>
          <cell r="L1477">
            <v>36851</v>
          </cell>
          <cell r="O1477" t="str">
            <v xml:space="preserve">        16A</v>
          </cell>
        </row>
        <row r="1478">
          <cell r="G1478" t="str">
            <v xml:space="preserve">      '              (EXCLUDES ENERGY COSTS NOT APPLICABLE TO ECR)</v>
          </cell>
          <cell r="L1478" t="str">
            <v xml:space="preserve">        YEAR TO DATE</v>
          </cell>
        </row>
        <row r="1479">
          <cell r="K1479" t="str">
            <v>==================================================</v>
          </cell>
        </row>
        <row r="1480">
          <cell r="A1480" t="str">
            <v>COST TO SUPPLY INTERNAL LOAD</v>
          </cell>
          <cell r="C1480" t="str">
            <v>1st Qtr</v>
          </cell>
          <cell r="E1480" t="str">
            <v>2nd Qtr</v>
          </cell>
          <cell r="G1480" t="str">
            <v>3rd Qtr</v>
          </cell>
          <cell r="I1480" t="str">
            <v>4th Qtr</v>
          </cell>
          <cell r="K1480" t="str">
            <v>2nd Qtr</v>
          </cell>
          <cell r="M1480" t="str">
            <v>3rd Qtr</v>
          </cell>
          <cell r="O1480" t="str">
            <v>4th Qtr</v>
          </cell>
        </row>
        <row r="1482">
          <cell r="A1482" t="str">
            <v xml:space="preserve">  MARTINS CREEK #3-4</v>
          </cell>
        </row>
        <row r="1484">
          <cell r="A1484" t="str">
            <v xml:space="preserve">    Output For Load (GWH)</v>
          </cell>
          <cell r="C1484">
            <v>209.1</v>
          </cell>
          <cell r="E1484">
            <v>327.2</v>
          </cell>
          <cell r="G1484">
            <v>887.19999999999993</v>
          </cell>
          <cell r="I1484">
            <v>144.19999999999999</v>
          </cell>
          <cell r="K1484">
            <v>536.29999999999995</v>
          </cell>
          <cell r="M1484">
            <v>1423.5</v>
          </cell>
          <cell r="O1484">
            <v>1567.7</v>
          </cell>
        </row>
        <row r="1485">
          <cell r="A1485" t="str">
            <v xml:space="preserve">    Fuel Cost Rate (Mills/KWH)</v>
          </cell>
          <cell r="C1485">
            <v>52.663463459285204</v>
          </cell>
          <cell r="E1485">
            <v>43.963991308178514</v>
          </cell>
          <cell r="G1485">
            <v>39.972039585243422</v>
          </cell>
          <cell r="I1485">
            <v>43.760968018301192</v>
          </cell>
          <cell r="K1485">
            <v>47.355860926056572</v>
          </cell>
          <cell r="M1485">
            <v>42.75387550350974</v>
          </cell>
          <cell r="O1485">
            <v>42.846509798528722</v>
          </cell>
        </row>
        <row r="1486">
          <cell r="A1486" t="str">
            <v xml:space="preserve">    Cost To Carry Load ($1000)</v>
          </cell>
          <cell r="C1486">
            <v>11011.930262</v>
          </cell>
          <cell r="E1486">
            <v>14385.018</v>
          </cell>
          <cell r="G1486">
            <v>35463.19356</v>
          </cell>
          <cell r="I1486">
            <v>6310.3316319999994</v>
          </cell>
          <cell r="K1486">
            <v>25396.948261999998</v>
          </cell>
          <cell r="M1486">
            <v>60860.141821999998</v>
          </cell>
          <cell r="O1486">
            <v>67170.473453999992</v>
          </cell>
        </row>
        <row r="1488">
          <cell r="A1488" t="str">
            <v xml:space="preserve">  COAL</v>
          </cell>
        </row>
        <row r="1490">
          <cell r="A1490" t="str">
            <v xml:space="preserve">    Output For Load (GWH)</v>
          </cell>
          <cell r="C1490">
            <v>-2215.4973555338561</v>
          </cell>
          <cell r="E1490">
            <v>-5946.4381242813524</v>
          </cell>
          <cell r="G1490">
            <v>-9060.1067178193243</v>
          </cell>
          <cell r="I1490">
            <v>-3185.0234708610192</v>
          </cell>
          <cell r="K1490">
            <v>-8161.935479815209</v>
          </cell>
          <cell r="M1490">
            <v>-17222.042197634531</v>
          </cell>
          <cell r="O1490">
            <v>-20407.06566849555</v>
          </cell>
        </row>
        <row r="1491">
          <cell r="A1491" t="str">
            <v xml:space="preserve">    Fuel Cost Rate (Mills/KWH)</v>
          </cell>
          <cell r="C1491">
            <v>83.491546320947464</v>
          </cell>
          <cell r="E1491">
            <v>50.041267365580026</v>
          </cell>
          <cell r="G1491">
            <v>79.419770924354921</v>
          </cell>
          <cell r="I1491">
            <v>53.721770536110448</v>
          </cell>
          <cell r="K1491">
            <v>59.121099554446154</v>
          </cell>
          <cell r="M1491">
            <v>69.799747688163777</v>
          </cell>
          <cell r="O1491">
            <v>67.290384731168743</v>
          </cell>
        </row>
        <row r="1492">
          <cell r="A1492" t="str">
            <v xml:space="preserve">    Cost To Carry Load ($1000)</v>
          </cell>
          <cell r="C1492">
            <v>-184975.30000000002</v>
          </cell>
          <cell r="E1492">
            <v>-297567.30000000005</v>
          </cell>
          <cell r="G1492">
            <v>-719551.60000000009</v>
          </cell>
          <cell r="I1492">
            <v>-171105.09999999998</v>
          </cell>
          <cell r="K1492">
            <v>-482542.60000000009</v>
          </cell>
          <cell r="M1492">
            <v>-1202094.2000000002</v>
          </cell>
          <cell r="O1492">
            <v>-1373199.3000000003</v>
          </cell>
        </row>
        <row r="1494">
          <cell r="A1494" t="str">
            <v xml:space="preserve">  COST OF PL SHARE NUCLEAR</v>
          </cell>
        </row>
        <row r="1495">
          <cell r="A1495" t="str">
            <v xml:space="preserve">    (Including D&amp;D Expense)</v>
          </cell>
        </row>
        <row r="1496">
          <cell r="A1496" t="str">
            <v xml:space="preserve">    Output For Load (GWH)</v>
          </cell>
          <cell r="C1496">
            <v>3364.7999999999997</v>
          </cell>
          <cell r="E1496">
            <v>3156</v>
          </cell>
          <cell r="G1496">
            <v>4259.3</v>
          </cell>
          <cell r="I1496">
            <v>4259.3</v>
          </cell>
          <cell r="K1496">
            <v>6520.7999999999993</v>
          </cell>
          <cell r="M1496">
            <v>10780.099999999999</v>
          </cell>
          <cell r="O1496">
            <v>15039.399999999998</v>
          </cell>
        </row>
        <row r="1497">
          <cell r="A1497" t="str">
            <v xml:space="preserve">    Fuel Cost Rate (Mills/KWH)</v>
          </cell>
          <cell r="C1497">
            <v>4.806991067877143</v>
          </cell>
          <cell r="E1497">
            <v>4.6075399858657979</v>
          </cell>
          <cell r="G1497">
            <v>4.3925180653176525</v>
          </cell>
          <cell r="I1497">
            <v>4.3925180653176525</v>
          </cell>
          <cell r="K1497">
            <v>4.7104588003449788</v>
          </cell>
          <cell r="M1497">
            <v>4.5848379834523945</v>
          </cell>
          <cell r="O1497">
            <v>4.5303711680964422</v>
          </cell>
        </row>
        <row r="1498">
          <cell r="A1498" t="str">
            <v xml:space="preserve">    Cost To Carry Load ($1000)</v>
          </cell>
          <cell r="C1498">
            <v>16174.563549999999</v>
          </cell>
          <cell r="E1498">
            <v>14541.396199999997</v>
          </cell>
          <cell r="G1498">
            <v>18709.052199999998</v>
          </cell>
          <cell r="I1498">
            <v>18709.052199999998</v>
          </cell>
          <cell r="K1498">
            <v>30715.959749999995</v>
          </cell>
          <cell r="M1498">
            <v>49425.011949999993</v>
          </cell>
          <cell r="O1498">
            <v>68134.064149999991</v>
          </cell>
        </row>
        <row r="1500">
          <cell r="A1500" t="str">
            <v xml:space="preserve">  COMBUSTION TURBINES &amp; DIESELS</v>
          </cell>
        </row>
        <row r="1502">
          <cell r="A1502" t="str">
            <v xml:space="preserve">    Output For Load (GWH)</v>
          </cell>
          <cell r="C1502">
            <v>0.39999999999999991</v>
          </cell>
          <cell r="E1502">
            <v>0.7</v>
          </cell>
          <cell r="G1502">
            <v>3.3</v>
          </cell>
          <cell r="I1502">
            <v>0.40000000000000008</v>
          </cell>
          <cell r="K1502">
            <v>1.0999999999999999</v>
          </cell>
          <cell r="M1502">
            <v>4.3999999999999995</v>
          </cell>
          <cell r="O1502">
            <v>4.8</v>
          </cell>
        </row>
        <row r="1503">
          <cell r="A1503" t="str">
            <v xml:space="preserve">    Cost Rate (Mills/KWH)</v>
          </cell>
          <cell r="C1503">
            <v>59.84953037617408</v>
          </cell>
          <cell r="E1503">
            <v>63.041772797467431</v>
          </cell>
          <cell r="G1503">
            <v>42.444142895714272</v>
          </cell>
          <cell r="I1503">
            <v>54.000974997562501</v>
          </cell>
          <cell r="K1503">
            <v>61.881012835442888</v>
          </cell>
          <cell r="M1503">
            <v>47.303373340142421</v>
          </cell>
          <cell r="O1503">
            <v>47.861517945517093</v>
          </cell>
        </row>
        <row r="1504">
          <cell r="A1504" t="str">
            <v xml:space="preserve">    Cost To Carry Load ($1000)</v>
          </cell>
          <cell r="C1504">
            <v>23.939872000000001</v>
          </cell>
          <cell r="E1504">
            <v>44.129303999999998</v>
          </cell>
          <cell r="G1504">
            <v>140.06571399999999</v>
          </cell>
          <cell r="I1504">
            <v>21.600444</v>
          </cell>
          <cell r="K1504">
            <v>68.069175999999999</v>
          </cell>
          <cell r="M1504">
            <v>208.13488999999998</v>
          </cell>
          <cell r="O1504">
            <v>229.73533399999999</v>
          </cell>
        </row>
        <row r="1506">
          <cell r="A1506" t="str">
            <v xml:space="preserve">  HYDRO</v>
          </cell>
        </row>
        <row r="1508">
          <cell r="A1508" t="str">
            <v xml:space="preserve">    Output For Load (GWH)</v>
          </cell>
          <cell r="C1508">
            <v>197.89999999999998</v>
          </cell>
          <cell r="E1508">
            <v>201.2</v>
          </cell>
          <cell r="G1508">
            <v>107.2</v>
          </cell>
          <cell r="I1508">
            <v>146.4</v>
          </cell>
          <cell r="K1508">
            <v>399.09999999999997</v>
          </cell>
          <cell r="M1508">
            <v>506.29999999999995</v>
          </cell>
          <cell r="O1508">
            <v>652.69999999999993</v>
          </cell>
        </row>
        <row r="1509">
          <cell r="A1509" t="str">
            <v xml:space="preserve">    Cost Rate (Mills/KWH)</v>
          </cell>
          <cell r="C1509">
            <v>0</v>
          </cell>
          <cell r="E1509">
            <v>0</v>
          </cell>
          <cell r="G1509">
            <v>0</v>
          </cell>
          <cell r="I1509">
            <v>0</v>
          </cell>
          <cell r="K1509">
            <v>0</v>
          </cell>
          <cell r="M1509">
            <v>0</v>
          </cell>
          <cell r="O1509">
            <v>0</v>
          </cell>
        </row>
        <row r="1510">
          <cell r="A1510" t="str">
            <v xml:space="preserve">    Cost To Carry Load ($1000)</v>
          </cell>
          <cell r="C1510">
            <v>0</v>
          </cell>
          <cell r="E1510">
            <v>0</v>
          </cell>
          <cell r="G1510">
            <v>0</v>
          </cell>
          <cell r="I1510">
            <v>0</v>
          </cell>
          <cell r="K1510">
            <v>0</v>
          </cell>
          <cell r="M1510">
            <v>0</v>
          </cell>
          <cell r="O1510">
            <v>0</v>
          </cell>
        </row>
        <row r="1512">
          <cell r="A1512" t="str">
            <v xml:space="preserve">  COST OF SAFE HARBOR</v>
          </cell>
        </row>
        <row r="1514">
          <cell r="A1514" t="str">
            <v xml:space="preserve">    Quantity (GWH)</v>
          </cell>
          <cell r="C1514">
            <v>121.6</v>
          </cell>
          <cell r="E1514">
            <v>122.19999999999999</v>
          </cell>
          <cell r="G1514">
            <v>37.099999999999994</v>
          </cell>
          <cell r="I1514">
            <v>74.400000000000006</v>
          </cell>
          <cell r="K1514">
            <v>243.79999999999998</v>
          </cell>
          <cell r="M1514">
            <v>280.89999999999998</v>
          </cell>
          <cell r="O1514">
            <v>355.29999999999995</v>
          </cell>
        </row>
        <row r="1515">
          <cell r="A1515" t="str">
            <v xml:space="preserve">    Billing Rate (Mills/KWH)</v>
          </cell>
          <cell r="C1515">
            <v>0</v>
          </cell>
          <cell r="E1515">
            <v>0</v>
          </cell>
          <cell r="G1515">
            <v>0</v>
          </cell>
          <cell r="I1515">
            <v>0</v>
          </cell>
          <cell r="K1515">
            <v>0</v>
          </cell>
          <cell r="M1515">
            <v>0</v>
          </cell>
          <cell r="O1515">
            <v>0</v>
          </cell>
        </row>
        <row r="1516">
          <cell r="A1516" t="str">
            <v xml:space="preserve">    Cost ($1000)</v>
          </cell>
          <cell r="C1516">
            <v>0</v>
          </cell>
          <cell r="E1516">
            <v>0</v>
          </cell>
          <cell r="G1516">
            <v>0</v>
          </cell>
          <cell r="I1516">
            <v>0</v>
          </cell>
          <cell r="K1516">
            <v>0</v>
          </cell>
          <cell r="M1516">
            <v>0</v>
          </cell>
          <cell r="O1516">
            <v>0</v>
          </cell>
        </row>
        <row r="1518">
          <cell r="A1518" t="str">
            <v xml:space="preserve">  INTERCHANGE RETAINED FOR LOAD</v>
          </cell>
        </row>
        <row r="1520">
          <cell r="A1520" t="str">
            <v xml:space="preserve">    Retained Interchange (GWH)</v>
          </cell>
          <cell r="C1520">
            <v>0</v>
          </cell>
          <cell r="E1520">
            <v>0</v>
          </cell>
          <cell r="G1520">
            <v>0</v>
          </cell>
          <cell r="I1520">
            <v>0</v>
          </cell>
          <cell r="K1520">
            <v>0</v>
          </cell>
          <cell r="M1520">
            <v>0</v>
          </cell>
          <cell r="O1520">
            <v>0</v>
          </cell>
        </row>
        <row r="1521">
          <cell r="A1521" t="str">
            <v xml:space="preserve">    Billing Rate (Mills/KWH)</v>
          </cell>
          <cell r="C1521">
            <v>0</v>
          </cell>
          <cell r="E1521">
            <v>0</v>
          </cell>
          <cell r="G1521">
            <v>0</v>
          </cell>
          <cell r="I1521">
            <v>0</v>
          </cell>
          <cell r="K1521">
            <v>0</v>
          </cell>
          <cell r="M1521">
            <v>0</v>
          </cell>
          <cell r="O1521">
            <v>0</v>
          </cell>
        </row>
        <row r="1522">
          <cell r="A1522" t="str">
            <v xml:space="preserve">    Cost ($1000)</v>
          </cell>
          <cell r="C1522">
            <v>0</v>
          </cell>
          <cell r="E1522">
            <v>0</v>
          </cell>
          <cell r="G1522">
            <v>0</v>
          </cell>
          <cell r="I1522">
            <v>0</v>
          </cell>
          <cell r="K1522">
            <v>0</v>
          </cell>
          <cell r="M1522">
            <v>0</v>
          </cell>
          <cell r="O1522">
            <v>0</v>
          </cell>
        </row>
        <row r="1524">
          <cell r="A1524" t="str">
            <v xml:space="preserve">  OTHER PURCHASES FOR LOAD</v>
          </cell>
        </row>
        <row r="1526">
          <cell r="A1526" t="str">
            <v xml:space="preserve">    Other Purchases (GWH)</v>
          </cell>
          <cell r="C1526">
            <v>7660</v>
          </cell>
          <cell r="E1526">
            <v>9769.1</v>
          </cell>
          <cell r="G1526">
            <v>12859.4</v>
          </cell>
          <cell r="I1526">
            <v>7328.7</v>
          </cell>
          <cell r="K1526">
            <v>17429.099999999999</v>
          </cell>
          <cell r="M1526">
            <v>30288.5</v>
          </cell>
          <cell r="O1526">
            <v>37617.199999999997</v>
          </cell>
        </row>
        <row r="1527">
          <cell r="A1527" t="str">
            <v xml:space="preserve">    Billing Rate (Mills/KWH)</v>
          </cell>
          <cell r="C1527">
            <v>28.953832620289237</v>
          </cell>
          <cell r="E1527">
            <v>32.471802855944723</v>
          </cell>
          <cell r="G1527">
            <v>55.705954936953212</v>
          </cell>
          <cell r="I1527">
            <v>26.153069430811037</v>
          </cell>
          <cell r="K1527">
            <v>30.925672994126217</v>
          </cell>
          <cell r="M1527">
            <v>41.446483125389719</v>
          </cell>
          <cell r="O1527">
            <v>38.466972664368541</v>
          </cell>
        </row>
        <row r="1528">
          <cell r="A1528" t="str">
            <v xml:space="preserve">    Cost ($1000)</v>
          </cell>
          <cell r="C1528">
            <v>221786.35790036939</v>
          </cell>
          <cell r="E1528">
            <v>317220.28931248141</v>
          </cell>
          <cell r="G1528">
            <v>716345.15697196207</v>
          </cell>
          <cell r="I1528">
            <v>191667.99996373791</v>
          </cell>
          <cell r="K1528">
            <v>539006.64721285086</v>
          </cell>
          <cell r="M1528">
            <v>1255351.8041848131</v>
          </cell>
          <cell r="O1528">
            <v>1447019.8041485511</v>
          </cell>
        </row>
        <row r="1530">
          <cell r="A1530" t="str">
            <v xml:space="preserve">  NON-UTILITY GENERATION FOR LOAD</v>
          </cell>
        </row>
        <row r="1532">
          <cell r="A1532" t="str">
            <v xml:space="preserve">    Quantity (GWH)</v>
          </cell>
          <cell r="C1532">
            <v>646.20000000000005</v>
          </cell>
          <cell r="E1532">
            <v>639.4</v>
          </cell>
          <cell r="G1532">
            <v>597.59999999999991</v>
          </cell>
          <cell r="I1532">
            <v>654.09999999999991</v>
          </cell>
          <cell r="K1532">
            <v>1285.5999999999999</v>
          </cell>
          <cell r="M1532">
            <v>1883.1999999999998</v>
          </cell>
          <cell r="O1532">
            <v>2537.2999999999997</v>
          </cell>
        </row>
        <row r="1533">
          <cell r="A1533" t="str">
            <v xml:space="preserve">    Cost Rate (Mills/KWH)</v>
          </cell>
          <cell r="C1533">
            <v>65.199999899102451</v>
          </cell>
          <cell r="E1533">
            <v>65.199999898029418</v>
          </cell>
          <cell r="G1533">
            <v>65.199999890896933</v>
          </cell>
          <cell r="I1533">
            <v>65.19999990032106</v>
          </cell>
          <cell r="K1533">
            <v>65.19999994928439</v>
          </cell>
          <cell r="M1533">
            <v>65.199999965378083</v>
          </cell>
          <cell r="O1533">
            <v>65.19999997430341</v>
          </cell>
        </row>
        <row r="1534">
          <cell r="A1534" t="str">
            <v xml:space="preserve">    Cost ($1000)</v>
          </cell>
          <cell r="C1534">
            <v>42132.240000000005</v>
          </cell>
          <cell r="E1534">
            <v>41688.880000000005</v>
          </cell>
          <cell r="G1534">
            <v>38963.520000000004</v>
          </cell>
          <cell r="I1534">
            <v>42647.32</v>
          </cell>
          <cell r="K1534">
            <v>83821.12000000001</v>
          </cell>
          <cell r="M1534">
            <v>122784.64000000001</v>
          </cell>
          <cell r="O1534">
            <v>165431.96000000002</v>
          </cell>
        </row>
        <row r="1536">
          <cell r="A1536" t="str">
            <v xml:space="preserve">  PASNY AND BORDERLINES</v>
          </cell>
        </row>
        <row r="1538">
          <cell r="A1538" t="str">
            <v xml:space="preserve">    Quantity (GWH)</v>
          </cell>
          <cell r="C1538">
            <v>7.5</v>
          </cell>
          <cell r="E1538">
            <v>7.5</v>
          </cell>
          <cell r="G1538">
            <v>7.5</v>
          </cell>
          <cell r="I1538">
            <v>7.5</v>
          </cell>
          <cell r="K1538">
            <v>15</v>
          </cell>
          <cell r="M1538">
            <v>22.5</v>
          </cell>
          <cell r="O1538">
            <v>30</v>
          </cell>
        </row>
        <row r="1539">
          <cell r="A1539" t="str">
            <v xml:space="preserve">    Cost Rate (Mills/KWH)</v>
          </cell>
          <cell r="C1539">
            <v>23.359996885333747</v>
          </cell>
          <cell r="E1539">
            <v>23.359996885333747</v>
          </cell>
          <cell r="G1539">
            <v>23.359996885333747</v>
          </cell>
          <cell r="I1539">
            <v>23.359996885333747</v>
          </cell>
          <cell r="K1539">
            <v>23.359998442666772</v>
          </cell>
          <cell r="M1539">
            <v>23.359998961777819</v>
          </cell>
          <cell r="O1539">
            <v>23.359999221333357</v>
          </cell>
        </row>
        <row r="1540">
          <cell r="A1540" t="str">
            <v xml:space="preserve">    Cost ($1000)</v>
          </cell>
          <cell r="C1540">
            <v>175.2</v>
          </cell>
          <cell r="E1540">
            <v>175.2</v>
          </cell>
          <cell r="G1540">
            <v>175.2</v>
          </cell>
          <cell r="I1540">
            <v>175.2</v>
          </cell>
          <cell r="K1540">
            <v>350.4</v>
          </cell>
          <cell r="M1540">
            <v>525.59999999999991</v>
          </cell>
          <cell r="O1540">
            <v>700.8</v>
          </cell>
        </row>
        <row r="1542">
          <cell r="A1542" t="str">
            <v xml:space="preserve">  PP&amp;L SHARE OF EHV CHARGES (Page 14)</v>
          </cell>
          <cell r="C1542">
            <v>4775.9984133203134</v>
          </cell>
          <cell r="E1542">
            <v>6041.4228745688115</v>
          </cell>
          <cell r="G1542">
            <v>7895.6440306915938</v>
          </cell>
          <cell r="I1542">
            <v>4590.6740825166116</v>
          </cell>
          <cell r="K1542">
            <v>10817.421287889125</v>
          </cell>
          <cell r="M1542">
            <v>18713.065318580717</v>
          </cell>
          <cell r="O1542">
            <v>23303.739401097329</v>
          </cell>
        </row>
        <row r="1544">
          <cell r="A1544" t="str">
            <v xml:space="preserve">  TOTAL COST TO SUPPLY SYSTEM OUTPUT (INC UGI)</v>
          </cell>
        </row>
        <row r="1545">
          <cell r="A1545" t="str">
            <v xml:space="preserve">    Total To Supply System Output</v>
          </cell>
          <cell r="C1545" t="e">
            <v>#REF!</v>
          </cell>
          <cell r="E1545" t="e">
            <v>#REF!</v>
          </cell>
          <cell r="G1545" t="e">
            <v>#REF!</v>
          </cell>
          <cell r="I1545" t="e">
            <v>#REF!</v>
          </cell>
          <cell r="K1545" t="e">
            <v>#REF!</v>
          </cell>
          <cell r="M1545" t="e">
            <v>#REF!</v>
          </cell>
          <cell r="O1545" t="e">
            <v>#REF!</v>
          </cell>
        </row>
        <row r="1546">
          <cell r="A1546" t="str">
            <v xml:space="preserve">    System Output (inc UGI)</v>
          </cell>
          <cell r="C1546">
            <v>7406.3</v>
          </cell>
          <cell r="E1546">
            <v>6118.7</v>
          </cell>
          <cell r="G1546">
            <v>6633.7999999999993</v>
          </cell>
          <cell r="I1546">
            <v>6920.7999999999993</v>
          </cell>
          <cell r="K1546">
            <v>13525</v>
          </cell>
          <cell r="M1546">
            <v>20158.8</v>
          </cell>
          <cell r="O1546">
            <v>27079.599999999999</v>
          </cell>
        </row>
        <row r="1547">
          <cell r="A1547" t="str">
            <v xml:space="preserve">    Cost Rate (Mills/KWH)</v>
          </cell>
          <cell r="C1547">
            <v>15</v>
          </cell>
          <cell r="E1547">
            <v>15.78</v>
          </cell>
          <cell r="G1547">
            <v>14.79</v>
          </cell>
          <cell r="I1547">
            <v>13.44</v>
          </cell>
          <cell r="K1547">
            <v>15.35</v>
          </cell>
          <cell r="M1547">
            <v>15.17</v>
          </cell>
          <cell r="O1547">
            <v>14.73</v>
          </cell>
        </row>
        <row r="1548">
          <cell r="A1548" t="str">
            <v xml:space="preserve">    Cost ($1000)</v>
          </cell>
          <cell r="C1548">
            <v>111104.92999768967</v>
          </cell>
          <cell r="E1548">
            <v>96529.035691050231</v>
          </cell>
          <cell r="G1548">
            <v>98140.232476653633</v>
          </cell>
          <cell r="I1548">
            <v>93017.078322254514</v>
          </cell>
          <cell r="K1548">
            <v>207633.9656887399</v>
          </cell>
          <cell r="M1548">
            <v>305774.19816539355</v>
          </cell>
          <cell r="O1548">
            <v>398791.27648764808</v>
          </cell>
        </row>
        <row r="1550">
          <cell r="A1550" t="str">
            <v>COST FOR PPUC CUST. ($1000)</v>
          </cell>
          <cell r="B1550">
            <v>1</v>
          </cell>
          <cell r="C1550">
            <v>111104.9</v>
          </cell>
          <cell r="E1550">
            <v>96528.9</v>
          </cell>
          <cell r="G1550">
            <v>98140.2</v>
          </cell>
          <cell r="I1550">
            <v>93017.099999999991</v>
          </cell>
          <cell r="K1550">
            <v>207633.8</v>
          </cell>
          <cell r="M1550">
            <v>305774</v>
          </cell>
          <cell r="O1550">
            <v>398791.1</v>
          </cell>
        </row>
        <row r="1551">
          <cell r="A1551" t="str">
            <v xml:space="preserve">    ECR Cost Check ($1000)</v>
          </cell>
          <cell r="C1551">
            <v>117377.2</v>
          </cell>
          <cell r="E1551">
            <v>107032.6</v>
          </cell>
          <cell r="G1551">
            <v>116972.9</v>
          </cell>
          <cell r="I1551">
            <v>98387</v>
          </cell>
          <cell r="K1551">
            <v>224409.8</v>
          </cell>
          <cell r="M1551">
            <v>341382.69999999995</v>
          </cell>
          <cell r="O1551">
            <v>439769.69999999995</v>
          </cell>
        </row>
        <row r="1552">
          <cell r="F1552" t="str">
            <v xml:space="preserve">                            RECONCILIATION OF</v>
          </cell>
        </row>
        <row r="1553">
          <cell r="F1553" t="str">
            <v>ENERGY COST RECOVERED THROUGH ECR</v>
          </cell>
          <cell r="L1553" t="str">
            <v>CASE:2001 FORECAST</v>
          </cell>
          <cell r="O1553" t="str">
            <v xml:space="preserve">      10-R</v>
          </cell>
        </row>
        <row r="1554">
          <cell r="C1554" t="str">
            <v xml:space="preserve">                </v>
          </cell>
          <cell r="F1554" t="str">
            <v xml:space="preserve">                                    (Thousands of Dollars)</v>
          </cell>
          <cell r="L1554">
            <v>36851</v>
          </cell>
        </row>
        <row r="1557">
          <cell r="C1557" t="str">
            <v>JANUARY</v>
          </cell>
          <cell r="D1557" t="str">
            <v>FEBRUARY</v>
          </cell>
          <cell r="E1557" t="str">
            <v>MARCH</v>
          </cell>
          <cell r="F1557" t="str">
            <v>APRIL</v>
          </cell>
          <cell r="G1557" t="str">
            <v>MAY</v>
          </cell>
          <cell r="H1557" t="str">
            <v>JUNE</v>
          </cell>
          <cell r="I1557" t="str">
            <v>JULY</v>
          </cell>
          <cell r="J1557" t="str">
            <v>AUGUST</v>
          </cell>
          <cell r="K1557" t="str">
            <v>SEPTEMBER</v>
          </cell>
          <cell r="L1557" t="str">
            <v>OCTOBER</v>
          </cell>
          <cell r="M1557" t="str">
            <v>NOVEMBER</v>
          </cell>
          <cell r="N1557" t="str">
            <v>DECEMBER</v>
          </cell>
          <cell r="O1557" t="str">
            <v>TOTAL</v>
          </cell>
        </row>
        <row r="1558">
          <cell r="A1558" t="str">
            <v xml:space="preserve">          (1) COST OF</v>
          </cell>
        </row>
        <row r="1559">
          <cell r="A1559" t="str">
            <v>GENERATION AND PURCHASES FOR LOAD</v>
          </cell>
        </row>
        <row r="1560">
          <cell r="A1560" t="str">
            <v>(Cost to Supply System Output-Page 16)</v>
          </cell>
          <cell r="C1560">
            <v>37413.236370958999</v>
          </cell>
          <cell r="D1560">
            <v>36939.086065993448</v>
          </cell>
          <cell r="E1560">
            <v>36752.60756073724</v>
          </cell>
          <cell r="F1560">
            <v>32905.549747841636</v>
          </cell>
          <cell r="G1560">
            <v>30749.337183237018</v>
          </cell>
          <cell r="H1560">
            <v>32874.148759971577</v>
          </cell>
          <cell r="I1560">
            <v>36250.708350988891</v>
          </cell>
          <cell r="J1560">
            <v>33958.520197341219</v>
          </cell>
          <cell r="K1560">
            <v>27931.00392832352</v>
          </cell>
          <cell r="L1560">
            <v>27111.776745307216</v>
          </cell>
          <cell r="M1560">
            <v>29479.08092103331</v>
          </cell>
          <cell r="N1560">
            <v>36426.220655913989</v>
          </cell>
          <cell r="O1560">
            <v>398791.1</v>
          </cell>
        </row>
        <row r="1563">
          <cell r="A1563" t="str">
            <v xml:space="preserve">   (2) PJM INTERCHANGE SAVINGS</v>
          </cell>
        </row>
        <row r="1564">
          <cell r="A1564" t="str">
            <v>(Interchange Savings - Page 15)</v>
          </cell>
          <cell r="C1564">
            <v>11496.3</v>
          </cell>
          <cell r="D1564">
            <v>10772.699999999999</v>
          </cell>
          <cell r="E1564">
            <v>3752.0999999999995</v>
          </cell>
          <cell r="F1564">
            <v>4.4000000000000004</v>
          </cell>
          <cell r="G1564">
            <v>5959.1</v>
          </cell>
          <cell r="H1564">
            <v>26101.5</v>
          </cell>
          <cell r="I1564">
            <v>42878.100000000006</v>
          </cell>
          <cell r="J1564">
            <v>41807.599999999991</v>
          </cell>
          <cell r="K1564">
            <v>15203.800000000001</v>
          </cell>
          <cell r="L1564">
            <v>8109.7999999999993</v>
          </cell>
          <cell r="M1564">
            <v>5545.7000000000007</v>
          </cell>
          <cell r="N1564">
            <v>7274</v>
          </cell>
          <cell r="O1564">
            <v>178905.09999999998</v>
          </cell>
        </row>
        <row r="1567">
          <cell r="A1567" t="str">
            <v xml:space="preserve">    (3) 2-PARTY SAVINGS</v>
          </cell>
        </row>
        <row r="1568">
          <cell r="A1568" t="str">
            <v>(Total Savings for Customers - Pge 14)</v>
          </cell>
          <cell r="C1568">
            <v>0</v>
          </cell>
          <cell r="D1568">
            <v>0</v>
          </cell>
          <cell r="E1568">
            <v>0</v>
          </cell>
          <cell r="F1568">
            <v>0</v>
          </cell>
          <cell r="G1568">
            <v>0</v>
          </cell>
          <cell r="H1568">
            <v>0</v>
          </cell>
          <cell r="I1568">
            <v>0</v>
          </cell>
          <cell r="J1568">
            <v>0</v>
          </cell>
          <cell r="K1568">
            <v>0</v>
          </cell>
          <cell r="L1568">
            <v>0</v>
          </cell>
          <cell r="M1568">
            <v>0</v>
          </cell>
          <cell r="N1568">
            <v>0</v>
          </cell>
          <cell r="O1568">
            <v>0</v>
          </cell>
        </row>
        <row r="1570">
          <cell r="C1570" t="str">
            <v xml:space="preserve"> =========</v>
          </cell>
          <cell r="D1570" t="str">
            <v xml:space="preserve"> =========</v>
          </cell>
          <cell r="E1570" t="str">
            <v xml:space="preserve"> =========</v>
          </cell>
          <cell r="F1570" t="str">
            <v xml:space="preserve"> =========</v>
          </cell>
          <cell r="G1570" t="str">
            <v xml:space="preserve"> =========</v>
          </cell>
          <cell r="H1570" t="str">
            <v xml:space="preserve"> =========</v>
          </cell>
          <cell r="I1570" t="str">
            <v xml:space="preserve"> =========</v>
          </cell>
          <cell r="J1570" t="str">
            <v xml:space="preserve"> =========</v>
          </cell>
          <cell r="K1570" t="str">
            <v xml:space="preserve"> =========</v>
          </cell>
          <cell r="L1570" t="str">
            <v xml:space="preserve"> =========</v>
          </cell>
          <cell r="M1570" t="str">
            <v xml:space="preserve"> =========</v>
          </cell>
          <cell r="N1570" t="str">
            <v xml:space="preserve"> =========</v>
          </cell>
          <cell r="O1570" t="str">
            <v xml:space="preserve"> ==========</v>
          </cell>
        </row>
        <row r="1572">
          <cell r="A1572" t="str">
            <v>ENERGY COST APPLICABLE TO ECR</v>
          </cell>
          <cell r="C1572">
            <v>25916.936370959</v>
          </cell>
          <cell r="D1572">
            <v>26166.386065993451</v>
          </cell>
          <cell r="E1572">
            <v>33000.507560737242</v>
          </cell>
          <cell r="F1572">
            <v>32901.149747841635</v>
          </cell>
          <cell r="G1572">
            <v>24790.237183237019</v>
          </cell>
          <cell r="H1572">
            <v>6772.6487599715765</v>
          </cell>
          <cell r="I1572">
            <v>-6627.3916490111151</v>
          </cell>
          <cell r="J1572">
            <v>-7849.0798026587727</v>
          </cell>
          <cell r="K1572">
            <v>12727.203928323519</v>
          </cell>
          <cell r="L1572">
            <v>19001.976745307216</v>
          </cell>
          <cell r="M1572">
            <v>23933.380921033309</v>
          </cell>
          <cell r="N1572">
            <v>29152.220655913989</v>
          </cell>
          <cell r="O1572">
            <v>219886.00000000003</v>
          </cell>
        </row>
        <row r="1573">
          <cell r="A1573" t="str">
            <v xml:space="preserve">        (1)-(2)-(3)</v>
          </cell>
        </row>
        <row r="1575">
          <cell r="A1575" t="str">
            <v>------------------------------</v>
          </cell>
          <cell r="B1575" t="str">
            <v>------------------------------</v>
          </cell>
          <cell r="C1575" t="str">
            <v>------------------------------</v>
          </cell>
          <cell r="D1575" t="str">
            <v>------------------------------</v>
          </cell>
          <cell r="E1575" t="str">
            <v>------------------------------</v>
          </cell>
          <cell r="F1575" t="str">
            <v>------------------------------</v>
          </cell>
          <cell r="G1575" t="str">
            <v>------------------------------</v>
          </cell>
          <cell r="H1575" t="str">
            <v>------------------------------</v>
          </cell>
          <cell r="I1575" t="str">
            <v>------------------------------</v>
          </cell>
          <cell r="J1575" t="str">
            <v>------------------------------</v>
          </cell>
          <cell r="K1575" t="str">
            <v>------------------------------</v>
          </cell>
          <cell r="L1575" t="str">
            <v>------------------------------</v>
          </cell>
          <cell r="M1575" t="str">
            <v>------------------------------</v>
          </cell>
          <cell r="N1575" t="str">
            <v>------------------------------</v>
          </cell>
          <cell r="O1575" t="str">
            <v>-----------</v>
          </cell>
        </row>
        <row r="1577">
          <cell r="A1577" t="str">
            <v>ENERGY COST APPLICABLE TO ECR</v>
          </cell>
          <cell r="C1577">
            <v>28269.100854707976</v>
          </cell>
          <cell r="D1577">
            <v>28323.378132738319</v>
          </cell>
          <cell r="E1577">
            <v>34763.622321873991</v>
          </cell>
          <cell r="F1577">
            <v>33627.576922333974</v>
          </cell>
          <cell r="G1577">
            <v>28219.676244584785</v>
          </cell>
          <cell r="H1577">
            <v>13120.338083650049</v>
          </cell>
          <cell r="I1577">
            <v>439.15625209216751</v>
          </cell>
          <cell r="J1577">
            <v>-834.83136105593348</v>
          </cell>
          <cell r="K1577">
            <v>17479.00177965542</v>
          </cell>
          <cell r="L1577">
            <v>20596.549602539591</v>
          </cell>
          <cell r="M1577">
            <v>25517.945273212623</v>
          </cell>
          <cell r="N1577">
            <v>31343.123005764373</v>
          </cell>
          <cell r="O1577">
            <v>260864.60000000003</v>
          </cell>
        </row>
        <row r="1579">
          <cell r="B1579">
            <v>312.84699999999998</v>
          </cell>
          <cell r="C1579">
            <v>281.935</v>
          </cell>
          <cell r="D1579">
            <v>312.84699999999998</v>
          </cell>
          <cell r="E1579">
            <v>302.577</v>
          </cell>
          <cell r="F1579">
            <v>312.84699999999998</v>
          </cell>
          <cell r="G1579">
            <v>302.577</v>
          </cell>
          <cell r="H1579">
            <v>312.34699999999998</v>
          </cell>
          <cell r="I1579">
            <v>312.34699999999998</v>
          </cell>
          <cell r="J1579">
            <v>302.577</v>
          </cell>
          <cell r="K1579">
            <v>312.71899999999999</v>
          </cell>
          <cell r="L1579">
            <v>302.577</v>
          </cell>
          <cell r="M1579">
            <v>312.34699999999998</v>
          </cell>
        </row>
        <row r="1584">
          <cell r="A1584" t="str">
            <v>PROMOD INPUT DATA</v>
          </cell>
        </row>
        <row r="1586">
          <cell r="A1586" t="str">
            <v>SET CURSOR ON B2245 TO IMPORT</v>
          </cell>
          <cell r="B1586" t="str">
            <v xml:space="preserve">    \/   EXTRACT.PRN FILE AS NUMBERS</v>
          </cell>
        </row>
        <row r="1587">
          <cell r="A1587" t="str">
            <v>SAFEGEN1</v>
          </cell>
          <cell r="B1587">
            <v>1</v>
          </cell>
          <cell r="C1587">
            <v>31.4</v>
          </cell>
          <cell r="D1587">
            <v>32.700000000000003</v>
          </cell>
          <cell r="E1587">
            <v>57.5</v>
          </cell>
          <cell r="F1587">
            <v>56.9</v>
          </cell>
          <cell r="G1587">
            <v>41.8</v>
          </cell>
          <cell r="H1587">
            <v>23.5</v>
          </cell>
          <cell r="I1587">
            <v>15.6</v>
          </cell>
          <cell r="J1587">
            <v>11.2</v>
          </cell>
          <cell r="K1587">
            <v>10.3</v>
          </cell>
          <cell r="L1587">
            <v>15.8</v>
          </cell>
          <cell r="M1587">
            <v>25.4</v>
          </cell>
          <cell r="N1587">
            <v>33.200000000000003</v>
          </cell>
          <cell r="O1587" t="str">
            <v xml:space="preserve"> </v>
          </cell>
        </row>
        <row r="1588">
          <cell r="A1588" t="str">
            <v>NUGS</v>
          </cell>
          <cell r="B1588">
            <v>1</v>
          </cell>
          <cell r="C1588">
            <v>205.79067441015079</v>
          </cell>
          <cell r="D1588">
            <v>229.25095800973722</v>
          </cell>
          <cell r="E1588">
            <v>211.05760615924689</v>
          </cell>
          <cell r="F1588">
            <v>204.27769531000646</v>
          </cell>
          <cell r="G1588">
            <v>201.49096692499666</v>
          </cell>
          <cell r="H1588">
            <v>233.60819523653024</v>
          </cell>
          <cell r="I1588">
            <v>211.06774137713001</v>
          </cell>
          <cell r="J1588">
            <v>200.21554620168638</v>
          </cell>
          <cell r="K1588">
            <v>186.33708909955499</v>
          </cell>
          <cell r="L1588">
            <v>201.67597120228893</v>
          </cell>
          <cell r="M1588">
            <v>213.17303883425851</v>
          </cell>
          <cell r="N1588">
            <v>239.24151723441292</v>
          </cell>
        </row>
        <row r="1589">
          <cell r="A1589" t="str">
            <v>INTCHPCH1</v>
          </cell>
          <cell r="B1589">
            <v>1</v>
          </cell>
          <cell r="C1589">
            <v>0</v>
          </cell>
          <cell r="D1589">
            <v>0</v>
          </cell>
          <cell r="E1589">
            <v>0</v>
          </cell>
          <cell r="F1589">
            <v>0</v>
          </cell>
          <cell r="G1589">
            <v>0</v>
          </cell>
          <cell r="H1589">
            <v>0</v>
          </cell>
          <cell r="I1589">
            <v>0</v>
          </cell>
          <cell r="J1589">
            <v>0</v>
          </cell>
          <cell r="K1589">
            <v>0</v>
          </cell>
          <cell r="L1589">
            <v>0</v>
          </cell>
          <cell r="M1589">
            <v>0</v>
          </cell>
          <cell r="N1589">
            <v>0</v>
          </cell>
        </row>
        <row r="1590">
          <cell r="A1590" t="str">
            <v xml:space="preserve">BIONPK1 </v>
          </cell>
          <cell r="B1590">
            <v>1</v>
          </cell>
          <cell r="C1590">
            <v>8.6669999999999998</v>
          </cell>
          <cell r="D1590">
            <v>2.802</v>
          </cell>
          <cell r="E1590">
            <v>8.5090000000000003</v>
          </cell>
          <cell r="F1590">
            <v>4.0119999999999996</v>
          </cell>
          <cell r="G1590">
            <v>16.027999999999999</v>
          </cell>
          <cell r="H1590">
            <v>15.278</v>
          </cell>
          <cell r="I1590">
            <v>11.694000000000001</v>
          </cell>
          <cell r="J1590">
            <v>8.9220000000000006</v>
          </cell>
          <cell r="K1590">
            <v>7.7370000000000001</v>
          </cell>
          <cell r="L1590">
            <v>1.68</v>
          </cell>
          <cell r="M1590">
            <v>10.561999999999999</v>
          </cell>
          <cell r="N1590">
            <v>11.305999999999999</v>
          </cell>
        </row>
        <row r="1591">
          <cell r="A1591" t="str">
            <v>BIONPK2</v>
          </cell>
          <cell r="B1591">
            <v>2</v>
          </cell>
          <cell r="C1591">
            <v>9.2859999999999996</v>
          </cell>
          <cell r="D1591">
            <v>3.0579999999999998</v>
          </cell>
          <cell r="E1591">
            <v>9.4510000000000005</v>
          </cell>
          <cell r="F1591">
            <v>4.6689999999999996</v>
          </cell>
          <cell r="G1591">
            <v>18.123000000000001</v>
          </cell>
          <cell r="H1591">
            <v>17.440999999999999</v>
          </cell>
          <cell r="I1591">
            <v>13.22</v>
          </cell>
          <cell r="J1591">
            <v>10.218999999999999</v>
          </cell>
          <cell r="K1591">
            <v>2.9079999999999999</v>
          </cell>
          <cell r="L1591">
            <v>0.47399999999999998</v>
          </cell>
          <cell r="M1591">
            <v>14.994</v>
          </cell>
          <cell r="N1591">
            <v>10.212999999999999</v>
          </cell>
        </row>
        <row r="1592">
          <cell r="A1592" t="str">
            <v>BIONPK3</v>
          </cell>
          <cell r="B1592">
            <v>3</v>
          </cell>
          <cell r="C1592">
            <v>12.166</v>
          </cell>
          <cell r="D1592">
            <v>3.8620000000000001</v>
          </cell>
          <cell r="E1592">
            <v>11.82</v>
          </cell>
          <cell r="F1592">
            <v>5.5650000000000004</v>
          </cell>
          <cell r="G1592">
            <v>39.008000000000003</v>
          </cell>
          <cell r="H1592">
            <v>40.231999999999999</v>
          </cell>
          <cell r="I1592">
            <v>30.523</v>
          </cell>
          <cell r="J1592">
            <v>21.643999999999998</v>
          </cell>
          <cell r="K1592">
            <v>17.956</v>
          </cell>
          <cell r="L1592">
            <v>1.8879999999999999</v>
          </cell>
          <cell r="M1592">
            <v>20.823</v>
          </cell>
          <cell r="N1592">
            <v>15.512</v>
          </cell>
        </row>
        <row r="1593">
          <cell r="A1593" t="str">
            <v>MTONPK1</v>
          </cell>
          <cell r="B1593">
            <v>1</v>
          </cell>
          <cell r="C1593">
            <v>4.9290000000000003</v>
          </cell>
          <cell r="D1593">
            <v>1.575</v>
          </cell>
          <cell r="E1593">
            <v>5.9509999999999996</v>
          </cell>
          <cell r="F1593">
            <v>5.8209999999999997</v>
          </cell>
          <cell r="G1593">
            <v>19.698</v>
          </cell>
          <cell r="H1593">
            <v>9.3420000000000005</v>
          </cell>
          <cell r="I1593">
            <v>7.2460000000000004</v>
          </cell>
          <cell r="J1593">
            <v>3.681</v>
          </cell>
          <cell r="K1593">
            <v>1.996</v>
          </cell>
          <cell r="L1593">
            <v>1.3049999999999999</v>
          </cell>
          <cell r="M1593">
            <v>13.988</v>
          </cell>
          <cell r="N1593">
            <v>10.544</v>
          </cell>
        </row>
        <row r="1594">
          <cell r="A1594" t="str">
            <v>MTONPK2</v>
          </cell>
          <cell r="B1594">
            <v>2</v>
          </cell>
          <cell r="C1594">
            <v>4.4749999999999996</v>
          </cell>
          <cell r="D1594">
            <v>1.4039999999999999</v>
          </cell>
          <cell r="E1594">
            <v>4.2889999999999997</v>
          </cell>
          <cell r="F1594">
            <v>4.8979999999999997</v>
          </cell>
          <cell r="G1594">
            <v>16.553000000000001</v>
          </cell>
          <cell r="H1594">
            <v>8.4359999999999999</v>
          </cell>
          <cell r="I1594">
            <v>6.4329999999999998</v>
          </cell>
          <cell r="J1594">
            <v>3.8530000000000002</v>
          </cell>
          <cell r="K1594">
            <v>4.7169999999999996</v>
          </cell>
          <cell r="L1594">
            <v>1.093</v>
          </cell>
          <cell r="M1594">
            <v>11.978999999999999</v>
          </cell>
          <cell r="N1594">
            <v>8.952</v>
          </cell>
        </row>
        <row r="1595">
          <cell r="A1595" t="str">
            <v>SBYONPK1</v>
          </cell>
          <cell r="B1595">
            <v>1</v>
          </cell>
          <cell r="C1595">
            <v>0</v>
          </cell>
          <cell r="D1595">
            <v>0</v>
          </cell>
          <cell r="E1595">
            <v>0</v>
          </cell>
          <cell r="F1595">
            <v>0</v>
          </cell>
          <cell r="G1595">
            <v>0</v>
          </cell>
          <cell r="H1595">
            <v>0</v>
          </cell>
          <cell r="I1595">
            <v>0</v>
          </cell>
          <cell r="J1595">
            <v>0</v>
          </cell>
          <cell r="K1595">
            <v>0</v>
          </cell>
          <cell r="L1595">
            <v>0</v>
          </cell>
          <cell r="M1595">
            <v>0</v>
          </cell>
          <cell r="N1595">
            <v>0</v>
          </cell>
        </row>
        <row r="1596">
          <cell r="A1596" t="str">
            <v>SBYONPK3</v>
          </cell>
          <cell r="B1596">
            <v>3</v>
          </cell>
          <cell r="C1596">
            <v>0</v>
          </cell>
          <cell r="D1596">
            <v>0</v>
          </cell>
          <cell r="E1596">
            <v>0</v>
          </cell>
          <cell r="F1596">
            <v>0</v>
          </cell>
          <cell r="G1596">
            <v>0</v>
          </cell>
          <cell r="H1596">
            <v>0</v>
          </cell>
          <cell r="I1596">
            <v>0</v>
          </cell>
          <cell r="J1596">
            <v>0</v>
          </cell>
          <cell r="K1596">
            <v>0</v>
          </cell>
          <cell r="L1596">
            <v>0</v>
          </cell>
          <cell r="M1596">
            <v>0</v>
          </cell>
          <cell r="N1596">
            <v>0</v>
          </cell>
        </row>
        <row r="1597">
          <cell r="A1597" t="str">
            <v>SBYONPK4</v>
          </cell>
          <cell r="B1597">
            <v>4</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HLTONPK1</v>
          </cell>
          <cell r="B1598">
            <v>1</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MNONPK1</v>
          </cell>
          <cell r="B1599">
            <v>1</v>
          </cell>
          <cell r="C1599">
            <v>9.6419999999999995</v>
          </cell>
          <cell r="D1599">
            <v>2.4900000000000002</v>
          </cell>
          <cell r="E1599">
            <v>7.8010000000000002</v>
          </cell>
          <cell r="F1599">
            <v>1.8169999999999999</v>
          </cell>
          <cell r="G1599">
            <v>0</v>
          </cell>
          <cell r="H1599">
            <v>23.093</v>
          </cell>
          <cell r="I1599">
            <v>20.981999999999999</v>
          </cell>
          <cell r="J1599">
            <v>16.422999999999998</v>
          </cell>
          <cell r="K1599">
            <v>12.943</v>
          </cell>
          <cell r="L1599">
            <v>1.885</v>
          </cell>
          <cell r="M1599">
            <v>13.237</v>
          </cell>
          <cell r="N1599">
            <v>10.914999999999999</v>
          </cell>
        </row>
        <row r="1600">
          <cell r="A1600" t="str">
            <v>MNONPK2</v>
          </cell>
          <cell r="B1600">
            <v>2</v>
          </cell>
          <cell r="C1600">
            <v>11.547000000000001</v>
          </cell>
          <cell r="D1600">
            <v>3.5640000000000001</v>
          </cell>
          <cell r="E1600">
            <v>7.64</v>
          </cell>
          <cell r="F1600">
            <v>5.173</v>
          </cell>
          <cell r="G1600">
            <v>23.846</v>
          </cell>
          <cell r="H1600">
            <v>23.527000000000001</v>
          </cell>
          <cell r="I1600">
            <v>18.34</v>
          </cell>
          <cell r="J1600">
            <v>14.051</v>
          </cell>
          <cell r="K1600">
            <v>12.167</v>
          </cell>
          <cell r="L1600">
            <v>1.835</v>
          </cell>
          <cell r="M1600">
            <v>23.100999999999999</v>
          </cell>
          <cell r="N1600">
            <v>14.337</v>
          </cell>
        </row>
        <row r="1601">
          <cell r="A1601" t="str">
            <v>BIOFPK1</v>
          </cell>
          <cell r="B1601">
            <v>1</v>
          </cell>
          <cell r="C1601">
            <v>31.26</v>
          </cell>
          <cell r="D1601">
            <v>13.991</v>
          </cell>
          <cell r="E1601">
            <v>28.28</v>
          </cell>
          <cell r="F1601">
            <v>21.783000000000001</v>
          </cell>
          <cell r="G1601">
            <v>47.738</v>
          </cell>
          <cell r="H1601">
            <v>36.167999999999999</v>
          </cell>
          <cell r="I1601">
            <v>28.815000000000001</v>
          </cell>
          <cell r="J1601">
            <v>29.045000000000002</v>
          </cell>
          <cell r="K1601">
            <v>31.413</v>
          </cell>
          <cell r="L1601">
            <v>21.513000000000002</v>
          </cell>
          <cell r="M1601">
            <v>30.908999999999999</v>
          </cell>
          <cell r="N1601">
            <v>37.366</v>
          </cell>
        </row>
        <row r="1602">
          <cell r="A1602" t="str">
            <v>BIOFPK2</v>
          </cell>
          <cell r="B1602">
            <v>2</v>
          </cell>
          <cell r="C1602">
            <v>33.999000000000002</v>
          </cell>
          <cell r="D1602">
            <v>15.188000000000001</v>
          </cell>
          <cell r="E1602">
            <v>31.716000000000001</v>
          </cell>
          <cell r="F1602">
            <v>25.071999999999999</v>
          </cell>
          <cell r="G1602">
            <v>56.735999999999997</v>
          </cell>
          <cell r="H1602">
            <v>43.73</v>
          </cell>
          <cell r="I1602">
            <v>34.070999999999998</v>
          </cell>
          <cell r="J1602">
            <v>33.807000000000002</v>
          </cell>
          <cell r="K1602">
            <v>11.776</v>
          </cell>
          <cell r="L1602">
            <v>3.9630000000000001</v>
          </cell>
          <cell r="M1602">
            <v>47.917999999999999</v>
          </cell>
          <cell r="N1602">
            <v>38.584000000000003</v>
          </cell>
        </row>
        <row r="1603">
          <cell r="A1603" t="str">
            <v>BIOFPK3</v>
          </cell>
          <cell r="B1603">
            <v>3</v>
          </cell>
          <cell r="C1603">
            <v>44.281999999999996</v>
          </cell>
          <cell r="D1603">
            <v>19.785</v>
          </cell>
          <cell r="E1603">
            <v>40.067999999999998</v>
          </cell>
          <cell r="F1603">
            <v>30.841999999999999</v>
          </cell>
          <cell r="G1603">
            <v>120.349</v>
          </cell>
          <cell r="H1603">
            <v>96.266000000000005</v>
          </cell>
          <cell r="I1603">
            <v>76.161000000000001</v>
          </cell>
          <cell r="J1603">
            <v>71.361999999999995</v>
          </cell>
          <cell r="K1603">
            <v>77.364000000000004</v>
          </cell>
          <cell r="L1603">
            <v>24.594999999999999</v>
          </cell>
          <cell r="M1603">
            <v>61.292999999999999</v>
          </cell>
          <cell r="N1603">
            <v>52.881999999999998</v>
          </cell>
        </row>
        <row r="1604">
          <cell r="A1604" t="str">
            <v>MTOFPK1</v>
          </cell>
          <cell r="B1604">
            <v>1</v>
          </cell>
          <cell r="C1604">
            <v>28.454000000000001</v>
          </cell>
          <cell r="D1604">
            <v>8.0459999999999994</v>
          </cell>
          <cell r="E1604">
            <v>27.193999999999999</v>
          </cell>
          <cell r="F1604">
            <v>29.951000000000001</v>
          </cell>
          <cell r="G1604">
            <v>47.765999999999998</v>
          </cell>
          <cell r="H1604">
            <v>33.805999999999997</v>
          </cell>
          <cell r="I1604">
            <v>37.198999999999998</v>
          </cell>
          <cell r="J1604">
            <v>20.556000000000001</v>
          </cell>
          <cell r="K1604">
            <v>9.1739999999999995</v>
          </cell>
          <cell r="L1604">
            <v>16.692</v>
          </cell>
          <cell r="M1604">
            <v>36.384</v>
          </cell>
          <cell r="N1604">
            <v>25.234999999999999</v>
          </cell>
        </row>
        <row r="1605">
          <cell r="A1605" t="str">
            <v>MTOFPK2</v>
          </cell>
          <cell r="B1605">
            <v>2</v>
          </cell>
          <cell r="C1605">
            <v>26.151</v>
          </cell>
          <cell r="D1605">
            <v>7.2649999999999997</v>
          </cell>
          <cell r="E1605">
            <v>24.413</v>
          </cell>
          <cell r="F1605">
            <v>27.428000000000001</v>
          </cell>
          <cell r="G1605">
            <v>45.091999999999999</v>
          </cell>
          <cell r="H1605">
            <v>31.561</v>
          </cell>
          <cell r="I1605">
            <v>34.845999999999997</v>
          </cell>
          <cell r="J1605">
            <v>20.6</v>
          </cell>
          <cell r="K1605">
            <v>25.818000000000001</v>
          </cell>
          <cell r="L1605">
            <v>17.812999999999999</v>
          </cell>
          <cell r="M1605">
            <v>33.960999999999999</v>
          </cell>
          <cell r="N1605">
            <v>23.103000000000002</v>
          </cell>
        </row>
        <row r="1606">
          <cell r="A1606" t="str">
            <v>SBYOFPK1</v>
          </cell>
          <cell r="B1606">
            <v>1</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SBYOFPK3</v>
          </cell>
          <cell r="B1607">
            <v>3</v>
          </cell>
          <cell r="C1607">
            <v>0</v>
          </cell>
          <cell r="D1607">
            <v>0</v>
          </cell>
          <cell r="E1607">
            <v>0</v>
          </cell>
          <cell r="F1607">
            <v>0</v>
          </cell>
          <cell r="G1607">
            <v>0</v>
          </cell>
          <cell r="H1607">
            <v>0</v>
          </cell>
          <cell r="I1607">
            <v>0</v>
          </cell>
          <cell r="J1607">
            <v>0</v>
          </cell>
          <cell r="K1607">
            <v>0</v>
          </cell>
          <cell r="L1607">
            <v>0</v>
          </cell>
          <cell r="M1607">
            <v>0</v>
          </cell>
          <cell r="N1607">
            <v>0</v>
          </cell>
        </row>
        <row r="1608">
          <cell r="A1608" t="str">
            <v>SBYOFPK4</v>
          </cell>
          <cell r="B1608">
            <v>4</v>
          </cell>
          <cell r="C1608">
            <v>0</v>
          </cell>
          <cell r="D1608">
            <v>0</v>
          </cell>
          <cell r="E1608">
            <v>0</v>
          </cell>
          <cell r="F1608">
            <v>0</v>
          </cell>
          <cell r="G1608">
            <v>0</v>
          </cell>
          <cell r="H1608">
            <v>0</v>
          </cell>
          <cell r="I1608">
            <v>0</v>
          </cell>
          <cell r="J1608">
            <v>0</v>
          </cell>
          <cell r="K1608">
            <v>0</v>
          </cell>
          <cell r="L1608">
            <v>0</v>
          </cell>
          <cell r="M1608">
            <v>0</v>
          </cell>
          <cell r="N1608">
            <v>0</v>
          </cell>
        </row>
        <row r="1609">
          <cell r="A1609" t="str">
            <v>HLTOFPK1</v>
          </cell>
          <cell r="B1609">
            <v>1</v>
          </cell>
          <cell r="C1609">
            <v>0</v>
          </cell>
          <cell r="D1609">
            <v>0</v>
          </cell>
          <cell r="E1609">
            <v>0</v>
          </cell>
          <cell r="F1609">
            <v>0</v>
          </cell>
          <cell r="G1609">
            <v>0</v>
          </cell>
          <cell r="H1609">
            <v>0</v>
          </cell>
          <cell r="I1609">
            <v>0</v>
          </cell>
          <cell r="J1609">
            <v>0</v>
          </cell>
          <cell r="K1609">
            <v>0</v>
          </cell>
          <cell r="L1609">
            <v>0</v>
          </cell>
          <cell r="M1609">
            <v>0</v>
          </cell>
          <cell r="N1609">
            <v>0</v>
          </cell>
        </row>
        <row r="1610">
          <cell r="A1610" t="str">
            <v xml:space="preserve">MNOFPK1 </v>
          </cell>
          <cell r="B1610">
            <v>1</v>
          </cell>
          <cell r="C1610">
            <v>38.006</v>
          </cell>
          <cell r="D1610">
            <v>14.972</v>
          </cell>
          <cell r="E1610">
            <v>34.442999999999998</v>
          </cell>
          <cell r="F1610">
            <v>18.352</v>
          </cell>
          <cell r="G1610">
            <v>0</v>
          </cell>
          <cell r="H1610">
            <v>61.607999999999997</v>
          </cell>
          <cell r="I1610">
            <v>56.215000000000003</v>
          </cell>
          <cell r="J1610">
            <v>55.78</v>
          </cell>
          <cell r="K1610">
            <v>60.497999999999998</v>
          </cell>
          <cell r="L1610">
            <v>23.189</v>
          </cell>
          <cell r="M1610">
            <v>51.924999999999997</v>
          </cell>
          <cell r="N1610">
            <v>51.079000000000001</v>
          </cell>
        </row>
        <row r="1611">
          <cell r="A1611" t="str">
            <v>MNOFPK2</v>
          </cell>
          <cell r="B1611">
            <v>2</v>
          </cell>
          <cell r="C1611">
            <v>42.981999999999999</v>
          </cell>
          <cell r="D1611">
            <v>18.867000000000001</v>
          </cell>
          <cell r="E1611">
            <v>28.433</v>
          </cell>
          <cell r="F1611">
            <v>40.47</v>
          </cell>
          <cell r="G1611">
            <v>72.132000000000005</v>
          </cell>
          <cell r="H1611">
            <v>56.243000000000002</v>
          </cell>
          <cell r="I1611">
            <v>45.27</v>
          </cell>
          <cell r="J1611">
            <v>45.720999999999997</v>
          </cell>
          <cell r="K1611">
            <v>49.372999999999998</v>
          </cell>
          <cell r="L1611">
            <v>20.934999999999999</v>
          </cell>
          <cell r="M1611">
            <v>64.831999999999994</v>
          </cell>
          <cell r="N1611">
            <v>51.878</v>
          </cell>
        </row>
        <row r="1612">
          <cell r="A1612" t="str">
            <v>BRUGEN1</v>
          </cell>
          <cell r="B1612">
            <v>1</v>
          </cell>
          <cell r="C1612">
            <v>185</v>
          </cell>
          <cell r="D1612">
            <v>170</v>
          </cell>
          <cell r="E1612">
            <v>180</v>
          </cell>
          <cell r="F1612">
            <v>160</v>
          </cell>
          <cell r="G1612">
            <v>128</v>
          </cell>
          <cell r="H1612">
            <v>168</v>
          </cell>
          <cell r="I1612">
            <v>185</v>
          </cell>
          <cell r="J1612">
            <v>190</v>
          </cell>
          <cell r="K1612">
            <v>156</v>
          </cell>
          <cell r="L1612">
            <v>181.7</v>
          </cell>
          <cell r="M1612">
            <v>97.3</v>
          </cell>
          <cell r="N1612">
            <v>164.9</v>
          </cell>
        </row>
        <row r="1613">
          <cell r="A1613" t="str">
            <v xml:space="preserve">BRUGEN2 </v>
          </cell>
          <cell r="B1613">
            <v>2</v>
          </cell>
          <cell r="C1613">
            <v>219</v>
          </cell>
          <cell r="D1613">
            <v>200</v>
          </cell>
          <cell r="E1613">
            <v>200</v>
          </cell>
          <cell r="F1613">
            <v>170</v>
          </cell>
          <cell r="G1613">
            <v>119</v>
          </cell>
          <cell r="H1613">
            <v>186</v>
          </cell>
          <cell r="I1613">
            <v>211</v>
          </cell>
          <cell r="J1613">
            <v>220</v>
          </cell>
          <cell r="K1613">
            <v>38.75</v>
          </cell>
          <cell r="L1613">
            <v>17.142857142857142</v>
          </cell>
          <cell r="M1613">
            <v>162.6</v>
          </cell>
          <cell r="N1613">
            <v>191.7</v>
          </cell>
        </row>
        <row r="1614">
          <cell r="A1614" t="str">
            <v>BRUGEN3</v>
          </cell>
          <cell r="B1614">
            <v>3</v>
          </cell>
          <cell r="C1614">
            <v>410</v>
          </cell>
          <cell r="D1614">
            <v>400</v>
          </cell>
          <cell r="E1614">
            <v>460</v>
          </cell>
          <cell r="F1614">
            <v>210</v>
          </cell>
          <cell r="G1614">
            <v>310</v>
          </cell>
          <cell r="H1614">
            <v>410</v>
          </cell>
          <cell r="I1614">
            <v>430</v>
          </cell>
          <cell r="J1614">
            <v>420</v>
          </cell>
          <cell r="K1614">
            <v>330</v>
          </cell>
          <cell r="L1614">
            <v>324.39999999999998</v>
          </cell>
          <cell r="M1614">
            <v>237.3</v>
          </cell>
          <cell r="N1614">
            <v>391.1</v>
          </cell>
        </row>
        <row r="1615">
          <cell r="A1615" t="str">
            <v>MRTGEN1</v>
          </cell>
          <cell r="B1615">
            <v>1</v>
          </cell>
          <cell r="C1615">
            <v>63</v>
          </cell>
          <cell r="D1615">
            <v>59</v>
          </cell>
          <cell r="E1615">
            <v>46.5</v>
          </cell>
          <cell r="F1615">
            <v>49</v>
          </cell>
          <cell r="G1615">
            <v>30.6</v>
          </cell>
          <cell r="H1615">
            <v>45</v>
          </cell>
          <cell r="I1615">
            <v>46.6</v>
          </cell>
          <cell r="J1615">
            <v>48.6</v>
          </cell>
          <cell r="K1615">
            <v>28</v>
          </cell>
          <cell r="L1615">
            <v>67</v>
          </cell>
          <cell r="M1615">
            <v>37.799999999999997</v>
          </cell>
          <cell r="N1615">
            <v>48</v>
          </cell>
          <cell r="O1615" t="str">
            <v xml:space="preserve"> </v>
          </cell>
        </row>
        <row r="1616">
          <cell r="A1616" t="str">
            <v>MRTGEN2</v>
          </cell>
          <cell r="B1616">
            <v>2</v>
          </cell>
          <cell r="C1616">
            <v>61</v>
          </cell>
          <cell r="D1616">
            <v>58</v>
          </cell>
          <cell r="E1616">
            <v>46.5</v>
          </cell>
          <cell r="F1616">
            <v>49</v>
          </cell>
          <cell r="G1616">
            <v>31</v>
          </cell>
          <cell r="H1616">
            <v>43.2</v>
          </cell>
          <cell r="I1616">
            <v>44.7</v>
          </cell>
          <cell r="J1616">
            <v>50.1</v>
          </cell>
          <cell r="K1616">
            <v>6.9249999999999998</v>
          </cell>
          <cell r="L1616">
            <v>67.099999999999994</v>
          </cell>
          <cell r="M1616">
            <v>37.299999999999997</v>
          </cell>
          <cell r="N1616">
            <v>46</v>
          </cell>
          <cell r="O1616" t="str">
            <v xml:space="preserve"> </v>
          </cell>
        </row>
        <row r="1617">
          <cell r="A1617" t="str">
            <v xml:space="preserve">SUNGEN1 </v>
          </cell>
          <cell r="B1617">
            <v>1</v>
          </cell>
          <cell r="C1617">
            <v>0</v>
          </cell>
          <cell r="D1617">
            <v>0</v>
          </cell>
          <cell r="E1617">
            <v>0</v>
          </cell>
          <cell r="F1617">
            <v>0</v>
          </cell>
          <cell r="G1617">
            <v>0</v>
          </cell>
          <cell r="H1617">
            <v>0</v>
          </cell>
          <cell r="I1617">
            <v>0</v>
          </cell>
          <cell r="J1617">
            <v>0</v>
          </cell>
          <cell r="K1617">
            <v>0</v>
          </cell>
          <cell r="L1617">
            <v>0</v>
          </cell>
          <cell r="M1617">
            <v>0</v>
          </cell>
          <cell r="N1617">
            <v>0</v>
          </cell>
        </row>
        <row r="1618">
          <cell r="A1618" t="str">
            <v>SUNGEN3</v>
          </cell>
          <cell r="B1618">
            <v>3</v>
          </cell>
          <cell r="C1618">
            <v>0</v>
          </cell>
          <cell r="D1618">
            <v>0</v>
          </cell>
          <cell r="E1618">
            <v>0</v>
          </cell>
          <cell r="F1618">
            <v>0</v>
          </cell>
          <cell r="G1618">
            <v>0</v>
          </cell>
          <cell r="H1618">
            <v>0</v>
          </cell>
          <cell r="I1618">
            <v>0</v>
          </cell>
          <cell r="J1618">
            <v>0</v>
          </cell>
          <cell r="K1618">
            <v>0</v>
          </cell>
          <cell r="L1618">
            <v>0</v>
          </cell>
          <cell r="M1618">
            <v>0</v>
          </cell>
          <cell r="N1618">
            <v>0</v>
          </cell>
        </row>
        <row r="1619">
          <cell r="A1619" t="str">
            <v>SUNGEN4</v>
          </cell>
          <cell r="B1619">
            <v>4</v>
          </cell>
          <cell r="C1619">
            <v>0</v>
          </cell>
          <cell r="D1619">
            <v>0</v>
          </cell>
          <cell r="E1619">
            <v>0</v>
          </cell>
          <cell r="F1619">
            <v>0</v>
          </cell>
          <cell r="G1619">
            <v>0</v>
          </cell>
          <cell r="H1619">
            <v>0</v>
          </cell>
          <cell r="I1619">
            <v>0</v>
          </cell>
          <cell r="J1619">
            <v>0</v>
          </cell>
          <cell r="K1619">
            <v>0</v>
          </cell>
          <cell r="L1619">
            <v>0</v>
          </cell>
          <cell r="M1619">
            <v>0</v>
          </cell>
          <cell r="N1619">
            <v>0</v>
          </cell>
        </row>
        <row r="1620">
          <cell r="A1620" t="str">
            <v>HOLGEN1</v>
          </cell>
          <cell r="B1620">
            <v>1</v>
          </cell>
          <cell r="C1620">
            <v>0</v>
          </cell>
          <cell r="D1620">
            <v>0</v>
          </cell>
          <cell r="E1620">
            <v>0</v>
          </cell>
          <cell r="F1620">
            <v>0</v>
          </cell>
          <cell r="G1620">
            <v>0</v>
          </cell>
          <cell r="H1620">
            <v>0</v>
          </cell>
          <cell r="I1620">
            <v>0</v>
          </cell>
          <cell r="J1620">
            <v>0</v>
          </cell>
          <cell r="K1620">
            <v>0</v>
          </cell>
          <cell r="L1620">
            <v>0</v>
          </cell>
          <cell r="M1620">
            <v>0</v>
          </cell>
          <cell r="N1620">
            <v>0</v>
          </cell>
          <cell r="O1620">
            <v>1</v>
          </cell>
        </row>
        <row r="1621">
          <cell r="A1621" t="str">
            <v>KEYGEN1</v>
          </cell>
          <cell r="B1621">
            <v>1</v>
          </cell>
          <cell r="C1621">
            <v>69</v>
          </cell>
          <cell r="D1621">
            <v>64</v>
          </cell>
          <cell r="E1621">
            <v>69</v>
          </cell>
          <cell r="F1621">
            <v>66</v>
          </cell>
          <cell r="G1621">
            <v>69</v>
          </cell>
          <cell r="H1621">
            <v>65.957670199999995</v>
          </cell>
          <cell r="I1621">
            <v>69</v>
          </cell>
          <cell r="J1621">
            <v>69</v>
          </cell>
          <cell r="K1621">
            <v>65.957670199999995</v>
          </cell>
          <cell r="L1621">
            <v>69</v>
          </cell>
          <cell r="M1621">
            <v>65.957670199999995</v>
          </cell>
          <cell r="N1621">
            <v>69</v>
          </cell>
        </row>
        <row r="1622">
          <cell r="A1622" t="str">
            <v>KEYGEN2</v>
          </cell>
          <cell r="B1622">
            <v>2</v>
          </cell>
          <cell r="C1622">
            <v>69</v>
          </cell>
          <cell r="D1622">
            <v>64</v>
          </cell>
          <cell r="E1622">
            <v>69</v>
          </cell>
          <cell r="F1622">
            <v>48.654645599999995</v>
          </cell>
          <cell r="G1622">
            <v>0</v>
          </cell>
          <cell r="H1622">
            <v>65.957670199999995</v>
          </cell>
          <cell r="I1622">
            <v>69</v>
          </cell>
          <cell r="J1622">
            <v>69</v>
          </cell>
          <cell r="K1622">
            <v>65.957670199999995</v>
          </cell>
          <cell r="L1622">
            <v>69</v>
          </cell>
          <cell r="M1622">
            <v>65.957670199999995</v>
          </cell>
          <cell r="N1622">
            <v>69</v>
          </cell>
        </row>
        <row r="1623">
          <cell r="A1623" t="str">
            <v>CONGEN1</v>
          </cell>
          <cell r="B1623">
            <v>1</v>
          </cell>
          <cell r="C1623">
            <v>84.360902633711518</v>
          </cell>
          <cell r="D1623">
            <v>78.918220208670988</v>
          </cell>
          <cell r="E1623">
            <v>84.360902633711518</v>
          </cell>
          <cell r="F1623">
            <v>81.639561421191246</v>
          </cell>
          <cell r="G1623">
            <v>84.360902633711518</v>
          </cell>
          <cell r="H1623">
            <v>81.639561421191246</v>
          </cell>
          <cell r="I1623">
            <v>84.360902633711518</v>
          </cell>
          <cell r="J1623">
            <v>84.360902633711518</v>
          </cell>
          <cell r="K1623">
            <v>21.770129740680716</v>
          </cell>
          <cell r="L1623">
            <v>0</v>
          </cell>
          <cell r="M1623">
            <v>27.212662175850891</v>
          </cell>
          <cell r="N1623">
            <v>84.360902633711518</v>
          </cell>
        </row>
        <row r="1624">
          <cell r="A1624" t="str">
            <v xml:space="preserve">CONGEN2 </v>
          </cell>
          <cell r="B1624">
            <v>2</v>
          </cell>
          <cell r="C1624">
            <v>84.101330625607773</v>
          </cell>
          <cell r="D1624">
            <v>78.918220208670988</v>
          </cell>
          <cell r="E1624">
            <v>84.360902633711518</v>
          </cell>
          <cell r="F1624">
            <v>81.639561421191246</v>
          </cell>
          <cell r="G1624">
            <v>84.360902633711518</v>
          </cell>
          <cell r="H1624">
            <v>81.639561421191246</v>
          </cell>
          <cell r="I1624">
            <v>84.360902633711518</v>
          </cell>
          <cell r="J1624">
            <v>84.360902633711518</v>
          </cell>
          <cell r="K1624">
            <v>81.645056726093998</v>
          </cell>
          <cell r="L1624">
            <v>84.360902633711518</v>
          </cell>
          <cell r="M1624">
            <v>81.645056726093998</v>
          </cell>
          <cell r="N1624">
            <v>64.4959889</v>
          </cell>
        </row>
        <row r="1625">
          <cell r="A1625" t="str">
            <v>MONGEN1</v>
          </cell>
          <cell r="B1625">
            <v>1</v>
          </cell>
          <cell r="C1625">
            <v>399.8</v>
          </cell>
          <cell r="D1625">
            <v>381.7</v>
          </cell>
          <cell r="E1625">
            <v>385</v>
          </cell>
          <cell r="F1625">
            <v>0</v>
          </cell>
          <cell r="G1625">
            <v>121</v>
          </cell>
          <cell r="H1625">
            <v>430</v>
          </cell>
          <cell r="I1625">
            <v>466.8</v>
          </cell>
          <cell r="J1625">
            <v>456.8</v>
          </cell>
          <cell r="K1625">
            <v>385.3</v>
          </cell>
          <cell r="L1625">
            <v>388</v>
          </cell>
          <cell r="M1625">
            <v>288.75</v>
          </cell>
          <cell r="N1625">
            <v>385.4</v>
          </cell>
          <cell r="O1625">
            <v>4089.5500000000006</v>
          </cell>
          <cell r="P1625">
            <v>8802.5500000000011</v>
          </cell>
        </row>
        <row r="1626">
          <cell r="A1626" t="str">
            <v xml:space="preserve">MONGEN2 </v>
          </cell>
          <cell r="B1626">
            <v>2</v>
          </cell>
          <cell r="C1626">
            <v>416.2</v>
          </cell>
          <cell r="D1626">
            <v>385</v>
          </cell>
          <cell r="E1626">
            <v>304</v>
          </cell>
          <cell r="F1626">
            <v>395</v>
          </cell>
          <cell r="G1626">
            <v>375</v>
          </cell>
          <cell r="H1626">
            <v>430</v>
          </cell>
          <cell r="I1626">
            <v>470.8</v>
          </cell>
          <cell r="J1626">
            <v>459.6</v>
          </cell>
          <cell r="K1626">
            <v>387.9</v>
          </cell>
          <cell r="L1626">
            <v>298</v>
          </cell>
          <cell r="M1626">
            <v>385</v>
          </cell>
          <cell r="N1626">
            <v>404.5</v>
          </cell>
          <cell r="O1626">
            <v>4713</v>
          </cell>
        </row>
        <row r="1627">
          <cell r="A1627" t="str">
            <v xml:space="preserve">MTCGEN3 </v>
          </cell>
          <cell r="B1627">
            <v>3</v>
          </cell>
          <cell r="C1627">
            <v>47.886752136752136</v>
          </cell>
          <cell r="D1627">
            <v>47.886752136752136</v>
          </cell>
          <cell r="E1627">
            <v>17.386752136752136</v>
          </cell>
          <cell r="F1627">
            <v>11.898504273504274</v>
          </cell>
          <cell r="G1627">
            <v>36.617521367521363</v>
          </cell>
          <cell r="H1627">
            <v>125.1025641025641</v>
          </cell>
          <cell r="I1627">
            <v>200.16410256410256</v>
          </cell>
          <cell r="J1627">
            <v>200.16410256410256</v>
          </cell>
          <cell r="K1627">
            <v>73.235042735042725</v>
          </cell>
          <cell r="L1627">
            <v>0</v>
          </cell>
          <cell r="M1627">
            <v>17.386752136752136</v>
          </cell>
          <cell r="N1627">
            <v>40.261752136752136</v>
          </cell>
          <cell r="O1627">
            <v>820.99059829059843</v>
          </cell>
        </row>
        <row r="1628">
          <cell r="A1628" t="str">
            <v>MTCGEN4</v>
          </cell>
          <cell r="B1628">
            <v>4</v>
          </cell>
          <cell r="C1628">
            <v>47.886752136752136</v>
          </cell>
          <cell r="D1628">
            <v>47.886752136752136</v>
          </cell>
          <cell r="E1628">
            <v>17.386752136752136</v>
          </cell>
          <cell r="F1628">
            <v>11.898504273504274</v>
          </cell>
          <cell r="G1628">
            <v>36.617521367521363</v>
          </cell>
          <cell r="H1628">
            <v>125.1025641025641</v>
          </cell>
          <cell r="I1628">
            <v>200.16410256410256</v>
          </cell>
          <cell r="J1628">
            <v>200.16410256410256</v>
          </cell>
          <cell r="K1628">
            <v>73.235042735042725</v>
          </cell>
          <cell r="L1628">
            <v>32.344017094017097</v>
          </cell>
          <cell r="M1628">
            <v>17.386752136752136</v>
          </cell>
          <cell r="N1628">
            <v>40.261752136752136</v>
          </cell>
          <cell r="O1628">
            <v>854.33461538461552</v>
          </cell>
        </row>
        <row r="1629">
          <cell r="A1629" t="str">
            <v>SUSGEN1</v>
          </cell>
          <cell r="B1629">
            <v>1</v>
          </cell>
          <cell r="C1629">
            <v>713.07980639999994</v>
          </cell>
          <cell r="D1629">
            <v>644.07208319999995</v>
          </cell>
          <cell r="E1629">
            <v>713.07980639999994</v>
          </cell>
          <cell r="F1629">
            <v>690.07723199999998</v>
          </cell>
          <cell r="G1629">
            <v>447.2131392</v>
          </cell>
          <cell r="H1629">
            <v>690.07723199999998</v>
          </cell>
          <cell r="I1629">
            <v>713.07980639999994</v>
          </cell>
          <cell r="J1629">
            <v>713.07980639999994</v>
          </cell>
          <cell r="K1629">
            <v>690.07723199999998</v>
          </cell>
          <cell r="L1629">
            <v>713.07980639999994</v>
          </cell>
          <cell r="M1629">
            <v>690.07723199999998</v>
          </cell>
          <cell r="N1629">
            <v>713.07980639999994</v>
          </cell>
          <cell r="O1629">
            <v>8130.0729887999996</v>
          </cell>
        </row>
        <row r="1630">
          <cell r="A1630" t="str">
            <v>SUSGEN2</v>
          </cell>
          <cell r="B1630">
            <v>2</v>
          </cell>
          <cell r="C1630">
            <v>715.01227200000005</v>
          </cell>
          <cell r="D1630">
            <v>636.82653600000003</v>
          </cell>
          <cell r="E1630">
            <v>176.18169600000002</v>
          </cell>
          <cell r="F1630">
            <v>41.407200000000003</v>
          </cell>
          <cell r="G1630">
            <v>710.91129599999999</v>
          </cell>
          <cell r="H1630">
            <v>698.80449599999997</v>
          </cell>
          <cell r="I1630">
            <v>722.09797920000005</v>
          </cell>
          <cell r="J1630">
            <v>722.09797920000005</v>
          </cell>
          <cell r="K1630">
            <v>698.80449599999997</v>
          </cell>
          <cell r="L1630">
            <v>722.09797920000005</v>
          </cell>
          <cell r="M1630">
            <v>698.80449599999997</v>
          </cell>
          <cell r="N1630">
            <v>722.09797920000005</v>
          </cell>
          <cell r="O1630">
            <v>7265.1444047999985</v>
          </cell>
        </row>
        <row r="1631">
          <cell r="A1631" t="str">
            <v>DSLGEN1</v>
          </cell>
          <cell r="B1631">
            <v>1</v>
          </cell>
          <cell r="C1631">
            <v>0.1</v>
          </cell>
          <cell r="D1631">
            <v>0.1</v>
          </cell>
          <cell r="E1631">
            <v>0.1</v>
          </cell>
          <cell r="F1631">
            <v>0.1</v>
          </cell>
          <cell r="G1631">
            <v>0.2</v>
          </cell>
          <cell r="H1631">
            <v>0.2</v>
          </cell>
          <cell r="I1631">
            <v>0.1</v>
          </cell>
          <cell r="J1631">
            <v>0.1</v>
          </cell>
          <cell r="K1631">
            <v>0.1</v>
          </cell>
          <cell r="L1631">
            <v>0.1</v>
          </cell>
          <cell r="M1631">
            <v>0.1</v>
          </cell>
          <cell r="N1631">
            <v>0.1</v>
          </cell>
        </row>
        <row r="1632">
          <cell r="A1632" t="str">
            <v>WPPKGEN1</v>
          </cell>
          <cell r="B1632">
            <v>1</v>
          </cell>
          <cell r="C1632">
            <v>8.1999999999999993</v>
          </cell>
          <cell r="D1632">
            <v>7.4</v>
          </cell>
          <cell r="E1632">
            <v>7.3</v>
          </cell>
          <cell r="F1632">
            <v>8.3000000000000007</v>
          </cell>
          <cell r="G1632">
            <v>6.2</v>
          </cell>
          <cell r="H1632">
            <v>6.7</v>
          </cell>
          <cell r="I1632">
            <v>6.3</v>
          </cell>
          <cell r="J1632">
            <v>5.7</v>
          </cell>
          <cell r="K1632">
            <v>5.9</v>
          </cell>
          <cell r="L1632">
            <v>5.0999999999999996</v>
          </cell>
          <cell r="M1632">
            <v>4.7</v>
          </cell>
          <cell r="N1632">
            <v>6.6</v>
          </cell>
        </row>
        <row r="1633">
          <cell r="A1633" t="str">
            <v>HLTHYGEN1</v>
          </cell>
          <cell r="B1633">
            <v>1</v>
          </cell>
          <cell r="C1633">
            <v>53</v>
          </cell>
          <cell r="D1633">
            <v>52</v>
          </cell>
          <cell r="E1633">
            <v>70</v>
          </cell>
          <cell r="F1633">
            <v>67</v>
          </cell>
          <cell r="G1633">
            <v>65</v>
          </cell>
          <cell r="H1633">
            <v>48</v>
          </cell>
          <cell r="I1633">
            <v>36</v>
          </cell>
          <cell r="J1633">
            <v>28</v>
          </cell>
          <cell r="K1633">
            <v>25.3</v>
          </cell>
          <cell r="L1633">
            <v>31</v>
          </cell>
          <cell r="M1633">
            <v>45</v>
          </cell>
          <cell r="N1633">
            <v>54</v>
          </cell>
          <cell r="O1633">
            <v>575.29999999999995</v>
          </cell>
        </row>
        <row r="1634">
          <cell r="A1634" t="str">
            <v xml:space="preserve">CTGEN1 </v>
          </cell>
          <cell r="B1634">
            <v>1</v>
          </cell>
          <cell r="C1634">
            <v>0.5</v>
          </cell>
          <cell r="D1634">
            <v>0.9</v>
          </cell>
          <cell r="E1634">
            <v>0.1</v>
          </cell>
          <cell r="F1634">
            <v>0.2</v>
          </cell>
          <cell r="G1634">
            <v>0.5</v>
          </cell>
          <cell r="H1634">
            <v>0.5</v>
          </cell>
          <cell r="I1634">
            <v>5</v>
          </cell>
          <cell r="J1634">
            <v>1.6</v>
          </cell>
          <cell r="K1634">
            <v>2.4</v>
          </cell>
          <cell r="L1634">
            <v>0.2</v>
          </cell>
          <cell r="M1634">
            <v>0.2</v>
          </cell>
          <cell r="N1634">
            <v>0.2</v>
          </cell>
        </row>
        <row r="1635">
          <cell r="A1635" t="str">
            <v>BIONCST1</v>
          </cell>
          <cell r="B1635">
            <v>1</v>
          </cell>
          <cell r="C1635">
            <v>153.09</v>
          </cell>
          <cell r="D1635">
            <v>53.009</v>
          </cell>
          <cell r="E1635">
            <v>149.92500000000001</v>
          </cell>
          <cell r="F1635">
            <v>98.320999999999998</v>
          </cell>
          <cell r="G1635">
            <v>282.65800000000002</v>
          </cell>
          <cell r="H1635">
            <v>266.62400000000002</v>
          </cell>
          <cell r="I1635">
            <v>203.85499999999999</v>
          </cell>
          <cell r="J1635">
            <v>155.619</v>
          </cell>
          <cell r="K1635">
            <v>136.143</v>
          </cell>
          <cell r="L1635">
            <v>55.503999999999998</v>
          </cell>
          <cell r="M1635">
            <v>199.83600000000001</v>
          </cell>
          <cell r="N1635">
            <v>202.31399999999999</v>
          </cell>
        </row>
        <row r="1636">
          <cell r="A1636" t="str">
            <v>BIOFCST1</v>
          </cell>
          <cell r="B1636">
            <v>1</v>
          </cell>
          <cell r="C1636">
            <v>550.74800000000005</v>
          </cell>
          <cell r="D1636">
            <v>246.13</v>
          </cell>
          <cell r="E1636">
            <v>494.911</v>
          </cell>
          <cell r="F1636">
            <v>397.27300000000002</v>
          </cell>
          <cell r="G1636">
            <v>835.61599999999999</v>
          </cell>
          <cell r="H1636">
            <v>629.65300000000002</v>
          </cell>
          <cell r="I1636">
            <v>501.13099999999997</v>
          </cell>
          <cell r="J1636">
            <v>505.762</v>
          </cell>
          <cell r="K1636">
            <v>549.87800000000004</v>
          </cell>
          <cell r="L1636">
            <v>377.72399999999999</v>
          </cell>
          <cell r="M1636">
            <v>580.40899999999999</v>
          </cell>
          <cell r="N1636">
            <v>662.97199999999998</v>
          </cell>
        </row>
        <row r="1637">
          <cell r="A1637" t="str">
            <v xml:space="preserve">BIONCST2 </v>
          </cell>
          <cell r="B1637">
            <v>2</v>
          </cell>
          <cell r="C1637">
            <v>161.78399999999999</v>
          </cell>
          <cell r="D1637">
            <v>53.914000000000001</v>
          </cell>
          <cell r="E1637">
            <v>165.55199999999999</v>
          </cell>
          <cell r="F1637">
            <v>84.341999999999999</v>
          </cell>
          <cell r="G1637">
            <v>314.327</v>
          </cell>
          <cell r="H1637">
            <v>296.887</v>
          </cell>
          <cell r="I1637">
            <v>225.25700000000001</v>
          </cell>
          <cell r="J1637">
            <v>174.00299999999999</v>
          </cell>
          <cell r="K1637">
            <v>50.9</v>
          </cell>
          <cell r="L1637">
            <v>59.241999999999997</v>
          </cell>
          <cell r="M1637">
            <v>262.74700000000001</v>
          </cell>
          <cell r="N1637">
            <v>180.56299999999999</v>
          </cell>
        </row>
        <row r="1638">
          <cell r="A1638" t="str">
            <v>BIOFCST2</v>
          </cell>
          <cell r="B1638">
            <v>2</v>
          </cell>
          <cell r="C1638">
            <v>588.779</v>
          </cell>
          <cell r="D1638">
            <v>264.375</v>
          </cell>
          <cell r="E1638">
            <v>546.54700000000003</v>
          </cell>
          <cell r="F1638">
            <v>444.017</v>
          </cell>
          <cell r="G1638">
            <v>966.28200000000004</v>
          </cell>
          <cell r="H1638">
            <v>739.64599999999996</v>
          </cell>
          <cell r="I1638">
            <v>577.18100000000004</v>
          </cell>
          <cell r="J1638">
            <v>573.798</v>
          </cell>
          <cell r="K1638">
            <v>203.86600000000001</v>
          </cell>
          <cell r="L1638">
            <v>74.762</v>
          </cell>
          <cell r="M1638">
            <v>823.22</v>
          </cell>
          <cell r="N1638">
            <v>667.29</v>
          </cell>
        </row>
        <row r="1639">
          <cell r="A1639" t="str">
            <v>BIONCST3</v>
          </cell>
          <cell r="B1639">
            <v>3</v>
          </cell>
          <cell r="C1639">
            <v>208.13499999999999</v>
          </cell>
          <cell r="D1639">
            <v>66.488</v>
          </cell>
          <cell r="E1639">
            <v>202.52</v>
          </cell>
          <cell r="F1639">
            <v>99.271000000000001</v>
          </cell>
          <cell r="G1639">
            <v>667.02300000000002</v>
          </cell>
          <cell r="H1639">
            <v>681.66499999999996</v>
          </cell>
          <cell r="I1639">
            <v>517.72500000000002</v>
          </cell>
          <cell r="J1639">
            <v>365.52199999999999</v>
          </cell>
          <cell r="K1639">
            <v>305.36200000000002</v>
          </cell>
          <cell r="L1639">
            <v>58.396000000000001</v>
          </cell>
          <cell r="M1639">
            <v>364.827</v>
          </cell>
          <cell r="N1639">
            <v>268.53699999999998</v>
          </cell>
        </row>
        <row r="1640">
          <cell r="A1640" t="str">
            <v>BIOFCST3</v>
          </cell>
          <cell r="B1640">
            <v>3</v>
          </cell>
          <cell r="C1640">
            <v>755.31500000000005</v>
          </cell>
          <cell r="D1640">
            <v>338.149</v>
          </cell>
          <cell r="E1640">
            <v>681.56600000000003</v>
          </cell>
          <cell r="F1640">
            <v>536.41099999999994</v>
          </cell>
          <cell r="G1640">
            <v>2039.2170000000001</v>
          </cell>
          <cell r="H1640">
            <v>1626.8969999999999</v>
          </cell>
          <cell r="I1640">
            <v>1288.2470000000001</v>
          </cell>
          <cell r="J1640">
            <v>1203.2339999999999</v>
          </cell>
          <cell r="K1640">
            <v>1308.585</v>
          </cell>
          <cell r="L1640">
            <v>422.82</v>
          </cell>
          <cell r="M1640">
            <v>1066.1949999999999</v>
          </cell>
          <cell r="N1640">
            <v>907.61099999999999</v>
          </cell>
        </row>
        <row r="1641">
          <cell r="A1641" t="str">
            <v xml:space="preserve">MTONCST1  </v>
          </cell>
          <cell r="B1641">
            <v>1</v>
          </cell>
          <cell r="C1641">
            <v>83.688999999999993</v>
          </cell>
          <cell r="D1641">
            <v>26.827000000000002</v>
          </cell>
          <cell r="E1641">
            <v>103.621</v>
          </cell>
          <cell r="F1641">
            <v>104.60899999999999</v>
          </cell>
          <cell r="G1641">
            <v>372.80200000000002</v>
          </cell>
          <cell r="H1641">
            <v>162.214</v>
          </cell>
          <cell r="I1641">
            <v>124.376</v>
          </cell>
          <cell r="J1641">
            <v>61.759</v>
          </cell>
          <cell r="K1641">
            <v>36.634999999999998</v>
          </cell>
          <cell r="L1641">
            <v>23.033999999999999</v>
          </cell>
          <cell r="M1641">
            <v>252.85300000000001</v>
          </cell>
          <cell r="N1641">
            <v>188.95099999999999</v>
          </cell>
        </row>
        <row r="1642">
          <cell r="A1642" t="str">
            <v>MTOFCST1</v>
          </cell>
          <cell r="B1642">
            <v>1</v>
          </cell>
          <cell r="C1642">
            <v>522.58799999999997</v>
          </cell>
          <cell r="D1642">
            <v>135.85300000000001</v>
          </cell>
          <cell r="E1642">
            <v>498.28899999999999</v>
          </cell>
          <cell r="F1642">
            <v>548.83600000000001</v>
          </cell>
          <cell r="G1642">
            <v>940.55899999999997</v>
          </cell>
          <cell r="H1642">
            <v>646.93499999999995</v>
          </cell>
          <cell r="I1642">
            <v>696.14200000000005</v>
          </cell>
          <cell r="J1642">
            <v>389.23500000000001</v>
          </cell>
          <cell r="K1642">
            <v>175.53299999999999</v>
          </cell>
          <cell r="L1642">
            <v>306.35000000000002</v>
          </cell>
          <cell r="M1642">
            <v>685.32500000000005</v>
          </cell>
          <cell r="N1642">
            <v>443.36900000000003</v>
          </cell>
        </row>
        <row r="1643">
          <cell r="A1643" t="str">
            <v>MTONCST2</v>
          </cell>
          <cell r="B1643">
            <v>2</v>
          </cell>
          <cell r="C1643">
            <v>75.382000000000005</v>
          </cell>
          <cell r="D1643">
            <v>23.716000000000001</v>
          </cell>
          <cell r="E1643">
            <v>72.662000000000006</v>
          </cell>
          <cell r="F1643">
            <v>87.307000000000002</v>
          </cell>
          <cell r="G1643">
            <v>310.13200000000001</v>
          </cell>
          <cell r="H1643">
            <v>145.62799999999999</v>
          </cell>
          <cell r="I1643">
            <v>109.965</v>
          </cell>
          <cell r="J1643">
            <v>64.816000000000003</v>
          </cell>
          <cell r="K1643">
            <v>85.143000000000001</v>
          </cell>
          <cell r="L1643">
            <v>19.103000000000002</v>
          </cell>
          <cell r="M1643">
            <v>215.53899999999999</v>
          </cell>
          <cell r="N1643">
            <v>158.721</v>
          </cell>
        </row>
        <row r="1644">
          <cell r="A1644" t="str">
            <v>MTOFCST2</v>
          </cell>
          <cell r="B1644">
            <v>2</v>
          </cell>
          <cell r="C1644">
            <v>476.685</v>
          </cell>
          <cell r="D1644">
            <v>121.797</v>
          </cell>
          <cell r="E1644">
            <v>444.08</v>
          </cell>
          <cell r="F1644">
            <v>499.44499999999999</v>
          </cell>
          <cell r="G1644">
            <v>881.57600000000002</v>
          </cell>
          <cell r="H1644">
            <v>600.43899999999996</v>
          </cell>
          <cell r="I1644">
            <v>649.22299999999996</v>
          </cell>
          <cell r="J1644">
            <v>385.78699999999998</v>
          </cell>
          <cell r="K1644">
            <v>485.11099999999999</v>
          </cell>
          <cell r="L1644">
            <v>326.17099999999999</v>
          </cell>
          <cell r="M1644">
            <v>637.13499999999999</v>
          </cell>
          <cell r="N1644">
            <v>402.29500000000002</v>
          </cell>
        </row>
        <row r="1645">
          <cell r="A1645" t="str">
            <v>SBYONCST1</v>
          </cell>
          <cell r="B1645">
            <v>1</v>
          </cell>
          <cell r="C1645">
            <v>13.406000000000001</v>
          </cell>
          <cell r="D1645">
            <v>1.895</v>
          </cell>
          <cell r="E1645">
            <v>6.0880000000000001</v>
          </cell>
          <cell r="F1645">
            <v>4.9260000000000002</v>
          </cell>
          <cell r="G1645">
            <v>0</v>
          </cell>
          <cell r="H1645">
            <v>39.655999999999999</v>
          </cell>
          <cell r="I1645">
            <v>28.984999999999999</v>
          </cell>
          <cell r="J1645">
            <v>24.725999999999999</v>
          </cell>
          <cell r="K1645">
            <v>0</v>
          </cell>
          <cell r="L1645">
            <v>2.71</v>
          </cell>
          <cell r="M1645">
            <v>17.094000000000001</v>
          </cell>
          <cell r="N1645">
            <v>10.448</v>
          </cell>
        </row>
        <row r="1646">
          <cell r="A1646" t="str">
            <v>SBYOFCST1</v>
          </cell>
          <cell r="B1646">
            <v>1</v>
          </cell>
          <cell r="C1646">
            <v>62.262999999999998</v>
          </cell>
          <cell r="D1646">
            <v>17.817</v>
          </cell>
          <cell r="E1646">
            <v>61.192999999999998</v>
          </cell>
          <cell r="F1646">
            <v>89.213999999999999</v>
          </cell>
          <cell r="G1646">
            <v>0</v>
          </cell>
          <cell r="H1646">
            <v>134.761</v>
          </cell>
          <cell r="I1646">
            <v>97.164000000000001</v>
          </cell>
          <cell r="J1646">
            <v>90.206000000000003</v>
          </cell>
          <cell r="K1646">
            <v>0</v>
          </cell>
          <cell r="L1646">
            <v>27.417999999999999</v>
          </cell>
          <cell r="M1646">
            <v>144.95099999999999</v>
          </cell>
          <cell r="N1646">
            <v>111.642</v>
          </cell>
        </row>
        <row r="1647">
          <cell r="A1647" t="str">
            <v xml:space="preserve">SBYONCST3 </v>
          </cell>
          <cell r="B1647">
            <v>3</v>
          </cell>
          <cell r="C1647">
            <v>108.253</v>
          </cell>
          <cell r="D1647">
            <v>57.930999999999997</v>
          </cell>
          <cell r="E1647">
            <v>148.72300000000001</v>
          </cell>
          <cell r="F1647">
            <v>148.274</v>
          </cell>
          <cell r="G1647">
            <v>146.255</v>
          </cell>
          <cell r="H1647">
            <v>79.897000000000006</v>
          </cell>
          <cell r="I1647">
            <v>63.649000000000001</v>
          </cell>
          <cell r="J1647">
            <v>47.348999999999997</v>
          </cell>
          <cell r="K1647">
            <v>50.23</v>
          </cell>
          <cell r="L1647">
            <v>28.126000000000001</v>
          </cell>
          <cell r="M1647">
            <v>170.34399999999999</v>
          </cell>
          <cell r="N1647">
            <v>165.345</v>
          </cell>
        </row>
        <row r="1648">
          <cell r="A1648" t="str">
            <v>SBYOFCST3</v>
          </cell>
          <cell r="B1648">
            <v>3</v>
          </cell>
          <cell r="C1648">
            <v>296.78800000000001</v>
          </cell>
          <cell r="D1648">
            <v>163.99199999999999</v>
          </cell>
          <cell r="E1648">
            <v>279.101</v>
          </cell>
          <cell r="F1648">
            <v>307.98200000000003</v>
          </cell>
          <cell r="G1648">
            <v>222.745</v>
          </cell>
          <cell r="H1648">
            <v>147.46700000000001</v>
          </cell>
          <cell r="I1648">
            <v>124.14100000000001</v>
          </cell>
          <cell r="J1648">
            <v>128.43299999999999</v>
          </cell>
          <cell r="K1648">
            <v>131.67400000000001</v>
          </cell>
          <cell r="L1648">
            <v>195.81399999999999</v>
          </cell>
          <cell r="M1648">
            <v>297.702</v>
          </cell>
          <cell r="N1648">
            <v>318.37400000000002</v>
          </cell>
        </row>
        <row r="1649">
          <cell r="A1649" t="str">
            <v>SBYONCST4</v>
          </cell>
          <cell r="B1649">
            <v>4</v>
          </cell>
          <cell r="C1649">
            <v>81.733000000000004</v>
          </cell>
          <cell r="D1649">
            <v>34.872999999999998</v>
          </cell>
          <cell r="E1649">
            <v>97.867000000000004</v>
          </cell>
          <cell r="F1649">
            <v>58.606000000000002</v>
          </cell>
          <cell r="G1649">
            <v>138.375</v>
          </cell>
          <cell r="H1649">
            <v>136.84100000000001</v>
          </cell>
          <cell r="I1649">
            <v>106.961</v>
          </cell>
          <cell r="J1649">
            <v>78.445999999999998</v>
          </cell>
          <cell r="K1649">
            <v>76.171999999999997</v>
          </cell>
          <cell r="L1649">
            <v>18.786999999999999</v>
          </cell>
          <cell r="M1649">
            <v>149.732</v>
          </cell>
          <cell r="N1649">
            <v>123.432</v>
          </cell>
        </row>
        <row r="1650">
          <cell r="A1650" t="str">
            <v>SBYOFCST4</v>
          </cell>
          <cell r="B1650">
            <v>4</v>
          </cell>
          <cell r="C1650">
            <v>264.37400000000002</v>
          </cell>
          <cell r="D1650">
            <v>132.38900000000001</v>
          </cell>
          <cell r="E1650">
            <v>248.36199999999999</v>
          </cell>
          <cell r="F1650">
            <v>214.79499999999999</v>
          </cell>
          <cell r="G1650">
            <v>250.619</v>
          </cell>
          <cell r="H1650">
            <v>297.44900000000001</v>
          </cell>
          <cell r="I1650">
            <v>240.66399999999999</v>
          </cell>
          <cell r="J1650">
            <v>238.43700000000001</v>
          </cell>
          <cell r="K1650">
            <v>255.29599999999999</v>
          </cell>
          <cell r="L1650">
            <v>184.357</v>
          </cell>
          <cell r="M1650">
            <v>326.04599999999999</v>
          </cell>
          <cell r="N1650">
            <v>305.197</v>
          </cell>
        </row>
        <row r="1651">
          <cell r="A1651" t="str">
            <v>HLTONCST1</v>
          </cell>
          <cell r="B1651">
            <v>1</v>
          </cell>
          <cell r="C1651">
            <v>0</v>
          </cell>
          <cell r="D1651">
            <v>0</v>
          </cell>
          <cell r="E1651">
            <v>0</v>
          </cell>
          <cell r="F1651">
            <v>0</v>
          </cell>
          <cell r="G1651">
            <v>0</v>
          </cell>
          <cell r="H1651">
            <v>0</v>
          </cell>
          <cell r="I1651">
            <v>0</v>
          </cell>
          <cell r="J1651">
            <v>0</v>
          </cell>
          <cell r="K1651">
            <v>0</v>
          </cell>
          <cell r="L1651">
            <v>0</v>
          </cell>
          <cell r="M1651">
            <v>0</v>
          </cell>
          <cell r="N1651">
            <v>0</v>
          </cell>
        </row>
        <row r="1652">
          <cell r="A1652" t="str">
            <v>HLTOFCST1</v>
          </cell>
          <cell r="B1652">
            <v>1</v>
          </cell>
          <cell r="C1652">
            <v>0</v>
          </cell>
          <cell r="D1652">
            <v>0</v>
          </cell>
          <cell r="E1652">
            <v>0</v>
          </cell>
          <cell r="F1652">
            <v>0</v>
          </cell>
          <cell r="G1652">
            <v>0</v>
          </cell>
          <cell r="H1652">
            <v>0</v>
          </cell>
          <cell r="I1652">
            <v>0</v>
          </cell>
          <cell r="J1652">
            <v>0</v>
          </cell>
          <cell r="K1652">
            <v>0</v>
          </cell>
          <cell r="L1652">
            <v>0</v>
          </cell>
          <cell r="M1652">
            <v>0</v>
          </cell>
          <cell r="N1652">
            <v>0</v>
          </cell>
        </row>
        <row r="1653">
          <cell r="A1653" t="str">
            <v xml:space="preserve">MNONCST1 </v>
          </cell>
          <cell r="B1653">
            <v>1</v>
          </cell>
          <cell r="C1653">
            <v>160.459</v>
          </cell>
          <cell r="D1653">
            <v>59.615000000000002</v>
          </cell>
          <cell r="E1653">
            <v>130.798</v>
          </cell>
          <cell r="F1653">
            <v>30.204000000000001</v>
          </cell>
          <cell r="G1653">
            <v>0</v>
          </cell>
          <cell r="H1653">
            <v>388.07499999999999</v>
          </cell>
          <cell r="I1653">
            <v>350.05399999999997</v>
          </cell>
          <cell r="J1653">
            <v>273.846</v>
          </cell>
          <cell r="K1653">
            <v>217.88499999999999</v>
          </cell>
          <cell r="L1653">
            <v>65.650999999999996</v>
          </cell>
          <cell r="M1653">
            <v>224.399</v>
          </cell>
          <cell r="N1653">
            <v>184.69300000000001</v>
          </cell>
        </row>
        <row r="1654">
          <cell r="A1654" t="str">
            <v xml:space="preserve">MNOFCST1 </v>
          </cell>
          <cell r="B1654">
            <v>1</v>
          </cell>
          <cell r="C1654">
            <v>629.57100000000003</v>
          </cell>
          <cell r="D1654">
            <v>249.65299999999999</v>
          </cell>
          <cell r="E1654">
            <v>568.16899999999998</v>
          </cell>
          <cell r="F1654">
            <v>298.50900000000001</v>
          </cell>
          <cell r="G1654">
            <v>0</v>
          </cell>
          <cell r="H1654">
            <v>1029.4480000000001</v>
          </cell>
          <cell r="I1654">
            <v>932.69200000000001</v>
          </cell>
          <cell r="J1654">
            <v>927.37400000000002</v>
          </cell>
          <cell r="K1654">
            <v>1007.883</v>
          </cell>
          <cell r="L1654">
            <v>386.65100000000001</v>
          </cell>
          <cell r="M1654">
            <v>865.97299999999996</v>
          </cell>
          <cell r="N1654">
            <v>848.07100000000003</v>
          </cell>
        </row>
        <row r="1655">
          <cell r="A1655" t="str">
            <v xml:space="preserve">MNONCST2 </v>
          </cell>
          <cell r="B1655">
            <v>2</v>
          </cell>
          <cell r="C1655">
            <v>193.94300000000001</v>
          </cell>
          <cell r="D1655">
            <v>60.408000000000001</v>
          </cell>
          <cell r="E1655">
            <v>129.19200000000001</v>
          </cell>
          <cell r="F1655">
            <v>87.161000000000001</v>
          </cell>
          <cell r="G1655">
            <v>401.47300000000001</v>
          </cell>
          <cell r="H1655">
            <v>392.577</v>
          </cell>
          <cell r="I1655">
            <v>307.964</v>
          </cell>
          <cell r="J1655">
            <v>235.863</v>
          </cell>
          <cell r="K1655">
            <v>205.411</v>
          </cell>
          <cell r="L1655">
            <v>67.793999999999997</v>
          </cell>
          <cell r="M1655">
            <v>392.15800000000002</v>
          </cell>
          <cell r="N1655">
            <v>244.256</v>
          </cell>
        </row>
        <row r="1656">
          <cell r="A1656" t="str">
            <v xml:space="preserve">MNOFCST2 </v>
          </cell>
          <cell r="B1656">
            <v>2</v>
          </cell>
          <cell r="C1656">
            <v>719.66099999999994</v>
          </cell>
          <cell r="D1656">
            <v>317.18599999999998</v>
          </cell>
          <cell r="E1656">
            <v>476.33600000000001</v>
          </cell>
          <cell r="F1656">
            <v>672.59699999999998</v>
          </cell>
          <cell r="G1656">
            <v>1204.317</v>
          </cell>
          <cell r="H1656">
            <v>936.08299999999997</v>
          </cell>
          <cell r="I1656">
            <v>757.83699999999999</v>
          </cell>
          <cell r="J1656">
            <v>765.94299999999998</v>
          </cell>
          <cell r="K1656">
            <v>828.48800000000006</v>
          </cell>
          <cell r="L1656">
            <v>357.36599999999999</v>
          </cell>
          <cell r="M1656">
            <v>1090.8920000000001</v>
          </cell>
          <cell r="N1656">
            <v>873.66899999999998</v>
          </cell>
        </row>
        <row r="1657">
          <cell r="A1657" t="str">
            <v>PRCHRATE1</v>
          </cell>
          <cell r="B1657">
            <v>1</v>
          </cell>
          <cell r="C1657">
            <v>0</v>
          </cell>
          <cell r="D1657">
            <v>0</v>
          </cell>
          <cell r="E1657">
            <v>21.957000000000001</v>
          </cell>
          <cell r="F1657">
            <v>20.501000000000001</v>
          </cell>
          <cell r="G1657">
            <v>15.487</v>
          </cell>
          <cell r="H1657">
            <v>14.638999999999999</v>
          </cell>
          <cell r="I1657">
            <v>0</v>
          </cell>
          <cell r="J1657">
            <v>0</v>
          </cell>
          <cell r="K1657">
            <v>14.564</v>
          </cell>
          <cell r="L1657">
            <v>28.56</v>
          </cell>
          <cell r="M1657">
            <v>16.928999999999998</v>
          </cell>
          <cell r="N1657">
            <v>32.899000000000001</v>
          </cell>
        </row>
        <row r="1658">
          <cell r="A1658" t="str">
            <v>SALERATE1</v>
          </cell>
          <cell r="B1658">
            <v>1</v>
          </cell>
          <cell r="C1658">
            <v>22.797999999999998</v>
          </cell>
          <cell r="D1658">
            <v>24.367000000000001</v>
          </cell>
          <cell r="E1658">
            <v>21.224</v>
          </cell>
          <cell r="F1658">
            <v>19.823</v>
          </cell>
          <cell r="G1658">
            <v>18.356999999999999</v>
          </cell>
          <cell r="H1658">
            <v>20.149000000000001</v>
          </cell>
          <cell r="I1658">
            <v>25.597999999999999</v>
          </cell>
          <cell r="J1658">
            <v>24.212</v>
          </cell>
          <cell r="K1658">
            <v>21.83</v>
          </cell>
          <cell r="L1658">
            <v>21.782</v>
          </cell>
          <cell r="M1658">
            <v>18.343</v>
          </cell>
          <cell r="N1658">
            <v>20.856000000000002</v>
          </cell>
        </row>
        <row r="1659">
          <cell r="A1659" t="str">
            <v>SET CURSOR ON B2283 TO IMPORT</v>
          </cell>
        </row>
        <row r="1660">
          <cell r="B1660" t="str">
            <v>COAL CONSUMPTION PROVIDED BY IAIN RODDICK; #2 OIL CONSUMPTION PROVIDED BY DICK JENSEN.  #6 OIL AND GAS BY JOHN BAILEYS.</v>
          </cell>
        </row>
        <row r="1661">
          <cell r="A1661" t="str">
            <v>SUNBURY BIT</v>
          </cell>
          <cell r="B1661" t="str">
            <v>M-Tons</v>
          </cell>
          <cell r="C1661" t="str">
            <v>M-$</v>
          </cell>
          <cell r="D1661" t="str">
            <v>M-Tons</v>
          </cell>
          <cell r="E1661" t="str">
            <v>M-$</v>
          </cell>
          <cell r="F1661" t="str">
            <v>M-Tons</v>
          </cell>
          <cell r="G1661" t="str">
            <v>M-$</v>
          </cell>
          <cell r="H1661" t="str">
            <v>M-Tons</v>
          </cell>
          <cell r="I1661" t="str">
            <v>M-$</v>
          </cell>
        </row>
        <row r="1662">
          <cell r="B1662">
            <v>0</v>
          </cell>
          <cell r="C1662">
            <v>0</v>
          </cell>
          <cell r="D1662">
            <v>0</v>
          </cell>
          <cell r="E1662">
            <v>0</v>
          </cell>
          <cell r="F1662">
            <v>0</v>
          </cell>
          <cell r="G1662">
            <v>0</v>
          </cell>
          <cell r="H1662">
            <v>0</v>
          </cell>
          <cell r="I1662">
            <v>0</v>
          </cell>
          <cell r="J1662">
            <v>0</v>
          </cell>
          <cell r="K1662">
            <v>0</v>
          </cell>
        </row>
        <row r="1663">
          <cell r="B1663">
            <v>0</v>
          </cell>
          <cell r="C1663">
            <v>0</v>
          </cell>
          <cell r="D1663">
            <v>0</v>
          </cell>
          <cell r="E1663">
            <v>0</v>
          </cell>
          <cell r="F1663">
            <v>0</v>
          </cell>
          <cell r="G1663">
            <v>0</v>
          </cell>
          <cell r="H1663">
            <v>0</v>
          </cell>
          <cell r="I1663">
            <v>0</v>
          </cell>
          <cell r="J1663">
            <v>0</v>
          </cell>
          <cell r="K1663">
            <v>0</v>
          </cell>
        </row>
        <row r="1664">
          <cell r="B1664">
            <v>0</v>
          </cell>
          <cell r="C1664">
            <v>0</v>
          </cell>
          <cell r="D1664">
            <v>0</v>
          </cell>
          <cell r="E1664">
            <v>0</v>
          </cell>
          <cell r="F1664">
            <v>0</v>
          </cell>
          <cell r="G1664">
            <v>0</v>
          </cell>
          <cell r="H1664">
            <v>0</v>
          </cell>
          <cell r="I1664">
            <v>0</v>
          </cell>
          <cell r="J1664">
            <v>0</v>
          </cell>
          <cell r="K1664">
            <v>0</v>
          </cell>
        </row>
        <row r="1665">
          <cell r="B1665">
            <v>0</v>
          </cell>
          <cell r="C1665">
            <v>0</v>
          </cell>
          <cell r="J1665">
            <v>0</v>
          </cell>
          <cell r="K1665">
            <v>0</v>
          </cell>
        </row>
        <row r="1666">
          <cell r="A1666" t="str">
            <v>SUNBURY PREP</v>
          </cell>
        </row>
        <row r="1667">
          <cell r="B1667">
            <v>0</v>
          </cell>
          <cell r="C1667">
            <v>0</v>
          </cell>
          <cell r="D1667">
            <v>0</v>
          </cell>
          <cell r="E1667">
            <v>0</v>
          </cell>
          <cell r="F1667">
            <v>0</v>
          </cell>
          <cell r="G1667">
            <v>0</v>
          </cell>
          <cell r="H1667">
            <v>0</v>
          </cell>
          <cell r="I1667">
            <v>0</v>
          </cell>
          <cell r="J1667">
            <v>0</v>
          </cell>
          <cell r="K1667">
            <v>0</v>
          </cell>
        </row>
        <row r="1668">
          <cell r="B1668">
            <v>0</v>
          </cell>
          <cell r="C1668">
            <v>0</v>
          </cell>
          <cell r="D1668">
            <v>0</v>
          </cell>
          <cell r="E1668">
            <v>0</v>
          </cell>
          <cell r="F1668">
            <v>0</v>
          </cell>
          <cell r="G1668">
            <v>0</v>
          </cell>
          <cell r="H1668">
            <v>0</v>
          </cell>
          <cell r="I1668">
            <v>0</v>
          </cell>
          <cell r="J1668">
            <v>0</v>
          </cell>
          <cell r="K1668">
            <v>0</v>
          </cell>
        </row>
        <row r="1669">
          <cell r="B1669">
            <v>0</v>
          </cell>
          <cell r="C1669">
            <v>0</v>
          </cell>
          <cell r="D1669">
            <v>0</v>
          </cell>
          <cell r="E1669">
            <v>0</v>
          </cell>
          <cell r="F1669">
            <v>0</v>
          </cell>
          <cell r="G1669">
            <v>0</v>
          </cell>
          <cell r="H1669">
            <v>0</v>
          </cell>
          <cell r="I1669">
            <v>0</v>
          </cell>
          <cell r="J1669">
            <v>0</v>
          </cell>
          <cell r="K1669">
            <v>0</v>
          </cell>
        </row>
        <row r="1670">
          <cell r="B1670">
            <v>0</v>
          </cell>
          <cell r="C1670">
            <v>0</v>
          </cell>
          <cell r="J1670">
            <v>0</v>
          </cell>
          <cell r="K1670">
            <v>0</v>
          </cell>
        </row>
        <row r="1671">
          <cell r="A1671" t="str">
            <v>SUNBURY SILT</v>
          </cell>
        </row>
        <row r="1672">
          <cell r="B1672">
            <v>0</v>
          </cell>
          <cell r="C1672">
            <v>0</v>
          </cell>
          <cell r="D1672">
            <v>0</v>
          </cell>
          <cell r="E1672">
            <v>0</v>
          </cell>
          <cell r="F1672">
            <v>0</v>
          </cell>
          <cell r="G1672">
            <v>0</v>
          </cell>
          <cell r="H1672">
            <v>0</v>
          </cell>
          <cell r="I1672">
            <v>0</v>
          </cell>
          <cell r="J1672">
            <v>0</v>
          </cell>
          <cell r="K1672">
            <v>0</v>
          </cell>
        </row>
        <row r="1673">
          <cell r="B1673">
            <v>0</v>
          </cell>
          <cell r="C1673">
            <v>0</v>
          </cell>
          <cell r="D1673">
            <v>0</v>
          </cell>
          <cell r="E1673">
            <v>0</v>
          </cell>
          <cell r="F1673">
            <v>0</v>
          </cell>
          <cell r="G1673">
            <v>0</v>
          </cell>
          <cell r="H1673">
            <v>0</v>
          </cell>
          <cell r="I1673">
            <v>0</v>
          </cell>
          <cell r="J1673">
            <v>0</v>
          </cell>
          <cell r="K1673">
            <v>0</v>
          </cell>
        </row>
        <row r="1674">
          <cell r="B1674">
            <v>0</v>
          </cell>
          <cell r="C1674">
            <v>0</v>
          </cell>
          <cell r="D1674">
            <v>0</v>
          </cell>
          <cell r="E1674">
            <v>0</v>
          </cell>
          <cell r="F1674">
            <v>0</v>
          </cell>
          <cell r="G1674">
            <v>0</v>
          </cell>
          <cell r="H1674">
            <v>0</v>
          </cell>
          <cell r="I1674">
            <v>0</v>
          </cell>
          <cell r="J1674">
            <v>0</v>
          </cell>
          <cell r="K1674">
            <v>0</v>
          </cell>
        </row>
        <row r="1675">
          <cell r="B1675">
            <v>0</v>
          </cell>
          <cell r="C1675">
            <v>0</v>
          </cell>
          <cell r="J1675">
            <v>0</v>
          </cell>
          <cell r="K1675">
            <v>0</v>
          </cell>
        </row>
        <row r="1676">
          <cell r="A1676" t="str">
            <v>SUNBURY COKE</v>
          </cell>
        </row>
        <row r="1677">
          <cell r="B1677">
            <v>0</v>
          </cell>
          <cell r="C1677">
            <v>0</v>
          </cell>
          <cell r="D1677">
            <v>0</v>
          </cell>
          <cell r="E1677">
            <v>0</v>
          </cell>
          <cell r="F1677">
            <v>0</v>
          </cell>
          <cell r="G1677">
            <v>0</v>
          </cell>
          <cell r="H1677">
            <v>0</v>
          </cell>
          <cell r="I1677">
            <v>0</v>
          </cell>
          <cell r="J1677">
            <v>0</v>
          </cell>
          <cell r="K1677">
            <v>0</v>
          </cell>
        </row>
        <row r="1678">
          <cell r="B1678">
            <v>0</v>
          </cell>
          <cell r="C1678">
            <v>0</v>
          </cell>
          <cell r="D1678">
            <v>0</v>
          </cell>
          <cell r="E1678">
            <v>0</v>
          </cell>
          <cell r="F1678">
            <v>0</v>
          </cell>
          <cell r="G1678">
            <v>0</v>
          </cell>
          <cell r="H1678">
            <v>0</v>
          </cell>
          <cell r="I1678">
            <v>0</v>
          </cell>
          <cell r="J1678">
            <v>0</v>
          </cell>
          <cell r="K1678">
            <v>0</v>
          </cell>
        </row>
        <row r="1679">
          <cell r="B1679">
            <v>0</v>
          </cell>
          <cell r="C1679">
            <v>0</v>
          </cell>
          <cell r="D1679">
            <v>0</v>
          </cell>
          <cell r="E1679">
            <v>0</v>
          </cell>
          <cell r="F1679">
            <v>0</v>
          </cell>
          <cell r="G1679">
            <v>0</v>
          </cell>
          <cell r="H1679">
            <v>0</v>
          </cell>
          <cell r="I1679">
            <v>0</v>
          </cell>
          <cell r="J1679">
            <v>0</v>
          </cell>
          <cell r="K1679">
            <v>0</v>
          </cell>
        </row>
        <row r="1680">
          <cell r="B1680">
            <v>0</v>
          </cell>
          <cell r="C1680">
            <v>0</v>
          </cell>
          <cell r="J1680">
            <v>0</v>
          </cell>
          <cell r="K1680">
            <v>0</v>
          </cell>
        </row>
        <row r="1681">
          <cell r="A1681" t="str">
            <v>MARTINS CREEK BIT</v>
          </cell>
        </row>
        <row r="1682">
          <cell r="B1682">
            <v>54.56</v>
          </cell>
          <cell r="C1682">
            <v>1825.0320000000002</v>
          </cell>
          <cell r="D1682">
            <v>51.48</v>
          </cell>
          <cell r="E1682">
            <v>1722.0060000000001</v>
          </cell>
          <cell r="F1682">
            <v>40.92</v>
          </cell>
          <cell r="G1682">
            <v>1368.7739999999999</v>
          </cell>
          <cell r="H1682">
            <v>43.12</v>
          </cell>
          <cell r="I1682">
            <v>1442.3639999999998</v>
          </cell>
          <cell r="J1682">
            <v>190.07999999999998</v>
          </cell>
          <cell r="K1682">
            <v>6358.1759999999995</v>
          </cell>
        </row>
        <row r="1683">
          <cell r="B1683">
            <v>27.103999999999999</v>
          </cell>
          <cell r="C1683">
            <v>906.62879999999961</v>
          </cell>
          <cell r="D1683">
            <v>38.808</v>
          </cell>
          <cell r="E1683">
            <v>1298.1275999999998</v>
          </cell>
          <cell r="F1683">
            <v>40.171999999999997</v>
          </cell>
          <cell r="G1683">
            <v>1343.7534000000001</v>
          </cell>
          <cell r="H1683">
            <v>43.427999999999997</v>
          </cell>
          <cell r="I1683">
            <v>1452.6666</v>
          </cell>
          <cell r="J1683">
            <v>149.512</v>
          </cell>
          <cell r="K1683">
            <v>5001.1763999999994</v>
          </cell>
        </row>
        <row r="1684">
          <cell r="B1684">
            <v>12.32</v>
          </cell>
          <cell r="C1684">
            <v>412.10399999999998</v>
          </cell>
          <cell r="D1684">
            <v>59.003999999999998</v>
          </cell>
          <cell r="E1684">
            <v>1973.6837999999996</v>
          </cell>
          <cell r="F1684">
            <v>33.043999999999997</v>
          </cell>
          <cell r="G1684">
            <v>1105.3217999999999</v>
          </cell>
          <cell r="H1684">
            <v>41.36</v>
          </cell>
          <cell r="I1684">
            <v>1383.4920000000002</v>
          </cell>
          <cell r="J1684">
            <v>145.72800000000001</v>
          </cell>
          <cell r="K1684">
            <v>4874.6016</v>
          </cell>
        </row>
        <row r="1685">
          <cell r="A1685">
            <v>17610.250459999996</v>
          </cell>
          <cell r="B1685">
            <v>485.32</v>
          </cell>
          <cell r="C1685">
            <v>16233.953999999996</v>
          </cell>
          <cell r="J1685">
            <v>485.32</v>
          </cell>
          <cell r="K1685">
            <v>16233.954</v>
          </cell>
        </row>
        <row r="1686">
          <cell r="A1686" t="str">
            <v>KEYSTONE BIT</v>
          </cell>
        </row>
        <row r="1687">
          <cell r="B1687">
            <v>51.704599999999999</v>
          </cell>
          <cell r="C1687">
            <v>1333.9786799999999</v>
          </cell>
          <cell r="D1687">
            <v>48.002600000000001</v>
          </cell>
          <cell r="E1687">
            <v>1238.4670800000001</v>
          </cell>
          <cell r="F1687">
            <v>50.1004</v>
          </cell>
          <cell r="G1687">
            <v>1292.59032</v>
          </cell>
          <cell r="H1687">
            <v>48.372799999999998</v>
          </cell>
          <cell r="I1687">
            <v>1248.0182399999999</v>
          </cell>
          <cell r="J1687">
            <v>198.18040000000002</v>
          </cell>
          <cell r="K1687">
            <v>5113.0543199999993</v>
          </cell>
        </row>
        <row r="1688">
          <cell r="B1688">
            <v>50.840800000000002</v>
          </cell>
          <cell r="C1688">
            <v>1311.69264</v>
          </cell>
          <cell r="D1688">
            <v>43.066600000000001</v>
          </cell>
          <cell r="E1688">
            <v>1111.1182800000001</v>
          </cell>
          <cell r="F1688">
            <v>47.755800000000001</v>
          </cell>
          <cell r="G1688">
            <v>1232.0996399999999</v>
          </cell>
          <cell r="H1688">
            <v>56.763999999999996</v>
          </cell>
          <cell r="I1688">
            <v>1464.5111999999999</v>
          </cell>
          <cell r="J1688">
            <v>198.42719999999997</v>
          </cell>
          <cell r="K1688">
            <v>5119.4217599999993</v>
          </cell>
        </row>
        <row r="1689">
          <cell r="B1689">
            <v>52.1982</v>
          </cell>
          <cell r="C1689">
            <v>1346.7135600000001</v>
          </cell>
          <cell r="D1689">
            <v>54.912999999999997</v>
          </cell>
          <cell r="E1689">
            <v>1416.7554</v>
          </cell>
          <cell r="F1689">
            <v>50.594000000000001</v>
          </cell>
          <cell r="G1689">
            <v>1305.3252</v>
          </cell>
          <cell r="H1689">
            <v>50.347200000000001</v>
          </cell>
          <cell r="I1689">
            <v>1298.9577599999998</v>
          </cell>
          <cell r="J1689">
            <v>208.05239999999998</v>
          </cell>
          <cell r="K1689">
            <v>5367.7519200000006</v>
          </cell>
        </row>
        <row r="1690">
          <cell r="B1690">
            <v>604.66</v>
          </cell>
          <cell r="C1690">
            <v>15600.227999999999</v>
          </cell>
          <cell r="J1690">
            <v>604.66</v>
          </cell>
          <cell r="K1690">
            <v>15600.227999999999</v>
          </cell>
        </row>
        <row r="1691">
          <cell r="A1691" t="str">
            <v>CONEMAUGH BIT</v>
          </cell>
        </row>
        <row r="1692">
          <cell r="B1692">
            <v>71.012500000000003</v>
          </cell>
          <cell r="C1692">
            <v>1825.7313750000001</v>
          </cell>
          <cell r="D1692">
            <v>72.8</v>
          </cell>
          <cell r="E1692">
            <v>1871.6880000000001</v>
          </cell>
          <cell r="F1692">
            <v>71.987499999999997</v>
          </cell>
          <cell r="G1692">
            <v>1850.7986249999997</v>
          </cell>
          <cell r="H1692">
            <v>61.587499999999999</v>
          </cell>
          <cell r="I1692">
            <v>1583.4146250000003</v>
          </cell>
          <cell r="J1692">
            <v>277.38749999999999</v>
          </cell>
          <cell r="K1692">
            <v>7131.6326250000002</v>
          </cell>
        </row>
        <row r="1693">
          <cell r="B1693">
            <v>65.325000000000003</v>
          </cell>
          <cell r="C1693">
            <v>1679.50575</v>
          </cell>
          <cell r="D1693">
            <v>70.362499999999997</v>
          </cell>
          <cell r="E1693">
            <v>1809.019875</v>
          </cell>
          <cell r="F1693">
            <v>66.95</v>
          </cell>
          <cell r="G1693">
            <v>1721.2845000000002</v>
          </cell>
          <cell r="H1693">
            <v>66.95</v>
          </cell>
          <cell r="I1693">
            <v>1721.2845000000002</v>
          </cell>
          <cell r="J1693">
            <v>269.58749999999998</v>
          </cell>
          <cell r="K1693">
            <v>6931.0946249999997</v>
          </cell>
        </row>
        <row r="1694">
          <cell r="B1694">
            <v>66.787499999999994</v>
          </cell>
          <cell r="C1694">
            <v>1717.1066250000003</v>
          </cell>
          <cell r="D1694">
            <v>52.325000000000003</v>
          </cell>
          <cell r="E1694">
            <v>1345.27575</v>
          </cell>
          <cell r="F1694">
            <v>45.012500000000003</v>
          </cell>
          <cell r="G1694">
            <v>1157.271375</v>
          </cell>
          <cell r="H1694">
            <v>51.512500000000003</v>
          </cell>
          <cell r="I1694">
            <v>1324.386375</v>
          </cell>
          <cell r="J1694">
            <v>215.63749999999999</v>
          </cell>
          <cell r="K1694">
            <v>5544.0401250000004</v>
          </cell>
        </row>
        <row r="1695">
          <cell r="B1695">
            <v>762.61249999999995</v>
          </cell>
          <cell r="C1695">
            <v>19606.767375000003</v>
          </cell>
          <cell r="J1695">
            <v>762.61249999999995</v>
          </cell>
          <cell r="K1695">
            <v>19606.767374999999</v>
          </cell>
        </row>
        <row r="1696">
          <cell r="A1696" t="str">
            <v>HOLTWOOD PREP</v>
          </cell>
          <cell r="B1696" t="str">
            <v>HOLTWOO</v>
          </cell>
          <cell r="C1696" t="str">
            <v>D SES</v>
          </cell>
          <cell r="D1696" t="str">
            <v>PREP</v>
          </cell>
        </row>
        <row r="1697">
          <cell r="B1697">
            <v>0</v>
          </cell>
          <cell r="C1697">
            <v>0</v>
          </cell>
          <cell r="D1697">
            <v>0</v>
          </cell>
          <cell r="E1697">
            <v>0</v>
          </cell>
          <cell r="F1697">
            <v>0</v>
          </cell>
          <cell r="G1697">
            <v>0</v>
          </cell>
          <cell r="H1697">
            <v>0</v>
          </cell>
          <cell r="I1697">
            <v>0</v>
          </cell>
          <cell r="J1697">
            <v>0</v>
          </cell>
          <cell r="K1697">
            <v>0</v>
          </cell>
        </row>
        <row r="1698">
          <cell r="B1698">
            <v>0</v>
          </cell>
          <cell r="C1698">
            <v>0</v>
          </cell>
          <cell r="D1698">
            <v>0</v>
          </cell>
          <cell r="E1698">
            <v>0</v>
          </cell>
          <cell r="F1698">
            <v>0</v>
          </cell>
          <cell r="G1698">
            <v>0</v>
          </cell>
          <cell r="H1698">
            <v>0</v>
          </cell>
          <cell r="I1698">
            <v>0</v>
          </cell>
          <cell r="J1698">
            <v>0</v>
          </cell>
          <cell r="K1698">
            <v>0</v>
          </cell>
        </row>
        <row r="1699">
          <cell r="B1699">
            <v>0</v>
          </cell>
          <cell r="C1699">
            <v>0</v>
          </cell>
          <cell r="D1699">
            <v>0</v>
          </cell>
          <cell r="E1699">
            <v>0</v>
          </cell>
          <cell r="F1699">
            <v>0</v>
          </cell>
          <cell r="G1699">
            <v>0</v>
          </cell>
          <cell r="H1699">
            <v>0</v>
          </cell>
          <cell r="I1699">
            <v>0</v>
          </cell>
          <cell r="J1699">
            <v>0</v>
          </cell>
          <cell r="K1699">
            <v>0</v>
          </cell>
        </row>
        <row r="1700">
          <cell r="B1700">
            <v>0</v>
          </cell>
          <cell r="C1700">
            <v>0</v>
          </cell>
          <cell r="J1700">
            <v>0</v>
          </cell>
          <cell r="K1700">
            <v>0</v>
          </cell>
        </row>
        <row r="1701">
          <cell r="A1701" t="str">
            <v>HOLTWOOD SILT</v>
          </cell>
          <cell r="B1701" t="str">
            <v>HOLTWOO</v>
          </cell>
          <cell r="C1701" t="str">
            <v>D SES</v>
          </cell>
          <cell r="D1701" t="str">
            <v>SILT</v>
          </cell>
        </row>
        <row r="1702">
          <cell r="B1702">
            <v>0</v>
          </cell>
          <cell r="C1702">
            <v>0</v>
          </cell>
          <cell r="D1702">
            <v>0</v>
          </cell>
          <cell r="E1702">
            <v>0</v>
          </cell>
          <cell r="F1702">
            <v>0</v>
          </cell>
          <cell r="G1702">
            <v>0</v>
          </cell>
          <cell r="H1702">
            <v>0</v>
          </cell>
          <cell r="I1702">
            <v>0</v>
          </cell>
          <cell r="J1702">
            <v>0</v>
          </cell>
          <cell r="K1702">
            <v>0</v>
          </cell>
        </row>
        <row r="1703">
          <cell r="B1703">
            <v>0</v>
          </cell>
          <cell r="C1703">
            <v>0</v>
          </cell>
          <cell r="D1703">
            <v>0</v>
          </cell>
          <cell r="E1703">
            <v>0</v>
          </cell>
          <cell r="F1703">
            <v>0</v>
          </cell>
          <cell r="G1703">
            <v>0</v>
          </cell>
          <cell r="H1703">
            <v>0</v>
          </cell>
          <cell r="I1703">
            <v>0</v>
          </cell>
          <cell r="J1703">
            <v>0</v>
          </cell>
          <cell r="K1703">
            <v>0</v>
          </cell>
        </row>
        <row r="1704">
          <cell r="B1704">
            <v>0</v>
          </cell>
          <cell r="C1704">
            <v>0</v>
          </cell>
          <cell r="D1704">
            <v>0</v>
          </cell>
          <cell r="E1704">
            <v>0</v>
          </cell>
          <cell r="F1704">
            <v>0</v>
          </cell>
          <cell r="G1704">
            <v>0</v>
          </cell>
          <cell r="H1704">
            <v>0</v>
          </cell>
          <cell r="I1704">
            <v>0</v>
          </cell>
          <cell r="J1704">
            <v>0</v>
          </cell>
          <cell r="K1704">
            <v>0</v>
          </cell>
        </row>
        <row r="1705">
          <cell r="B1705">
            <v>0</v>
          </cell>
          <cell r="C1705">
            <v>0</v>
          </cell>
          <cell r="J1705">
            <v>0</v>
          </cell>
          <cell r="K1705">
            <v>0</v>
          </cell>
        </row>
        <row r="1706">
          <cell r="A1706" t="str">
            <v>HOLTWOOD COKE</v>
          </cell>
          <cell r="B1706" t="str">
            <v>HOLTWOO</v>
          </cell>
          <cell r="C1706" t="str">
            <v>D SES</v>
          </cell>
          <cell r="D1706" t="str">
            <v>COKE</v>
          </cell>
        </row>
        <row r="1707">
          <cell r="B1707">
            <v>0</v>
          </cell>
          <cell r="C1707">
            <v>0</v>
          </cell>
          <cell r="D1707">
            <v>0</v>
          </cell>
          <cell r="E1707">
            <v>0</v>
          </cell>
          <cell r="F1707">
            <v>0</v>
          </cell>
          <cell r="G1707">
            <v>0</v>
          </cell>
          <cell r="H1707">
            <v>0</v>
          </cell>
          <cell r="I1707">
            <v>0</v>
          </cell>
          <cell r="J1707">
            <v>0</v>
          </cell>
          <cell r="K1707">
            <v>0</v>
          </cell>
        </row>
        <row r="1708">
          <cell r="B1708">
            <v>0</v>
          </cell>
          <cell r="C1708">
            <v>0</v>
          </cell>
          <cell r="D1708">
            <v>0</v>
          </cell>
          <cell r="E1708">
            <v>0</v>
          </cell>
          <cell r="F1708">
            <v>0</v>
          </cell>
          <cell r="G1708">
            <v>0</v>
          </cell>
          <cell r="H1708">
            <v>0</v>
          </cell>
          <cell r="I1708">
            <v>0</v>
          </cell>
          <cell r="J1708">
            <v>0</v>
          </cell>
          <cell r="K1708">
            <v>0</v>
          </cell>
        </row>
        <row r="1709">
          <cell r="B1709">
            <v>0</v>
          </cell>
          <cell r="C1709">
            <v>0</v>
          </cell>
          <cell r="D1709">
            <v>0</v>
          </cell>
          <cell r="E1709">
            <v>0</v>
          </cell>
          <cell r="F1709">
            <v>0</v>
          </cell>
          <cell r="G1709">
            <v>0</v>
          </cell>
          <cell r="H1709">
            <v>0</v>
          </cell>
          <cell r="I1709">
            <v>0</v>
          </cell>
          <cell r="J1709">
            <v>0</v>
          </cell>
          <cell r="K1709">
            <v>0</v>
          </cell>
        </row>
        <row r="1710">
          <cell r="B1710">
            <v>0</v>
          </cell>
          <cell r="C1710">
            <v>0</v>
          </cell>
          <cell r="J1710">
            <v>0</v>
          </cell>
          <cell r="K1710">
            <v>0</v>
          </cell>
        </row>
        <row r="1711">
          <cell r="B1711" t="str">
            <v>HOLTWOO</v>
          </cell>
          <cell r="C1711" t="str">
            <v>D SES</v>
          </cell>
          <cell r="D1711" t="str">
            <v>BIT</v>
          </cell>
        </row>
        <row r="1712">
          <cell r="A1712">
            <v>0</v>
          </cell>
          <cell r="B1712">
            <v>0</v>
          </cell>
          <cell r="C1712">
            <v>0</v>
          </cell>
          <cell r="D1712">
            <v>0</v>
          </cell>
          <cell r="E1712">
            <v>0</v>
          </cell>
          <cell r="F1712">
            <v>0</v>
          </cell>
          <cell r="G1712">
            <v>0</v>
          </cell>
          <cell r="H1712">
            <v>0</v>
          </cell>
          <cell r="I1712">
            <v>0</v>
          </cell>
          <cell r="J1712">
            <v>0</v>
          </cell>
          <cell r="K1712">
            <v>0</v>
          </cell>
        </row>
        <row r="1713">
          <cell r="B1713">
            <v>0</v>
          </cell>
          <cell r="C1713">
            <v>0</v>
          </cell>
          <cell r="D1713">
            <v>0</v>
          </cell>
          <cell r="E1713">
            <v>0</v>
          </cell>
          <cell r="F1713">
            <v>0</v>
          </cell>
          <cell r="G1713">
            <v>0</v>
          </cell>
          <cell r="H1713">
            <v>0</v>
          </cell>
          <cell r="I1713">
            <v>0</v>
          </cell>
          <cell r="J1713">
            <v>0</v>
          </cell>
          <cell r="K1713">
            <v>0</v>
          </cell>
        </row>
        <row r="1714">
          <cell r="B1714">
            <v>0</v>
          </cell>
          <cell r="C1714">
            <v>0</v>
          </cell>
          <cell r="D1714">
            <v>0</v>
          </cell>
          <cell r="E1714">
            <v>0</v>
          </cell>
          <cell r="F1714">
            <v>0</v>
          </cell>
          <cell r="G1714">
            <v>0</v>
          </cell>
          <cell r="H1714">
            <v>0</v>
          </cell>
          <cell r="I1714">
            <v>0</v>
          </cell>
          <cell r="J1714">
            <v>0</v>
          </cell>
          <cell r="K1714">
            <v>0</v>
          </cell>
        </row>
        <row r="1715">
          <cell r="B1715">
            <v>0</v>
          </cell>
          <cell r="C1715">
            <v>0</v>
          </cell>
          <cell r="J1715">
            <v>0</v>
          </cell>
          <cell r="K1715">
            <v>0</v>
          </cell>
        </row>
        <row r="1716">
          <cell r="A1716" t="str">
            <v>MONTOUR BIT</v>
          </cell>
          <cell r="B1716" t="str">
            <v>MONTOUR</v>
          </cell>
          <cell r="C1716" t="str">
            <v>SES</v>
          </cell>
          <cell r="D1716" t="str">
            <v>BIT</v>
          </cell>
        </row>
        <row r="1717">
          <cell r="B1717">
            <v>301.92</v>
          </cell>
          <cell r="C1717">
            <v>10250.184000000001</v>
          </cell>
          <cell r="D1717">
            <v>283.67899999999997</v>
          </cell>
          <cell r="E1717">
            <v>9630.9020500000006</v>
          </cell>
          <cell r="F1717">
            <v>241.69399999999999</v>
          </cell>
          <cell r="G1717">
            <v>8205.5113000000001</v>
          </cell>
          <cell r="H1717">
            <v>146.15</v>
          </cell>
          <cell r="I1717">
            <v>4961.7925000000005</v>
          </cell>
          <cell r="J1717">
            <v>973.44299999999987</v>
          </cell>
          <cell r="K1717">
            <v>33048.389850000007</v>
          </cell>
        </row>
        <row r="1718">
          <cell r="B1718">
            <v>214.839</v>
          </cell>
          <cell r="C1718">
            <v>7293.7840500000002</v>
          </cell>
          <cell r="D1718">
            <v>318.2</v>
          </cell>
          <cell r="E1718">
            <v>10802.89</v>
          </cell>
          <cell r="F1718">
            <v>346.91199999999998</v>
          </cell>
          <cell r="G1718">
            <v>11777.662400000001</v>
          </cell>
          <cell r="H1718">
            <v>339.06799999999998</v>
          </cell>
          <cell r="I1718">
            <v>11511.3586</v>
          </cell>
          <cell r="J1718">
            <v>1219.019</v>
          </cell>
          <cell r="K1718">
            <v>41385.695050000002</v>
          </cell>
        </row>
        <row r="1719">
          <cell r="B1719">
            <v>286.084</v>
          </cell>
          <cell r="C1719">
            <v>9712.5518000000011</v>
          </cell>
          <cell r="D1719">
            <v>253.82</v>
          </cell>
          <cell r="E1719">
            <v>8617.1890000000003</v>
          </cell>
          <cell r="F1719">
            <v>249.28800000000001</v>
          </cell>
          <cell r="G1719">
            <v>8463.3276000000005</v>
          </cell>
          <cell r="H1719">
            <v>292.26299999999998</v>
          </cell>
          <cell r="I1719">
            <v>9922.3288499999999</v>
          </cell>
          <cell r="J1719">
            <v>1081.4549999999999</v>
          </cell>
          <cell r="K1719">
            <v>36715.397250000002</v>
          </cell>
        </row>
        <row r="1720">
          <cell r="B1720">
            <v>3273.9169999999999</v>
          </cell>
          <cell r="C1720">
            <v>111149.48215000003</v>
          </cell>
          <cell r="J1720">
            <v>3273.9169999999999</v>
          </cell>
          <cell r="K1720">
            <v>111149.48215000003</v>
          </cell>
        </row>
        <row r="1721">
          <cell r="A1721" t="str">
            <v>BRUNNER ISL BIT</v>
          </cell>
        </row>
        <row r="1722">
          <cell r="B1722">
            <v>313.39</v>
          </cell>
          <cell r="C1722">
            <v>11883.748799999999</v>
          </cell>
          <cell r="D1722">
            <v>296.45</v>
          </cell>
          <cell r="E1722">
            <v>11241.383999999998</v>
          </cell>
          <cell r="F1722">
            <v>323.39999999999998</v>
          </cell>
          <cell r="G1722">
            <v>12263.327999999998</v>
          </cell>
          <cell r="H1722">
            <v>207.9</v>
          </cell>
          <cell r="I1722">
            <v>7883.5680000000002</v>
          </cell>
        </row>
        <row r="1723">
          <cell r="B1723">
            <v>214.44499999999999</v>
          </cell>
          <cell r="C1723">
            <v>8131.7543999999998</v>
          </cell>
          <cell r="D1723">
            <v>294.14</v>
          </cell>
          <cell r="E1723">
            <v>11153.7888</v>
          </cell>
          <cell r="F1723">
            <v>318.01</v>
          </cell>
          <cell r="G1723">
            <v>12058.939199999997</v>
          </cell>
          <cell r="H1723">
            <v>319.55</v>
          </cell>
          <cell r="I1723">
            <v>12117.336000000001</v>
          </cell>
        </row>
        <row r="1724">
          <cell r="B1724">
            <v>151.69</v>
          </cell>
          <cell r="C1724">
            <v>5752.0848000000015</v>
          </cell>
          <cell r="D1724">
            <v>144.85599999999999</v>
          </cell>
          <cell r="E1724">
            <v>5492.9395200000008</v>
          </cell>
          <cell r="F1724">
            <v>191.422</v>
          </cell>
          <cell r="G1724">
            <v>7258.7222400000001</v>
          </cell>
          <cell r="H1724">
            <v>287.86500000000001</v>
          </cell>
          <cell r="I1724">
            <v>10915.840800000004</v>
          </cell>
        </row>
        <row r="1725">
          <cell r="B1725">
            <v>3063.1180000000004</v>
          </cell>
          <cell r="C1725">
            <v>116153.43455999999</v>
          </cell>
        </row>
        <row r="1726">
          <cell r="A1726" t="str">
            <v>TOTAL COAL</v>
          </cell>
          <cell r="B1726" t="str">
            <v>TOTAL C</v>
          </cell>
          <cell r="C1726" t="str">
            <v>OAL</v>
          </cell>
        </row>
        <row r="1727">
          <cell r="B1727">
            <v>792.58709999999996</v>
          </cell>
          <cell r="C1727">
            <v>26946.844375598816</v>
          </cell>
          <cell r="D1727">
            <v>752.41159999999991</v>
          </cell>
          <cell r="E1727">
            <v>25527.27618928584</v>
          </cell>
          <cell r="F1727">
            <v>741.33789999999999</v>
          </cell>
          <cell r="G1727">
            <v>25236.588546234845</v>
          </cell>
          <cell r="H1727">
            <v>507.13030000000003</v>
          </cell>
          <cell r="I1727">
            <v>17023.519883252313</v>
          </cell>
          <cell r="J1727">
            <v>2793.4668999999994</v>
          </cell>
          <cell r="K1727">
            <v>94734.228994371821</v>
          </cell>
        </row>
        <row r="1728">
          <cell r="B1728">
            <v>541.23479999999995</v>
          </cell>
          <cell r="C1728">
            <v>18119.127323415385</v>
          </cell>
          <cell r="D1728">
            <v>764.57709999999997</v>
          </cell>
          <cell r="E1728">
            <v>25973.954254456221</v>
          </cell>
          <cell r="F1728">
            <v>819.7998</v>
          </cell>
          <cell r="G1728">
            <v>27910.833754346422</v>
          </cell>
          <cell r="H1728">
            <v>825.76</v>
          </cell>
          <cell r="I1728">
            <v>28062.540264299128</v>
          </cell>
          <cell r="J1728">
            <v>2951.3716999999997</v>
          </cell>
          <cell r="K1728">
            <v>100066.45559651715</v>
          </cell>
        </row>
        <row r="1729">
          <cell r="B1729">
            <v>622.46569999999997</v>
          </cell>
          <cell r="C1729">
            <v>20759.946141026565</v>
          </cell>
          <cell r="D1729">
            <v>621.51099999999997</v>
          </cell>
          <cell r="E1729">
            <v>20881.353703151115</v>
          </cell>
          <cell r="F1729">
            <v>569.3605</v>
          </cell>
          <cell r="G1729">
            <v>19114.240537338104</v>
          </cell>
          <cell r="H1729">
            <v>723.34770000000003</v>
          </cell>
          <cell r="I1729">
            <v>24619.982491987299</v>
          </cell>
          <cell r="J1729">
            <v>2536.6849000000002</v>
          </cell>
          <cell r="K1729">
            <v>85375.522873503083</v>
          </cell>
        </row>
        <row r="1730">
          <cell r="B1730">
            <v>8281.5234999999993</v>
          </cell>
          <cell r="C1730">
            <v>280176.20746439206</v>
          </cell>
          <cell r="J1730">
            <v>8281.5234999999993</v>
          </cell>
          <cell r="K1730">
            <v>280176.20746439206</v>
          </cell>
        </row>
        <row r="1731">
          <cell r="A1731" t="str">
            <v>SUNBURY LIGHT OIL</v>
          </cell>
          <cell r="B1731" t="str">
            <v>SUNBURY</v>
          </cell>
          <cell r="C1731" t="str">
            <v>SES</v>
          </cell>
        </row>
        <row r="1732">
          <cell r="B1732">
            <v>0</v>
          </cell>
          <cell r="C1732">
            <v>0</v>
          </cell>
          <cell r="D1732">
            <v>0</v>
          </cell>
          <cell r="E1732">
            <v>0</v>
          </cell>
          <cell r="F1732">
            <v>0</v>
          </cell>
          <cell r="G1732">
            <v>0</v>
          </cell>
          <cell r="H1732">
            <v>0</v>
          </cell>
          <cell r="I1732">
            <v>0</v>
          </cell>
          <cell r="J1732">
            <v>0</v>
          </cell>
          <cell r="K1732">
            <v>0</v>
          </cell>
        </row>
        <row r="1733">
          <cell r="B1733">
            <v>0</v>
          </cell>
          <cell r="C1733">
            <v>0</v>
          </cell>
          <cell r="D1733">
            <v>0</v>
          </cell>
          <cell r="E1733">
            <v>0</v>
          </cell>
          <cell r="F1733">
            <v>0</v>
          </cell>
          <cell r="G1733">
            <v>0</v>
          </cell>
          <cell r="H1733">
            <v>0</v>
          </cell>
          <cell r="I1733">
            <v>0</v>
          </cell>
          <cell r="J1733">
            <v>0</v>
          </cell>
          <cell r="K1733">
            <v>0</v>
          </cell>
        </row>
        <row r="1734">
          <cell r="B1734">
            <v>0</v>
          </cell>
          <cell r="C1734">
            <v>0</v>
          </cell>
          <cell r="D1734">
            <v>0</v>
          </cell>
          <cell r="E1734">
            <v>0</v>
          </cell>
          <cell r="F1734">
            <v>0</v>
          </cell>
          <cell r="G1734">
            <v>0</v>
          </cell>
          <cell r="H1734">
            <v>0</v>
          </cell>
          <cell r="I1734">
            <v>0</v>
          </cell>
          <cell r="J1734">
            <v>0</v>
          </cell>
          <cell r="K1734">
            <v>0</v>
          </cell>
        </row>
        <row r="1735">
          <cell r="B1735">
            <v>0</v>
          </cell>
          <cell r="C1735">
            <v>0</v>
          </cell>
          <cell r="J1735">
            <v>0</v>
          </cell>
          <cell r="K1735">
            <v>0</v>
          </cell>
        </row>
        <row r="1736">
          <cell r="A1736" t="str">
            <v>MARTINS CREEK LIGHT OIL</v>
          </cell>
          <cell r="B1736" t="str">
            <v>MARTINS</v>
          </cell>
          <cell r="C1736" t="str">
            <v>CREEK SES</v>
          </cell>
        </row>
        <row r="1737">
          <cell r="B1737">
            <v>158</v>
          </cell>
          <cell r="C1737">
            <v>124.495942</v>
          </cell>
          <cell r="D1737">
            <v>142</v>
          </cell>
          <cell r="E1737">
            <v>112.93018599999999</v>
          </cell>
          <cell r="F1737">
            <v>162</v>
          </cell>
          <cell r="G1737">
            <v>124.07693399999999</v>
          </cell>
          <cell r="H1737">
            <v>164</v>
          </cell>
          <cell r="I1737">
            <v>118.67302400000001</v>
          </cell>
          <cell r="J1737">
            <v>626</v>
          </cell>
          <cell r="K1737">
            <v>480.176086</v>
          </cell>
        </row>
        <row r="1738">
          <cell r="B1738">
            <v>124</v>
          </cell>
          <cell r="C1738">
            <v>87.034732000000005</v>
          </cell>
          <cell r="D1738">
            <v>148</v>
          </cell>
          <cell r="E1738">
            <v>98.58516800000001</v>
          </cell>
          <cell r="F1738">
            <v>169</v>
          </cell>
          <cell r="G1738">
            <v>115.69520299999999</v>
          </cell>
          <cell r="H1738">
            <v>152</v>
          </cell>
          <cell r="I1738">
            <v>104.817528</v>
          </cell>
          <cell r="J1738">
            <v>593</v>
          </cell>
          <cell r="K1738">
            <v>406.132631</v>
          </cell>
        </row>
        <row r="1739">
          <cell r="B1739">
            <v>94</v>
          </cell>
          <cell r="C1739">
            <v>65.755914000000004</v>
          </cell>
          <cell r="D1739">
            <v>137</v>
          </cell>
          <cell r="E1739">
            <v>99.402816000000001</v>
          </cell>
          <cell r="F1739">
            <v>160</v>
          </cell>
          <cell r="G1739">
            <v>118.89856</v>
          </cell>
          <cell r="H1739">
            <v>168</v>
          </cell>
          <cell r="I1739">
            <v>128.74848</v>
          </cell>
          <cell r="J1739">
            <v>559</v>
          </cell>
          <cell r="K1739">
            <v>412.80576999999994</v>
          </cell>
        </row>
        <row r="1740">
          <cell r="B1740">
            <v>1778</v>
          </cell>
          <cell r="C1740">
            <v>1376.29646</v>
          </cell>
          <cell r="J1740">
            <v>1778</v>
          </cell>
          <cell r="K1740">
            <v>1299.1144869999998</v>
          </cell>
        </row>
        <row r="1741">
          <cell r="A1741" t="str">
            <v>KEYSTONE LIGHT OIL</v>
          </cell>
          <cell r="B1741" t="str">
            <v>KEYSTON</v>
          </cell>
          <cell r="C1741" t="str">
            <v>E SES</v>
          </cell>
        </row>
        <row r="1742">
          <cell r="B1742">
            <v>25</v>
          </cell>
          <cell r="C1742">
            <v>19.94885</v>
          </cell>
          <cell r="D1742">
            <v>25</v>
          </cell>
          <cell r="E1742">
            <v>19.882075</v>
          </cell>
          <cell r="F1742">
            <v>13</v>
          </cell>
          <cell r="G1742">
            <v>9.9567910000000008</v>
          </cell>
          <cell r="H1742">
            <v>37</v>
          </cell>
          <cell r="I1742">
            <v>26.773792</v>
          </cell>
          <cell r="J1742">
            <v>100</v>
          </cell>
          <cell r="K1742">
            <v>76.561508000000003</v>
          </cell>
        </row>
        <row r="1743">
          <cell r="B1743">
            <v>25</v>
          </cell>
          <cell r="C1743">
            <v>17.547325000000001</v>
          </cell>
          <cell r="D1743">
            <v>25</v>
          </cell>
          <cell r="E1743">
            <v>16.652900000000002</v>
          </cell>
          <cell r="F1743">
            <v>25</v>
          </cell>
          <cell r="G1743">
            <v>17.114674999999998</v>
          </cell>
          <cell r="H1743">
            <v>25</v>
          </cell>
          <cell r="I1743">
            <v>17.239725</v>
          </cell>
          <cell r="J1743">
            <v>100</v>
          </cell>
          <cell r="K1743">
            <v>68.554625000000001</v>
          </cell>
        </row>
        <row r="1744">
          <cell r="B1744">
            <v>25</v>
          </cell>
          <cell r="C1744">
            <v>17.488275000000002</v>
          </cell>
          <cell r="D1744">
            <v>25</v>
          </cell>
          <cell r="E1744">
            <v>18.139199999999999</v>
          </cell>
          <cell r="F1744">
            <v>25</v>
          </cell>
          <cell r="G1744">
            <v>18.5779</v>
          </cell>
          <cell r="H1744">
            <v>25</v>
          </cell>
          <cell r="I1744">
            <v>19.159000000000002</v>
          </cell>
          <cell r="J1744">
            <v>100</v>
          </cell>
          <cell r="K1744">
            <v>73.36437500000001</v>
          </cell>
        </row>
        <row r="1745">
          <cell r="B1745">
            <v>300</v>
          </cell>
          <cell r="C1745">
            <v>232.221</v>
          </cell>
          <cell r="J1745">
            <v>300</v>
          </cell>
          <cell r="K1745">
            <v>218.48050799999999</v>
          </cell>
        </row>
        <row r="1746">
          <cell r="A1746" t="str">
            <v>CONEMAUGH LIGHT OIL</v>
          </cell>
          <cell r="B1746" t="str">
            <v>CONEMAU</v>
          </cell>
          <cell r="C1746" t="str">
            <v>GH SES</v>
          </cell>
        </row>
        <row r="1747">
          <cell r="A1747" t="str">
            <v>(includes incr.generation)</v>
          </cell>
          <cell r="B1747">
            <v>28.6</v>
          </cell>
          <cell r="C1747">
            <v>22.821484400000003</v>
          </cell>
          <cell r="D1747">
            <v>28.6</v>
          </cell>
          <cell r="E1747">
            <v>22.745093799999999</v>
          </cell>
          <cell r="F1747">
            <v>28.6</v>
          </cell>
          <cell r="G1747">
            <v>21.904940200000002</v>
          </cell>
          <cell r="H1747">
            <v>28.6</v>
          </cell>
          <cell r="I1747">
            <v>20.695417600000003</v>
          </cell>
          <cell r="J1747">
            <v>114.4</v>
          </cell>
          <cell r="K1747">
            <v>88.166936000000007</v>
          </cell>
        </row>
        <row r="1748">
          <cell r="B1748">
            <v>28.6</v>
          </cell>
          <cell r="C1748">
            <v>20.074139800000001</v>
          </cell>
          <cell r="D1748">
            <v>28.6</v>
          </cell>
          <cell r="E1748">
            <v>19.050917600000002</v>
          </cell>
          <cell r="F1748">
            <v>28.6</v>
          </cell>
          <cell r="G1748">
            <v>19.579188200000001</v>
          </cell>
          <cell r="H1748">
            <v>28.6</v>
          </cell>
          <cell r="I1748">
            <v>19.722245400000002</v>
          </cell>
          <cell r="J1748">
            <v>114.4</v>
          </cell>
          <cell r="K1748">
            <v>78.426491000000013</v>
          </cell>
        </row>
        <row r="1749">
          <cell r="B1749">
            <v>28.6</v>
          </cell>
          <cell r="C1749">
            <v>20.006586600000002</v>
          </cell>
          <cell r="D1749">
            <v>28.6</v>
          </cell>
          <cell r="E1749">
            <v>20.751244800000002</v>
          </cell>
          <cell r="F1749">
            <v>28.6</v>
          </cell>
          <cell r="G1749">
            <v>21.253117599999999</v>
          </cell>
          <cell r="H1749">
            <v>28.6</v>
          </cell>
          <cell r="I1749">
            <v>21.917896000000002</v>
          </cell>
          <cell r="J1749">
            <v>114.4</v>
          </cell>
          <cell r="K1749">
            <v>83.928844999999995</v>
          </cell>
        </row>
        <row r="1750">
          <cell r="A1750">
            <v>0.77407000000000004</v>
          </cell>
          <cell r="B1750">
            <v>343.20000000000005</v>
          </cell>
          <cell r="C1750">
            <v>265.66082400000005</v>
          </cell>
          <cell r="J1750">
            <v>343.20000000000005</v>
          </cell>
          <cell r="K1750">
            <v>250.52227200000002</v>
          </cell>
        </row>
        <row r="1751">
          <cell r="A1751" t="str">
            <v>HOLTWOOD LIGHT OIL</v>
          </cell>
          <cell r="B1751" t="str">
            <v>HOLTWOO</v>
          </cell>
          <cell r="C1751" t="str">
            <v>D SES</v>
          </cell>
        </row>
        <row r="1752">
          <cell r="B1752">
            <v>0</v>
          </cell>
          <cell r="C1752">
            <v>0</v>
          </cell>
          <cell r="D1752">
            <v>0</v>
          </cell>
          <cell r="E1752">
            <v>0</v>
          </cell>
          <cell r="F1752">
            <v>0</v>
          </cell>
          <cell r="G1752">
            <v>0</v>
          </cell>
          <cell r="H1752">
            <v>0</v>
          </cell>
          <cell r="I1752">
            <v>0</v>
          </cell>
          <cell r="J1752">
            <v>0</v>
          </cell>
          <cell r="K1752">
            <v>0</v>
          </cell>
        </row>
        <row r="1753">
          <cell r="B1753">
            <v>0</v>
          </cell>
          <cell r="C1753">
            <v>0</v>
          </cell>
          <cell r="D1753">
            <v>0</v>
          </cell>
          <cell r="E1753">
            <v>0</v>
          </cell>
          <cell r="F1753">
            <v>0</v>
          </cell>
          <cell r="G1753">
            <v>0</v>
          </cell>
          <cell r="H1753">
            <v>0</v>
          </cell>
          <cell r="I1753">
            <v>0</v>
          </cell>
          <cell r="J1753">
            <v>0</v>
          </cell>
          <cell r="K1753">
            <v>0</v>
          </cell>
        </row>
        <row r="1754">
          <cell r="B1754">
            <v>0</v>
          </cell>
          <cell r="C1754">
            <v>0</v>
          </cell>
          <cell r="D1754">
            <v>0</v>
          </cell>
          <cell r="E1754">
            <v>0</v>
          </cell>
          <cell r="F1754">
            <v>0</v>
          </cell>
          <cell r="G1754">
            <v>0</v>
          </cell>
          <cell r="H1754">
            <v>0</v>
          </cell>
          <cell r="I1754">
            <v>0</v>
          </cell>
          <cell r="J1754">
            <v>0</v>
          </cell>
          <cell r="K1754">
            <v>0</v>
          </cell>
        </row>
        <row r="1755">
          <cell r="B1755">
            <v>0</v>
          </cell>
          <cell r="C1755">
            <v>0</v>
          </cell>
          <cell r="J1755">
            <v>0</v>
          </cell>
          <cell r="K1755">
            <v>0</v>
          </cell>
        </row>
        <row r="1756">
          <cell r="A1756" t="str">
            <v>MONTOUR LIGHT OIL-Gallons</v>
          </cell>
          <cell r="B1756" t="str">
            <v>MONTOUR</v>
          </cell>
          <cell r="C1756" t="str">
            <v>SES</v>
          </cell>
        </row>
        <row r="1757">
          <cell r="B1757">
            <v>591.6</v>
          </cell>
          <cell r="C1757">
            <v>472.06958640000005</v>
          </cell>
          <cell r="D1757">
            <v>391.2</v>
          </cell>
          <cell r="E1757">
            <v>311.11470959999997</v>
          </cell>
          <cell r="F1757">
            <v>274.8</v>
          </cell>
          <cell r="G1757">
            <v>210.47124360000001</v>
          </cell>
          <cell r="H1757">
            <v>148.79999999999998</v>
          </cell>
          <cell r="I1757">
            <v>107.67406079999999</v>
          </cell>
          <cell r="J1757">
            <v>1406.3999999999999</v>
          </cell>
          <cell r="K1757">
            <v>1101.3296003999999</v>
          </cell>
        </row>
        <row r="1758">
          <cell r="B1758">
            <v>92.399999999999991</v>
          </cell>
          <cell r="C1758">
            <v>64.854913199999999</v>
          </cell>
          <cell r="D1758">
            <v>571.19999999999993</v>
          </cell>
          <cell r="E1758">
            <v>380.48545919999998</v>
          </cell>
          <cell r="F1758">
            <v>260.39999999999998</v>
          </cell>
          <cell r="G1758">
            <v>178.26645479999996</v>
          </cell>
          <cell r="H1758">
            <v>134.4</v>
          </cell>
          <cell r="I1758">
            <v>92.680761600000011</v>
          </cell>
          <cell r="J1758">
            <v>1058.3999999999999</v>
          </cell>
          <cell r="K1758">
            <v>716.28758879999998</v>
          </cell>
        </row>
        <row r="1759">
          <cell r="B1759">
            <v>178.79999999999998</v>
          </cell>
          <cell r="C1759">
            <v>125.07614279999999</v>
          </cell>
          <cell r="D1759">
            <v>337.2</v>
          </cell>
          <cell r="E1759">
            <v>244.66152959999999</v>
          </cell>
          <cell r="F1759">
            <v>264</v>
          </cell>
          <cell r="G1759">
            <v>196.182624</v>
          </cell>
          <cell r="H1759">
            <v>421.2</v>
          </cell>
          <cell r="I1759">
            <v>322.79462279999996</v>
          </cell>
          <cell r="J1759">
            <v>1201.2</v>
          </cell>
          <cell r="K1759">
            <v>888.71491919999994</v>
          </cell>
        </row>
        <row r="1760">
          <cell r="B1760">
            <v>3666</v>
          </cell>
          <cell r="C1760">
            <v>2837.74062</v>
          </cell>
          <cell r="J1760">
            <v>3666</v>
          </cell>
          <cell r="K1760">
            <v>2706.3321083999999</v>
          </cell>
        </row>
        <row r="1761">
          <cell r="A1761" t="str">
            <v>BRUNNER IS LIGHT OIL</v>
          </cell>
          <cell r="B1761" t="str">
            <v>BRUNNER</v>
          </cell>
          <cell r="C1761" t="str">
            <v>ISL SES</v>
          </cell>
        </row>
        <row r="1762">
          <cell r="B1762">
            <v>245.20999999999998</v>
          </cell>
          <cell r="C1762">
            <v>195.66630033999999</v>
          </cell>
          <cell r="D1762">
            <v>246.33999999999997</v>
          </cell>
          <cell r="E1762">
            <v>195.91001421999997</v>
          </cell>
          <cell r="F1762">
            <v>302.83999999999997</v>
          </cell>
          <cell r="G1762">
            <v>231.94727587999998</v>
          </cell>
          <cell r="H1762">
            <v>196.61999999999998</v>
          </cell>
          <cell r="I1762">
            <v>142.27737791999999</v>
          </cell>
          <cell r="J1762">
            <v>991.00999999999988</v>
          </cell>
          <cell r="K1762">
            <v>765.80096835999984</v>
          </cell>
        </row>
        <row r="1763">
          <cell r="B1763">
            <v>256.51</v>
          </cell>
          <cell r="C1763">
            <v>180.04257343</v>
          </cell>
          <cell r="D1763">
            <v>176.27999999999997</v>
          </cell>
          <cell r="E1763">
            <v>117.42292848</v>
          </cell>
          <cell r="F1763">
            <v>251.98999999999998</v>
          </cell>
          <cell r="G1763">
            <v>172.50907812999998</v>
          </cell>
          <cell r="H1763">
            <v>219.21999999999997</v>
          </cell>
          <cell r="I1763">
            <v>151.17170057999999</v>
          </cell>
          <cell r="J1763">
            <v>904</v>
          </cell>
          <cell r="K1763">
            <v>621.14628061999997</v>
          </cell>
        </row>
        <row r="1764">
          <cell r="B1764">
            <v>232.77999999999997</v>
          </cell>
          <cell r="C1764">
            <v>162.83682617999997</v>
          </cell>
          <cell r="D1764">
            <v>115.25999999999999</v>
          </cell>
          <cell r="E1764">
            <v>83.628967679999988</v>
          </cell>
          <cell r="F1764">
            <v>210.17999999999998</v>
          </cell>
          <cell r="G1764">
            <v>166.35410711999998</v>
          </cell>
          <cell r="H1764">
            <v>532.2299999999999</v>
          </cell>
          <cell r="I1764">
            <v>407.87978279999993</v>
          </cell>
          <cell r="J1764">
            <v>1090.4499999999998</v>
          </cell>
          <cell r="K1764">
            <v>820.69968377999987</v>
          </cell>
        </row>
        <row r="1765">
          <cell r="B1765">
            <v>2985.4599999999996</v>
          </cell>
          <cell r="C1765">
            <v>2310.9550221999998</v>
          </cell>
          <cell r="J1765">
            <v>2985.4599999999996</v>
          </cell>
          <cell r="K1765">
            <v>2207.6469327599998</v>
          </cell>
        </row>
        <row r="1766">
          <cell r="A1766" t="str">
            <v>TOTAL STATION LIGHT OIL</v>
          </cell>
          <cell r="B1766" t="str">
            <v>TOTAL S</v>
          </cell>
          <cell r="C1766" t="str">
            <v>TATION OIL</v>
          </cell>
        </row>
        <row r="1767">
          <cell r="B1767">
            <v>1048.4099999999999</v>
          </cell>
          <cell r="C1767">
            <v>835.00216314000011</v>
          </cell>
          <cell r="D1767">
            <v>833.14</v>
          </cell>
          <cell r="E1767">
            <v>662.58207861999995</v>
          </cell>
          <cell r="F1767">
            <v>781.24</v>
          </cell>
          <cell r="G1767">
            <v>598.35718468000005</v>
          </cell>
          <cell r="H1767">
            <v>575.02</v>
          </cell>
          <cell r="I1767">
            <v>416.09367232</v>
          </cell>
          <cell r="J1767">
            <v>3237.81</v>
          </cell>
          <cell r="K1767">
            <v>2512.0350987600004</v>
          </cell>
        </row>
        <row r="1768">
          <cell r="B1768">
            <v>526.51</v>
          </cell>
          <cell r="C1768">
            <v>369.55368343000004</v>
          </cell>
          <cell r="D1768">
            <v>949.07999999999993</v>
          </cell>
          <cell r="E1768">
            <v>632.19737327999997</v>
          </cell>
          <cell r="F1768">
            <v>734.99</v>
          </cell>
          <cell r="G1768">
            <v>503.16459912999989</v>
          </cell>
          <cell r="H1768">
            <v>559.22</v>
          </cell>
          <cell r="I1768">
            <v>385.63196058</v>
          </cell>
          <cell r="J1768">
            <v>2769.8</v>
          </cell>
          <cell r="K1768">
            <v>1890.5476164199999</v>
          </cell>
        </row>
        <row r="1769">
          <cell r="B1769">
            <v>559.17999999999995</v>
          </cell>
          <cell r="C1769">
            <v>391.16374457999996</v>
          </cell>
          <cell r="D1769">
            <v>643.05999999999995</v>
          </cell>
          <cell r="E1769">
            <v>466.58375807999994</v>
          </cell>
          <cell r="F1769">
            <v>687.78</v>
          </cell>
          <cell r="G1769">
            <v>521.26630871999998</v>
          </cell>
          <cell r="H1769">
            <v>1175.0299999999997</v>
          </cell>
          <cell r="I1769">
            <v>900.49978159999989</v>
          </cell>
          <cell r="J1769">
            <v>3065.0499999999993</v>
          </cell>
          <cell r="K1769">
            <v>2279.5135929799999</v>
          </cell>
        </row>
        <row r="1770">
          <cell r="B1770">
            <v>9072.66</v>
          </cell>
          <cell r="C1770">
            <v>7022.8739261999999</v>
          </cell>
          <cell r="J1770">
            <v>9072.66</v>
          </cell>
          <cell r="K1770">
            <v>6682.0963081600003</v>
          </cell>
        </row>
        <row r="1771">
          <cell r="A1771" t="str">
            <v>CT AND DIESEL LIGHT OIL</v>
          </cell>
          <cell r="B1771" t="str">
            <v>COMBUST</v>
          </cell>
          <cell r="C1771" t="str">
            <v>ION DIESEL</v>
          </cell>
          <cell r="D1771" t="str">
            <v>#2 OIL G</v>
          </cell>
          <cell r="E1771" t="str">
            <v>AL</v>
          </cell>
        </row>
        <row r="1772">
          <cell r="B1772">
            <v>48</v>
          </cell>
          <cell r="C1772">
            <v>38.301792000000006</v>
          </cell>
          <cell r="D1772">
            <v>109</v>
          </cell>
          <cell r="E1772">
            <v>86.685846999999995</v>
          </cell>
          <cell r="F1772">
            <v>19</v>
          </cell>
          <cell r="G1772">
            <v>14.552232999999999</v>
          </cell>
          <cell r="H1772">
            <v>33</v>
          </cell>
          <cell r="I1772">
            <v>23.879328000000001</v>
          </cell>
        </row>
        <row r="1773">
          <cell r="B1773">
            <v>36</v>
          </cell>
          <cell r="C1773">
            <v>25.268148</v>
          </cell>
          <cell r="D1773">
            <v>33</v>
          </cell>
          <cell r="E1773">
            <v>21.981828</v>
          </cell>
          <cell r="F1773">
            <v>311</v>
          </cell>
          <cell r="G1773">
            <v>212.90655699999999</v>
          </cell>
          <cell r="H1773">
            <v>189</v>
          </cell>
          <cell r="I1773">
            <v>130.33232100000001</v>
          </cell>
        </row>
        <row r="1774">
          <cell r="B1774">
            <v>156</v>
          </cell>
          <cell r="C1774">
            <v>109.126836</v>
          </cell>
          <cell r="D1774">
            <v>21</v>
          </cell>
          <cell r="E1774">
            <v>15.236927999999999</v>
          </cell>
          <cell r="F1774">
            <v>21</v>
          </cell>
          <cell r="G1774">
            <v>15.605435999999999</v>
          </cell>
          <cell r="H1774">
            <v>28</v>
          </cell>
          <cell r="I1774">
            <v>21.458080000000002</v>
          </cell>
        </row>
        <row r="1775">
          <cell r="B1775">
            <v>1004</v>
          </cell>
          <cell r="C1775">
            <v>777.16628000000003</v>
          </cell>
        </row>
        <row r="1776">
          <cell r="A1776" t="str">
            <v>MARTINS CREEK #3,4 LIGHT OIL BBL</v>
          </cell>
          <cell r="B1776" t="str">
            <v>MARTINS</v>
          </cell>
          <cell r="C1776" t="str">
            <v>CREEK 3&amp;4</v>
          </cell>
          <cell r="D1776" t="str">
            <v>#2 OIL G</v>
          </cell>
          <cell r="E1776" t="str">
            <v>AL</v>
          </cell>
        </row>
        <row r="1777">
          <cell r="B1777">
            <v>294</v>
          </cell>
          <cell r="C1777">
            <v>234.59847600000001</v>
          </cell>
          <cell r="D1777">
            <v>252</v>
          </cell>
          <cell r="E1777">
            <v>200.411316</v>
          </cell>
          <cell r="F1777">
            <v>210</v>
          </cell>
          <cell r="G1777">
            <v>160.84047000000001</v>
          </cell>
          <cell r="H1777">
            <v>168</v>
          </cell>
          <cell r="I1777">
            <v>121.56748800000001</v>
          </cell>
          <cell r="J1777">
            <v>924</v>
          </cell>
          <cell r="K1777">
            <v>717.41775000000007</v>
          </cell>
        </row>
        <row r="1778">
          <cell r="B1778">
            <v>168</v>
          </cell>
          <cell r="C1778">
            <v>117.918024</v>
          </cell>
          <cell r="D1778">
            <v>168</v>
          </cell>
          <cell r="E1778">
            <v>111.907488</v>
          </cell>
          <cell r="F1778">
            <v>252</v>
          </cell>
          <cell r="G1778">
            <v>172.51592399999998</v>
          </cell>
          <cell r="H1778">
            <v>252</v>
          </cell>
          <cell r="I1778">
            <v>173.77642800000001</v>
          </cell>
          <cell r="J1778">
            <v>840</v>
          </cell>
          <cell r="K1778">
            <v>576.11786400000005</v>
          </cell>
        </row>
        <row r="1779">
          <cell r="B1779">
            <v>168</v>
          </cell>
          <cell r="C1779">
            <v>117.521208</v>
          </cell>
          <cell r="D1779">
            <v>168</v>
          </cell>
          <cell r="E1779">
            <v>121.89542399999999</v>
          </cell>
          <cell r="F1779">
            <v>168</v>
          </cell>
          <cell r="G1779">
            <v>124.84348799999999</v>
          </cell>
          <cell r="H1779">
            <v>252</v>
          </cell>
          <cell r="I1779">
            <v>193.12272000000002</v>
          </cell>
          <cell r="J1779">
            <v>756</v>
          </cell>
          <cell r="K1779">
            <v>557.38283999999999</v>
          </cell>
        </row>
        <row r="1780">
          <cell r="B1780">
            <v>2520</v>
          </cell>
          <cell r="C1780">
            <v>1950.6564000000001</v>
          </cell>
          <cell r="J1780">
            <v>2520</v>
          </cell>
          <cell r="K1780">
            <v>1850.9184540000001</v>
          </cell>
        </row>
        <row r="1781">
          <cell r="A1781" t="str">
            <v>MARTINS CREEK #3,4 HEAVY OIL BBL</v>
          </cell>
          <cell r="B1781" t="str">
            <v>MARTINS</v>
          </cell>
          <cell r="C1781" t="str">
            <v>CREEK 3&amp;4</v>
          </cell>
          <cell r="D1781" t="str">
            <v>HVY OIL</v>
          </cell>
          <cell r="E1781" t="str">
            <v>BBL</v>
          </cell>
        </row>
        <row r="1782">
          <cell r="B1782">
            <v>175</v>
          </cell>
          <cell r="C1782">
            <v>4531.2750000000005</v>
          </cell>
          <cell r="D1782">
            <v>175</v>
          </cell>
          <cell r="E1782">
            <v>4461.2749999999996</v>
          </cell>
          <cell r="F1782">
            <v>60</v>
          </cell>
          <cell r="G1782">
            <v>1505.58</v>
          </cell>
          <cell r="H1782">
            <v>40</v>
          </cell>
          <cell r="I1782">
            <v>953.72</v>
          </cell>
          <cell r="J1782">
            <v>450</v>
          </cell>
          <cell r="K1782">
            <v>11451.849999999999</v>
          </cell>
        </row>
        <row r="1783">
          <cell r="B1783">
            <v>125</v>
          </cell>
          <cell r="C1783">
            <v>2949.125</v>
          </cell>
          <cell r="D1783">
            <v>400</v>
          </cell>
          <cell r="E1783">
            <v>9337.2000000000007</v>
          </cell>
          <cell r="F1783">
            <v>600</v>
          </cell>
          <cell r="G1783">
            <v>13855.8</v>
          </cell>
          <cell r="H1783">
            <v>600</v>
          </cell>
          <cell r="I1783">
            <v>13705.8</v>
          </cell>
          <cell r="J1783">
            <v>1725</v>
          </cell>
          <cell r="K1783">
            <v>39847.925000000003</v>
          </cell>
        </row>
        <row r="1784">
          <cell r="B1784">
            <v>250</v>
          </cell>
          <cell r="C1784">
            <v>5648.25</v>
          </cell>
          <cell r="D1784">
            <v>50</v>
          </cell>
          <cell r="E1784">
            <v>1129.6500000000001</v>
          </cell>
          <cell r="F1784">
            <v>60</v>
          </cell>
          <cell r="G1784">
            <v>1355.58</v>
          </cell>
          <cell r="H1784">
            <v>140</v>
          </cell>
          <cell r="I1784">
            <v>3163.02</v>
          </cell>
          <cell r="J1784">
            <v>500</v>
          </cell>
          <cell r="K1784">
            <v>11296.5</v>
          </cell>
        </row>
        <row r="1785">
          <cell r="B1785">
            <v>2675</v>
          </cell>
          <cell r="C1785">
            <v>57533.899999999994</v>
          </cell>
          <cell r="J1785">
            <v>2675</v>
          </cell>
          <cell r="K1785">
            <v>62596.275000000001</v>
          </cell>
        </row>
        <row r="1786">
          <cell r="A1786" t="str">
            <v>MARTINS CREEK #3,4 HEAVY OIL BBL</v>
          </cell>
          <cell r="B1786" t="str">
            <v>MARTINS</v>
          </cell>
          <cell r="C1786" t="str">
            <v>CREEK 3&amp;4</v>
          </cell>
          <cell r="D1786" t="str">
            <v>NATURAL</v>
          </cell>
          <cell r="E1786" t="str">
            <v>GAS</v>
          </cell>
        </row>
        <row r="1787">
          <cell r="B1787">
            <v>100</v>
          </cell>
          <cell r="C1787">
            <v>524.30000000000007</v>
          </cell>
          <cell r="D1787">
            <v>50</v>
          </cell>
          <cell r="E1787">
            <v>217.25000000000003</v>
          </cell>
          <cell r="F1787">
            <v>20</v>
          </cell>
          <cell r="G1787">
            <v>84.9</v>
          </cell>
          <cell r="H1787">
            <v>20</v>
          </cell>
          <cell r="I1787">
            <v>73.58</v>
          </cell>
        </row>
        <row r="1788">
          <cell r="B1788">
            <v>50</v>
          </cell>
          <cell r="C1788">
            <v>180.6</v>
          </cell>
          <cell r="D1788">
            <v>400</v>
          </cell>
          <cell r="E1788">
            <v>1412.3999999999999</v>
          </cell>
          <cell r="F1788">
            <v>560</v>
          </cell>
          <cell r="G1788">
            <v>2016.56</v>
          </cell>
          <cell r="H1788">
            <v>560</v>
          </cell>
          <cell r="I1788">
            <v>1983.52</v>
          </cell>
        </row>
        <row r="1789">
          <cell r="B1789">
            <v>50</v>
          </cell>
          <cell r="C1789">
            <v>176.25</v>
          </cell>
          <cell r="D1789">
            <v>20</v>
          </cell>
          <cell r="E1789">
            <v>72.86</v>
          </cell>
          <cell r="F1789">
            <v>20</v>
          </cell>
          <cell r="G1789">
            <v>82.160000000000011</v>
          </cell>
          <cell r="H1789">
            <v>50</v>
          </cell>
          <cell r="I1789">
            <v>220.6</v>
          </cell>
        </row>
        <row r="1790">
          <cell r="B1790">
            <v>1900</v>
          </cell>
          <cell r="C1790">
            <v>7392.9</v>
          </cell>
        </row>
        <row r="1792">
          <cell r="A1792" t="str">
            <v>MARTINS CREEK #3,4 HEAVY OIL BBL  VARIABLE PORTION OF PCR CAME FROM KEN QUINTY.  TOTAL $ FOR MARTINS CREEK #3 AND #4 WERE RECALCUALTED HERE.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10.12 - Inflation (2)"/>
      <sheetName val="Book3"/>
    </sheetNames>
    <definedNames>
      <definedName name="Last_Row" refersTo="#REF!"/>
    </definedNames>
    <sheetDataSet>
      <sheetData sheetId="0" refreshError="1"/>
      <sheetData sheetId="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Material"/>
      <sheetName val="Links and Notes"/>
      <sheetName val="As Filed vs 11GRC"/>
      <sheetName val="Rate Year Power Cost Summary"/>
      <sheetName val="AURORA + NIM"/>
      <sheetName val="13PCORC vs 11GRC"/>
      <sheetName val="13PCORC vs PCORC Maybe"/>
      <sheetName val="Supplemental vs As Filed"/>
      <sheetName val="13PCORC vs 09GRC"/>
      <sheetName val="13PCORC vs TY"/>
      <sheetName val="TY Oct11_Sep12"/>
      <sheetName val="Regulatory Asset Amort"/>
      <sheetName val="Colstrip 500KV"/>
      <sheetName val="AURORA==&gt;"/>
      <sheetName val="AURORA Total"/>
      <sheetName val="Pivot Costs"/>
      <sheetName val="Pivot Energy"/>
      <sheetName val="Portfolio Average"/>
      <sheetName val="Gas Turbines"/>
      <sheetName val="Price Output"/>
      <sheetName val="Map Table"/>
      <sheetName val="F12 Load Compare"/>
      <sheetName val="F12 Load Rate Year"/>
      <sheetName val="13PCORC vs Feb13Draft"/>
      <sheetName val="Wind Generation for Prod'n O&amp;M"/>
    </sheetNames>
    <sheetDataSet>
      <sheetData sheetId="0"/>
      <sheetData sheetId="1"/>
      <sheetData sheetId="2"/>
      <sheetData sheetId="3"/>
      <sheetData sheetId="4"/>
      <sheetData sheetId="5">
        <row r="29">
          <cell r="Q29">
            <v>389098.35136011569</v>
          </cell>
        </row>
      </sheetData>
      <sheetData sheetId="6"/>
      <sheetData sheetId="7"/>
      <sheetData sheetId="8"/>
      <sheetData sheetId="9"/>
      <sheetData sheetId="10">
        <row r="210">
          <cell r="E210">
            <v>37312.639999999999</v>
          </cell>
        </row>
      </sheetData>
      <sheetData sheetId="11"/>
      <sheetData sheetId="12"/>
      <sheetData sheetId="13"/>
      <sheetData sheetId="14">
        <row r="105">
          <cell r="E105">
            <v>33894</v>
          </cell>
        </row>
      </sheetData>
      <sheetData sheetId="15"/>
      <sheetData sheetId="16">
        <row r="6">
          <cell r="A6" t="str">
            <v>Baker Replacement</v>
          </cell>
        </row>
      </sheetData>
      <sheetData sheetId="17"/>
      <sheetData sheetId="18"/>
      <sheetData sheetId="19"/>
      <sheetData sheetId="20">
        <row r="4">
          <cell r="B4" t="str">
            <v>Baker Replacement 1997-2025</v>
          </cell>
          <cell r="C4" t="str">
            <v>Baker Replacement</v>
          </cell>
        </row>
        <row r="5">
          <cell r="B5" t="str">
            <v>BC Hydro Point Roberts 2009-2014</v>
          </cell>
          <cell r="C5" t="str">
            <v>Point Roberts BC Hydro</v>
          </cell>
        </row>
        <row r="6">
          <cell r="B6" t="str">
            <v>BC Hydro Point Roberts 2007-2009</v>
          </cell>
          <cell r="C6" t="str">
            <v>Point Roberts BC Hydro</v>
          </cell>
        </row>
        <row r="7">
          <cell r="B7" t="str">
            <v>Canadian EA 2004-2025</v>
          </cell>
          <cell r="C7" t="str">
            <v>Mid-C Canadian EA</v>
          </cell>
        </row>
        <row r="8">
          <cell r="B8" t="str">
            <v>Colstrip 1</v>
          </cell>
          <cell r="C8" t="str">
            <v>Colstrip 1&amp;2</v>
          </cell>
        </row>
        <row r="9">
          <cell r="B9" t="str">
            <v>Colstrip 2</v>
          </cell>
          <cell r="C9" t="str">
            <v>Colstrip 1&amp;2</v>
          </cell>
        </row>
        <row r="10">
          <cell r="B10" t="str">
            <v>Colstrip 3</v>
          </cell>
          <cell r="C10" t="str">
            <v>Colstrip 3&amp;4</v>
          </cell>
        </row>
        <row r="11">
          <cell r="B11" t="str">
            <v>Colstrip 4</v>
          </cell>
          <cell r="C11" t="str">
            <v>Colstrip 3&amp;4</v>
          </cell>
        </row>
        <row r="12">
          <cell r="B12" t="str">
            <v>Electron</v>
          </cell>
          <cell r="C12" t="str">
            <v>Electron</v>
          </cell>
        </row>
        <row r="13">
          <cell r="B13" t="str">
            <v>Encogen 1</v>
          </cell>
          <cell r="C13" t="str">
            <v>Encogen</v>
          </cell>
        </row>
        <row r="14">
          <cell r="B14" t="str">
            <v>Frederickson 1</v>
          </cell>
          <cell r="C14" t="str">
            <v>Frederickson 1&amp;2</v>
          </cell>
        </row>
        <row r="15">
          <cell r="B15" t="str">
            <v>Frederickson 2</v>
          </cell>
          <cell r="C15" t="str">
            <v>Frederickson 1&amp;2</v>
          </cell>
        </row>
        <row r="16">
          <cell r="B16" t="str">
            <v>Frederickson Primary</v>
          </cell>
          <cell r="C16" t="str">
            <v>Freddy1</v>
          </cell>
        </row>
        <row r="17">
          <cell r="B17" t="str">
            <v>Frederickson Duct Firing</v>
          </cell>
          <cell r="C17" t="str">
            <v>Freddy1</v>
          </cell>
        </row>
        <row r="18">
          <cell r="B18" t="str">
            <v>Fredonia 1</v>
          </cell>
          <cell r="C18" t="str">
            <v>Fredonia 1&amp;2</v>
          </cell>
        </row>
        <row r="19">
          <cell r="B19" t="str">
            <v>Fredonia 2</v>
          </cell>
          <cell r="C19" t="str">
            <v>Fredonia 1&amp;2</v>
          </cell>
        </row>
        <row r="20">
          <cell r="B20" t="str">
            <v>Fredonia 3-4</v>
          </cell>
          <cell r="C20" t="str">
            <v>Fredonia 3&amp;4</v>
          </cell>
        </row>
        <row r="21">
          <cell r="B21" t="str">
            <v>Fredonia 3</v>
          </cell>
          <cell r="C21" t="str">
            <v>Fredonia 3&amp;4</v>
          </cell>
        </row>
        <row r="22">
          <cell r="B22" t="str">
            <v>Fredonia 4</v>
          </cell>
          <cell r="C22" t="str">
            <v>Fredonia 3&amp;4</v>
          </cell>
        </row>
        <row r="23">
          <cell r="B23" t="str">
            <v>Goldendale Energy Center</v>
          </cell>
          <cell r="C23" t="str">
            <v>Goldendale</v>
          </cell>
        </row>
        <row r="24">
          <cell r="B24" t="str">
            <v>Goldendale Duct Firing</v>
          </cell>
          <cell r="C24" t="str">
            <v>Goldendale</v>
          </cell>
        </row>
        <row r="25">
          <cell r="B25" t="str">
            <v>Hopkins Ridge Wind</v>
          </cell>
          <cell r="C25" t="str">
            <v>Hopkins Ridge</v>
          </cell>
        </row>
        <row r="26">
          <cell r="B26" t="str">
            <v>Lower Baker 1</v>
          </cell>
          <cell r="C26" t="str">
            <v>Lower Baker</v>
          </cell>
        </row>
        <row r="27">
          <cell r="B27" t="str">
            <v>March Point 1 MRun 2004-2011</v>
          </cell>
          <cell r="C27" t="str">
            <v>QF March Point 1</v>
          </cell>
        </row>
        <row r="28">
          <cell r="B28" t="str">
            <v>March Point 2 Dis 2004-2011</v>
          </cell>
          <cell r="C28" t="str">
            <v>QF March Point 2</v>
          </cell>
        </row>
        <row r="29">
          <cell r="B29" t="str">
            <v>March Point 2 MRun  2004-2011</v>
          </cell>
          <cell r="C29" t="str">
            <v>QF March Point 2</v>
          </cell>
        </row>
        <row r="30">
          <cell r="B30" t="str">
            <v>Market Purchases</v>
          </cell>
          <cell r="C30" t="str">
            <v>Market Purchase</v>
          </cell>
        </row>
        <row r="31">
          <cell r="B31" t="str">
            <v>Market Sales</v>
          </cell>
          <cell r="C31" t="str">
            <v>Market Sale</v>
          </cell>
        </row>
        <row r="32">
          <cell r="B32" t="str">
            <v>Northwestern Energy 2004-2010</v>
          </cell>
          <cell r="C32" t="str">
            <v>Northwestern Energy</v>
          </cell>
        </row>
        <row r="33">
          <cell r="B33" t="str">
            <v>Nooksack Hydro 2004-2013</v>
          </cell>
          <cell r="C33" t="str">
            <v>QF Nooksack</v>
          </cell>
        </row>
        <row r="34">
          <cell r="B34" t="str">
            <v>North Wasco 2004-2012</v>
          </cell>
          <cell r="C34" t="str">
            <v>Wasco Hydro</v>
          </cell>
        </row>
        <row r="35">
          <cell r="B35" t="str">
            <v>PG&amp;E IN Jan_Feb_Nov_Dec_Onpeak</v>
          </cell>
          <cell r="C35" t="str">
            <v>PG&amp;E Exchange</v>
          </cell>
        </row>
        <row r="36">
          <cell r="B36" t="str">
            <v>PG&amp;E IN Jan_Feb_Nov_Dec_Offpeak</v>
          </cell>
          <cell r="C36" t="str">
            <v>PG&amp;E Exchange</v>
          </cell>
        </row>
        <row r="37">
          <cell r="B37" t="str">
            <v>PG&amp;E OUT Jun-Sep_Onpeak</v>
          </cell>
          <cell r="C37" t="str">
            <v>PG&amp;E Exchange</v>
          </cell>
        </row>
        <row r="38">
          <cell r="B38" t="str">
            <v>PG&amp;E OUT Jun-Sep_Offpeak</v>
          </cell>
          <cell r="C38" t="str">
            <v>PG&amp;E Exchange</v>
          </cell>
        </row>
        <row r="39">
          <cell r="B39" t="str">
            <v>PR Disp Product 2005-2011</v>
          </cell>
          <cell r="C39" t="str">
            <v>PR Displacement Product</v>
          </cell>
        </row>
        <row r="40">
          <cell r="B40" t="str">
            <v>Priest Rapids</v>
          </cell>
          <cell r="C40" t="str">
            <v>Mid-C Priest Rapids Project</v>
          </cell>
        </row>
        <row r="41">
          <cell r="B41" t="str">
            <v>Priest RapidsPSE</v>
          </cell>
          <cell r="C41" t="str">
            <v>Mid-C Priest Rapids Project</v>
          </cell>
        </row>
        <row r="42">
          <cell r="B42" t="str">
            <v>QF Koma Kulshan Hydro 2004-2025</v>
          </cell>
          <cell r="C42" t="str">
            <v>QF Koma Kulshan</v>
          </cell>
        </row>
        <row r="43">
          <cell r="B43" t="str">
            <v>QF Port Townsend Hydro 2000-2025</v>
          </cell>
          <cell r="C43" t="str">
            <v>QF Port Townsend (Sch 91)</v>
          </cell>
        </row>
        <row r="44">
          <cell r="B44" t="str">
            <v>QF_HutchinsonHydro</v>
          </cell>
          <cell r="C44" t="str">
            <v>QF Hutchinson Hydro</v>
          </cell>
        </row>
        <row r="45">
          <cell r="B45" t="str">
            <v>QF Spokane MSW 2004-2011</v>
          </cell>
          <cell r="C45" t="str">
            <v>QF Spokane MSW</v>
          </cell>
        </row>
        <row r="46">
          <cell r="B46" t="str">
            <v>QF Sygitowicz 2004-2014</v>
          </cell>
          <cell r="C46" t="str">
            <v>QF Sygitowicz</v>
          </cell>
        </row>
        <row r="47">
          <cell r="B47" t="str">
            <v>QF Sygitowicz 2014 - 2025</v>
          </cell>
          <cell r="C47" t="str">
            <v>QF Sygitowicz</v>
          </cell>
        </row>
        <row r="48">
          <cell r="B48" t="str">
            <v>QF Twin Falls 2004-2025</v>
          </cell>
          <cell r="C48" t="str">
            <v>QF Twin Falls</v>
          </cell>
        </row>
        <row r="49">
          <cell r="B49" t="str">
            <v>QF Weeks Falls 2004-2025</v>
          </cell>
          <cell r="C49" t="str">
            <v>QF Weeks Falls</v>
          </cell>
        </row>
        <row r="50">
          <cell r="B50" t="str">
            <v>Resource Total</v>
          </cell>
          <cell r="C50" t="str">
            <v>Resource Total</v>
          </cell>
        </row>
        <row r="51">
          <cell r="B51" t="str">
            <v>Rock Island 1</v>
          </cell>
          <cell r="C51" t="str">
            <v>Mid-C Rock Island</v>
          </cell>
        </row>
        <row r="52">
          <cell r="B52" t="str">
            <v>Rock Island 1PSE</v>
          </cell>
          <cell r="C52" t="str">
            <v>Mid-C Rock Island</v>
          </cell>
        </row>
        <row r="53">
          <cell r="B53" t="str">
            <v>Rock Island 2</v>
          </cell>
          <cell r="C53" t="str">
            <v>Mid-C Rock Island</v>
          </cell>
        </row>
        <row r="54">
          <cell r="B54" t="str">
            <v>Rock Island 2PSE</v>
          </cell>
          <cell r="C54" t="str">
            <v>Mid-C Rock Island</v>
          </cell>
        </row>
        <row r="55">
          <cell r="B55" t="str">
            <v>Rocky Reach 1-11</v>
          </cell>
          <cell r="C55" t="str">
            <v>Mid-C Rocky Reach</v>
          </cell>
        </row>
        <row r="56">
          <cell r="B56" t="str">
            <v>Rocky Reach 1-11PSE</v>
          </cell>
          <cell r="C56" t="str">
            <v>Mid-C Rocky Reach</v>
          </cell>
        </row>
        <row r="57">
          <cell r="B57" t="str">
            <v>Tenaska 2004-2011</v>
          </cell>
          <cell r="C57" t="str">
            <v>QF Tenaska</v>
          </cell>
        </row>
        <row r="58">
          <cell r="B58" t="str">
            <v>Tenaska Excess Energy 2004-2011</v>
          </cell>
          <cell r="C58" t="str">
            <v>Tenaska Excess Energy</v>
          </cell>
        </row>
        <row r="59">
          <cell r="B59" t="str">
            <v>Total</v>
          </cell>
          <cell r="C59" t="str">
            <v>Total</v>
          </cell>
        </row>
        <row r="60">
          <cell r="B60" t="str">
            <v>Total Contract Purchases</v>
          </cell>
          <cell r="C60" t="str">
            <v>Total Contract Purchases</v>
          </cell>
        </row>
        <row r="61">
          <cell r="B61" t="str">
            <v>Total Contract Sales</v>
          </cell>
          <cell r="C61" t="str">
            <v>Total Contract Sales</v>
          </cell>
        </row>
        <row r="62">
          <cell r="B62" t="str">
            <v>Upper Baker</v>
          </cell>
          <cell r="C62" t="str">
            <v>Upper Baker</v>
          </cell>
        </row>
        <row r="63">
          <cell r="B63" t="str">
            <v>Wanapum</v>
          </cell>
          <cell r="C63" t="str">
            <v>Mid-C Priest Rapids Project</v>
          </cell>
        </row>
        <row r="64">
          <cell r="B64" t="str">
            <v>WanapumPSE</v>
          </cell>
          <cell r="C64" t="str">
            <v>Mid-C Priest Rapids Project</v>
          </cell>
        </row>
        <row r="65">
          <cell r="B65" t="str">
            <v>Wells</v>
          </cell>
          <cell r="C65" t="str">
            <v>Mid-C Douglas Wells</v>
          </cell>
        </row>
        <row r="66">
          <cell r="B66" t="str">
            <v>WellsPSE</v>
          </cell>
          <cell r="C66" t="str">
            <v>Mid-C Douglas Wells</v>
          </cell>
        </row>
        <row r="67">
          <cell r="B67" t="str">
            <v>Whitehorn 2 (Point Whitehorn)</v>
          </cell>
          <cell r="C67" t="str">
            <v>Whitehorn 2&amp;3</v>
          </cell>
        </row>
        <row r="68">
          <cell r="B68" t="str">
            <v>Whitehorn 3 (Point Whitehorn)</v>
          </cell>
          <cell r="C68" t="str">
            <v>Whitehorn 2&amp;3</v>
          </cell>
        </row>
        <row r="69">
          <cell r="B69" t="str">
            <v>Wild Horse Wind Project</v>
          </cell>
          <cell r="C69" t="str">
            <v>Wild Horse</v>
          </cell>
        </row>
        <row r="70">
          <cell r="B70" t="str">
            <v>WNP-3 BPA Exch Power 2004-2017</v>
          </cell>
          <cell r="C70" t="str">
            <v>WNP-3 Exchange BPA Firm</v>
          </cell>
        </row>
        <row r="71">
          <cell r="B71" t="str">
            <v>WNP-3 Return  2000 - 2017</v>
          </cell>
          <cell r="C71" t="str">
            <v>WNP-3 Return</v>
          </cell>
        </row>
        <row r="72">
          <cell r="B72" t="str">
            <v>Klondike III PPA 2007-2026</v>
          </cell>
          <cell r="C72" t="str">
            <v>Klondike Wind PPA</v>
          </cell>
        </row>
        <row r="73">
          <cell r="B73" t="str">
            <v>Lehman Brothers 2009-2013</v>
          </cell>
          <cell r="C73" t="str">
            <v>Lehman Brothers PPA</v>
          </cell>
        </row>
        <row r="74">
          <cell r="B74" t="str">
            <v>Powerex OnPeak PPA 2008-2012</v>
          </cell>
          <cell r="C74" t="str">
            <v>Powerex OnPeak PPA</v>
          </cell>
        </row>
        <row r="75">
          <cell r="B75" t="str">
            <v>Sempra Energy 2009-2013</v>
          </cell>
          <cell r="C75" t="str">
            <v>Sempra PPA</v>
          </cell>
        </row>
        <row r="76">
          <cell r="B76" t="str">
            <v>Sumas Energy 1-2</v>
          </cell>
          <cell r="C76" t="str">
            <v>Sumas</v>
          </cell>
        </row>
        <row r="77">
          <cell r="B77" t="str">
            <v>TransAlta Exchange in 2007-2010</v>
          </cell>
          <cell r="C77" t="str">
            <v>TransAlta Exchange</v>
          </cell>
        </row>
        <row r="78">
          <cell r="B78" t="str">
            <v>TransAlta Exchange out 2007-2010</v>
          </cell>
          <cell r="C78" t="str">
            <v>TransAlta Exchange</v>
          </cell>
        </row>
        <row r="79">
          <cell r="B79" t="str">
            <v>Credit Suisse 2009-2013</v>
          </cell>
          <cell r="C79" t="str">
            <v>Credit Suisse</v>
          </cell>
        </row>
        <row r="80">
          <cell r="B80" t="str">
            <v>Qualco</v>
          </cell>
          <cell r="C80" t="str">
            <v>Qualco Dairy Digester</v>
          </cell>
        </row>
        <row r="81">
          <cell r="B81" t="str">
            <v>Mint Farm Energy Center</v>
          </cell>
          <cell r="C81" t="str">
            <v>Mint Farm</v>
          </cell>
        </row>
        <row r="82">
          <cell r="B82" t="str">
            <v>Mint Farm Duct Firing</v>
          </cell>
          <cell r="C82" t="str">
            <v>Mint Farm</v>
          </cell>
        </row>
        <row r="83">
          <cell r="B83" t="str">
            <v>Wild Horse Expansion</v>
          </cell>
          <cell r="C83" t="str">
            <v>Wild Horse Expansion</v>
          </cell>
        </row>
        <row r="84">
          <cell r="B84" t="str">
            <v>Barclays PPA</v>
          </cell>
          <cell r="C84" t="str">
            <v>Barclays PPA</v>
          </cell>
        </row>
        <row r="85">
          <cell r="B85" t="str">
            <v>Shell Energy North America 2009-2013</v>
          </cell>
          <cell r="C85" t="str">
            <v>Shell Energy PPA</v>
          </cell>
        </row>
        <row r="86">
          <cell r="B86" t="str">
            <v>PSE ST Fixed Sales OnPk Contracts</v>
          </cell>
          <cell r="C86" t="str">
            <v>Market Sale PSE's</v>
          </cell>
        </row>
        <row r="87">
          <cell r="B87" t="str">
            <v>PSE ST Fixed Sales OffPk Contracts</v>
          </cell>
          <cell r="C87" t="str">
            <v>Market Sale PSE's</v>
          </cell>
        </row>
        <row r="88">
          <cell r="B88" t="str">
            <v>PSE ST Fixed Purch OnPk Contracts</v>
          </cell>
          <cell r="C88" t="str">
            <v>Market Purchase PSE's</v>
          </cell>
        </row>
        <row r="89">
          <cell r="B89" t="str">
            <v>PSE ST Fixed  Purch OffPk Contracts</v>
          </cell>
          <cell r="C89" t="str">
            <v>Market Purchase PSE's</v>
          </cell>
        </row>
        <row r="90">
          <cell r="B90" t="str">
            <v xml:space="preserve">Upper Baker </v>
          </cell>
          <cell r="C90" t="str">
            <v>Upper Baker</v>
          </cell>
        </row>
        <row r="91">
          <cell r="B91" t="str">
            <v>Snoqualmie 1-7</v>
          </cell>
          <cell r="C91" t="str">
            <v>Snoqualmie Falls</v>
          </cell>
        </row>
        <row r="92">
          <cell r="B92" t="str">
            <v>Wild Horse Wind Expansion</v>
          </cell>
          <cell r="C92" t="str">
            <v>Wild Horse Expansion</v>
          </cell>
        </row>
        <row r="93">
          <cell r="B93" t="str">
            <v>Farm Power Rexville PPA</v>
          </cell>
          <cell r="C93" t="str">
            <v>Farm Power Rexville (Sch 91)</v>
          </cell>
        </row>
        <row r="94">
          <cell r="B94" t="str">
            <v>Vanderhaak PPA</v>
          </cell>
          <cell r="C94" t="str">
            <v>Vanderhaak PPA (Sch 91)</v>
          </cell>
        </row>
        <row r="95">
          <cell r="B95" t="str">
            <v>Farm Power Lynden</v>
          </cell>
          <cell r="C95" t="str">
            <v>Farm Power Lynden (Sch 91)</v>
          </cell>
        </row>
        <row r="96">
          <cell r="B96" t="str">
            <v>LSR1</v>
          </cell>
          <cell r="C96" t="str">
            <v>LSR1</v>
          </cell>
        </row>
        <row r="97">
          <cell r="B97" t="str">
            <v>KlamathPeaker</v>
          </cell>
          <cell r="C97" t="str">
            <v>KlamathPeaker</v>
          </cell>
        </row>
        <row r="98">
          <cell r="B98" t="str">
            <v>Sch91Contracts</v>
          </cell>
          <cell r="C98" t="str">
            <v>Sch91Contracts</v>
          </cell>
        </row>
        <row r="99">
          <cell r="B99" t="str">
            <v>JPMorgan Ventures Energy Corp 09-2013</v>
          </cell>
          <cell r="C99" t="str">
            <v>JP Morgan</v>
          </cell>
        </row>
        <row r="100">
          <cell r="B100" t="str">
            <v>Rock Island</v>
          </cell>
          <cell r="C100" t="str">
            <v>Mid-C Rock Island</v>
          </cell>
        </row>
        <row r="101">
          <cell r="B101" t="str">
            <v>Ferndale</v>
          </cell>
          <cell r="C101" t="str">
            <v>Ferndale</v>
          </cell>
        </row>
        <row r="102">
          <cell r="B102" t="str">
            <v>FerndaleDF</v>
          </cell>
          <cell r="C102" t="str">
            <v>Ferndale</v>
          </cell>
        </row>
        <row r="103">
          <cell r="B103" t="str">
            <v>Rock IslandPSE</v>
          </cell>
          <cell r="C103" t="str">
            <v>Mid-C Rock Island</v>
          </cell>
        </row>
        <row r="104">
          <cell r="B104" t="str">
            <v>N/A</v>
          </cell>
          <cell r="C104" t="str">
            <v>Peak Planning</v>
          </cell>
        </row>
      </sheetData>
      <sheetData sheetId="21"/>
      <sheetData sheetId="22"/>
      <sheetData sheetId="23"/>
      <sheetData sheetId="2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und5"/>
      <sheetName val="Sheet2"/>
      <sheetName val="Sheet3"/>
      <sheetName val="CBCWPI7A"/>
      <sheetName val="fuelbudg"/>
    </sheetNames>
    <definedNames>
      <definedName name="Round5"/>
    </definedNames>
    <sheetDataSet>
      <sheetData sheetId="0"/>
      <sheetData sheetId="1"/>
      <sheetData sheetId="2"/>
      <sheetData sheetId="3" refreshError="1"/>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OM"/>
      <sheetName val="Zilkha WH OM"/>
      <sheetName val="Notes"/>
      <sheetName val="Pro Forma Income Statement"/>
      <sheetName val="BS-proforma"/>
      <sheetName val="CF-proforma"/>
      <sheetName val="Title Page"/>
      <sheetName val="Summary"/>
      <sheetName val="Income Statement"/>
      <sheetName val="Capital Cost Summary"/>
      <sheetName val="Purchase Period Cash Flow"/>
      <sheetName val="Balance Sheet"/>
      <sheetName val="Cash Flow"/>
      <sheetName val="Operating Expense Summary"/>
      <sheetName val="Construction Summary"/>
      <sheetName val="Capex &amp; Depreciation Summary"/>
      <sheetName val="Transaction Cost"/>
      <sheetName val="&lt;presentation sheets  "/>
      <sheetName val="NON presentation sheets&gt;"/>
      <sheetName val="Book Depr Table"/>
      <sheetName val="OM Inputs"/>
      <sheetName val="Capex Inputs &amp; Tax Depr. Calcs."/>
      <sheetName val="Misc Tables Linked to Notes"/>
      <sheetName val="Combined Financials"/>
      <sheetName val="General Inputs"/>
      <sheetName val="PSE Financial Structure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Offer_Value"/>
      <sheetName val="_cashflow"/>
    </sheetNames>
    <sheetDataSet>
      <sheetData sheetId="0" refreshError="1"/>
      <sheetData sheetId="1" refreshError="1"/>
      <sheetData sheetId="2" refreshError="1">
        <row r="14">
          <cell r="B14">
            <v>37257</v>
          </cell>
        </row>
        <row r="15">
          <cell r="B15">
            <v>37287</v>
          </cell>
          <cell r="C15">
            <v>37318</v>
          </cell>
          <cell r="D15">
            <v>37346</v>
          </cell>
          <cell r="E15">
            <v>37377</v>
          </cell>
          <cell r="F15">
            <v>37407</v>
          </cell>
          <cell r="G15">
            <v>37438</v>
          </cell>
          <cell r="H15">
            <v>37468</v>
          </cell>
          <cell r="I15">
            <v>37499</v>
          </cell>
          <cell r="J15">
            <v>37530</v>
          </cell>
          <cell r="K15">
            <v>37560</v>
          </cell>
          <cell r="L15">
            <v>37591</v>
          </cell>
          <cell r="M15">
            <v>37621</v>
          </cell>
          <cell r="N15">
            <v>37652</v>
          </cell>
          <cell r="O15">
            <v>37683</v>
          </cell>
          <cell r="P15">
            <v>37711</v>
          </cell>
          <cell r="Q15">
            <v>37742</v>
          </cell>
          <cell r="R15">
            <v>37772</v>
          </cell>
          <cell r="S15">
            <v>37803</v>
          </cell>
          <cell r="T15">
            <v>37833</v>
          </cell>
          <cell r="U15">
            <v>37864</v>
          </cell>
          <cell r="V15">
            <v>37895</v>
          </cell>
          <cell r="W15">
            <v>37925</v>
          </cell>
          <cell r="X15">
            <v>37956</v>
          </cell>
          <cell r="Y15">
            <v>37986</v>
          </cell>
          <cell r="Z15">
            <v>38017</v>
          </cell>
          <cell r="AA15">
            <v>38048</v>
          </cell>
          <cell r="AB15">
            <v>38077</v>
          </cell>
          <cell r="AC15">
            <v>38108</v>
          </cell>
          <cell r="AD15">
            <v>38138</v>
          </cell>
          <cell r="AE15">
            <v>38169</v>
          </cell>
        </row>
        <row r="36">
          <cell r="B36">
            <v>31.835000000000001</v>
          </cell>
          <cell r="C36">
            <v>26.377940000000002</v>
          </cell>
          <cell r="D36">
            <v>27.690020000000001</v>
          </cell>
          <cell r="E36">
            <v>27.180595</v>
          </cell>
          <cell r="F36">
            <v>27.856515000000002</v>
          </cell>
          <cell r="G36">
            <v>28.502615000000002</v>
          </cell>
          <cell r="H36">
            <v>29.099015000000001</v>
          </cell>
          <cell r="I36">
            <v>29.645715000000003</v>
          </cell>
          <cell r="J36">
            <v>29.645715000000003</v>
          </cell>
          <cell r="K36">
            <v>29.884275000000002</v>
          </cell>
          <cell r="L36">
            <v>33.313575</v>
          </cell>
          <cell r="M36">
            <v>35.291635000000007</v>
          </cell>
          <cell r="N36">
            <v>36.156415000000003</v>
          </cell>
          <cell r="O36">
            <v>35.659415000000003</v>
          </cell>
          <cell r="P36">
            <v>34.834395000000001</v>
          </cell>
          <cell r="Q36">
            <v>32.81906</v>
          </cell>
          <cell r="R36">
            <v>32.918459999999996</v>
          </cell>
          <cell r="S36">
            <v>33.435339999999997</v>
          </cell>
          <cell r="T36">
            <v>33.783240000000006</v>
          </cell>
          <cell r="U36">
            <v>34.329939999999993</v>
          </cell>
          <cell r="V36">
            <v>34.419399999999996</v>
          </cell>
          <cell r="W36">
            <v>34.55856</v>
          </cell>
          <cell r="X36">
            <v>37.080835</v>
          </cell>
          <cell r="Y36">
            <v>38.641415000000002</v>
          </cell>
          <cell r="Z36">
            <v>39.648515000000003</v>
          </cell>
          <cell r="AA36">
            <v>38.893074999999996</v>
          </cell>
          <cell r="AB36">
            <v>37.561115000000001</v>
          </cell>
          <cell r="AC36">
            <v>35.00902</v>
          </cell>
          <cell r="AD36">
            <v>35.118360000000003</v>
          </cell>
          <cell r="AE36">
            <v>35.466259999999998</v>
          </cell>
        </row>
      </sheetData>
      <sheetData sheetId="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Cost"/>
      <sheetName val="2011 Elec CBR"/>
      <sheetName val="2012 Elec CBR"/>
      <sheetName val="2013 Elec CBR"/>
      <sheetName val="Pg 6a 2011 "/>
      <sheetName val="Pg 6a 2012"/>
      <sheetName val="Pg 6a 2013"/>
    </sheetNames>
    <sheetDataSet>
      <sheetData sheetId="0" refreshError="1"/>
      <sheetData sheetId="1" refreshError="1">
        <row r="4">
          <cell r="A4" t="str">
            <v>PUGET SOUND ENERGY-ELECTRIC</v>
          </cell>
        </row>
        <row r="14">
          <cell r="CQ14">
            <v>3.8730000000000001E-2</v>
          </cell>
        </row>
      </sheetData>
      <sheetData sheetId="2" refreshError="1"/>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JS-11"/>
      <sheetName val="MJS-12"/>
      <sheetName val="MJS-13"/>
      <sheetName val="MJS-14"/>
      <sheetName val="MJS-16"/>
      <sheetName val="Rate Design Rental"/>
      <sheetName val="Revenue"/>
      <sheetName val="Revenue Exhibit"/>
      <sheetName val="RAF"/>
    </sheetNames>
    <sheetDataSet>
      <sheetData sheetId="0"/>
      <sheetData sheetId="1"/>
      <sheetData sheetId="2">
        <row r="2">
          <cell r="F2" t="str">
            <v>WUTC Docket No. UG-111049</v>
          </cell>
        </row>
      </sheetData>
      <sheetData sheetId="3"/>
      <sheetData sheetId="4"/>
      <sheetData sheetId="5"/>
      <sheetData sheetId="6"/>
      <sheetData sheetId="7"/>
      <sheetData sheetId="8"/>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B:\Capex\EPPM%20Reporting\EPPM%20Reporting%202024-28%2011.1.2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hrum, Bailey Renee" refreshedDate="45231.530081944446" createdVersion="6" refreshedVersion="6" minRefreshableVersion="3" recordCount="446">
  <cacheSource type="worksheet">
    <worksheetSource ref="A1:CE447" sheet="Data" r:id="rId2"/>
  </cacheSource>
  <cacheFields count="83">
    <cacheField name="CSA ID" numFmtId="0">
      <sharedItems containsBlank="1" count="268">
        <m/>
        <s v="CSA0001"/>
        <s v="CSA0002"/>
        <s v="CSA0003"/>
        <s v="CSA0004"/>
        <s v="CSA0005"/>
        <s v="CSA0006"/>
        <s v="CSA0007"/>
        <s v="CSA0008"/>
        <s v="CSA0009"/>
        <s v="CSA0010"/>
        <s v="CSA0011"/>
        <s v="CSA0012"/>
        <s v="CSA0013"/>
        <s v="CSA0014"/>
        <s v="CSA0015"/>
        <s v="CSA0016"/>
        <s v="CSA0017"/>
        <s v="CSA0018"/>
        <s v="CSA0019"/>
        <s v="CSA0020"/>
        <s v="CSA0021"/>
        <s v="CSA0022"/>
        <s v="CSA0023"/>
        <s v="CSA0024"/>
        <s v="CSA0025"/>
        <s v="CSA0026"/>
        <s v="CSA0027"/>
        <s v="CSA0028"/>
        <s v="CSA0029"/>
        <s v="CSA0031"/>
        <s v="CSA0032"/>
        <s v="CSA0033"/>
        <s v="CSA0034"/>
        <s v="CSA0036"/>
        <s v="CSA0037"/>
        <s v="CSA0038"/>
        <s v="CSA0039"/>
        <s v="CSA0040"/>
        <s v="CSA0041"/>
        <s v="CSA0042"/>
        <s v="CSA0043"/>
        <s v="CSA0044"/>
        <s v="CSA0045"/>
        <s v="CSA0046"/>
        <s v="CSA0047"/>
        <s v="CSA0048"/>
        <s v="CSA0054"/>
        <s v="CSA0055"/>
        <s v="CSA0056"/>
        <s v="CSA0057"/>
        <s v="CSA0058"/>
        <s v="CSA0059"/>
        <s v="CSA0060"/>
        <s v="CSA0061"/>
        <s v="CSA0062"/>
        <s v="CSA0063"/>
        <s v="CSA0064"/>
        <s v="CSA0065"/>
        <s v="CSA0066"/>
        <s v="CSA0067"/>
        <s v="CSA0068"/>
        <s v="CSA0069"/>
        <s v="CSA0070"/>
        <s v="CSA0071"/>
        <s v="CSA0072"/>
        <s v="CSA0073"/>
        <s v="CSA0074"/>
        <s v="CSA0075"/>
        <s v="CSA0076"/>
        <s v="CSA0079"/>
        <s v="CSA0080"/>
        <s v="CSA0081"/>
        <s v="CSA0082"/>
        <s v="CSA0083"/>
        <s v="CSA0086"/>
        <s v="CSA0087"/>
        <s v="CSA0089"/>
        <s v="CSA0090"/>
        <s v="CSA0091"/>
        <s v="CSA0092"/>
        <s v="CSA0093"/>
        <s v="CSA0094"/>
        <s v="CSA0097"/>
        <s v="CSA0098"/>
        <s v="CSA0099"/>
        <s v="CSA0106"/>
        <s v="CSA0107"/>
        <s v="CSA0108"/>
        <s v="CSA0109"/>
        <s v="CSA0112"/>
        <s v="CSA0114"/>
        <s v="CSA0115"/>
        <s v="CSA0116"/>
        <s v="CSA0117"/>
        <s v="CSA0118"/>
        <s v="CSA0119"/>
        <s v="CSA0120"/>
        <s v="CSA0121"/>
        <s v="CSA0122"/>
        <s v="CSA0123"/>
        <s v="CSA0124"/>
        <s v="CSA0125"/>
        <s v="CSA0126"/>
        <s v="CSA0127"/>
        <s v="CSA0128"/>
        <s v="CSA0130"/>
        <s v="CSA0131"/>
        <s v="CSA0132"/>
        <s v="CSA0133"/>
        <s v="CSA0135"/>
        <s v="CSA0136"/>
        <s v="CSA0137"/>
        <s v="CSA0138"/>
        <s v="CSA0139"/>
        <s v="CSA0140"/>
        <s v="CSA0141"/>
        <s v="CSA0142"/>
        <s v="CSA0143"/>
        <s v="CSA0146"/>
        <s v="CSA0148"/>
        <s v="CSA0150"/>
        <s v="CSA0151"/>
        <s v="CSA0160"/>
        <s v="CSA0161"/>
        <s v="CSA0162"/>
        <s v="CSA0164"/>
        <s v="CSA0165"/>
        <s v="CSA0166"/>
        <s v="CSA0167"/>
        <s v="CSA0168"/>
        <s v="CSA0169"/>
        <s v="CSA0170"/>
        <s v="CSA0172"/>
        <s v="CSA0173"/>
        <s v="CSA0174"/>
        <s v="CSA0175"/>
        <s v="CSA0176"/>
        <s v="CSA0177"/>
        <s v="CSA0178"/>
        <s v="CSA0179"/>
        <s v="CSA0180"/>
        <s v="CSA0181"/>
        <s v="CSA0183"/>
        <s v="CSA0184"/>
        <s v="CSA0185"/>
        <s v="CSA0186"/>
        <s v="CSA0187"/>
        <s v="CSA0188"/>
        <s v="CSA0189"/>
        <s v="CSA0190"/>
        <s v="CSA0191"/>
        <s v="CSA0192"/>
        <s v="CSA0193"/>
        <s v="CSA0194"/>
        <s v="CSA0195"/>
        <s v="CSA0196"/>
        <s v="CSA0197"/>
        <s v="CSA0199"/>
        <s v="CSA0200"/>
        <s v="CSA0201"/>
        <s v="CSA0202"/>
        <s v="CSA0204"/>
        <s v="CSA0205"/>
        <s v="CSA0206"/>
        <s v="CSA0207"/>
        <s v="CSA0208"/>
        <s v="CSA0209"/>
        <s v="CSA0210"/>
        <s v="CSA0211"/>
        <s v="CSA0212"/>
        <s v="CSA0213"/>
        <s v="CSA0215"/>
        <s v="CSA0216"/>
        <s v="CSA0218"/>
        <s v="CSA0220"/>
        <s v="CSA0221"/>
        <s v="CSA0223"/>
        <s v="CSA0224"/>
        <s v="CSA0225"/>
        <s v="CSA0226"/>
        <s v="CSA0227"/>
        <s v="CSA0228"/>
        <s v="CSA0229"/>
        <s v="CSA0230"/>
        <s v="CSA0231"/>
        <s v="CSA0232"/>
        <s v="CSA0233"/>
        <s v="CSA0234"/>
        <s v="CSA0235"/>
        <s v="CSA0236"/>
        <s v="CSA0237"/>
        <s v="CSA0238"/>
        <s v="CSA0239"/>
        <s v="CSA0241"/>
        <s v="CSA0243"/>
        <s v="CSA0244"/>
        <s v="CSA0245"/>
        <s v="CSA0246"/>
        <s v="CSA0247"/>
        <s v="CSA0249"/>
        <s v="CSA0250"/>
        <s v="CSA0251"/>
        <s v="CSA0252"/>
        <s v="CSA0253"/>
        <s v="CSA0254"/>
        <s v="CSA0255"/>
        <s v="CSA0256"/>
        <s v="CSA0257"/>
        <s v="CSA0258"/>
        <s v="CSA0259"/>
        <s v="CSA0260"/>
        <s v="CSA0261"/>
        <s v="CSA0263"/>
        <s v="CSA0264"/>
        <s v="CSA0265"/>
        <s v="CSA0266"/>
        <s v="CSA0267"/>
        <s v="CSA0268"/>
        <s v="CSA0269"/>
        <s v="CSA0270"/>
        <s v="CSA0271"/>
        <s v="CSA0274"/>
        <s v="CSA0275"/>
        <s v="CSA0276"/>
        <s v="CSA0277"/>
        <s v="CSA0278"/>
        <s v="CSA0279"/>
        <s v="CSA0280"/>
        <s v="CSA0281"/>
        <s v="CSA0282"/>
        <s v="CSA0285"/>
        <s v="CSA0286"/>
        <s v="CSA0287"/>
        <s v="CSA0288"/>
        <s v="CSA0289"/>
        <s v="CSA0290"/>
        <s v="CSA0291"/>
        <s v="CSA0292"/>
        <s v="CSA0294"/>
        <s v="CSA0295"/>
        <s v="CSA0296"/>
        <s v="CSA0297"/>
        <s v="CSA0298"/>
        <s v="CSA0299"/>
        <s v="CSA0300"/>
        <s v="CSA0301"/>
        <s v="CSA0302"/>
        <s v="CSA0304"/>
        <s v="CSA0305"/>
        <s v="CSA0306"/>
        <s v="CSA0307"/>
        <s v="CSA0308"/>
        <s v="CSA0309"/>
        <s v="CSA0310"/>
        <s v="CSA0311"/>
        <s v="CSA0312"/>
        <s v="CSA0313"/>
        <s v="CSA0314"/>
        <s v="CSA0315"/>
        <s v="CSA0316"/>
        <s v="CSA0317"/>
        <s v="CSA0318"/>
        <s v="CSA0319"/>
        <s v="CSA0322"/>
        <s v="CSA0324"/>
        <s v="CSA0325"/>
        <s v="CSA0328"/>
      </sharedItems>
    </cacheField>
    <cacheField name="CSA ID All" numFmtId="0">
      <sharedItems containsBlank="1"/>
    </cacheField>
    <cacheField name="Investment" numFmtId="0">
      <sharedItems containsBlank="1" count="279">
        <m/>
        <s v="Bainbridge Tlines Trans"/>
        <s v="Energize Eastside"/>
        <s v="Front Office Enhancements - PCI S/W Restack"/>
        <s v="Keyport Switching Station"/>
        <s v="Operational Training Center"/>
        <s v="Seabeck Area Reliability"/>
        <s v="Escalation - Inflation Placeholder"/>
        <s v="Management Reserve"/>
        <s v="Storm Response"/>
        <s v="(Oversubscription)/Undersubscription"/>
        <s v="ADMS – Outage Management System (OMS) Replacement"/>
        <s v="Arrearage Management Plan"/>
        <s v="Asset Change Work Management"/>
        <s v="AV (Audio/Video) Upgrades"/>
        <s v="Bainbridge Island Energy Storage Battery"/>
        <s v="Baker Hatchery Expansion Phase 2"/>
        <s v="Bellevue HQ Refresh - 9th Floor"/>
        <s v="BHM-SED #4 115 kV Line"/>
        <s v="Bill Discount Rate"/>
        <s v="BPA 3rd AC Transmission Intertie Work"/>
        <s v="CAISO E-DAM (Enhanced Day-Ahead Market)"/>
        <s v="Cap &amp; Invest Billing"/>
        <s v="Cash Payment Transformation"/>
        <s v="CEF3 Living Lab"/>
        <s v="Click Schedule Replacement"/>
        <s v="Colstrip 500 kV Transmission"/>
        <s v="Community Solar"/>
        <s v="Complex Billing"/>
        <s v="Customer Construction - Electric"/>
        <s v="Customer Construction - Gas"/>
        <s v="Customer Experience Enhancement Program (CEEP)"/>
        <s v="Customer Relationship Management (CRM)"/>
        <s v="Customer Usage Disaggregation and Presentment"/>
        <s v="Distributed Energy Resources Demonstrations"/>
        <s v="Security, Risk and Compliance Roadmap"/>
        <s v="Data Center Hardware Refresh"/>
        <s v="Data Lake &amp; Data Analytics"/>
        <s v="DEEP (Data Enablement and Enrichment Platform)"/>
        <s v="DER Enablement"/>
        <s v="DER Resource Acquisition - Energy Storage"/>
        <s v="Digital Workplace Transformation"/>
        <s v="Distributed Energy Resource Management System (DERMS)"/>
        <s v="EA and Magic Access DB Replacement"/>
        <s v="EDRMS Phase 2 (OpenText)"/>
        <s v="EEI Fleet Electrical Commitment"/>
        <s v="eGRC Archer"/>
        <s v="Electric Capital Tools"/>
        <s v="Electric Emergent Operations"/>
        <s v="Electric Initiation Major Projects"/>
        <s v="Electric System Modeling"/>
        <s v="Grid Modernization: Targeted Capacity Upgrades"/>
        <s v="Electron Heights - Enumclaw 55/115kV Conversion Project"/>
        <s v="EMS Platform Replacement"/>
        <s v="Enhanced Substation Communications"/>
        <s v="Environmental Disposal &amp; Retirement"/>
        <s v="Environmental Remediation"/>
        <s v="E-Pole Replacement Due to Joint Use"/>
        <s v="Facilities and Workplace Management"/>
        <s v="Facilities Optimization - Bothell G - Lease Exit"/>
        <s v="Facilities Optimization - Facility Modernization"/>
        <s v="Facilities Optimization - RedWest/South King - Lease Exit"/>
        <s v="Facility Annual Replacement"/>
        <s v="Plant Maint Activity - Ferndale"/>
        <s v="Fish &amp; Wildlife"/>
        <s v="Fleet Purchase"/>
        <s v="Fleet Radio"/>
        <s v="Plant Maint Activity - Frederickson 1"/>
        <s v="Plant Maint Activity - Frederickson Unit 1&amp; 2"/>
        <s v="Gas Capital Tools"/>
        <s v="Gas Control Upgrade"/>
        <s v="Gas Operations"/>
        <s v="Gas Initiation Major Projects"/>
        <s v="GIS Upgrade - Smallworld"/>
        <s v="Greenwater Tap Reliability"/>
        <s v="Grid Modernization: Cable Remediation"/>
        <s v="Grid Modernization: Electric System Upgrades"/>
        <s v="Grid Modernization: Mobile Distributed Generation"/>
        <s v="Grid Modernization: DER Resource Acquisition - Property Acquisition"/>
        <s v="Grid Modernization: Submarine Cable"/>
        <s v="Grid Modernization: Wildfire Mitigation and Response"/>
        <s v="Grid Modernization: Circuit Modernization"/>
        <s v="Grid Modernization: DER Circuit Enablement"/>
        <s v="Grid Modernization: EV Circuit Enablement"/>
        <s v="Grid Modernization: Automation"/>
        <s v="Grid Modernization: Pole Inspection and Remediation"/>
        <s v="Grid Modernization: Substation Reliability"/>
        <s v="Grid Modernization: Voltage Reduction"/>
        <s v="Grid Modernization: ADMS Advanced Apps"/>
        <s v="Hopkins Ridge DSTATCOM Replacement"/>
        <s v="Hosting Capacity Analysis"/>
        <s v="IT ISR Program"/>
        <s v="IWM Enhancements"/>
        <s v="King County Clear Zone"/>
        <s v="Colstrip Remediation"/>
        <s v="Lower Baker Crest Improvement Project"/>
        <s v="Lower Baker Dam Seepage Reduction Project"/>
        <s v="Lynden Substation"/>
        <s v="Material Tracking and Traceability (MTT) - Gas"/>
        <s v="Meter Upgrade Project"/>
        <s v="Multi-Channel Workforce Management"/>
        <s v="Multi-Family Solar"/>
        <s v="OT ISR Program"/>
        <s v="Pipeline Mod: Integrity Management &amp; Accelerated Actions"/>
        <s v="Pipeline Mod: Digital Monitoring"/>
        <s v="Pipeline Mod: Alternative Fuels Readiness"/>
        <s v="Pipeline Mod: Enhanced Methane Emissions Reduction"/>
        <s v="Pipeline Mod: System Reliability"/>
        <s v="Pipeline Replacement Plan - Buried Meters"/>
        <s v="Pipeline Replacement Plan - Dupont Pipe Replacement"/>
        <s v="Pipeline Replacement Plan - Methane Reduction Plan"/>
        <s v="PSE 2030 Digital Experience"/>
        <s v="Public Improvement - Gas &amp; Electric"/>
        <s v="Real Estate &amp; Land Planning"/>
        <s v="Robotic Process Automation"/>
        <s v="Safety Incident Management Tool"/>
        <s v="Sammamish-Juanita 115kV Project"/>
        <s v="Smart Street Lighting"/>
        <s v="Street &amp; Area Lighting Services"/>
        <s v="Street Light Replacement"/>
        <s v="Streetlight New Business DB SAP Conversion"/>
        <s v="Supply Chain Stabilization"/>
        <s v="SS,R,&amp;I - Thermal North"/>
        <s v="SS,R,&amp;I - Thermal South"/>
        <s v="SS,R,&amp;I - Gas Storage"/>
        <s v="SS,R,&amp;I - Hydro"/>
        <s v="Wind UoP Replacement"/>
        <s v="SS,R,&amp;,I - Wind"/>
        <s v="Contract Maintenance - Thermal"/>
        <s v="Third Party Risk"/>
        <s v="Time-Varying Rates (TVR) Pilot"/>
        <s v="Tono Substation"/>
        <s v="Transmission &amp; Generation Facilities DB"/>
        <s v="Transport Network Modernization"/>
        <s v="Transportation Electrification Plan"/>
        <s v="Treasury &amp; Risk Management Enhancement"/>
        <s v="ARCHIVE - UI Model Enhancements"/>
        <s v="Up &amp; Go Electric"/>
        <s v="Urbint Enhancement"/>
        <s v="Vashon/Gig Harbor Long Term Solution"/>
        <s v="Virtual Power Plant"/>
        <s v="WECC CIP 14 Mitigation"/>
        <s v="Winslow Tap 115kV Transmission Line Rebuild"/>
        <s v="Wireless &amp; Wireline Construction"/>
        <s v="WSDOT Control Zone Mitigation"/>
        <s v="Security Enhancements for TSA Gas Pipeline Directives and Recommendations"/>
        <s v="Customer Construction CIAC - Electric"/>
        <s v="Customer Construction CIAC - Gas"/>
        <s v="New Primary Control Center"/>
        <s v="NOB Security Fence"/>
        <s v="Facilities Fleet and Supply Chain Expansion or Relocation"/>
        <s v="Electric Initiation - North Lacey Capacity"/>
        <s v="Electric Initiation - Covington Area Capacity"/>
        <s v="Electric Initiation - Federal Way Area Capacity"/>
        <s v="Electric Initiation - East Whatcom Reliability"/>
        <s v="Electric Initiation - Redmond Ridge Area Capacity"/>
        <s v="Electric Initiation - E Kitsap Area Capacity and Reliability"/>
        <s v="Electric Initiation - Sumner Valley Area Capacity"/>
        <s v="Electric Initiation - Bellevue - Redmond Gateway"/>
        <s v="Electric Initiation - Issaquah Area Capacity and Reliability"/>
        <s v="Electric Initiation - Covington / Black Diamond Capacity"/>
        <s v="Hydro License Requirements"/>
        <s v="Gas Initiation - Bonney Lake"/>
        <s v="DER Resource Acquisition - Solar"/>
        <s v="ADMS Enhancements"/>
        <s v="Billing and Payment Operational Enhancements"/>
        <s v="Budget Billing"/>
        <s v="ARCHIVE - Critical Access Database Remediation"/>
        <s v="Electric Distribution Digital As-Builting"/>
        <s v="Enterprise Application Integration"/>
        <s v="ETRMS Consolidate - Endur Replace"/>
        <s v="Interactive Bill"/>
        <s v="New Generation Placeholder"/>
        <s v="PCI Transmission Billing Module"/>
        <s v="PSE 2030 Digital Experience Phase 2"/>
        <s v="Digital Radio Upgrade"/>
        <s v="Transmission GIS"/>
        <s v="Vendor DEI/Green"/>
        <s v="ARCHIVE - Zero Trust Architecture for TSA - Enterprise"/>
        <s v="Alternative Fuels Supply Procurement (RNG)"/>
        <s v="Call Center Technology Platform Modernization"/>
        <s v="CETA Misc Projects"/>
        <s v="Energy Efficiency for Facilities"/>
        <s v="Grid Mod Misc Projects"/>
        <s v="IWM R5 Customer and Project Enhancement"/>
        <s v="Learning Management System (LMS)"/>
        <s v="Misc Business Enablement"/>
        <s v="Misc Technology Reliability"/>
        <s v="PM Tool for C&amp;SP"/>
        <s v="Replace Service Centers"/>
        <s v="SAP S/4"/>
        <s v="Substation Forms Automation"/>
        <s v="Electric Initiation - Thurston County Transmission Improvement"/>
        <s v="Electric Initiation - Whidbey Island Reliability"/>
        <s v="Electric Initiation - Replacement of Talbot-Asbury UG 115 kV"/>
        <s v="Electric Initiation - E Kent / Tukwila Reliability"/>
        <s v="IT Ops - Running the business of IT"/>
        <s v="IT Ops - Technology Reliability - Hardware"/>
        <s v="IT Ops - Technology Reliability - Software"/>
        <s v="IT Ops - Telecom"/>
        <s v="IT Ops - Capitalized Cloud Services"/>
        <s v="IT Ops - Capitalized IT Support Agreements"/>
        <s v="EPPM Enterprise Portfolio and Project Management Tool"/>
        <s v="UBK Spillway Stabilization"/>
        <s v="Plant Maint Activity - Fredonia Unit 1&amp;2"/>
        <s v="Plant Maint Activity - Fredonia Unit 3&amp;4"/>
        <s v="Plant Maint Activity - Whitehorn Unit 2&amp;3"/>
        <s v="Billing Enhancements"/>
        <s v="Fredonia Unit 3&amp;4 Replace SCR Catalyst"/>
        <s v="Advanced Leak Detection"/>
        <s v="Business Continuity Archer System"/>
        <s v="Bellevue HQ Lease Exit"/>
        <s v="Pipeline Distribution System Predictive analytic model"/>
        <s v="Sewer Cross Bore Predictive Model"/>
        <s v="Sendout Replacement"/>
        <s v="Gordon Butte Hydro Pump Storage"/>
        <s v="Appaloosa Solar Project"/>
        <s v="Shared Drive Content Management Solution"/>
        <s v="Plant Maint Activity - Encogen Unit 1,2,&amp;3"/>
        <s v="Plant Maint Activity - Sumas CT"/>
        <s v="Virtual Power Plant 2024 and Beyond"/>
        <s v="Operational Excellence - Activity Based Forecasting"/>
        <s v="Billing Correction Automation Platform"/>
        <s v="CT Rotor Replacement - Thermal South"/>
        <s v="Plant Maint Activity - Colstrip 3&amp;4"/>
        <s v="Haymaker Wind Project"/>
        <s v="Broadview Solar and Wind Project"/>
        <s v="Greenwater BESS"/>
        <s v="Rewind/Recore UBK Unit 1"/>
        <s v="Replace Upper Baker U1 &amp; U2 Buswork"/>
        <s v="Operational Excellence - Performance Management"/>
        <s v="TIMP Risk Model Upgrade"/>
        <s v="Royal Slope Solar Project"/>
        <s v="Obsidian Solar"/>
        <s v="Schnebly Coulee Solar"/>
        <s v="Data Center Hardware Refresh 2026+"/>
        <s v="Data &amp; Analytics platform uplift BW, BOBJ, POI"/>
        <s v="SAP Work Manager Replacement"/>
        <s v="CEF5: Kittitas BESS"/>
        <s v="Hybrid Working Transition to 50%"/>
        <s v="Swan Lake"/>
        <s v="Seabrooke Biodiesel Peaker"/>
        <s v="Data Lake Phase 2(Operations)"/>
        <s v="Mobile Substations"/>
        <s v="Potential Transactional Bill Print Vendor Move"/>
        <s v="Bufflehead BESS"/>
        <s v="SAP SuccessFactors Sustainment"/>
        <s v="SAP SuccessFactors Onboarding 2.0 Upgrade"/>
        <s v="EEI Fleet Electrical Commitment - Phase 2"/>
        <s v="Facilities Unplanned Capital"/>
        <s v="Supply Chain Warehouse Improvements"/>
        <s v="Leak Management System Replacement"/>
        <s v="Vernell Building Retirement"/>
        <s v="Cross-Cascades Transmission"/>
        <s v="GIS Technology Rationalization"/>
        <s v="Click Replacement Enhancements"/>
        <s v="ETRMS Consolidate - OATI WebTrader Replace"/>
        <s v="Front Office Data Enablement - Phase 1"/>
        <s v="Enterprise GIS Product Enhancements"/>
        <s v="Cybersecurity Roadmap"/>
        <s v="Physical Security Roadmap"/>
        <s v="Physical Security Improvements for High-Risk Sites &amp; Systems"/>
        <s v="Tensing Replacement"/>
        <s v="Targeted Electrification Implemenation"/>
        <s v="Networked Geothermal Pilot"/>
        <s v="Goldendale Carbon Capture/Sequestration"/>
        <s v="Centralia 100MW Hydrogen Peaker"/>
        <s v="Whitehorn Hydrogen Blending"/>
        <s v="Small Modular Nuclear Development"/>
        <s v="Long Duration Storage Development"/>
        <s v="CEF4: Tenino Alternative Renewable Backup Generator"/>
        <s v="Network substation hardware refresh"/>
        <s v="Beaver Creek Wind"/>
        <s v="Cherry Point Substation"/>
        <s v="8&amp;4 Forecast Discrepancy - WBSs Could not be Traced back to CSA"/>
        <s v="FRA CT Rotor Replacement"/>
        <s v="Lower Snake River"/>
        <s v="Freddy 1"/>
        <s v="Legal Hold Management System"/>
      </sharedItems>
    </cacheField>
    <cacheField name="CSA Type" numFmtId="0">
      <sharedItems containsBlank="1" count="3">
        <s v="Full"/>
        <s v="Concept"/>
        <m/>
      </sharedItems>
    </cacheField>
    <cacheField name="CSA Approval Age" numFmtId="0">
      <sharedItems containsBlank="1" count="7">
        <s v="New"/>
        <s v="Previously Approved"/>
        <s v="Unbundled"/>
        <s v="Deferred"/>
        <s v="Extended"/>
        <s v="Previously Requested"/>
        <m/>
      </sharedItems>
    </cacheField>
    <cacheField name="CSA Approval Age Condensed" numFmtId="0">
      <sharedItems containsBlank="1" count="3">
        <s v="New"/>
        <s v="Previously Approved"/>
        <m/>
      </sharedItems>
    </cacheField>
    <cacheField name="Concept Summary" numFmtId="0">
      <sharedItems containsBlank="1"/>
    </cacheField>
    <cacheField name="Concept Total $" numFmtId="0">
      <sharedItems containsString="0" containsBlank="1" containsNumber="1" containsInteger="1" minValue="0" maxValue="1300000000"/>
    </cacheField>
    <cacheField name="Current Cycle Status" numFmtId="0">
      <sharedItems containsBlank="1" count="6">
        <m/>
        <s v="Approved"/>
        <s v="Submitted to Cost Center Owner"/>
        <s v="Submitted to Executive Sponsor"/>
        <s v="Submitted to Director Sponsor"/>
        <s v="Draft"/>
      </sharedItems>
    </cacheField>
    <cacheField name="Current Cycle Status (abrv.)" numFmtId="0">
      <sharedItems containsBlank="1" count="5">
        <m/>
        <s v="Approved"/>
        <s v="CCO"/>
        <s v="EXEC"/>
        <s v="DIR"/>
      </sharedItems>
    </cacheField>
    <cacheField name="AQ Helper Field" numFmtId="0">
      <sharedItems containsBlank="1"/>
    </cacheField>
    <cacheField name="Approver Queue" numFmtId="0">
      <sharedItems containsBlank="1"/>
    </cacheField>
    <cacheField name="Completed By" numFmtId="0">
      <sharedItems containsBlank="1"/>
    </cacheField>
    <cacheField name="Cost Center" numFmtId="0">
      <sharedItems containsBlank="1" containsMixedTypes="1" containsNumber="1" containsInteger="1" minValue="1209" maxValue="1209"/>
    </cacheField>
    <cacheField name="Business Group1" numFmtId="0">
      <sharedItems containsBlank="1" count="10">
        <m/>
        <s v="Operations"/>
        <s v="IT"/>
        <s v="Corporate Shared Services"/>
        <s v="Other (Finance, HR, General Counsel)"/>
        <s v="Energy Supply"/>
        <s v="Clean Energy"/>
        <s v="Customer Experience"/>
        <s v="Resource Acquisition"/>
        <s v=""/>
      </sharedItems>
    </cacheField>
    <cacheField name="Business Group" numFmtId="0">
      <sharedItems containsBlank="1" count="12">
        <s v="Clean Energy"/>
        <s v="Operations"/>
        <s v="IT"/>
        <s v="Energy Supply"/>
        <s v="Corporate Shared Services"/>
        <s v="Other (Finance, HR, General Counsel)"/>
        <s v="Customer Experience"/>
        <m/>
        <s v="Resource Acquisition"/>
        <s v="Management Reserve"/>
        <s v="(Oversubscription)/Undersubscription"/>
        <s v="Customer Construction CIAC - Gas &amp; Electric"/>
      </sharedItems>
    </cacheField>
    <cacheField name="Business Group2" numFmtId="0">
      <sharedItems containsBlank="1" count="9">
        <m/>
        <s v="Operations"/>
        <s v="IT"/>
        <s v="Corporate Shared Services"/>
        <s v="Other (Finance, HR, General Counsel)"/>
        <s v="Energy Supply"/>
        <s v="Clean Energy"/>
        <s v="Customer Experience"/>
        <s v="Resource Acquisition"/>
      </sharedItems>
    </cacheField>
    <cacheField name="Functional Category" numFmtId="0">
      <sharedItems containsBlank="1"/>
    </cacheField>
    <cacheField name="Discretionary" numFmtId="0">
      <sharedItems containsBlank="1" count="3">
        <s v="Discretionary"/>
        <s v="Non-Discretionary"/>
        <m/>
      </sharedItems>
    </cacheField>
    <cacheField name="Strategic Alignment" numFmtId="0">
      <sharedItems containsBlank="1" count="12">
        <s v="Clean"/>
        <s v="Customer Experience"/>
        <s v="Environmental &amp; Compliance"/>
        <s v="Equity"/>
        <s v="Growth (asset acquisition and development)"/>
        <s v="Integrated System Planning"/>
        <s v="Operating Model"/>
        <s v="Operational Excellence"/>
        <s v="Reliability"/>
        <s v="Safety"/>
        <s v="(Oversubscription)/Undersubscription"/>
        <m/>
      </sharedItems>
    </cacheField>
    <cacheField name="Multi-Year Rate Plan" numFmtId="0">
      <sharedItems containsBlank="1" count="5">
        <m/>
        <s v="Specific"/>
        <s v="Programmatic"/>
        <s v="Projected"/>
        <s v="Unknown"/>
      </sharedItems>
    </cacheField>
    <cacheField name="Date Start" numFmtId="0">
      <sharedItems containsDate="1" containsBlank="1" containsMixedTypes="1" minDate="2000-01-01T00:00:00" maxDate="2029-01-02T00:00:00"/>
    </cacheField>
    <cacheField name="Current Date" numFmtId="0">
      <sharedItems containsNonDate="0" containsDate="1" containsString="0" containsBlank="1" minDate="2023-06-19T13:05:25" maxDate="2023-11-01T12:43:12" count="4">
        <m/>
        <d v="2023-11-01T12:43:12"/>
        <d v="2023-06-19T13:05:25"/>
        <d v="2023-06-19T13:05:51"/>
      </sharedItems>
    </cacheField>
    <cacheField name="Project Status" numFmtId="0">
      <sharedItems containsBlank="1" count="4">
        <s v="New"/>
        <m/>
        <s v="New In-Flight"/>
        <s v="Prior Approved or In-Flight"/>
      </sharedItems>
    </cacheField>
    <cacheField name="Project Status2" numFmtId="0">
      <sharedItems containsBlank="1" count="8">
        <s v="Future Start"/>
        <s v="Cancelled"/>
        <s v="In-Flight"/>
        <s v="In-Flight CSA"/>
        <s v="New"/>
        <s v="Prior Approved"/>
        <s v="Previously Approved"/>
        <m/>
      </sharedItems>
    </cacheField>
    <cacheField name="Required Start Year" numFmtId="0">
      <sharedItems containsBlank="1" containsMixedTypes="1" containsNumber="1" containsInteger="1" minValue="2000" maxValue="2029" count="22">
        <m/>
        <n v="2019"/>
        <n v="2013"/>
        <n v="2023"/>
        <n v="2022"/>
        <n v="2024"/>
        <n v="2016"/>
        <n v="2015"/>
        <n v="2025"/>
        <n v="2020"/>
        <n v="2021"/>
        <n v="2000"/>
        <n v="2027"/>
        <n v="2009"/>
        <n v="2007"/>
        <n v="2010"/>
        <n v="2014"/>
        <s v="Unknown"/>
        <n v="2026"/>
        <n v="2012"/>
        <n v="2029"/>
        <n v="2028"/>
      </sharedItems>
    </cacheField>
    <cacheField name="In-Service Date" numFmtId="0">
      <sharedItems containsDate="1" containsBlank="1" containsMixedTypes="1" minDate="2021-12-21T00:00:00" maxDate="2051-01-01T00:00:00"/>
    </cacheField>
    <cacheField name="Placed In-Service Year" numFmtId="0">
      <sharedItems containsDate="1" containsBlank="1" containsMixedTypes="1" minDate="1905-07-13T00:00:00" maxDate="1905-08-12T00:00:00" count="17">
        <m/>
        <d v="1905-07-19T00:00:00"/>
        <d v="1905-07-16T00:00:00"/>
        <d v="1905-07-15T00:00:00"/>
        <d v="1905-07-17T00:00:00"/>
        <d v="1905-07-20T00:00:00"/>
        <d v="1905-07-18T00:00:00"/>
        <d v="1905-07-13T00:00:00"/>
        <d v="1905-08-11T00:00:00"/>
        <d v="1905-07-22T00:00:00"/>
        <d v="1905-07-29T00:00:00"/>
        <s v="Unknown"/>
        <d v="1905-07-14T00:00:00"/>
        <d v="1905-07-25T00:00:00"/>
        <d v="1905-07-21T00:00:00"/>
        <d v="1905-07-24T00:00:00"/>
        <d v="1905-07-23T00:00:00"/>
      </sharedItems>
    </cacheField>
    <cacheField name="Program Closeout Date" numFmtId="0">
      <sharedItems containsDate="1" containsBlank="1" containsMixedTypes="1" minDate="2019-01-01T00:00:00" maxDate="2051-01-01T00:00:00"/>
    </cacheField>
    <cacheField name="Risk Score" numFmtId="0">
      <sharedItems containsString="0" containsBlank="1" containsNumber="1" minValue="0" maxValue="80"/>
    </cacheField>
    <cacheField name="Financial Score" numFmtId="0">
      <sharedItems containsString="0" containsBlank="1" containsNumber="1" containsInteger="1" minValue="-3" maxValue="15" count="18">
        <n v="0"/>
        <n v="7"/>
        <n v="9"/>
        <n v="10"/>
        <n v="5"/>
        <n v="8"/>
        <n v="6"/>
        <n v="4"/>
        <n v="2"/>
        <n v="15"/>
        <n v="3"/>
        <n v="1"/>
        <n v="11"/>
        <n v="12"/>
        <n v="13"/>
        <n v="14"/>
        <n v="-3"/>
        <m/>
      </sharedItems>
    </cacheField>
    <cacheField name="Total Score" numFmtId="164">
      <sharedItems containsString="0" containsBlank="1" containsNumber="1" minValue="0" maxValue="90"/>
    </cacheField>
    <cacheField name="Equity" numFmtId="0">
      <sharedItems containsBlank="1" count="3">
        <s v="1 = Yes"/>
        <s v="-1 = No"/>
        <m/>
      </sharedItems>
    </cacheField>
    <cacheField name="Life to Date Spend" numFmtId="0">
      <sharedItems containsString="0" containsBlank="1" containsNumber="1" minValue="-82153758.889999986" maxValue="990704906.65797293"/>
    </cacheField>
    <cacheField name="2023 Approved" numFmtId="0">
      <sharedItems containsString="0" containsBlank="1" containsNumber="1" minValue="-26831779.66339919" maxValue="87059832.999999955"/>
    </cacheField>
    <cacheField name="2023 Forecasted" numFmtId="0">
      <sharedItems containsString="0" containsBlank="1" containsNumber="1" minValue="0" maxValue="1E-3" count="3">
        <n v="1E-3"/>
        <m/>
        <n v="0"/>
      </sharedItems>
    </cacheField>
    <cacheField name="2023 Request" numFmtId="0">
      <sharedItems containsString="0" containsBlank="1" containsNumber="1" minValue="-26831779.66339919" maxValue="292740000"/>
    </cacheField>
    <cacheField name="2023 Variance" numFmtId="0">
      <sharedItems containsString="0" containsBlank="1" containsNumber="1" minValue="-45349176.00000006" maxValue="292740000"/>
    </cacheField>
    <cacheField name="2024 Approved" numFmtId="0">
      <sharedItems containsString="0" containsBlank="1" containsNumber="1" minValue="-52246320.847799718" maxValue="102985224"/>
    </cacheField>
    <cacheField name="2024 Request" numFmtId="166">
      <sharedItems containsString="0" containsBlank="1" containsNumber="1" minValue="-66107035.649999999" maxValue="176699757"/>
    </cacheField>
    <cacheField name="2024 Variance" numFmtId="166">
      <sharedItems containsString="0" containsBlank="1" containsNumber="1" minValue="-25747500" maxValue="176699757"/>
    </cacheField>
    <cacheField name="2025 Approved" numFmtId="166">
      <sharedItems containsString="0" containsBlank="1" containsNumber="1" minValue="-21200500.65814852" maxValue="91812568.999999911"/>
    </cacheField>
    <cacheField name="2025 Request" numFmtId="166">
      <sharedItems containsString="0" containsBlank="1" containsNumber="1" minValue="-66180423.200000003" maxValue="249766000"/>
    </cacheField>
    <cacheField name="2025 Variance" numFmtId="166">
      <sharedItems containsString="0" containsBlank="1" containsNumber="1" minValue="-52959261.278585628" maxValue="249766000"/>
    </cacheField>
    <cacheField name="2026 Approved" numFmtId="166">
      <sharedItems containsString="0" containsBlank="1" containsNumber="1" minValue="-15373376" maxValue="88381694"/>
    </cacheField>
    <cacheField name="2026 Request" numFmtId="166">
      <sharedItems containsString="0" containsBlank="1" containsNumber="1" minValue="-66240980.649999999" maxValue="659945000"/>
    </cacheField>
    <cacheField name="2026 Variance" numFmtId="166">
      <sharedItems containsString="0" containsBlank="1" containsNumber="1" minValue="-69892597.466327041" maxValue="659945000"/>
    </cacheField>
    <cacheField name="2027 Approved" numFmtId="166">
      <sharedItems containsString="0" containsBlank="1" containsNumber="1" minValue="-15769361" maxValue="444999999.9999997"/>
    </cacheField>
    <cacheField name="2027 Request" numFmtId="166">
      <sharedItems containsString="0" containsBlank="1" containsNumber="1" minValue="-63293415.878371701" maxValue="238523000"/>
    </cacheField>
    <cacheField name="2027 Variance" numFmtId="166">
      <sharedItems containsString="0" containsBlank="1" containsNumber="1" minValue="-444999999.9999997" maxValue="238523000"/>
    </cacheField>
    <cacheField name="2028 Request" numFmtId="166">
      <sharedItems containsString="0" containsBlank="1" containsNumber="1" minValue="-9000000" maxValue="89211222"/>
    </cacheField>
    <cacheField name="Total 2024-27 Approved" numFmtId="0">
      <sharedItems containsString="0" containsBlank="1" containsNumber="1" minValue="-82405992.178522289" maxValue="444999999.9999997"/>
    </cacheField>
    <cacheField name="Total 2024-27 Request" numFmtId="0">
      <sharedItems containsString="0" containsBlank="1" containsNumber="1" minValue="-261821855.37837172" maxValue="1196334000"/>
    </cacheField>
    <cacheField name="Total 2024-27 Variance" numFmtId="0">
      <sharedItems containsString="0" containsBlank="1" containsNumber="1" minValue="-444999999.9999997" maxValue="1196334000"/>
    </cacheField>
    <cacheField name="2024 Variance (abs)" numFmtId="0">
      <sharedItems containsString="0" containsBlank="1" containsNumber="1" minValue="0" maxValue="176699757"/>
    </cacheField>
    <cacheField name="2024-27 Variance (abs)" numFmtId="0">
      <sharedItems containsString="0" containsBlank="1" containsNumber="1" minValue="0" maxValue="1196334000"/>
    </cacheField>
    <cacheField name="Total 2024-2028" numFmtId="0">
      <sharedItems containsString="0" containsBlank="1" containsNumber="1" minValue="-261821855.37837172" maxValue="1196334000" count="199">
        <n v="5.0000000000000001E-3"/>
        <n v="18938480"/>
        <n v="63276632"/>
        <n v="620133"/>
        <n v="2149097"/>
        <n v="6700000"/>
        <n v="10850000"/>
        <n v="0"/>
        <n v="104475546.30903825"/>
        <n v="12500000"/>
        <n v="-261821855.37837172"/>
        <n v="3131759"/>
        <n v="3000000"/>
        <n v="3750000"/>
        <n v="7233011"/>
        <n v="8102663"/>
        <n v="8318318"/>
        <n v="24262716"/>
        <n v="4256557"/>
        <n v="4658345"/>
        <n v="5946661"/>
        <n v="5736371"/>
        <n v="7180736"/>
        <n v="12130000"/>
        <n v="5198000"/>
        <n v="382471860"/>
        <n v="134779166.52644172"/>
        <n v="4000000"/>
        <n v="3167000"/>
        <n v="8250000"/>
        <n v="17416000"/>
        <n v="6540000"/>
        <n v="10000000"/>
        <n v="38909000"/>
        <n v="5000000"/>
        <n v="3975000"/>
        <n v="2665095"/>
        <n v="1844213"/>
        <n v="16645000"/>
        <n v="11709475"/>
        <n v="417647655.62174106"/>
        <n v="202500000"/>
        <n v="2550000"/>
        <n v="128134000"/>
        <n v="3413000"/>
        <n v="27400000.000000037"/>
        <n v="10347000"/>
        <n v="68049700"/>
        <n v="9900000"/>
        <n v="1126800"/>
        <n v="6000000"/>
        <n v="4651345"/>
        <n v="34500000"/>
        <n v="12635442"/>
        <n v="2495000"/>
        <n v="6776210"/>
        <n v="1509000"/>
        <n v="8214061"/>
        <n v="24611854"/>
        <n v="7495800.9500000002"/>
        <n v="450000"/>
        <n v="142096680.38"/>
        <n v="15500000"/>
        <n v="12860000"/>
        <n v="222903124.99999994"/>
        <n v="129462282.99999994"/>
        <n v="33575000.000000037"/>
        <n v="163950000"/>
        <n v="336619792.99999988"/>
        <n v="89564999.999999881"/>
        <n v="284268750"/>
        <n v="81833418"/>
        <n v="168585000.00000003"/>
        <n v="28000000"/>
        <n v="8150000"/>
        <n v="4941261"/>
        <n v="3649000"/>
        <n v="16060000"/>
        <n v="93916051"/>
        <n v="142127580"/>
        <n v="139106448"/>
        <n v="8016000"/>
        <n v="706082"/>
        <n v="1463755"/>
        <n v="1100000"/>
        <n v="2500000"/>
        <n v="164990177.44999999"/>
        <n v="13679607"/>
        <n v="6650000"/>
        <n v="10250000"/>
        <n v="65821200"/>
        <n v="35000000"/>
        <n v="295479877.99999988"/>
        <n v="10558910"/>
        <n v="20795681"/>
        <n v="420180006.40600002"/>
        <n v="38849705.519999996"/>
        <n v="300000"/>
        <n v="24204100"/>
        <n v="18500000"/>
        <n v="16143350"/>
        <n v="520423"/>
        <n v="28476089"/>
        <n v="29409946"/>
        <n v="14119349.079999998"/>
        <n v="14185894"/>
        <n v="63272199"/>
        <n v="1703621"/>
        <n v="25086614"/>
        <n v="8200000"/>
        <n v="374883"/>
        <n v="4731000"/>
        <n v="62803934"/>
        <n v="384052"/>
        <n v="780172"/>
        <n v="34000000"/>
        <n v="13581278"/>
        <n v="6020000"/>
        <n v="27500000"/>
        <n v="16125000"/>
        <n v="-45000000"/>
        <n v="-4315504.8732418548"/>
        <n v="30500000"/>
        <n v="14000000"/>
        <n v="12750000"/>
        <n v="9250000"/>
        <n v="15000000"/>
        <n v="143150000"/>
        <n v="16500000"/>
        <n v="21500000"/>
        <n v="24250000"/>
        <n v="8183917.5800000001"/>
        <n v="5750000"/>
        <n v="47409000"/>
        <n v="1500000"/>
        <n v="6500000"/>
        <n v="5400214"/>
        <n v="7000000"/>
        <n v="5800000"/>
        <n v="20000000"/>
        <n v="9100000"/>
        <n v="3300000"/>
        <n v="8000000"/>
        <n v="29000000"/>
        <n v="72276236"/>
        <n v="28832671"/>
        <n v="1851594"/>
        <n v="30000000"/>
        <n v="1000000"/>
        <n v="6400000"/>
        <n v="9500000"/>
        <n v="20900000"/>
        <n v="18000000"/>
        <n v="5500000"/>
        <n v="28375000"/>
        <n v="48165436"/>
        <n v="22665000"/>
        <n v="30395043"/>
        <n v="48945898"/>
        <n v="22942332"/>
        <n v="60380225"/>
        <n v="29306160"/>
        <n v="22524320"/>
        <n v="1696500"/>
        <n v="3410000"/>
        <n v="3600000"/>
        <n v="1920000"/>
        <n v="279473983"/>
        <n v="30402037"/>
        <n v="16116352"/>
        <n v="5101000"/>
        <n v="21026880.000000004"/>
        <n v="27675860.799999997"/>
        <n v="10545284.449999999"/>
        <n v="3399920"/>
        <n v="19000000"/>
        <n v="2000000"/>
        <n v="965000"/>
        <n v="1350934"/>
        <n v="15200000"/>
        <n v="190000000"/>
        <n v="2454080"/>
        <n v="3500000"/>
        <n v="24579768"/>
        <n v="21647000"/>
        <n v="223000000"/>
        <n v="36000000"/>
        <n v="1350000"/>
        <n v="9125000"/>
        <n v="266531380"/>
        <n v="11781900"/>
        <n v="1196334000"/>
        <n v="221344"/>
        <m/>
        <n v="127060000" u="1"/>
        <n v="72000000" u="1"/>
        <n v="222999999.99999997" u="1"/>
        <n v="137090000" u="1"/>
        <n v="109975546.30903825" u="1"/>
      </sharedItems>
    </cacheField>
    <cacheField name="Inflation Factor" numFmtId="0">
      <sharedItems containsBlank="1" count="3">
        <m/>
        <s v="No"/>
        <s v="Yes"/>
      </sharedItems>
    </cacheField>
    <cacheField name="Inflation Percentage" numFmtId="0">
      <sharedItems containsBlank="1" containsMixedTypes="1" containsNumber="1" minValue="0" maxValue="0.05" count="7">
        <m/>
        <n v="0"/>
        <s v="-"/>
        <n v="0.03"/>
        <s v="Various"/>
        <n v="0.05"/>
        <n v="0.01"/>
      </sharedItems>
    </cacheField>
    <cacheField name="Inflation Notes" numFmtId="0">
      <sharedItems containsBlank="1" count="4">
        <m/>
        <s v="2028 only for inflation"/>
        <s v="Used vaious method of escalations such labor, material, outside services, and misc."/>
        <s v="A 5% increase was used for Potelco Unit contract increases in out years. Everything else is real dollars with an escalation for increasing work volume."/>
      </sharedItems>
    </cacheField>
    <cacheField name="Inflation Category" numFmtId="0">
      <sharedItems containsBlank="1" count="10">
        <m/>
        <s v="Electric Transmission"/>
        <s v="Intangible"/>
        <s v="General"/>
        <s v="Electric Distribution"/>
        <e v="#N/A"/>
        <s v="Other Power"/>
        <s v="Gas Distribution"/>
        <s v="Steam Production"/>
        <s v="Hydraulic"/>
      </sharedItems>
    </cacheField>
    <cacheField name="Current 2023 Forecast" numFmtId="0">
      <sharedItems containsString="0" containsBlank="1" containsNumber="1" minValue="-18255512.6899998" maxValue="139926946.6286267"/>
    </cacheField>
    <cacheField name="Portfolio Category" numFmtId="0">
      <sharedItems containsBlank="1" count="3">
        <m/>
        <s v="Run the Business"/>
        <s v="Transform the Business"/>
      </sharedItems>
    </cacheField>
    <cacheField name="2024-27 Variance + 2028 Request" numFmtId="0">
      <sharedItems containsString="0" containsBlank="1" containsNumber="1" minValue="-444999999.9999997" maxValue="1196334000"/>
    </cacheField>
    <cacheField name="2024 Inflation" numFmtId="0">
      <sharedItems containsString="0" containsBlank="1" containsNumber="1" minValue="-59861.096717242493" maxValue="15524097.697256118"/>
    </cacheField>
    <cacheField name="2025 Inflation" numFmtId="0">
      <sharedItems containsString="0" containsBlank="1" containsNumber="1" minValue="-182450.51482905293" maxValue="46647854.596759267"/>
    </cacheField>
    <cacheField name="2026 Inflation" numFmtId="0">
      <sharedItems containsString="0" containsBlank="1" containsNumber="1" minValue="-96915.07510091213" maxValue="157853892.30196998"/>
    </cacheField>
    <cacheField name="2027 Inflation" numFmtId="0">
      <sharedItems containsString="0" containsBlank="1" containsNumber="1" minValue="-1496966.6488077696" maxValue="59127675.583525382"/>
    </cacheField>
    <cacheField name="2028 Inflation" numFmtId="0">
      <sharedItems containsString="0" containsBlank="1" containsNumber="1" minValue="0" maxValue="10034805.997535709"/>
    </cacheField>
    <cacheField name="2024-28 Inflation" numFmtId="0">
      <sharedItems containsString="0" containsBlank="1" containsNumber="1" minValue="-12747.402228699411" maxValue="267855286.24073178"/>
    </cacheField>
    <cacheField name="2024 Request + Inflation" numFmtId="0">
      <sharedItems containsString="0" containsBlank="1" containsNumber="1" minValue="-66107035.649999999" maxValue="192223854.69725612"/>
    </cacheField>
    <cacheField name="2025 Request + Inflation" numFmtId="0">
      <sharedItems containsString="0" containsBlank="1" containsNumber="1" minValue="-66180423.200000003" maxValue="296413854.59675926"/>
    </cacheField>
    <cacheField name="2026 Request + Inflation" numFmtId="0">
      <sharedItems containsString="0" containsBlank="1" containsNumber="1" minValue="-66240980.649999999" maxValue="817798892.30197001"/>
    </cacheField>
    <cacheField name="2027 Request + Inflation" numFmtId="0">
      <sharedItems containsString="0" containsBlank="1" containsNumber="1" minValue="-63293415.878371701" maxValue="297650675.58352536"/>
    </cacheField>
    <cacheField name="2028 Request + Inflation" numFmtId="0">
      <sharedItems containsString="0" containsBlank="1" containsNumber="1" minValue="-9000000" maxValue="89211222"/>
    </cacheField>
    <cacheField name="2024-2028 Request + Inflation" numFmtId="0">
      <sharedItems containsString="0" containsBlank="1" containsNumber="1" minValue="-261821855.37837172" maxValue="1464189286.240732" count="228">
        <m/>
        <n v="19469027.694034744"/>
        <n v="64945808.214126624"/>
        <n v="629505.11009933962"/>
        <n v="2214844.6936828159"/>
        <n v="6799819.8728802055"/>
        <n v="12002303.128556868"/>
        <n v="0"/>
        <n v="76104152.08140178"/>
        <n v="13611925.871535502"/>
        <n v="-261821855.37837172"/>
        <n v="3179089.4761278592"/>
        <n v="3045339.1938471566"/>
        <n v="3883729.1239240384"/>
        <n v="7464762.703570839"/>
        <n v="8259137.5479234997"/>
        <n v="8549339.2471541576"/>
        <n v="24815568.911110401"/>
        <n v="4340164.0516681857"/>
        <n v="4800212.7259696946"/>
        <n v="6009471.2885256819"/>
        <n v="5823065.1455827365"/>
        <n v="7180736"/>
        <n v="13910813.251755146"/>
        <n v="5276557.7098725066"/>
        <n v="382471860"/>
        <n v="134779166.52644172"/>
        <n v="4216203.0912922239"/>
        <n v="3214863.0756379818"/>
        <n v="8436048.6604308728"/>
        <n v="19019142.223853931"/>
        <n v="6720074.2573077762"/>
        <n v="10207446.060183456"/>
        <n v="40330581.124624044"/>
        <n v="5231316.1559079429"/>
        <n v="4150563.4133084291"/>
        <n v="2746259.2261668476"/>
        <n v="1958252.763014057"/>
        <n v="17037283.987644907"/>
        <n v="11709475"/>
        <n v="417647655.62174106"/>
        <n v="226378632.0176475"/>
        <n v="2652089.9904286088"/>
        <n v="141789264.46818602"/>
        <n v="3502635.7021939256"/>
        <n v="28091171.845020708"/>
        <n v="11435225.716227068"/>
        <n v="75392342.808843806"/>
        <n v="10934536.00822884"/>
        <n v="1138124.5282704404"/>
        <n v="6182933.2963453196"/>
        <n v="4698091.7944161091"/>
        <n v="35518246.853577405"/>
        <n v="12635442"/>
        <n v="2754555.4726652461"/>
        <n v="6986453.9965365184"/>
        <n v="1555297.8133572394"/>
        <n v="10250251.782571442"/>
        <n v="24611854"/>
        <n v="7495800.9500000002"/>
        <n v="456800.87907707354"/>
        <n v="142238504.90797243"/>
        <n v="15588026.292528335"/>
        <n v="13189016.531710537"/>
        <n v="247186437.32042843"/>
        <n v="142619710.33395025"/>
        <n v="34389727.548796602"/>
        <n v="184040733.66795617"/>
        <n v="369625121.52562577"/>
        <n v="99473565.561450809"/>
        <n v="313883682.0515821"/>
        <n v="89920579.593641415"/>
        <n v="186061047.4493095"/>
        <n v="30924838.937953342"/>
        <n v="8335304.4274361907"/>
        <n v="4941261"/>
        <n v="3704147.5727827582"/>
        <n v="17725887.226037957"/>
        <n v="93916051"/>
        <n v="145110268.42284232"/>
        <n v="139733001.46120125"/>
        <n v="8227338.6757483734"/>
        <n v="720103.63979337108"/>
        <n v="1555786.1071596874"/>
        <n v="1116624.3710772907"/>
        <n v="2576393.9558164258"/>
        <n v="164990177.44999999"/>
        <n v="13693606.118588509"/>
        <n v="6646985.7680686386"/>
        <n v="10241064.062939987"/>
        <n v="65861682.076272756"/>
        <n v="35044109.453159124"/>
        <n v="295803399.11191034"/>
        <n v="10558910"/>
        <n v="21565436.525843728"/>
        <n v="420180006.40600002"/>
        <n v="42833341.436653197"/>
        <n v="4153432.0050233118"/>
        <n v="307835.564213662"/>
        <n v="25057336.358936481"/>
        <n v="20422000.958152827"/>
        <n v="16143350"/>
        <n v="528288.18642650626"/>
        <n v="29236030.743951239"/>
        <n v="35191523.576249406"/>
        <n v="14132472.2775592"/>
        <n v="14392933.797366343"/>
        <n v="76060222.904133663"/>
        <n v="2088680.1157963735"/>
        <n v="30002271.172846667"/>
        <n v="8497287.0962031446"/>
        <n v="380548.63100233459"/>
        <n v="4801194.6073101107"/>
        <n v="69431304.630765855"/>
        <n v="389856.20269179606"/>
        <n v="829223.98816399439"/>
        <n v="34098676.978878476"/>
        <n v="13765829.664096083"/>
        <n v="6197056.2748120222"/>
        <n v="30435332.903312668"/>
        <n v="17796990.488141291"/>
        <n v="-45000000"/>
        <n v="-4315504.8732418548"/>
        <n v="31654792.440241359"/>
        <n v="1111055.1837925848"/>
        <n v="6090754.5213327706"/>
        <n v="15759881.342478573"/>
        <n v="14375200.985081306"/>
        <n v="2607553.8212756794"/>
        <n v="10417925.285997659"/>
        <n v="16817753.303826813"/>
        <n v="146316366.612764"/>
        <n v="18248907.596179284"/>
        <n v="22006032.648682706"/>
        <n v="27187821.830541585"/>
        <n v="15334701.83701181"/>
        <n v="8336991.7518235715"/>
        <n v="5737988.2296594912"/>
        <n v="57278278.043821424"/>
        <n v="1569159.4702037964"/>
        <n v="6878818.2598252585"/>
        <n v="5606724.6470441734"/>
        <n v="15928742.786693538"/>
        <n v="7291750.9454309046"/>
        <n v="6121361.3263699096"/>
        <n v="5949021.6521223616"/>
        <n v="20527065.127656244"/>
        <n v="9298894.7653542347"/>
        <n v="3408636.1619823286"/>
        <n v="14987252.5977713"/>
        <n v="10698603.487149954"/>
        <n v="8574930.3940592352"/>
        <n v="30890501.146661572"/>
        <n v="5301278.3894084757"/>
        <n v="77529053.294610977"/>
        <n v="30916983.696595863"/>
        <n v="1893384.5821680955"/>
        <n v="7306596.0637139864"/>
        <n v="31289742.440216646"/>
        <n v="1030454.5339535167"/>
        <n v="6529666.9032802219"/>
        <n v="9704644.4715176448"/>
        <n v="21433752.923606388"/>
        <n v="20308127.155648164"/>
        <n v="5738872.6882158024"/>
        <n v="29244142.749921374"/>
        <n v="50378818.659648441"/>
        <n v="23339396.269191783"/>
        <n v="31933358.724818535"/>
        <n v="51630088.94121547"/>
        <n v="22942332"/>
        <n v="60380225"/>
        <n v="36161716.652109422"/>
        <n v="22524320"/>
        <n v="1696500"/>
        <n v="3506179.226112593"/>
        <n v="10408107.741923878"/>
        <n v="3654407.0326165883"/>
        <n v="1978472.7051907522"/>
        <n v="318507559.60995936"/>
        <n v="36647213.058277719"/>
        <n v="19376909.460815564"/>
        <n v="8228758.5155251399"/>
        <n v="5203512.5572975129"/>
        <n v="1522669.5969235783"/>
        <n v="24953991.13948058"/>
        <n v="27675860.799999997"/>
        <n v="10798282.884149779"/>
        <n v="3466644.6799860727"/>
        <n v="19819650.308660932"/>
        <n v="6229447.1815867005"/>
        <n v="10539322.032270381"/>
        <n v="7824202.2438311074"/>
        <n v="6323593.2193622291"/>
        <n v="11088419.345293542"/>
        <n v="2085826.3894353535"/>
        <n v="1009644.0180902331"/>
        <n v="1371350.7528335718"/>
        <n v="15901391.264647471"/>
        <n v="5256355.4818801172"/>
        <n v="2030226.1292314378"/>
        <n v="4152886.8565306794"/>
        <n v="194434739.52237296"/>
        <n v="20867692.826005172"/>
        <n v="1038241.1969311167"/>
        <n v="6152044.265045505"/>
        <n v="2567036.0504447836"/>
        <n v="3685518.4266689671"/>
        <n v="20611151.646531407"/>
        <n v="25342538.319451034"/>
        <n v="21972217.775084957"/>
        <n v="7259901.7155402172"/>
        <n v="227710162.07045454"/>
        <n v="39598525.822375372"/>
        <n v="1491290.7899907473"/>
        <n v="9305439.4300911836"/>
        <n v="298832991.40166306"/>
        <n v="13982361.063849997"/>
        <n v="1464189286.240732"/>
        <n v="224689.18617430169"/>
        <n v="76104152.081402034" u="1"/>
        <n v="82032895.016254663" u="1"/>
        <n v="225957341.69779378" u="1"/>
        <n v="156354681.72850984" u="1"/>
        <n v="70258348.931709453" u="1"/>
        <n v="62630576.461311981" u="1"/>
        <n v="80573605.081341207" u="1"/>
        <n v="142110924.85640106" u="1"/>
      </sharedItems>
    </cacheField>
    <cacheField name="2024 Variance w/ Inflation" numFmtId="0">
      <sharedItems containsString="0" containsBlank="1" containsNumber="1" minValue="-24959068.818700887" maxValue="192223854.69725612"/>
    </cacheField>
    <cacheField name="2025 Variance w/ Inflation" numFmtId="0">
      <sharedItems containsString="0" containsBlank="1" containsNumber="1" minValue="-52959261.278585628" maxValue="296413854.59675926"/>
    </cacheField>
    <cacheField name="2026 Variance w/ Inflation" numFmtId="0">
      <sharedItems containsString="0" containsBlank="1" containsNumber="1" minValue="-69892597.466327041" maxValue="817798892.30197001"/>
    </cacheField>
    <cacheField name="2027 Variance w/ Inflation" numFmtId="0">
      <sharedItems containsString="0" containsBlank="1" containsNumber="1" minValue="-444999999.9999997" maxValue="297650675.58352536"/>
    </cacheField>
    <cacheField name="2024-27 Variance w/ Inflation" numFmtId="0">
      <sharedItems containsString="0" containsBlank="1" containsNumber="1" minValue="-444999999.9999997" maxValue="1464189286.240732"/>
    </cacheField>
    <cacheField name="2024-27 Variance w/ Inflation + 2028 Request" numFmtId="0">
      <sharedItems containsString="0" containsBlank="1" containsNumber="1" minValue="-444999999.9999997" maxValue="1464189286.240732"/>
    </cacheField>
    <cacheField name="Line of Business" numFmtId="0">
      <sharedItems containsBlank="1" count="5">
        <m/>
        <s v="Electric"/>
        <s v="Common"/>
        <e v="#N/A"/>
        <s v="Ga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6">
  <r>
    <x v="0"/>
    <m/>
    <x v="0"/>
    <x v="0"/>
    <x v="0"/>
    <x v="0"/>
    <m/>
    <m/>
    <x v="0"/>
    <x v="0"/>
    <m/>
    <m/>
    <m/>
    <m/>
    <x v="0"/>
    <x v="0"/>
    <x v="0"/>
    <m/>
    <x v="0"/>
    <x v="0"/>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0"/>
    <x v="1"/>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0"/>
    <x v="2"/>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0"/>
    <x v="3"/>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0"/>
    <x v="4"/>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0"/>
    <x v="5"/>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0"/>
    <x v="6"/>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0"/>
    <x v="7"/>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0"/>
    <x v="8"/>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0"/>
    <x v="9"/>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0"/>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1"/>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2"/>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3"/>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4"/>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5"/>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6"/>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7"/>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8"/>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9"/>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0"/>
    <x v="0"/>
    <m/>
    <x v="0"/>
    <x v="1"/>
    <x v="1"/>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1"/>
    <x v="0"/>
    <m/>
    <x v="0"/>
    <x v="1"/>
    <x v="1"/>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2"/>
    <x v="0"/>
    <m/>
    <x v="0"/>
    <x v="1"/>
    <x v="1"/>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3"/>
    <x v="0"/>
    <m/>
    <x v="0"/>
    <x v="1"/>
    <x v="1"/>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4"/>
    <x v="0"/>
    <m/>
    <x v="0"/>
    <x v="1"/>
    <x v="1"/>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5"/>
    <x v="0"/>
    <m/>
    <x v="0"/>
    <x v="1"/>
    <x v="1"/>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6"/>
    <x v="0"/>
    <m/>
    <x v="0"/>
    <x v="1"/>
    <x v="1"/>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7"/>
    <x v="0"/>
    <m/>
    <x v="0"/>
    <x v="1"/>
    <x v="1"/>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8"/>
    <x v="0"/>
    <m/>
    <x v="0"/>
    <x v="1"/>
    <x v="1"/>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9"/>
    <x v="0"/>
    <m/>
    <x v="0"/>
    <x v="1"/>
    <x v="1"/>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1"/>
    <x v="0"/>
    <x v="0"/>
    <m/>
    <x v="0"/>
    <x v="2"/>
    <x v="2"/>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1"/>
    <x v="1"/>
    <x v="0"/>
    <m/>
    <x v="0"/>
    <x v="2"/>
    <x v="2"/>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1"/>
    <x v="2"/>
    <x v="0"/>
    <m/>
    <x v="0"/>
    <x v="2"/>
    <x v="2"/>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1"/>
    <x v="3"/>
    <x v="0"/>
    <m/>
    <x v="0"/>
    <x v="2"/>
    <x v="2"/>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1"/>
    <x v="4"/>
    <x v="0"/>
    <m/>
    <x v="0"/>
    <x v="2"/>
    <x v="2"/>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1"/>
    <x v="5"/>
    <x v="0"/>
    <m/>
    <x v="0"/>
    <x v="2"/>
    <x v="2"/>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1"/>
    <x v="6"/>
    <x v="0"/>
    <m/>
    <x v="0"/>
    <x v="2"/>
    <x v="2"/>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1"/>
    <x v="7"/>
    <x v="0"/>
    <m/>
    <x v="0"/>
    <x v="2"/>
    <x v="2"/>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1"/>
    <x v="8"/>
    <x v="0"/>
    <m/>
    <x v="0"/>
    <x v="2"/>
    <x v="2"/>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1"/>
    <x v="9"/>
    <x v="0"/>
    <m/>
    <x v="0"/>
    <x v="2"/>
    <x v="2"/>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2"/>
    <x v="0"/>
    <m/>
    <x v="1"/>
    <x v="0"/>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2"/>
    <x v="0"/>
    <m/>
    <x v="1"/>
    <x v="1"/>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2"/>
    <x v="0"/>
    <m/>
    <x v="1"/>
    <x v="2"/>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2"/>
    <x v="0"/>
    <m/>
    <x v="1"/>
    <x v="3"/>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2"/>
    <x v="0"/>
    <m/>
    <x v="1"/>
    <x v="4"/>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2"/>
    <x v="0"/>
    <m/>
    <x v="1"/>
    <x v="5"/>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2"/>
    <x v="0"/>
    <m/>
    <x v="1"/>
    <x v="6"/>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2"/>
    <x v="0"/>
    <m/>
    <x v="1"/>
    <x v="7"/>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2"/>
    <x v="0"/>
    <m/>
    <x v="1"/>
    <x v="8"/>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2"/>
    <x v="0"/>
    <m/>
    <x v="1"/>
    <x v="9"/>
    <x v="0"/>
    <m/>
    <x v="0"/>
    <x v="0"/>
    <x v="0"/>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3"/>
    <x v="0"/>
    <m/>
    <x v="1"/>
    <x v="0"/>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3"/>
    <x v="0"/>
    <m/>
    <x v="1"/>
    <x v="1"/>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3"/>
    <x v="0"/>
    <m/>
    <x v="1"/>
    <x v="2"/>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3"/>
    <x v="0"/>
    <m/>
    <x v="1"/>
    <x v="3"/>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3"/>
    <x v="0"/>
    <m/>
    <x v="1"/>
    <x v="4"/>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3"/>
    <x v="0"/>
    <m/>
    <x v="1"/>
    <x v="5"/>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3"/>
    <x v="0"/>
    <m/>
    <x v="1"/>
    <x v="6"/>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3"/>
    <x v="0"/>
    <m/>
    <x v="1"/>
    <x v="7"/>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3"/>
    <x v="0"/>
    <m/>
    <x v="1"/>
    <x v="8"/>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3"/>
    <x v="0"/>
    <m/>
    <x v="1"/>
    <x v="9"/>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1"/>
    <x v="0"/>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1"/>
    <x v="1"/>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1"/>
    <x v="2"/>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1"/>
    <x v="3"/>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1"/>
    <x v="4"/>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1"/>
    <x v="5"/>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1"/>
    <x v="6"/>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1"/>
    <x v="7"/>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1"/>
    <x v="8"/>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0"/>
    <x v="0"/>
    <m/>
    <x v="1"/>
    <x v="9"/>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3"/>
    <x v="0"/>
    <m/>
    <x v="1"/>
    <x v="0"/>
    <x v="0"/>
    <m/>
    <x v="0"/>
    <x v="1"/>
    <x v="1"/>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3"/>
    <x v="0"/>
    <m/>
    <x v="1"/>
    <x v="1"/>
    <x v="0"/>
    <m/>
    <x v="0"/>
    <x v="1"/>
    <x v="1"/>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3"/>
    <x v="0"/>
    <m/>
    <x v="1"/>
    <x v="2"/>
    <x v="0"/>
    <m/>
    <x v="0"/>
    <x v="1"/>
    <x v="1"/>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3"/>
    <x v="0"/>
    <m/>
    <x v="1"/>
    <x v="3"/>
    <x v="0"/>
    <m/>
    <x v="0"/>
    <x v="1"/>
    <x v="1"/>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3"/>
    <x v="0"/>
    <m/>
    <x v="1"/>
    <x v="4"/>
    <x v="0"/>
    <m/>
    <x v="0"/>
    <x v="1"/>
    <x v="1"/>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3"/>
    <x v="0"/>
    <m/>
    <x v="1"/>
    <x v="5"/>
    <x v="0"/>
    <m/>
    <x v="0"/>
    <x v="1"/>
    <x v="1"/>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3"/>
    <x v="0"/>
    <m/>
    <x v="1"/>
    <x v="6"/>
    <x v="0"/>
    <m/>
    <x v="0"/>
    <x v="1"/>
    <x v="1"/>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3"/>
    <x v="0"/>
    <m/>
    <x v="1"/>
    <x v="7"/>
    <x v="0"/>
    <m/>
    <x v="0"/>
    <x v="1"/>
    <x v="1"/>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3"/>
    <x v="0"/>
    <m/>
    <x v="1"/>
    <x v="8"/>
    <x v="0"/>
    <m/>
    <x v="0"/>
    <x v="1"/>
    <x v="1"/>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3"/>
    <x v="0"/>
    <m/>
    <x v="1"/>
    <x v="9"/>
    <x v="0"/>
    <m/>
    <x v="0"/>
    <x v="1"/>
    <x v="1"/>
    <x v="0"/>
    <m/>
    <x v="0"/>
    <m/>
    <n v="0"/>
    <x v="0"/>
    <n v="0"/>
    <x v="0"/>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4"/>
    <x v="0"/>
    <m/>
    <x v="1"/>
    <x v="0"/>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4"/>
    <x v="0"/>
    <m/>
    <x v="1"/>
    <x v="1"/>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4"/>
    <x v="0"/>
    <m/>
    <x v="1"/>
    <x v="2"/>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4"/>
    <x v="0"/>
    <m/>
    <x v="1"/>
    <x v="3"/>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4"/>
    <x v="0"/>
    <m/>
    <x v="1"/>
    <x v="4"/>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4"/>
    <x v="0"/>
    <m/>
    <x v="1"/>
    <x v="5"/>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4"/>
    <x v="0"/>
    <m/>
    <x v="1"/>
    <x v="6"/>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4"/>
    <x v="0"/>
    <m/>
    <x v="1"/>
    <x v="7"/>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4"/>
    <x v="0"/>
    <m/>
    <x v="1"/>
    <x v="8"/>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4"/>
    <x v="0"/>
    <m/>
    <x v="1"/>
    <x v="9"/>
    <x v="0"/>
    <m/>
    <x v="0"/>
    <x v="2"/>
    <x v="2"/>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4"/>
    <x v="0"/>
    <m/>
    <x v="0"/>
    <x v="0"/>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4"/>
    <x v="0"/>
    <m/>
    <x v="0"/>
    <x v="1"/>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4"/>
    <x v="0"/>
    <m/>
    <x v="0"/>
    <x v="2"/>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4"/>
    <x v="0"/>
    <m/>
    <x v="0"/>
    <x v="3"/>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4"/>
    <x v="0"/>
    <m/>
    <x v="0"/>
    <x v="4"/>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4"/>
    <x v="0"/>
    <m/>
    <x v="0"/>
    <x v="5"/>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4"/>
    <x v="0"/>
    <m/>
    <x v="0"/>
    <x v="6"/>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4"/>
    <x v="0"/>
    <m/>
    <x v="0"/>
    <x v="7"/>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4"/>
    <x v="0"/>
    <m/>
    <x v="0"/>
    <x v="8"/>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4"/>
    <x v="0"/>
    <m/>
    <x v="0"/>
    <x v="9"/>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1"/>
    <x v="0"/>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1"/>
    <x v="1"/>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1"/>
    <x v="2"/>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1"/>
    <x v="3"/>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1"/>
    <x v="4"/>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1"/>
    <x v="5"/>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1"/>
    <x v="6"/>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1"/>
    <x v="7"/>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1"/>
    <x v="8"/>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5"/>
    <x v="0"/>
    <m/>
    <x v="1"/>
    <x v="9"/>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0"/>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1"/>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2"/>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3"/>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4"/>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5"/>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6"/>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7"/>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1"/>
    <x v="0"/>
    <m/>
    <x v="0"/>
    <x v="8"/>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5"/>
    <x v="0"/>
    <m/>
    <x v="0"/>
    <x v="9"/>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5"/>
    <x v="0"/>
    <m/>
    <x v="1"/>
    <x v="0"/>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5"/>
    <x v="0"/>
    <m/>
    <x v="1"/>
    <x v="1"/>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5"/>
    <x v="0"/>
    <m/>
    <x v="1"/>
    <x v="2"/>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5"/>
    <x v="0"/>
    <m/>
    <x v="1"/>
    <x v="3"/>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5"/>
    <x v="0"/>
    <m/>
    <x v="1"/>
    <x v="4"/>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5"/>
    <x v="0"/>
    <m/>
    <x v="1"/>
    <x v="5"/>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5"/>
    <x v="0"/>
    <m/>
    <x v="1"/>
    <x v="6"/>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5"/>
    <x v="0"/>
    <m/>
    <x v="1"/>
    <x v="7"/>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5"/>
    <x v="0"/>
    <m/>
    <x v="1"/>
    <x v="8"/>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5"/>
    <x v="0"/>
    <m/>
    <x v="1"/>
    <x v="9"/>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6"/>
    <x v="0"/>
    <m/>
    <x v="1"/>
    <x v="0"/>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6"/>
    <x v="0"/>
    <m/>
    <x v="1"/>
    <x v="1"/>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6"/>
    <x v="0"/>
    <m/>
    <x v="1"/>
    <x v="2"/>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6"/>
    <x v="0"/>
    <m/>
    <x v="1"/>
    <x v="3"/>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6"/>
    <x v="0"/>
    <m/>
    <x v="1"/>
    <x v="4"/>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6"/>
    <x v="0"/>
    <m/>
    <x v="1"/>
    <x v="5"/>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6"/>
    <x v="0"/>
    <m/>
    <x v="1"/>
    <x v="6"/>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6"/>
    <x v="0"/>
    <m/>
    <x v="1"/>
    <x v="7"/>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6"/>
    <x v="0"/>
    <m/>
    <x v="1"/>
    <x v="8"/>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6"/>
    <x v="0"/>
    <m/>
    <x v="1"/>
    <x v="9"/>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7"/>
    <x v="0"/>
    <m/>
    <x v="0"/>
    <x v="9"/>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8"/>
    <x v="0"/>
    <m/>
    <x v="0"/>
    <x v="0"/>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8"/>
    <x v="0"/>
    <m/>
    <x v="0"/>
    <x v="1"/>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8"/>
    <x v="0"/>
    <m/>
    <x v="0"/>
    <x v="2"/>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8"/>
    <x v="0"/>
    <m/>
    <x v="0"/>
    <x v="3"/>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8"/>
    <x v="0"/>
    <m/>
    <x v="0"/>
    <x v="4"/>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8"/>
    <x v="0"/>
    <m/>
    <x v="0"/>
    <x v="5"/>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8"/>
    <x v="0"/>
    <m/>
    <x v="0"/>
    <x v="6"/>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8"/>
    <x v="0"/>
    <m/>
    <x v="0"/>
    <x v="7"/>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8"/>
    <x v="0"/>
    <m/>
    <x v="0"/>
    <x v="8"/>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8"/>
    <x v="0"/>
    <m/>
    <x v="0"/>
    <x v="9"/>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8"/>
    <x v="0"/>
    <m/>
    <x v="1"/>
    <x v="0"/>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8"/>
    <x v="0"/>
    <m/>
    <x v="1"/>
    <x v="1"/>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8"/>
    <x v="0"/>
    <m/>
    <x v="1"/>
    <x v="2"/>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8"/>
    <x v="0"/>
    <m/>
    <x v="1"/>
    <x v="3"/>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8"/>
    <x v="0"/>
    <m/>
    <x v="1"/>
    <x v="4"/>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8"/>
    <x v="0"/>
    <m/>
    <x v="1"/>
    <x v="5"/>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8"/>
    <x v="0"/>
    <m/>
    <x v="1"/>
    <x v="6"/>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8"/>
    <x v="0"/>
    <m/>
    <x v="1"/>
    <x v="7"/>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8"/>
    <x v="0"/>
    <m/>
    <x v="1"/>
    <x v="8"/>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0"/>
    <x v="0"/>
    <m/>
    <m/>
    <x v="0"/>
    <x v="0"/>
    <m/>
    <m/>
    <m/>
    <m/>
    <x v="0"/>
    <x v="8"/>
    <x v="0"/>
    <m/>
    <x v="1"/>
    <x v="9"/>
    <x v="0"/>
    <m/>
    <x v="0"/>
    <x v="0"/>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1"/>
    <x v="1"/>
    <m/>
    <m/>
    <x v="0"/>
    <x v="0"/>
    <m/>
    <m/>
    <m/>
    <m/>
    <x v="0"/>
    <x v="7"/>
    <x v="0"/>
    <m/>
    <x v="0"/>
    <x v="5"/>
    <x v="0"/>
    <m/>
    <x v="0"/>
    <x v="3"/>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1"/>
    <x v="1"/>
    <m/>
    <m/>
    <x v="0"/>
    <x v="0"/>
    <m/>
    <m/>
    <m/>
    <m/>
    <x v="0"/>
    <x v="7"/>
    <x v="0"/>
    <m/>
    <x v="0"/>
    <x v="5"/>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1"/>
    <x v="1"/>
    <m/>
    <m/>
    <x v="0"/>
    <x v="0"/>
    <m/>
    <m/>
    <m/>
    <m/>
    <x v="0"/>
    <x v="7"/>
    <x v="0"/>
    <m/>
    <x v="1"/>
    <x v="5"/>
    <x v="0"/>
    <m/>
    <x v="0"/>
    <x v="3"/>
    <x v="0"/>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0"/>
    <m/>
    <x v="0"/>
    <x v="0"/>
    <x v="1"/>
    <x v="1"/>
    <m/>
    <m/>
    <x v="0"/>
    <x v="0"/>
    <m/>
    <m/>
    <m/>
    <m/>
    <x v="0"/>
    <x v="7"/>
    <x v="0"/>
    <m/>
    <x v="1"/>
    <x v="5"/>
    <x v="0"/>
    <m/>
    <x v="0"/>
    <x v="1"/>
    <x v="1"/>
    <x v="0"/>
    <m/>
    <x v="0"/>
    <m/>
    <n v="0"/>
    <x v="0"/>
    <n v="0"/>
    <x v="1"/>
    <n v="1E-3"/>
    <n v="1E-3"/>
    <x v="0"/>
    <n v="1E-3"/>
    <n v="1E-3"/>
    <n v="1E-3"/>
    <n v="1E-3"/>
    <n v="0"/>
    <n v="1E-3"/>
    <n v="1E-3"/>
    <n v="0"/>
    <n v="1E-3"/>
    <n v="1E-3"/>
    <n v="0"/>
    <n v="1E-3"/>
    <n v="1E-3"/>
    <n v="0"/>
    <n v="1E-3"/>
    <n v="4.0000000000000001E-3"/>
    <n v="4.0000000000000001E-3"/>
    <n v="0"/>
    <n v="0"/>
    <n v="0"/>
    <x v="0"/>
    <x v="0"/>
    <x v="0"/>
    <x v="0"/>
    <x v="0"/>
    <m/>
    <x v="0"/>
    <m/>
    <m/>
    <m/>
    <m/>
    <m/>
    <m/>
    <m/>
    <m/>
    <m/>
    <m/>
    <m/>
    <m/>
    <x v="0"/>
    <m/>
    <m/>
    <m/>
    <m/>
    <m/>
    <m/>
    <x v="0"/>
  </r>
  <r>
    <x v="1"/>
    <s v="CSA0001"/>
    <x v="1"/>
    <x v="0"/>
    <x v="1"/>
    <x v="1"/>
    <m/>
    <m/>
    <x v="1"/>
    <x v="1"/>
    <s v="CSA0001|Approved"/>
    <s v="Approved"/>
    <s v="Barry Lombard"/>
    <s v="4022 - Major Project Construction Management and Project Management"/>
    <x v="1"/>
    <x v="1"/>
    <x v="1"/>
    <s v="System &amp; T&amp;D"/>
    <x v="0"/>
    <x v="6"/>
    <x v="1"/>
    <d v="2019-01-01T00:00:00"/>
    <x v="1"/>
    <x v="3"/>
    <x v="2"/>
    <x v="1"/>
    <d v="2027-12-31T00:00:00"/>
    <x v="1"/>
    <d v="2027-12-31T00:00:00"/>
    <n v="33.6"/>
    <x v="1"/>
    <n v="40.6"/>
    <x v="0"/>
    <n v="7343942.8248000005"/>
    <n v="5906000"/>
    <x v="1"/>
    <n v="4400000"/>
    <n v="-1506000"/>
    <n v="1038000"/>
    <n v="1038000"/>
    <n v="0"/>
    <n v="5089000"/>
    <n v="7437480"/>
    <n v="2348480"/>
    <n v="8657000"/>
    <n v="8657000"/>
    <n v="0"/>
    <n v="0"/>
    <n v="1706000"/>
    <n v="1706000"/>
    <n v="100000"/>
    <n v="14784000"/>
    <n v="18838480"/>
    <n v="4054480"/>
    <n v="0"/>
    <n v="4054480"/>
    <x v="1"/>
    <x v="1"/>
    <x v="1"/>
    <x v="0"/>
    <x v="1"/>
    <n v="4500909.1331000002"/>
    <x v="1"/>
    <n v="4154480"/>
    <n v="27111.052179270613"/>
    <n v="230930.38688310143"/>
    <n v="235714.28414762323"/>
    <n v="34836.319914819243"/>
    <n v="1955.6509099319942"/>
    <n v="530547.6940347465"/>
    <n v="1065111.0521792707"/>
    <n v="7668410.3868831014"/>
    <n v="8892714.2841476239"/>
    <n v="1740836.3199148192"/>
    <n v="101955.650909932"/>
    <x v="1"/>
    <n v="27111.052179270657"/>
    <n v="2579410.3868831014"/>
    <n v="235714.28414762393"/>
    <n v="1740836.3199148192"/>
    <n v="4583072.0431248154"/>
    <n v="4685027.6940347478"/>
    <x v="1"/>
  </r>
  <r>
    <x v="2"/>
    <s v="CSA0002"/>
    <x v="2"/>
    <x v="0"/>
    <x v="1"/>
    <x v="1"/>
    <m/>
    <m/>
    <x v="1"/>
    <x v="1"/>
    <s v="CSA0002|Approved"/>
    <s v="Approved"/>
    <s v="Brad Strauch"/>
    <s v="4022 - Major Project Construction Management and Project Management"/>
    <x v="1"/>
    <x v="1"/>
    <x v="1"/>
    <s v="System &amp; T&amp;D"/>
    <x v="0"/>
    <x v="8"/>
    <x v="1"/>
    <d v="2013-09-01T00:00:00"/>
    <x v="1"/>
    <x v="3"/>
    <x v="2"/>
    <x v="2"/>
    <d v="2024-10-31T00:00:00"/>
    <x v="2"/>
    <d v="2026-12-01T00:00:00"/>
    <n v="44.4"/>
    <x v="2"/>
    <n v="53.4"/>
    <x v="0"/>
    <n v="146104389.82724041"/>
    <n v="86779009.00000006"/>
    <x v="1"/>
    <n v="41429833"/>
    <n v="-45349176.00000006"/>
    <n v="10034209"/>
    <n v="59934003"/>
    <n v="49899794"/>
    <n v="265100"/>
    <n v="3342629"/>
    <n v="3077529"/>
    <n v="0"/>
    <n v="0"/>
    <n v="0"/>
    <n v="0"/>
    <n v="0"/>
    <n v="0"/>
    <n v="0"/>
    <n v="10299309"/>
    <n v="63276632"/>
    <n v="52977323"/>
    <n v="49899794"/>
    <n v="52977323"/>
    <x v="2"/>
    <x v="1"/>
    <x v="1"/>
    <x v="0"/>
    <x v="1"/>
    <n v="42166114.326802395"/>
    <x v="1"/>
    <n v="52977323"/>
    <n v="1565389.0969610419"/>
    <n v="103787.11716558223"/>
    <n v="0"/>
    <n v="0"/>
    <n v="0"/>
    <n v="1669176.2141266242"/>
    <n v="61499392.096961044"/>
    <n v="3446416.1171655823"/>
    <n v="0"/>
    <n v="0"/>
    <n v="0"/>
    <x v="2"/>
    <n v="51465183.096961044"/>
    <n v="3181316.1171655823"/>
    <n v="0"/>
    <n v="0"/>
    <n v="54646499.214126624"/>
    <n v="54646499.214126624"/>
    <x v="1"/>
  </r>
  <r>
    <x v="3"/>
    <s v="CSA0003"/>
    <x v="3"/>
    <x v="0"/>
    <x v="1"/>
    <x v="1"/>
    <m/>
    <m/>
    <x v="1"/>
    <x v="1"/>
    <s v="CSA0003|Approved"/>
    <s v="Approved"/>
    <s v="Greg karlson"/>
    <s v="1216 - Energy Trading and Risk Management Sys"/>
    <x v="2"/>
    <x v="2"/>
    <x v="2"/>
    <s v="IT CSAs in Support of Other Businesses"/>
    <x v="1"/>
    <x v="4"/>
    <x v="1"/>
    <d v="2023-01-01T00:00:00"/>
    <x v="1"/>
    <x v="3"/>
    <x v="2"/>
    <x v="3"/>
    <d v="2023-12-31T00:00:00"/>
    <x v="3"/>
    <d v="2023-12-01T00:00:00"/>
    <n v="35.6"/>
    <x v="2"/>
    <n v="44.6"/>
    <x v="1"/>
    <n v="195145.27568299999"/>
    <n v="3938900"/>
    <x v="1"/>
    <n v="3938900"/>
    <n v="0"/>
    <n v="620133"/>
    <n v="620133"/>
    <n v="0"/>
    <n v="0"/>
    <n v="0"/>
    <n v="0"/>
    <n v="0"/>
    <n v="0"/>
    <n v="0"/>
    <n v="0"/>
    <n v="0"/>
    <n v="0"/>
    <n v="0"/>
    <n v="620133"/>
    <n v="620133"/>
    <n v="0"/>
    <n v="0"/>
    <n v="0"/>
    <x v="3"/>
    <x v="1"/>
    <x v="1"/>
    <x v="0"/>
    <x v="2"/>
    <n v="3938900.1859380002"/>
    <x v="1"/>
    <n v="0"/>
    <n v="9372.1100993396267"/>
    <n v="0"/>
    <n v="0"/>
    <n v="0"/>
    <n v="0"/>
    <n v="9372.1100993396267"/>
    <n v="629505.11009933962"/>
    <n v="0"/>
    <n v="0"/>
    <n v="0"/>
    <n v="0"/>
    <x v="3"/>
    <n v="9372.1100993396249"/>
    <n v="0"/>
    <n v="0"/>
    <n v="0"/>
    <n v="9372.1100993396249"/>
    <n v="9372.1100993396249"/>
    <x v="1"/>
  </r>
  <r>
    <x v="4"/>
    <s v="CSA0004"/>
    <x v="4"/>
    <x v="0"/>
    <x v="1"/>
    <x v="1"/>
    <m/>
    <m/>
    <x v="1"/>
    <x v="1"/>
    <s v="CSA0004|Approved"/>
    <s v="Approved"/>
    <s v="Patima Dejarath"/>
    <s v="4022 - Major Project Construction Management and Project Management"/>
    <x v="1"/>
    <x v="1"/>
    <x v="1"/>
    <s v="System &amp; T&amp;D"/>
    <x v="1"/>
    <x v="8"/>
    <x v="1"/>
    <d v="2022-09-01T00:00:00"/>
    <x v="1"/>
    <x v="3"/>
    <x v="2"/>
    <x v="4"/>
    <d v="2025-12-31T00:00:00"/>
    <x v="4"/>
    <d v="2026-07-01T00:00:00"/>
    <n v="22.8"/>
    <x v="3"/>
    <n v="40"/>
    <x v="1"/>
    <n v="313597.10700000002"/>
    <n v="260000"/>
    <x v="1"/>
    <n v="384000"/>
    <n v="124000"/>
    <n v="60000"/>
    <n v="2850000"/>
    <n v="2790000"/>
    <n v="600000"/>
    <n v="2720000"/>
    <n v="2120000"/>
    <n v="1000000"/>
    <n v="-3420903"/>
    <n v="-4420903"/>
    <n v="10000"/>
    <n v="0"/>
    <n v="-10000"/>
    <n v="0"/>
    <n v="1670000"/>
    <n v="2149097"/>
    <n v="479097"/>
    <n v="2790000"/>
    <n v="479097"/>
    <x v="4"/>
    <x v="1"/>
    <x v="1"/>
    <x v="0"/>
    <x v="1"/>
    <n v="384023.52610000002"/>
    <x v="1"/>
    <n v="479097"/>
    <n v="74437.860029789255"/>
    <n v="84454.768593937188"/>
    <n v="-93144.934940909865"/>
    <n v="0"/>
    <n v="0"/>
    <n v="65747.693682816564"/>
    <n v="2924437.8600297892"/>
    <n v="2804454.7685939372"/>
    <n v="-3514047.93494091"/>
    <n v="0"/>
    <n v="0"/>
    <x v="4"/>
    <n v="2864437.8600297892"/>
    <n v="2204454.7685939372"/>
    <n v="-4514047.93494091"/>
    <n v="-10000"/>
    <n v="544844.69368281588"/>
    <n v="544844.69368281588"/>
    <x v="1"/>
  </r>
  <r>
    <x v="5"/>
    <s v="CSA0005"/>
    <x v="5"/>
    <x v="0"/>
    <x v="1"/>
    <x v="1"/>
    <m/>
    <m/>
    <x v="2"/>
    <x v="2"/>
    <s v="CSA0005|CCO"/>
    <s v="Dan Fitting"/>
    <s v="Dan Fitting"/>
    <s v="1507 - Facility Services: Facilities Design &amp; Construction"/>
    <x v="3"/>
    <x v="4"/>
    <x v="3"/>
    <s v="Facilities"/>
    <x v="0"/>
    <x v="9"/>
    <x v="2"/>
    <d v="2022-01-01T00:00:00"/>
    <x v="1"/>
    <x v="3"/>
    <x v="3"/>
    <x v="4"/>
    <d v="2025-05-01T00:00:00"/>
    <x v="4"/>
    <d v="2025-04-30T00:00:00"/>
    <n v="30.4"/>
    <x v="4"/>
    <n v="35.4"/>
    <x v="0"/>
    <n v="1251907.71"/>
    <n v="861438"/>
    <x v="1"/>
    <n v="861438"/>
    <n v="0"/>
    <n v="400000"/>
    <n v="3500000"/>
    <n v="3100000"/>
    <n v="0"/>
    <n v="3200000"/>
    <n v="3200000"/>
    <n v="0"/>
    <n v="0"/>
    <n v="0"/>
    <n v="0"/>
    <n v="0"/>
    <n v="0"/>
    <n v="0"/>
    <n v="400000"/>
    <n v="6700000"/>
    <n v="6300000"/>
    <n v="3100000"/>
    <n v="6300000"/>
    <x v="5"/>
    <x v="1"/>
    <x v="1"/>
    <x v="0"/>
    <x v="3"/>
    <n v="876942.36199999996"/>
    <x v="1"/>
    <n v="6300000"/>
    <n v="35175.584794587819"/>
    <n v="64644.288085617773"/>
    <n v="0"/>
    <n v="0"/>
    <n v="0"/>
    <n v="99819.872880205599"/>
    <n v="3535175.5847945879"/>
    <n v="3264644.2880856176"/>
    <n v="0"/>
    <n v="0"/>
    <n v="0"/>
    <x v="5"/>
    <n v="3135175.5847945879"/>
    <n v="3264644.2880856176"/>
    <n v="0"/>
    <n v="0"/>
    <n v="6399819.8728802055"/>
    <n v="6399819.8728802055"/>
    <x v="2"/>
  </r>
  <r>
    <x v="6"/>
    <s v="CSA0006"/>
    <x v="6"/>
    <x v="0"/>
    <x v="1"/>
    <x v="1"/>
    <m/>
    <m/>
    <x v="1"/>
    <x v="1"/>
    <s v="CSA0006|Approved"/>
    <s v="Approved"/>
    <s v="Robert Trombley"/>
    <s v="4022 - Major Project Construction Management and Project Management"/>
    <x v="1"/>
    <x v="1"/>
    <x v="1"/>
    <s v="System &amp; T&amp;D"/>
    <x v="0"/>
    <x v="1"/>
    <x v="1"/>
    <d v="2023-06-01T00:00:00"/>
    <x v="1"/>
    <x v="3"/>
    <x v="2"/>
    <x v="3"/>
    <d v="2025-12-31T00:00:00"/>
    <x v="4"/>
    <d v="2026-01-01T00:00:00"/>
    <n v="21.6"/>
    <x v="5"/>
    <n v="29.6"/>
    <x v="0"/>
    <n v="841054.17999999993"/>
    <n v="1000000"/>
    <x v="1"/>
    <n v="1000000"/>
    <n v="0"/>
    <n v="2000000"/>
    <n v="0"/>
    <n v="-2000000"/>
    <n v="8850000"/>
    <n v="2000000"/>
    <n v="-6850000"/>
    <n v="0"/>
    <n v="8850000"/>
    <n v="8850000"/>
    <n v="0"/>
    <n v="0"/>
    <n v="0"/>
    <n v="0"/>
    <n v="10850000"/>
    <n v="10850000"/>
    <n v="0"/>
    <n v="2000000"/>
    <n v="0"/>
    <x v="6"/>
    <x v="1"/>
    <x v="1"/>
    <x v="0"/>
    <x v="4"/>
    <n v="220280.25"/>
    <x v="1"/>
    <n v="0"/>
    <n v="0"/>
    <n v="189052.00797208189"/>
    <n v="963251.12058478571"/>
    <n v="0"/>
    <n v="0"/>
    <n v="1152303.1285568676"/>
    <n v="0"/>
    <n v="2189052.0079720821"/>
    <n v="9813251.1205847859"/>
    <n v="0"/>
    <n v="0"/>
    <x v="6"/>
    <n v="-2000000"/>
    <n v="-6660947.9920279179"/>
    <n v="9813251.1205847859"/>
    <n v="0"/>
    <n v="1152303.1285568681"/>
    <n v="1152303.1285568681"/>
    <x v="1"/>
  </r>
  <r>
    <x v="7"/>
    <s v="CSA0007"/>
    <x v="7"/>
    <x v="0"/>
    <x v="0"/>
    <x v="0"/>
    <m/>
    <m/>
    <x v="3"/>
    <x v="3"/>
    <s v="CSA0007|EXEC"/>
    <s v="Kazi Hasan"/>
    <s v="David Stickley"/>
    <s v="3075 - Budgeting"/>
    <x v="4"/>
    <x v="5"/>
    <x v="4"/>
    <s v="Escalation - Inflation Placeholder"/>
    <x v="1"/>
    <x v="6"/>
    <x v="1"/>
    <d v="2024-01-01T00:00:00"/>
    <x v="1"/>
    <x v="0"/>
    <x v="4"/>
    <x v="5"/>
    <d v="2024-12-31T00:00:00"/>
    <x v="2"/>
    <d v="2050-12-31T00:00:00"/>
    <n v="80"/>
    <x v="3"/>
    <n v="90"/>
    <x v="0"/>
    <n v="0"/>
    <n v="0"/>
    <x v="1"/>
    <n v="0"/>
    <n v="0"/>
    <n v="0"/>
    <n v="0"/>
    <n v="0"/>
    <n v="0"/>
    <n v="0"/>
    <n v="0"/>
    <n v="0"/>
    <n v="0"/>
    <n v="0"/>
    <n v="0"/>
    <n v="0"/>
    <n v="0"/>
    <n v="0"/>
    <n v="0"/>
    <n v="0"/>
    <n v="0"/>
    <n v="0"/>
    <n v="0"/>
    <x v="7"/>
    <x v="1"/>
    <x v="2"/>
    <x v="0"/>
    <x v="5"/>
    <n v="0"/>
    <x v="1"/>
    <n v="0"/>
    <n v="0"/>
    <n v="0"/>
    <n v="0"/>
    <n v="0"/>
    <n v="0"/>
    <n v="0"/>
    <n v="0"/>
    <n v="0"/>
    <n v="0"/>
    <n v="0"/>
    <n v="0"/>
    <x v="7"/>
    <n v="0"/>
    <n v="0"/>
    <n v="0"/>
    <n v="0"/>
    <n v="0"/>
    <n v="0"/>
    <x v="2"/>
  </r>
  <r>
    <x v="8"/>
    <s v="CSA0008"/>
    <x v="8"/>
    <x v="0"/>
    <x v="1"/>
    <x v="1"/>
    <m/>
    <m/>
    <x v="3"/>
    <x v="3"/>
    <s v="CSA0008|EXEC"/>
    <s v="Kazi Hasan"/>
    <s v="David Stickley"/>
    <s v="3075 - Budgeting"/>
    <x v="4"/>
    <x v="9"/>
    <x v="4"/>
    <s v="Management Reserve"/>
    <x v="1"/>
    <x v="6"/>
    <x v="1"/>
    <d v="2023-01-01T00:00:00"/>
    <x v="1"/>
    <x v="3"/>
    <x v="2"/>
    <x v="3"/>
    <d v="2024-12-31T00:00:00"/>
    <x v="2"/>
    <d v="2050-12-31T00:00:00"/>
    <n v="80"/>
    <x v="3"/>
    <n v="90"/>
    <x v="0"/>
    <n v="-1892073.0754368"/>
    <n v="18526630.651018921"/>
    <x v="1"/>
    <n v="18526630.651018921"/>
    <n v="0"/>
    <n v="30069094"/>
    <n v="61942437.051825196"/>
    <n v="31873343.051825196"/>
    <n v="37208506"/>
    <n v="23337005.024591081"/>
    <n v="-13871500.975408919"/>
    <n v="37373378"/>
    <n v="22633839.938657522"/>
    <n v="-14739538.061342478"/>
    <n v="11769363"/>
    <n v="-3437735.70603556"/>
    <n v="-15207098.70603556"/>
    <n v="0"/>
    <n v="116420341"/>
    <n v="104475546.30903825"/>
    <n v="-11944794.690961748"/>
    <n v="31873343.051825196"/>
    <n v="11944794.690961748"/>
    <x v="8"/>
    <x v="1"/>
    <x v="1"/>
    <x v="0"/>
    <x v="4"/>
    <n v="-18255512.6899998"/>
    <x v="1"/>
    <n v="-11944794.690961748"/>
    <n v="3894525.4240284176"/>
    <n v="2205953.8299767538"/>
    <n v="2463510.9247512468"/>
    <n v="-408960.02648268442"/>
    <n v="0"/>
    <n v="8155030.1522737332"/>
    <n v="29310538.095943414"/>
    <n v="25542958.854567833"/>
    <n v="25097350.86340877"/>
    <n v="-3846695.7325182445"/>
    <n v="0"/>
    <x v="8"/>
    <n v="-758555.90405658633"/>
    <n v="-11665547.145432167"/>
    <n v="-12276027.13659123"/>
    <n v="-15616058.732518245"/>
    <n v="-40316188.918598227"/>
    <n v="-40316188.918598227"/>
    <x v="2"/>
  </r>
  <r>
    <x v="9"/>
    <s v="CSA0009"/>
    <x v="9"/>
    <x v="0"/>
    <x v="1"/>
    <x v="1"/>
    <m/>
    <m/>
    <x v="3"/>
    <x v="3"/>
    <s v="CSA0009|EXEC"/>
    <s v="Kazi Hasan"/>
    <s v="David Stickley"/>
    <s v="3075 - Budgeting"/>
    <x v="4"/>
    <x v="5"/>
    <x v="4"/>
    <s v="Storm Response"/>
    <x v="1"/>
    <x v="8"/>
    <x v="3"/>
    <d v="2023-01-01T00:00:00"/>
    <x v="1"/>
    <x v="3"/>
    <x v="2"/>
    <x v="3"/>
    <d v="2024-12-31T00:00:00"/>
    <x v="2"/>
    <d v="2050-12-31T00:00:00"/>
    <n v="80"/>
    <x v="3"/>
    <n v="90"/>
    <x v="0"/>
    <n v="36011989.866679996"/>
    <n v="4000000"/>
    <x v="1"/>
    <n v="4000000"/>
    <n v="0"/>
    <n v="4100000"/>
    <n v="4100000"/>
    <n v="0"/>
    <n v="4200000"/>
    <n v="4200000"/>
    <n v="0"/>
    <n v="4200000"/>
    <n v="4200000"/>
    <n v="0"/>
    <n v="0"/>
    <n v="0"/>
    <n v="0"/>
    <n v="0"/>
    <n v="12500000"/>
    <n v="12500000"/>
    <n v="0"/>
    <n v="0"/>
    <n v="0"/>
    <x v="9"/>
    <x v="1"/>
    <x v="1"/>
    <x v="0"/>
    <x v="4"/>
    <n v="4969624.8334400002"/>
    <x v="1"/>
    <n v="0"/>
    <n v="257780.52977084171"/>
    <n v="397009.21674137196"/>
    <n v="457136.12502328813"/>
    <n v="0"/>
    <n v="0"/>
    <n v="1111925.8715355019"/>
    <n v="4357780.5297708418"/>
    <n v="4597009.2167413719"/>
    <n v="4657136.1250232877"/>
    <n v="0"/>
    <n v="0"/>
    <x v="9"/>
    <n v="257780.52977084182"/>
    <n v="397009.2167413719"/>
    <n v="457136.12502328772"/>
    <n v="0"/>
    <n v="1111925.8715355014"/>
    <n v="1111925.8715355014"/>
    <x v="1"/>
  </r>
  <r>
    <x v="10"/>
    <s v="CSA0010"/>
    <x v="10"/>
    <x v="0"/>
    <x v="1"/>
    <x v="1"/>
    <m/>
    <m/>
    <x v="3"/>
    <x v="3"/>
    <s v="CSA0010|EXEC"/>
    <s v="Kazi Hasan"/>
    <s v="David Stickley"/>
    <s v="3075 - Budgeting"/>
    <x v="4"/>
    <x v="10"/>
    <x v="4"/>
    <s v="(Oversubscription)/Undersubscription"/>
    <x v="1"/>
    <x v="10"/>
    <x v="1"/>
    <d v="2023-01-01T00:00:00"/>
    <x v="1"/>
    <x v="3"/>
    <x v="2"/>
    <x v="3"/>
    <d v="2024-12-31T00:00:00"/>
    <x v="2"/>
    <d v="2050-12-31T00:00:00"/>
    <n v="80"/>
    <x v="3"/>
    <n v="90"/>
    <x v="0"/>
    <n v="0"/>
    <n v="-26831779.66339919"/>
    <x v="1"/>
    <n v="-26831779.66339919"/>
    <n v="0"/>
    <n v="-52246320.847799718"/>
    <n v="-66107035.649999999"/>
    <n v="-13860714.80220028"/>
    <n v="-21200500.65814852"/>
    <n v="-66180423.200000003"/>
    <n v="-44979922.541851483"/>
    <n v="-8959170.6725740507"/>
    <n v="-66240980.649999999"/>
    <n v="-57281809.977425948"/>
    <n v="0"/>
    <n v="-63293415.878371701"/>
    <n v="-63293415.878371701"/>
    <n v="0"/>
    <n v="-82405992.178522289"/>
    <n v="-261821855.37837172"/>
    <n v="-179415863.19984943"/>
    <n v="13860714.80220028"/>
    <n v="179415863.19984943"/>
    <x v="10"/>
    <x v="1"/>
    <x v="1"/>
    <x v="0"/>
    <x v="4"/>
    <n v="0"/>
    <x v="1"/>
    <n v="-179415863.19984943"/>
    <n v="0"/>
    <n v="0"/>
    <n v="0"/>
    <n v="0"/>
    <n v="0"/>
    <n v="0"/>
    <n v="-66107035.649999999"/>
    <n v="-66180423.200000003"/>
    <n v="-66240980.649999999"/>
    <n v="-63293415.878371701"/>
    <n v="0"/>
    <x v="10"/>
    <n v="-13860714.80220028"/>
    <n v="-44979922.541851483"/>
    <n v="-57281809.977425948"/>
    <n v="-63293415.878371701"/>
    <n v="-179415863.19984943"/>
    <n v="-179415863.19984943"/>
    <x v="2"/>
  </r>
  <r>
    <x v="11"/>
    <s v="CSA0011"/>
    <x v="11"/>
    <x v="0"/>
    <x v="1"/>
    <x v="1"/>
    <m/>
    <m/>
    <x v="3"/>
    <x v="3"/>
    <s v="CSA0011|EXEC"/>
    <s v="Simon Upton"/>
    <s v="Chaim Nel"/>
    <s v="1258 - Distribution Management Systems"/>
    <x v="2"/>
    <x v="2"/>
    <x v="2"/>
    <s v="IT CSAs in Support of Other Businesses"/>
    <x v="1"/>
    <x v="8"/>
    <x v="1"/>
    <d v="2019-01-01T00:00:00"/>
    <x v="1"/>
    <x v="3"/>
    <x v="2"/>
    <x v="1"/>
    <d v="2024-05-06T00:00:00"/>
    <x v="2"/>
    <d v="2024-07-05T00:00:00"/>
    <n v="76.400000000000006"/>
    <x v="6"/>
    <n v="82.4"/>
    <x v="0"/>
    <n v="14275273.507567702"/>
    <n v="6648665"/>
    <x v="1"/>
    <n v="6648665"/>
    <n v="0"/>
    <n v="3131759"/>
    <n v="3131759"/>
    <n v="0"/>
    <n v="0"/>
    <n v="0"/>
    <n v="0"/>
    <n v="0"/>
    <n v="0"/>
    <n v="0"/>
    <n v="0"/>
    <n v="0"/>
    <n v="0"/>
    <n v="0"/>
    <n v="3131759"/>
    <n v="3131759"/>
    <n v="0"/>
    <n v="0"/>
    <n v="0"/>
    <x v="11"/>
    <x v="1"/>
    <x v="1"/>
    <x v="0"/>
    <x v="2"/>
    <n v="6648665.2905416004"/>
    <x v="1"/>
    <n v="0"/>
    <n v="47330.4761278593"/>
    <n v="0"/>
    <n v="0"/>
    <n v="0"/>
    <n v="0"/>
    <n v="47330.4761278593"/>
    <n v="3179089.4761278592"/>
    <n v="0"/>
    <n v="0"/>
    <n v="0"/>
    <n v="0"/>
    <x v="11"/>
    <n v="47330.476127859205"/>
    <n v="0"/>
    <n v="0"/>
    <n v="0"/>
    <n v="47330.476127859205"/>
    <n v="47330.476127859205"/>
    <x v="1"/>
  </r>
  <r>
    <x v="12"/>
    <s v="CSA0012"/>
    <x v="12"/>
    <x v="0"/>
    <x v="1"/>
    <x v="1"/>
    <m/>
    <m/>
    <x v="1"/>
    <x v="1"/>
    <s v="CSA0012|Approved"/>
    <s v="Approved"/>
    <s v="Theresa Burch"/>
    <s v="1247 - SAP CIS"/>
    <x v="2"/>
    <x v="2"/>
    <x v="2"/>
    <s v="IT CSAs in Support of Other Businesses"/>
    <x v="1"/>
    <x v="1"/>
    <x v="1"/>
    <d v="2023-08-01T00:00:00"/>
    <x v="1"/>
    <x v="3"/>
    <x v="2"/>
    <x v="3"/>
    <d v="2024-10-01T00:00:00"/>
    <x v="2"/>
    <d v="2024-12-31T00:00:00"/>
    <n v="31.6"/>
    <x v="4"/>
    <n v="36.6"/>
    <x v="0"/>
    <n v="0"/>
    <n v="3000000"/>
    <x v="1"/>
    <n v="1000000"/>
    <n v="-2000000"/>
    <n v="1000000"/>
    <n v="3000000"/>
    <n v="2000000"/>
    <n v="0"/>
    <n v="0"/>
    <n v="0"/>
    <n v="0"/>
    <n v="0"/>
    <n v="0"/>
    <n v="0"/>
    <n v="0"/>
    <n v="0"/>
    <n v="0"/>
    <n v="1000000"/>
    <n v="3000000"/>
    <n v="2000000"/>
    <n v="2000000"/>
    <n v="2000000"/>
    <x v="12"/>
    <x v="1"/>
    <x v="1"/>
    <x v="0"/>
    <x v="2"/>
    <n v="1000000"/>
    <x v="1"/>
    <n v="2000000"/>
    <n v="45339.193847156792"/>
    <n v="0"/>
    <n v="0"/>
    <n v="0"/>
    <n v="0"/>
    <n v="45339.193847156792"/>
    <n v="3045339.1938471566"/>
    <n v="0"/>
    <n v="0"/>
    <n v="0"/>
    <n v="0"/>
    <x v="12"/>
    <n v="2045339.1938471566"/>
    <n v="0"/>
    <n v="0"/>
    <n v="0"/>
    <n v="2045339.1938471566"/>
    <n v="2045339.1938471566"/>
    <x v="2"/>
  </r>
  <r>
    <x v="13"/>
    <s v="CSA0013"/>
    <x v="13"/>
    <x v="0"/>
    <x v="1"/>
    <x v="1"/>
    <m/>
    <m/>
    <x v="4"/>
    <x v="4"/>
    <s v="CSA0013|DIR"/>
    <s v="Brian Fellon"/>
    <s v="Andrew Wick"/>
    <s v="1245 - SAP ECC"/>
    <x v="2"/>
    <x v="2"/>
    <x v="2"/>
    <s v="IT CSAs in Support of Other Businesses"/>
    <x v="0"/>
    <x v="7"/>
    <x v="2"/>
    <d v="2023-01-02T00:00:00"/>
    <x v="1"/>
    <x v="3"/>
    <x v="2"/>
    <x v="3"/>
    <d v="2025-12-31T00:00:00"/>
    <x v="4"/>
    <d v="2025-12-31T00:00:00"/>
    <n v="25.4"/>
    <x v="1"/>
    <n v="32.4"/>
    <x v="1"/>
    <n v="87317.9"/>
    <n v="1500000"/>
    <x v="1"/>
    <n v="1500000"/>
    <n v="0"/>
    <n v="1500000"/>
    <n v="250000"/>
    <n v="-1250000"/>
    <n v="1500000"/>
    <n v="2000000"/>
    <n v="500000"/>
    <n v="0"/>
    <n v="1500000"/>
    <n v="1500000"/>
    <n v="0"/>
    <n v="0"/>
    <n v="0"/>
    <n v="0"/>
    <n v="3000000"/>
    <n v="3750000"/>
    <n v="750000"/>
    <n v="1250000"/>
    <n v="750000"/>
    <x v="13"/>
    <x v="1"/>
    <x v="1"/>
    <x v="0"/>
    <x v="2"/>
    <n v="1500504.9"/>
    <x v="1"/>
    <n v="750000"/>
    <n v="3778.2661539297324"/>
    <n v="60909.06790703343"/>
    <n v="69041.789863075071"/>
    <n v="0"/>
    <n v="0"/>
    <n v="133729.12392403823"/>
    <n v="253778.26615392973"/>
    <n v="2060909.0679070335"/>
    <n v="1569041.7898630751"/>
    <n v="0"/>
    <n v="0"/>
    <x v="13"/>
    <n v="-1246221.7338460702"/>
    <n v="560909.06790703349"/>
    <n v="1569041.7898630751"/>
    <n v="0"/>
    <n v="883729.12392403837"/>
    <n v="883729.12392403837"/>
    <x v="1"/>
  </r>
  <r>
    <x v="14"/>
    <s v="CSA0014"/>
    <x v="14"/>
    <x v="0"/>
    <x v="1"/>
    <x v="1"/>
    <m/>
    <m/>
    <x v="1"/>
    <x v="1"/>
    <s v="CSA0014|Approved"/>
    <s v="Approved"/>
    <s v="Ryan Tilbury"/>
    <s v="1214 - IT Support Center"/>
    <x v="2"/>
    <x v="2"/>
    <x v="2"/>
    <s v="IT CSA"/>
    <x v="0"/>
    <x v="3"/>
    <x v="1"/>
    <d v="2023-01-02T00:00:00"/>
    <x v="1"/>
    <x v="3"/>
    <x v="2"/>
    <x v="3"/>
    <d v="2028-12-29T00:00:00"/>
    <x v="5"/>
    <d v="2028-12-29T00:00:00"/>
    <n v="16.600000000000001"/>
    <x v="4"/>
    <n v="21.6"/>
    <x v="1"/>
    <n v="550476.17000000004"/>
    <n v="1093437"/>
    <x v="1"/>
    <n v="1093437"/>
    <n v="0"/>
    <n v="1044849"/>
    <n v="0"/>
    <n v="-1044849"/>
    <n v="1787489"/>
    <n v="2832338"/>
    <n v="1044849"/>
    <n v="1700673"/>
    <n v="1700673"/>
    <n v="0"/>
    <n v="0"/>
    <n v="1500000"/>
    <n v="1500000"/>
    <n v="1200000"/>
    <n v="4533011"/>
    <n v="6033011"/>
    <n v="1500000"/>
    <n v="1044849"/>
    <n v="1500000"/>
    <x v="14"/>
    <x v="1"/>
    <x v="1"/>
    <x v="0"/>
    <x v="3"/>
    <n v="1069977.6200000001"/>
    <x v="1"/>
    <n v="2700000"/>
    <n v="0"/>
    <n v="57217.023008700773"/>
    <n v="51793.203622328758"/>
    <n v="61216.16128858165"/>
    <n v="61525.315651228142"/>
    <n v="231751.70357083931"/>
    <n v="0"/>
    <n v="2889555.0230087009"/>
    <n v="1752466.2036223288"/>
    <n v="1561216.1612885816"/>
    <n v="1261525.3156512282"/>
    <x v="14"/>
    <n v="-1044849"/>
    <n v="1102066.0230087009"/>
    <n v="51793.203622328816"/>
    <n v="1561216.1612885816"/>
    <n v="1670226.3879196113"/>
    <n v="2931751.7035708395"/>
    <x v="2"/>
  </r>
  <r>
    <x v="15"/>
    <s v="CSA0015"/>
    <x v="15"/>
    <x v="0"/>
    <x v="1"/>
    <x v="1"/>
    <m/>
    <m/>
    <x v="1"/>
    <x v="1"/>
    <s v="CSA0015|Approved"/>
    <s v="Approved"/>
    <s v="Barry Lombard"/>
    <s v="4022 - Major Project Construction Management and Project Management"/>
    <x v="1"/>
    <x v="1"/>
    <x v="1"/>
    <s v="System &amp; T&amp;D"/>
    <x v="0"/>
    <x v="8"/>
    <x v="1"/>
    <d v="2019-11-04T00:00:00"/>
    <x v="1"/>
    <x v="3"/>
    <x v="2"/>
    <x v="1"/>
    <d v="2026-12-31T00:00:00"/>
    <x v="6"/>
    <d v="2026-12-31T00:00:00"/>
    <n v="17"/>
    <x v="4"/>
    <n v="40"/>
    <x v="0"/>
    <n v="1902834.9200000002"/>
    <n v="1921300"/>
    <x v="1"/>
    <n v="1921300"/>
    <n v="0"/>
    <n v="953700"/>
    <n v="953700"/>
    <n v="0"/>
    <n v="7008963"/>
    <n v="7008963"/>
    <n v="0"/>
    <n v="40000"/>
    <n v="40000"/>
    <n v="0"/>
    <n v="0"/>
    <n v="100000"/>
    <n v="100000"/>
    <n v="0"/>
    <n v="8002663"/>
    <n v="8102663"/>
    <n v="100000"/>
    <n v="0"/>
    <n v="100000"/>
    <x v="15"/>
    <x v="1"/>
    <x v="1"/>
    <x v="0"/>
    <x v="3"/>
    <n v="843893.62"/>
    <x v="1"/>
    <n v="100000"/>
    <n v="9584.8443481709728"/>
    <n v="141590.4447979487"/>
    <n v="1218.1813581406598"/>
    <n v="4081.0774192387767"/>
    <n v="0"/>
    <n v="156474.54792349911"/>
    <n v="963284.84434817103"/>
    <n v="7150553.4447979489"/>
    <n v="41218.18135814066"/>
    <n v="104081.07741923878"/>
    <n v="0"/>
    <x v="15"/>
    <n v="9584.8443481710274"/>
    <n v="141590.44479794893"/>
    <n v="1218.1813581406604"/>
    <n v="104081.07741923878"/>
    <n v="256474.5479234994"/>
    <n v="256474.5479234994"/>
    <x v="1"/>
  </r>
  <r>
    <x v="16"/>
    <s v="CSA0016"/>
    <x v="16"/>
    <x v="0"/>
    <x v="2"/>
    <x v="1"/>
    <m/>
    <m/>
    <x v="1"/>
    <x v="1"/>
    <s v="CSA0016|Approved"/>
    <s v="Approved"/>
    <s v="Nathan McGowan"/>
    <s v="5150 - Baker River Hydro Project"/>
    <x v="5"/>
    <x v="3"/>
    <x v="5"/>
    <m/>
    <x v="1"/>
    <x v="2"/>
    <x v="1"/>
    <d v="2016-06-01T00:00:00"/>
    <x v="1"/>
    <x v="3"/>
    <x v="2"/>
    <x v="6"/>
    <d v="2023-09-01T00:00:00"/>
    <x v="3"/>
    <d v="2023-11-30T00:00:00"/>
    <n v="24.4"/>
    <x v="2"/>
    <n v="33.4"/>
    <x v="0"/>
    <n v="8297947.5800000001"/>
    <n v="1614168"/>
    <x v="1"/>
    <n v="2037738"/>
    <n v="423570"/>
    <n v="0"/>
    <n v="0"/>
    <n v="0"/>
    <n v="0"/>
    <n v="0"/>
    <n v="0"/>
    <n v="0"/>
    <n v="0"/>
    <n v="0"/>
    <n v="0"/>
    <n v="0"/>
    <n v="0"/>
    <m/>
    <n v="0"/>
    <n v="0"/>
    <n v="0"/>
    <n v="0"/>
    <n v="0"/>
    <x v="7"/>
    <x v="0"/>
    <x v="0"/>
    <x v="0"/>
    <x v="5"/>
    <n v="2230356.2259999998"/>
    <x v="1"/>
    <n v="0"/>
    <m/>
    <m/>
    <m/>
    <m/>
    <m/>
    <m/>
    <m/>
    <m/>
    <m/>
    <m/>
    <m/>
    <x v="0"/>
    <n v="0"/>
    <n v="0"/>
    <n v="0"/>
    <n v="0"/>
    <n v="0"/>
    <n v="0"/>
    <x v="3"/>
  </r>
  <r>
    <x v="17"/>
    <s v="CSA0017"/>
    <x v="17"/>
    <x v="0"/>
    <x v="1"/>
    <x v="1"/>
    <m/>
    <m/>
    <x v="1"/>
    <x v="1"/>
    <s v="CSA0017|Approved"/>
    <s v="Approved"/>
    <s v="Dan Fitting"/>
    <s v="1507 - Facility Services: Facilities Design &amp; Construction"/>
    <x v="3"/>
    <x v="4"/>
    <x v="3"/>
    <s v="Facilities"/>
    <x v="0"/>
    <x v="3"/>
    <x v="1"/>
    <d v="2022-07-20T00:00:00"/>
    <x v="1"/>
    <x v="3"/>
    <x v="3"/>
    <x v="4"/>
    <d v="2023-06-01T00:00:00"/>
    <x v="3"/>
    <d v="2023-02-28T00:00:00"/>
    <n v="29"/>
    <x v="6"/>
    <n v="35"/>
    <x v="0"/>
    <n v="2993906.68"/>
    <n v="3814000"/>
    <x v="1"/>
    <n v="250000"/>
    <n v="-3564000"/>
    <n v="0"/>
    <n v="0"/>
    <n v="0"/>
    <n v="0"/>
    <n v="0"/>
    <n v="0"/>
    <n v="0"/>
    <n v="0"/>
    <n v="0"/>
    <n v="0"/>
    <n v="0"/>
    <n v="0"/>
    <m/>
    <n v="0"/>
    <n v="0"/>
    <n v="0"/>
    <n v="0"/>
    <n v="0"/>
    <x v="7"/>
    <x v="0"/>
    <x v="0"/>
    <x v="0"/>
    <x v="5"/>
    <n v="-635737.64"/>
    <x v="1"/>
    <n v="0"/>
    <m/>
    <m/>
    <m/>
    <m/>
    <m/>
    <m/>
    <m/>
    <m/>
    <m/>
    <m/>
    <m/>
    <x v="0"/>
    <n v="0"/>
    <n v="0"/>
    <n v="0"/>
    <n v="0"/>
    <n v="0"/>
    <n v="0"/>
    <x v="3"/>
  </r>
  <r>
    <x v="18"/>
    <s v="CSA0018"/>
    <x v="18"/>
    <x v="0"/>
    <x v="1"/>
    <x v="1"/>
    <m/>
    <m/>
    <x v="1"/>
    <x v="1"/>
    <s v="CSA0018|Approved"/>
    <s v="Approved"/>
    <s v="Josh Grenner"/>
    <s v="4022 - Major Project Construction Management and Project Management"/>
    <x v="1"/>
    <x v="1"/>
    <x v="1"/>
    <s v="System &amp; T&amp;D"/>
    <x v="0"/>
    <x v="8"/>
    <x v="2"/>
    <d v="2015-06-01T00:00:00"/>
    <x v="1"/>
    <x v="3"/>
    <x v="2"/>
    <x v="7"/>
    <d v="2025-12-31T00:00:00"/>
    <x v="4"/>
    <d v="2026-12-31T00:00:00"/>
    <n v="21.8"/>
    <x v="3"/>
    <n v="31.8"/>
    <x v="0"/>
    <n v="11529344.4692"/>
    <n v="500000"/>
    <x v="1"/>
    <n v="500000"/>
    <n v="0"/>
    <n v="1452330"/>
    <n v="0"/>
    <n v="-1452330"/>
    <n v="6715988"/>
    <n v="1452330"/>
    <n v="-5263658"/>
    <n v="150000"/>
    <n v="6715988"/>
    <n v="6565988"/>
    <n v="0"/>
    <n v="150000"/>
    <n v="150000"/>
    <n v="0"/>
    <n v="8318318"/>
    <n v="8318318"/>
    <n v="0"/>
    <n v="1452330"/>
    <n v="0"/>
    <x v="16"/>
    <x v="1"/>
    <x v="1"/>
    <x v="0"/>
    <x v="1"/>
    <n v="443709.20360000001"/>
    <x v="1"/>
    <n v="0"/>
    <n v="0"/>
    <n v="45094.18899707088"/>
    <n v="182864.07574957004"/>
    <n v="3062.982407516346"/>
    <n v="0"/>
    <n v="231021.24715415726"/>
    <n v="0"/>
    <n v="1497424.1889970708"/>
    <n v="6898852.0757495705"/>
    <n v="153062.98240751633"/>
    <n v="0"/>
    <x v="16"/>
    <n v="-1452330"/>
    <n v="-5218563.8110029288"/>
    <n v="6748852.0757495705"/>
    <n v="153062.98240751633"/>
    <n v="231021.24715415807"/>
    <n v="231021.24715415807"/>
    <x v="1"/>
  </r>
  <r>
    <x v="19"/>
    <s v="CSA0019"/>
    <x v="19"/>
    <x v="0"/>
    <x v="1"/>
    <x v="1"/>
    <m/>
    <m/>
    <x v="1"/>
    <x v="1"/>
    <s v="CSA0019|Approved"/>
    <s v="Approved"/>
    <s v="Theresa Burch"/>
    <s v="1247 - SAP CIS"/>
    <x v="2"/>
    <x v="2"/>
    <x v="2"/>
    <s v="No Requested Capital   "/>
    <x v="1"/>
    <x v="1"/>
    <x v="1"/>
    <d v="2022-11-01T00:00:00"/>
    <x v="1"/>
    <x v="3"/>
    <x v="2"/>
    <x v="4"/>
    <d v="2023-10-01T00:00:00"/>
    <x v="3"/>
    <d v="2023-12-29T00:00:00"/>
    <n v="29.4"/>
    <x v="7"/>
    <n v="33.4"/>
    <x v="0"/>
    <n v="857697.33695999999"/>
    <n v="2700000"/>
    <x v="1"/>
    <n v="2700000"/>
    <n v="0"/>
    <n v="0"/>
    <n v="0"/>
    <n v="0"/>
    <n v="0"/>
    <n v="0"/>
    <n v="0"/>
    <n v="0"/>
    <n v="0"/>
    <n v="0"/>
    <n v="0"/>
    <n v="0"/>
    <n v="0"/>
    <m/>
    <n v="0"/>
    <n v="0"/>
    <n v="0"/>
    <n v="0"/>
    <n v="0"/>
    <x v="7"/>
    <x v="0"/>
    <x v="0"/>
    <x v="0"/>
    <x v="5"/>
    <n v="2599997.9023199999"/>
    <x v="1"/>
    <n v="0"/>
    <m/>
    <m/>
    <m/>
    <m/>
    <m/>
    <m/>
    <m/>
    <m/>
    <m/>
    <m/>
    <m/>
    <x v="0"/>
    <n v="0"/>
    <n v="0"/>
    <n v="0"/>
    <n v="0"/>
    <n v="0"/>
    <n v="0"/>
    <x v="3"/>
  </r>
  <r>
    <x v="20"/>
    <s v="CSA0020"/>
    <x v="20"/>
    <x v="0"/>
    <x v="1"/>
    <x v="1"/>
    <m/>
    <m/>
    <x v="1"/>
    <x v="1"/>
    <s v="CSA0020|Approved"/>
    <s v="Approved"/>
    <s v="Tony Pagano"/>
    <s v="4022 - Major Project Construction Management and Project Management"/>
    <x v="1"/>
    <x v="1"/>
    <x v="1"/>
    <s v="System &amp; T&amp;D"/>
    <x v="1"/>
    <x v="8"/>
    <x v="2"/>
    <d v="2023-01-03T00:00:00"/>
    <x v="1"/>
    <x v="3"/>
    <x v="2"/>
    <x v="3"/>
    <d v="2028-12-30T00:00:00"/>
    <x v="5"/>
    <d v="2028-12-30T00:00:00"/>
    <n v="65"/>
    <x v="3"/>
    <n v="75"/>
    <x v="0"/>
    <n v="2505964.63"/>
    <n v="1098952"/>
    <x v="1"/>
    <n v="457630"/>
    <n v="-641322"/>
    <n v="2080310"/>
    <n v="742087"/>
    <n v="-1338223"/>
    <n v="2250000"/>
    <n v="6006629"/>
    <n v="3756629"/>
    <n v="2250000"/>
    <n v="177480"/>
    <n v="-2072520"/>
    <n v="5731085"/>
    <n v="3582804"/>
    <n v="-2148281"/>
    <n v="13753716"/>
    <n v="12311395"/>
    <n v="10509000"/>
    <n v="-1802395"/>
    <n v="1338223"/>
    <n v="1802395"/>
    <x v="17"/>
    <x v="1"/>
    <x v="1"/>
    <x v="0"/>
    <x v="1"/>
    <n v="463812"/>
    <x v="1"/>
    <n v="11951321"/>
    <n v="19382.234468746043"/>
    <n v="186503.11111199716"/>
    <n v="4832.4559490031388"/>
    <n v="73160.437477194631"/>
    <n v="268974.67210346228"/>
    <n v="552852.91111040325"/>
    <n v="761469.234468746"/>
    <n v="6193132.1111119967"/>
    <n v="182312.45594900314"/>
    <n v="3655964.4374771947"/>
    <n v="14022690.672103463"/>
    <x v="17"/>
    <n v="-1318840.765531254"/>
    <n v="3943132.1111119967"/>
    <n v="-2067687.5440509969"/>
    <n v="-2075120.5625228053"/>
    <n v="-1518516.7609930595"/>
    <n v="12504173.911110403"/>
    <x v="1"/>
  </r>
  <r>
    <x v="21"/>
    <s v="CSA0021"/>
    <x v="21"/>
    <x v="0"/>
    <x v="3"/>
    <x v="1"/>
    <m/>
    <m/>
    <x v="1"/>
    <x v="1"/>
    <s v="CSA0021|Approved"/>
    <s v="Approved"/>
    <s v="Greg karlson"/>
    <s v="1216 - Energy Trading and Risk Management Sys"/>
    <x v="2"/>
    <x v="2"/>
    <x v="2"/>
    <s v="IT CSAs in Support of Other Businesses"/>
    <x v="1"/>
    <x v="7"/>
    <x v="1"/>
    <d v="2024-01-16T00:00:00"/>
    <x v="1"/>
    <x v="3"/>
    <x v="0"/>
    <x v="5"/>
    <d v="2025-05-01T00:00:00"/>
    <x v="4"/>
    <d v="2025-06-27T00:00:00"/>
    <n v="48.4"/>
    <x v="6"/>
    <n v="54.4"/>
    <x v="1"/>
    <n v="0"/>
    <n v="4256557"/>
    <x v="1"/>
    <n v="0"/>
    <n v="-4256557"/>
    <n v="0"/>
    <n v="3000000"/>
    <n v="3000000"/>
    <n v="0"/>
    <n v="1256557"/>
    <n v="1256557"/>
    <n v="0"/>
    <n v="0"/>
    <n v="0"/>
    <n v="0"/>
    <n v="0"/>
    <n v="0"/>
    <n v="0"/>
    <n v="0"/>
    <n v="4256557"/>
    <n v="4256557"/>
    <n v="3000000"/>
    <n v="4256557"/>
    <x v="18"/>
    <x v="1"/>
    <x v="1"/>
    <x v="0"/>
    <x v="2"/>
    <n v="0"/>
    <x v="1"/>
    <n v="4256557"/>
    <n v="45339.193847156792"/>
    <n v="38267.857821029102"/>
    <n v="0"/>
    <n v="0"/>
    <n v="0"/>
    <n v="83607.051668185886"/>
    <n v="3045339.1938471566"/>
    <n v="1294824.8578210291"/>
    <n v="0"/>
    <n v="0"/>
    <n v="0"/>
    <x v="18"/>
    <n v="3045339.1938471566"/>
    <n v="1294824.8578210291"/>
    <n v="0"/>
    <n v="0"/>
    <n v="4340164.0516681857"/>
    <n v="4340164.0516681857"/>
    <x v="1"/>
  </r>
  <r>
    <x v="22"/>
    <s v="CSA0022"/>
    <x v="22"/>
    <x v="0"/>
    <x v="1"/>
    <x v="1"/>
    <m/>
    <m/>
    <x v="3"/>
    <x v="3"/>
    <s v="CSA0022|EXEC"/>
    <s v="Josh Jacobs"/>
    <s v="Theresa Burch"/>
    <s v="1247 - SAP CIS"/>
    <x v="2"/>
    <x v="2"/>
    <x v="2"/>
    <s v="No Requested Capital   "/>
    <x v="1"/>
    <x v="1"/>
    <x v="1"/>
    <d v="2022-09-01T00:00:00"/>
    <x v="1"/>
    <x v="3"/>
    <x v="2"/>
    <x v="4"/>
    <d v="2023-08-01T00:00:00"/>
    <x v="3"/>
    <d v="2023-12-31T00:00:00"/>
    <n v="52.8"/>
    <x v="6"/>
    <n v="58.8"/>
    <x v="1"/>
    <n v="2296743.9120999998"/>
    <n v="1572848"/>
    <x v="1"/>
    <n v="1572848"/>
    <n v="0"/>
    <n v="0"/>
    <n v="0"/>
    <n v="0"/>
    <n v="0"/>
    <n v="0"/>
    <n v="0"/>
    <n v="0"/>
    <n v="0"/>
    <n v="0"/>
    <n v="0"/>
    <n v="0"/>
    <n v="0"/>
    <m/>
    <n v="0"/>
    <n v="0"/>
    <n v="0"/>
    <n v="0"/>
    <n v="0"/>
    <x v="7"/>
    <x v="0"/>
    <x v="0"/>
    <x v="0"/>
    <x v="5"/>
    <n v="2445012.9974000002"/>
    <x v="1"/>
    <n v="0"/>
    <m/>
    <m/>
    <m/>
    <m/>
    <m/>
    <m/>
    <m/>
    <m/>
    <m/>
    <m/>
    <m/>
    <x v="0"/>
    <n v="0"/>
    <n v="0"/>
    <n v="0"/>
    <n v="0"/>
    <n v="0"/>
    <n v="0"/>
    <x v="3"/>
  </r>
  <r>
    <x v="23"/>
    <s v="CSA0023"/>
    <x v="23"/>
    <x v="0"/>
    <x v="1"/>
    <x v="1"/>
    <m/>
    <m/>
    <x v="3"/>
    <x v="3"/>
    <s v="CSA0023|EXEC"/>
    <s v="Josh Jacobs"/>
    <s v="Kristina McClenahan"/>
    <s v="1247 - SAP CIS"/>
    <x v="2"/>
    <x v="2"/>
    <x v="2"/>
    <s v="IT CSAs in Support of Other Businesses"/>
    <x v="1"/>
    <x v="1"/>
    <x v="2"/>
    <d v="2025-01-02T00:00:00"/>
    <x v="1"/>
    <x v="3"/>
    <x v="0"/>
    <x v="8"/>
    <d v="2025-10-01T00:00:00"/>
    <x v="4"/>
    <d v="2025-12-31T00:00:00"/>
    <n v="9.4"/>
    <x v="8"/>
    <n v="11.4"/>
    <x v="0"/>
    <n v="0"/>
    <n v="0"/>
    <x v="1"/>
    <n v="0"/>
    <n v="0"/>
    <n v="0"/>
    <n v="0"/>
    <n v="0"/>
    <n v="4658345"/>
    <n v="4658345"/>
    <n v="0"/>
    <n v="0"/>
    <n v="0"/>
    <n v="0"/>
    <n v="0"/>
    <n v="0"/>
    <n v="0"/>
    <n v="0"/>
    <n v="4658345"/>
    <n v="4658345"/>
    <n v="0"/>
    <n v="0"/>
    <n v="0"/>
    <x v="19"/>
    <x v="1"/>
    <x v="1"/>
    <x v="0"/>
    <x v="2"/>
    <n v="0"/>
    <x v="1"/>
    <n v="0"/>
    <n v="0"/>
    <n v="141867.72596969482"/>
    <n v="0"/>
    <n v="0"/>
    <n v="0"/>
    <n v="141867.72596969482"/>
    <n v="0"/>
    <n v="4800212.7259696946"/>
    <n v="0"/>
    <n v="0"/>
    <n v="0"/>
    <x v="19"/>
    <n v="0"/>
    <n v="141867.72596969455"/>
    <n v="0"/>
    <n v="0"/>
    <n v="141867.72596969455"/>
    <n v="141867.72596969455"/>
    <x v="2"/>
  </r>
  <r>
    <x v="24"/>
    <s v="CSA0024"/>
    <x v="24"/>
    <x v="0"/>
    <x v="1"/>
    <x v="1"/>
    <m/>
    <m/>
    <x v="1"/>
    <x v="1"/>
    <s v="CSA0024|Approved"/>
    <s v="Approved"/>
    <s v="Rob Zimmerman"/>
    <s v="4022 - Major Project Construction Management and Project Management"/>
    <x v="1"/>
    <x v="1"/>
    <x v="1"/>
    <s v="System &amp; T&amp;D"/>
    <x v="1"/>
    <x v="0"/>
    <x v="2"/>
    <d v="2020-01-30T00:00:00"/>
    <x v="1"/>
    <x v="3"/>
    <x v="2"/>
    <x v="9"/>
    <d v="2024-06-28T00:00:00"/>
    <x v="2"/>
    <d v="2025-06-27T00:00:00"/>
    <n v="18.8"/>
    <x v="5"/>
    <n v="40"/>
    <x v="0"/>
    <n v="1222189.0472098"/>
    <n v="1765000"/>
    <x v="1"/>
    <n v="1765000"/>
    <n v="0"/>
    <n v="5646661"/>
    <n v="5646661"/>
    <n v="0"/>
    <n v="300000"/>
    <n v="300000"/>
    <n v="0"/>
    <n v="0"/>
    <n v="0"/>
    <n v="0"/>
    <n v="0"/>
    <n v="0"/>
    <n v="0"/>
    <n v="0"/>
    <n v="5946661"/>
    <n v="5946661"/>
    <n v="0"/>
    <n v="0"/>
    <n v="0"/>
    <x v="20"/>
    <x v="1"/>
    <x v="1"/>
    <x v="0"/>
    <x v="3"/>
    <n v="1645432.0476587999"/>
    <x v="1"/>
    <n v="0"/>
    <n v="56749.886517654879"/>
    <n v="6060.4020080266664"/>
    <n v="0"/>
    <n v="0"/>
    <n v="0"/>
    <n v="62810.288525681543"/>
    <n v="5703410.8865176551"/>
    <n v="306060.40200802666"/>
    <n v="0"/>
    <n v="0"/>
    <n v="0"/>
    <x v="20"/>
    <n v="56749.886517655104"/>
    <n v="6060.4020080266637"/>
    <n v="0"/>
    <n v="0"/>
    <n v="62810.288525681768"/>
    <n v="62810.288525681768"/>
    <x v="1"/>
  </r>
  <r>
    <x v="25"/>
    <s v="CSA0025"/>
    <x v="25"/>
    <x v="0"/>
    <x v="1"/>
    <x v="1"/>
    <m/>
    <m/>
    <x v="1"/>
    <x v="1"/>
    <s v="CSA0025|Approved"/>
    <s v="Approved"/>
    <s v="Dave Trimble"/>
    <s v="1280 - Operations Mobile Workforce Systems"/>
    <x v="2"/>
    <x v="2"/>
    <x v="2"/>
    <s v="IT CSAs in Support of Other Businesses"/>
    <x v="1"/>
    <x v="8"/>
    <x v="1"/>
    <d v="2022-09-01T00:00:00"/>
    <x v="1"/>
    <x v="3"/>
    <x v="2"/>
    <x v="4"/>
    <d v="2025-05-15T00:00:00"/>
    <x v="4"/>
    <d v="2025-06-30T00:00:00"/>
    <n v="50.4"/>
    <x v="6"/>
    <n v="56.4"/>
    <x v="0"/>
    <n v="389352.02799999993"/>
    <n v="6655565"/>
    <x v="1"/>
    <n v="6655565"/>
    <n v="0"/>
    <n v="5736371"/>
    <n v="5736371"/>
    <n v="0"/>
    <n v="0"/>
    <n v="0"/>
    <n v="0"/>
    <n v="0"/>
    <n v="0"/>
    <n v="0"/>
    <n v="0"/>
    <n v="0"/>
    <n v="0"/>
    <n v="0"/>
    <n v="5736371"/>
    <n v="5736371"/>
    <n v="0"/>
    <n v="0"/>
    <n v="0"/>
    <x v="21"/>
    <x v="1"/>
    <x v="1"/>
    <x v="0"/>
    <x v="2"/>
    <n v="6655565.0480000004"/>
    <x v="1"/>
    <n v="0"/>
    <n v="86694.145582736208"/>
    <n v="0"/>
    <n v="0"/>
    <n v="0"/>
    <n v="0"/>
    <n v="86694.145582736208"/>
    <n v="5823065.1455827365"/>
    <n v="0"/>
    <n v="0"/>
    <n v="0"/>
    <n v="0"/>
    <x v="21"/>
    <n v="86694.14558273647"/>
    <n v="0"/>
    <n v="0"/>
    <n v="0"/>
    <n v="86694.14558273647"/>
    <n v="86694.14558273647"/>
    <x v="2"/>
  </r>
  <r>
    <x v="26"/>
    <s v="CSA0026"/>
    <x v="26"/>
    <x v="0"/>
    <x v="1"/>
    <x v="1"/>
    <m/>
    <m/>
    <x v="1"/>
    <x v="1"/>
    <s v="CSA0026|Approved"/>
    <s v="Approved"/>
    <s v="Stephanie Imamovic"/>
    <s v="4310 - Transmission Policy and Contracts"/>
    <x v="6"/>
    <x v="0"/>
    <x v="6"/>
    <s v="Colstrip"/>
    <x v="1"/>
    <x v="8"/>
    <x v="1"/>
    <d v="2023-01-01T00:00:00"/>
    <x v="1"/>
    <x v="3"/>
    <x v="2"/>
    <x v="3"/>
    <d v="2028-12-31T00:00:00"/>
    <x v="5"/>
    <d v="2028-12-31T00:00:00"/>
    <n v="54.6"/>
    <x v="9"/>
    <n v="69.599999999999994"/>
    <x v="1"/>
    <n v="6462580.9836438"/>
    <n v="1320000"/>
    <x v="1"/>
    <n v="763683"/>
    <n v="-556317"/>
    <n v="1386000"/>
    <n v="1914383"/>
    <n v="528383"/>
    <n v="1455300"/>
    <n v="1873573"/>
    <n v="418273"/>
    <n v="1528065"/>
    <n v="135726"/>
    <n v="-1392339"/>
    <n v="1604460"/>
    <n v="1604460"/>
    <n v="0"/>
    <n v="1652594"/>
    <n v="5973825"/>
    <n v="5528142"/>
    <n v="-445683"/>
    <n v="528383"/>
    <n v="445683"/>
    <x v="22"/>
    <x v="2"/>
    <x v="3"/>
    <x v="1"/>
    <x v="1"/>
    <n v="1425181.7345624"/>
    <x v="1"/>
    <n v="1206911"/>
    <n v="0"/>
    <n v="0"/>
    <n v="0"/>
    <n v="0"/>
    <n v="0"/>
    <n v="0"/>
    <n v="1914383"/>
    <n v="1873573"/>
    <n v="135726"/>
    <n v="1604460"/>
    <n v="1652594"/>
    <x v="22"/>
    <n v="528383"/>
    <n v="418273"/>
    <n v="-1392339"/>
    <n v="0"/>
    <n v="-445683"/>
    <n v="1206911"/>
    <x v="1"/>
  </r>
  <r>
    <x v="27"/>
    <s v="CSA0027"/>
    <x v="27"/>
    <x v="0"/>
    <x v="1"/>
    <x v="1"/>
    <m/>
    <m/>
    <x v="1"/>
    <x v="1"/>
    <s v="CSA0027|Approved"/>
    <s v="Approved"/>
    <s v="Heather Mulligan"/>
    <s v="1437 - Customer Renewables Development"/>
    <x v="7"/>
    <x v="6"/>
    <x v="7"/>
    <s v="Customer Renewable Energy"/>
    <x v="1"/>
    <x v="0"/>
    <x v="1"/>
    <d v="2021-06-27T00:00:00"/>
    <x v="1"/>
    <x v="3"/>
    <x v="2"/>
    <x v="10"/>
    <d v="2025-12-31T00:00:00"/>
    <x v="4"/>
    <d v="2036-12-31T00:00:00"/>
    <n v="24.6"/>
    <x v="5"/>
    <n v="32.6"/>
    <x v="0"/>
    <n v="2059939.36"/>
    <n v="3750000"/>
    <x v="1"/>
    <n v="1870000"/>
    <n v="-1880000"/>
    <n v="4900000"/>
    <n v="4900000"/>
    <n v="0"/>
    <n v="4850000"/>
    <n v="7230000"/>
    <n v="2380000"/>
    <n v="0"/>
    <n v="0"/>
    <n v="0"/>
    <n v="0"/>
    <n v="0"/>
    <n v="0"/>
    <n v="0"/>
    <n v="9750000"/>
    <n v="12130000"/>
    <n v="2380000"/>
    <n v="0"/>
    <n v="2380000"/>
    <x v="23"/>
    <x v="1"/>
    <x v="1"/>
    <x v="0"/>
    <x v="6"/>
    <n v="1925052.29"/>
    <x v="1"/>
    <n v="2380000"/>
    <n v="430493.39743322326"/>
    <n v="1350319.8543219233"/>
    <n v="0"/>
    <n v="0"/>
    <n v="0"/>
    <n v="1780813.2517551465"/>
    <n v="5330493.3974332232"/>
    <n v="8580319.8543219231"/>
    <n v="0"/>
    <n v="0"/>
    <n v="0"/>
    <x v="23"/>
    <n v="430493.3974332232"/>
    <n v="3730319.8543219231"/>
    <n v="0"/>
    <n v="0"/>
    <n v="4160813.2517551463"/>
    <n v="4160813.2517551463"/>
    <x v="1"/>
  </r>
  <r>
    <x v="28"/>
    <s v="CSA0028"/>
    <x v="28"/>
    <x v="0"/>
    <x v="1"/>
    <x v="1"/>
    <m/>
    <m/>
    <x v="1"/>
    <x v="1"/>
    <s v="CSA0028|Approved"/>
    <s v="Approved"/>
    <s v="Theresa Burch"/>
    <s v="1247 - SAP CIS"/>
    <x v="2"/>
    <x v="2"/>
    <x v="2"/>
    <s v="IT CSAs in Support of Other Businesses"/>
    <x v="1"/>
    <x v="1"/>
    <x v="1"/>
    <d v="2023-01-03T00:00:00"/>
    <x v="1"/>
    <x v="3"/>
    <x v="2"/>
    <x v="3"/>
    <d v="2023-05-05T00:00:00"/>
    <x v="3"/>
    <d v="2024-12-31T00:00:00"/>
    <n v="25.2"/>
    <x v="10"/>
    <n v="28.2"/>
    <x v="1"/>
    <n v="1222043.0878133001"/>
    <n v="3000000"/>
    <x v="1"/>
    <n v="3000000"/>
    <n v="0"/>
    <n v="5500000"/>
    <n v="5198000"/>
    <n v="-302000"/>
    <n v="0"/>
    <n v="0"/>
    <n v="0"/>
    <n v="0"/>
    <n v="0"/>
    <n v="0"/>
    <n v="0"/>
    <n v="0"/>
    <n v="0"/>
    <n v="0"/>
    <n v="5500000"/>
    <n v="5198000"/>
    <n v="-302000"/>
    <n v="302000"/>
    <n v="302000"/>
    <x v="24"/>
    <x v="1"/>
    <x v="1"/>
    <x v="0"/>
    <x v="2"/>
    <n v="2999999.5656264001"/>
    <x v="1"/>
    <n v="-302000"/>
    <n v="78557.709872506995"/>
    <n v="0"/>
    <n v="0"/>
    <n v="0"/>
    <n v="0"/>
    <n v="78557.709872506995"/>
    <n v="5276557.7098725066"/>
    <n v="0"/>
    <n v="0"/>
    <n v="0"/>
    <n v="0"/>
    <x v="24"/>
    <n v="-223442.29012749344"/>
    <n v="0"/>
    <n v="0"/>
    <n v="0"/>
    <n v="-223442.29012749344"/>
    <n v="-223442.29012749344"/>
    <x v="2"/>
  </r>
  <r>
    <x v="29"/>
    <s v="CSA0029"/>
    <x v="29"/>
    <x v="0"/>
    <x v="1"/>
    <x v="1"/>
    <m/>
    <m/>
    <x v="1"/>
    <x v="1"/>
    <s v="CSA0029|Approved"/>
    <s v="Approved"/>
    <s v="John Phillips"/>
    <s v="4207 - Director Customer &amp; System Projects"/>
    <x v="1"/>
    <x v="1"/>
    <x v="1"/>
    <s v="Customer Requested"/>
    <x v="1"/>
    <x v="1"/>
    <x v="3"/>
    <d v="2023-01-01T00:00:00"/>
    <x v="2"/>
    <x v="3"/>
    <x v="2"/>
    <x v="3"/>
    <d v="2027-12-31T00:00:00"/>
    <x v="1"/>
    <d v="2027-12-31T00:00:00"/>
    <n v="56.8"/>
    <x v="3"/>
    <n v="66.8"/>
    <x v="0"/>
    <m/>
    <n v="68497125"/>
    <x v="1"/>
    <n v="68497125"/>
    <m/>
    <n v="71810410"/>
    <n v="71810410"/>
    <n v="0"/>
    <n v="73419178"/>
    <n v="73419178"/>
    <n v="0"/>
    <n v="75462490"/>
    <n v="75462490"/>
    <n v="0"/>
    <n v="79024706"/>
    <n v="79024706"/>
    <n v="0"/>
    <n v="82755076"/>
    <m/>
    <m/>
    <m/>
    <m/>
    <m/>
    <x v="25"/>
    <x v="2"/>
    <x v="4"/>
    <x v="2"/>
    <x v="7"/>
    <m/>
    <x v="1"/>
    <n v="82755076"/>
    <n v="0"/>
    <n v="0"/>
    <n v="0"/>
    <n v="0"/>
    <n v="0"/>
    <n v="0"/>
    <n v="71810410"/>
    <n v="73419178"/>
    <n v="75462490"/>
    <n v="79024706"/>
    <n v="82755076"/>
    <x v="25"/>
    <n v="0"/>
    <n v="0"/>
    <n v="0"/>
    <n v="0"/>
    <n v="0"/>
    <n v="82755076"/>
    <x v="1"/>
  </r>
  <r>
    <x v="29"/>
    <s v="CSA0029"/>
    <x v="30"/>
    <x v="0"/>
    <x v="1"/>
    <x v="1"/>
    <m/>
    <m/>
    <x v="1"/>
    <x v="1"/>
    <s v="CSA0029|Approved"/>
    <s v="Approved"/>
    <s v="John Phillips"/>
    <s v="4207 - Director Customer &amp; System Projects"/>
    <x v="1"/>
    <x v="1"/>
    <x v="1"/>
    <s v="Customer Requested"/>
    <x v="1"/>
    <x v="1"/>
    <x v="3"/>
    <d v="2023-01-01T00:00:00"/>
    <x v="1"/>
    <x v="3"/>
    <x v="2"/>
    <x v="3"/>
    <d v="2027-12-31T00:00:00"/>
    <x v="1"/>
    <d v="2027-12-31T00:00:00"/>
    <n v="56.8"/>
    <x v="3"/>
    <n v="66.8"/>
    <x v="0"/>
    <n v="990704906.65797293"/>
    <n v="35525694"/>
    <x v="1"/>
    <n v="35525694"/>
    <n v="0"/>
    <n v="85063223"/>
    <n v="70084611.586202502"/>
    <n v="-14978611.413797498"/>
    <n v="86583799"/>
    <n v="33624537.721414372"/>
    <n v="-52959261.278585628"/>
    <n v="88381694"/>
    <n v="18489096.533672959"/>
    <n v="-69892597.466327041"/>
    <n v="92700088"/>
    <n v="11898148.94873504"/>
    <n v="-80801939.051264957"/>
    <n v="682771.73641684279"/>
    <n v="352728804"/>
    <n v="134096394.79002488"/>
    <n v="-218632409.20997512"/>
    <n v="14978611.413797498"/>
    <n v="218632409.20997512"/>
    <x v="26"/>
    <x v="2"/>
    <x v="4"/>
    <x v="2"/>
    <x v="7"/>
    <n v="139926946.6286267"/>
    <x v="1"/>
    <n v="-217949637.47355828"/>
    <n v="0"/>
    <n v="0"/>
    <n v="0"/>
    <n v="0"/>
    <n v="0"/>
    <n v="0"/>
    <n v="70084611.586202502"/>
    <n v="33624537.721414372"/>
    <n v="18489096.533672959"/>
    <n v="11898148.94873504"/>
    <n v="682771.73641684279"/>
    <x v="26"/>
    <n v="-14978611.413797498"/>
    <n v="-52959261.278585628"/>
    <n v="-69892597.466327041"/>
    <n v="-80801939.051264957"/>
    <n v="-218632409.20997512"/>
    <n v="-217949637.47355828"/>
    <x v="4"/>
  </r>
  <r>
    <x v="30"/>
    <s v="CSA0031"/>
    <x v="31"/>
    <x v="0"/>
    <x v="1"/>
    <x v="1"/>
    <m/>
    <m/>
    <x v="1"/>
    <x v="1"/>
    <s v="CSA0031|Approved"/>
    <s v="Approved"/>
    <s v="Zach Bates"/>
    <s v="4044 - Customer Solutions - Journey Management"/>
    <x v="2"/>
    <x v="2"/>
    <x v="2"/>
    <s v="IT CSAs in Support of Other Businesses"/>
    <x v="0"/>
    <x v="1"/>
    <x v="2"/>
    <d v="2021-01-01T00:00:00"/>
    <x v="1"/>
    <x v="3"/>
    <x v="2"/>
    <x v="10"/>
    <d v="2027-12-31T00:00:00"/>
    <x v="1"/>
    <d v="2027-12-31T00:00:00"/>
    <n v="10"/>
    <x v="6"/>
    <n v="16"/>
    <x v="0"/>
    <n v="3732285.5935199996"/>
    <n v="1000000"/>
    <x v="1"/>
    <n v="400000"/>
    <n v="-600000"/>
    <n v="1000000"/>
    <n v="0"/>
    <n v="-1000000"/>
    <n v="1000000"/>
    <n v="1000000"/>
    <n v="0"/>
    <n v="1545000"/>
    <n v="1000000"/>
    <n v="-545000"/>
    <n v="1591350"/>
    <n v="1000000"/>
    <n v="-591350"/>
    <n v="1000000"/>
    <n v="5136350"/>
    <n v="3000000"/>
    <n v="-2136350"/>
    <n v="1000000"/>
    <n v="2136350"/>
    <x v="27"/>
    <x v="1"/>
    <x v="1"/>
    <x v="0"/>
    <x v="2"/>
    <n v="399999.52455999999"/>
    <x v="1"/>
    <n v="-1136350"/>
    <n v="0"/>
    <n v="30454.533953516715"/>
    <n v="46027.859908716717"/>
    <n v="61836.546545359415"/>
    <n v="77884.150884631294"/>
    <n v="216203.09129222416"/>
    <n v="0"/>
    <n v="1030454.5339535167"/>
    <n v="1046027.8599087168"/>
    <n v="1061836.5465453593"/>
    <n v="1077884.1508846313"/>
    <x v="27"/>
    <n v="-1000000"/>
    <n v="30454.533953516744"/>
    <n v="-498972.14009128325"/>
    <n v="-529513.45345464069"/>
    <n v="-1998031.0595924072"/>
    <n v="-920146.90870777587"/>
    <x v="2"/>
  </r>
  <r>
    <x v="31"/>
    <s v="CSA0032"/>
    <x v="32"/>
    <x v="0"/>
    <x v="1"/>
    <x v="1"/>
    <m/>
    <m/>
    <x v="1"/>
    <x v="1"/>
    <s v="CSA0032|Approved"/>
    <s v="Approved"/>
    <s v="Theresa Burch"/>
    <s v="1247 - SAP CIS"/>
    <x v="2"/>
    <x v="2"/>
    <x v="2"/>
    <s v="CEIP/Tracker"/>
    <x v="1"/>
    <x v="1"/>
    <x v="1"/>
    <d v="2022-10-04T00:00:00"/>
    <x v="1"/>
    <x v="3"/>
    <x v="2"/>
    <x v="4"/>
    <d v="2024-09-30T00:00:00"/>
    <x v="2"/>
    <d v="2024-12-31T00:00:00"/>
    <n v="24"/>
    <x v="7"/>
    <n v="28"/>
    <x v="0"/>
    <n v="688642.31799999997"/>
    <n v="1800000"/>
    <x v="1"/>
    <n v="1800000"/>
    <n v="0"/>
    <n v="5600000"/>
    <n v="3167000"/>
    <n v="-2433000"/>
    <n v="0"/>
    <n v="0"/>
    <n v="0"/>
    <n v="0"/>
    <n v="0"/>
    <n v="0"/>
    <n v="0"/>
    <n v="0"/>
    <n v="0"/>
    <n v="0"/>
    <n v="5600000"/>
    <n v="3167000"/>
    <n v="-2433000"/>
    <n v="2433000"/>
    <n v="2433000"/>
    <x v="28"/>
    <x v="1"/>
    <x v="1"/>
    <x v="0"/>
    <x v="2"/>
    <n v="1799999.094"/>
    <x v="1"/>
    <n v="-2433000"/>
    <n v="47863.075637981849"/>
    <n v="0"/>
    <n v="0"/>
    <n v="0"/>
    <n v="0"/>
    <n v="47863.075637981849"/>
    <n v="3214863.0756379818"/>
    <n v="0"/>
    <n v="0"/>
    <n v="0"/>
    <n v="0"/>
    <x v="28"/>
    <n v="-2385136.9243620182"/>
    <n v="0"/>
    <n v="0"/>
    <n v="0"/>
    <n v="-2385136.9243620182"/>
    <n v="-2385136.9243620182"/>
    <x v="2"/>
  </r>
  <r>
    <x v="32"/>
    <s v="CSA0033"/>
    <x v="33"/>
    <x v="0"/>
    <x v="1"/>
    <x v="1"/>
    <m/>
    <m/>
    <x v="3"/>
    <x v="3"/>
    <s v="CSA0033|EXEC"/>
    <s v="Simon Upton"/>
    <s v="Austin Phillips"/>
    <s v="4432 - Strategic Customer Insights"/>
    <x v="2"/>
    <x v="2"/>
    <x v="2"/>
    <s v="IT CSAs in Support of Other Businesses"/>
    <x v="1"/>
    <x v="1"/>
    <x v="1"/>
    <d v="2023-02-01T00:00:00"/>
    <x v="1"/>
    <x v="3"/>
    <x v="2"/>
    <x v="3"/>
    <d v="2025-07-01T00:00:00"/>
    <x v="4"/>
    <d v="2025-12-31T00:00:00"/>
    <n v="16.399999999999999"/>
    <x v="7"/>
    <n v="20.399999999999999"/>
    <x v="0"/>
    <n v="123362.26000000001"/>
    <n v="1750000"/>
    <x v="1"/>
    <n v="1750000"/>
    <n v="0"/>
    <n v="5250000"/>
    <n v="4250000"/>
    <n v="-1000000"/>
    <n v="5000000"/>
    <n v="4000000"/>
    <n v="-1000000"/>
    <n v="0"/>
    <n v="0"/>
    <n v="0"/>
    <n v="0"/>
    <n v="0"/>
    <n v="0"/>
    <n v="0"/>
    <n v="10250000"/>
    <n v="8250000"/>
    <n v="-2000000"/>
    <n v="1000000"/>
    <n v="2000000"/>
    <x v="29"/>
    <x v="1"/>
    <x v="1"/>
    <x v="0"/>
    <x v="2"/>
    <n v="1750000.26"/>
    <x v="1"/>
    <n v="-2000000"/>
    <n v="64230.524616805451"/>
    <n v="121818.13581406686"/>
    <n v="0"/>
    <n v="0"/>
    <n v="0"/>
    <n v="186048.66043087232"/>
    <n v="4314230.5246168058"/>
    <n v="4121818.135814067"/>
    <n v="0"/>
    <n v="0"/>
    <n v="0"/>
    <x v="29"/>
    <n v="-935769.47538319416"/>
    <n v="-878181.86418593302"/>
    <n v="0"/>
    <n v="0"/>
    <n v="-1813951.3395691272"/>
    <n v="-1813951.3395691272"/>
    <x v="1"/>
  </r>
  <r>
    <x v="33"/>
    <s v="CSA0034"/>
    <x v="34"/>
    <x v="0"/>
    <x v="4"/>
    <x v="1"/>
    <m/>
    <m/>
    <x v="1"/>
    <x v="1"/>
    <s v="CSA0034|Approved"/>
    <s v="Approved"/>
    <s v="Anne Marshall"/>
    <s v="4411 - Distributed Energy Resources"/>
    <x v="7"/>
    <x v="6"/>
    <x v="7"/>
    <s v="CEIP/Tracker"/>
    <x v="0"/>
    <x v="0"/>
    <x v="2"/>
    <d v="2020-01-01T00:00:00"/>
    <x v="1"/>
    <x v="3"/>
    <x v="2"/>
    <x v="9"/>
    <d v="2028-01-04T00:00:00"/>
    <x v="5"/>
    <d v="2028-12-01T00:00:00"/>
    <n v="11.6"/>
    <x v="2"/>
    <n v="20.6"/>
    <x v="0"/>
    <n v="2392356.63"/>
    <n v="100000"/>
    <x v="1"/>
    <n v="845645"/>
    <n v="745645"/>
    <n v="0"/>
    <n v="3819000"/>
    <n v="3819000"/>
    <n v="0"/>
    <n v="9054000"/>
    <n v="9054000"/>
    <n v="0"/>
    <n v="3429000"/>
    <n v="3429000"/>
    <n v="0"/>
    <n v="1014000"/>
    <n v="1014000"/>
    <n v="100000"/>
    <n v="0"/>
    <n v="17316000"/>
    <n v="17316000"/>
    <n v="3819000"/>
    <n v="17316000"/>
    <x v="30"/>
    <x v="1"/>
    <x v="1"/>
    <x v="0"/>
    <x v="4"/>
    <n v="954087.68200000003"/>
    <x v="1"/>
    <n v="17416000"/>
    <n v="240113.13248654743"/>
    <n v="855838.44008961471"/>
    <n v="373218.99350115593"/>
    <n v="120627.50086499886"/>
    <n v="13344.156911616634"/>
    <n v="1603142.2238539336"/>
    <n v="4059113.1324865473"/>
    <n v="9909838.4400896151"/>
    <n v="3802218.9935011561"/>
    <n v="1134627.5008649989"/>
    <n v="113344.15691161664"/>
    <x v="30"/>
    <n v="4059113.1324865473"/>
    <n v="9909838.4400896151"/>
    <n v="3802218.9935011561"/>
    <n v="1134627.5008649989"/>
    <n v="18905798.066942316"/>
    <n v="19019142.223853931"/>
    <x v="1"/>
  </r>
  <r>
    <x v="0"/>
    <s v="CSA0035"/>
    <x v="35"/>
    <x v="0"/>
    <x v="2"/>
    <x v="1"/>
    <m/>
    <m/>
    <x v="3"/>
    <x v="0"/>
    <m/>
    <m/>
    <s v="Lindsay Yonce"/>
    <s v="1281 - Security, Risk, &amp; Compliance"/>
    <x v="2"/>
    <x v="2"/>
    <x v="2"/>
    <s v="Security, Risk, &amp; Compliance"/>
    <x v="1"/>
    <x v="2"/>
    <x v="2"/>
    <d v="2023-01-03T00:00:00"/>
    <x v="1"/>
    <x v="3"/>
    <x v="2"/>
    <x v="3"/>
    <d v="2028-12-29T00:00:00"/>
    <x v="5"/>
    <d v="2028-12-29T00:00:00"/>
    <n v="49.4"/>
    <x v="1"/>
    <n v="56.4"/>
    <x v="1"/>
    <n v="0"/>
    <m/>
    <x v="1"/>
    <m/>
    <n v="0"/>
    <m/>
    <m/>
    <n v="0"/>
    <m/>
    <m/>
    <n v="0"/>
    <m/>
    <m/>
    <n v="0"/>
    <m/>
    <m/>
    <n v="0"/>
    <m/>
    <n v="0"/>
    <n v="0"/>
    <n v="0"/>
    <n v="0"/>
    <n v="0"/>
    <x v="7"/>
    <x v="0"/>
    <x v="0"/>
    <x v="0"/>
    <x v="5"/>
    <n v="0"/>
    <x v="1"/>
    <n v="0"/>
    <m/>
    <m/>
    <m/>
    <m/>
    <m/>
    <m/>
    <m/>
    <m/>
    <m/>
    <m/>
    <m/>
    <x v="0"/>
    <n v="0"/>
    <n v="0"/>
    <n v="0"/>
    <n v="0"/>
    <n v="0"/>
    <n v="0"/>
    <x v="3"/>
  </r>
  <r>
    <x v="34"/>
    <s v="CSA0036"/>
    <x v="36"/>
    <x v="0"/>
    <x v="1"/>
    <x v="1"/>
    <m/>
    <m/>
    <x v="1"/>
    <x v="1"/>
    <s v="CSA0036|Approved"/>
    <s v="Approved"/>
    <s v="Todd Ogilvie"/>
    <s v="1213 - Enterprise Systems"/>
    <x v="2"/>
    <x v="2"/>
    <x v="2"/>
    <s v="IT CSA"/>
    <x v="1"/>
    <x v="8"/>
    <x v="2"/>
    <d v="2021-01-01T00:00:00"/>
    <x v="1"/>
    <x v="3"/>
    <x v="2"/>
    <x v="10"/>
    <d v="2023-12-29T00:00:00"/>
    <x v="3"/>
    <d v="2023-12-29T00:00:00"/>
    <n v="48.6"/>
    <x v="1"/>
    <n v="55.6"/>
    <x v="1"/>
    <n v="14368319.2140096"/>
    <n v="7135383"/>
    <x v="1"/>
    <n v="7135383"/>
    <n v="0"/>
    <n v="0"/>
    <n v="0"/>
    <n v="0"/>
    <n v="0"/>
    <n v="0"/>
    <n v="0"/>
    <n v="6000000"/>
    <n v="0"/>
    <n v="-6000000"/>
    <n v="16243932"/>
    <n v="0"/>
    <n v="-16243932"/>
    <m/>
    <n v="22243932"/>
    <n v="0"/>
    <n v="-22243932"/>
    <n v="0"/>
    <n v="22243932"/>
    <x v="7"/>
    <x v="0"/>
    <x v="0"/>
    <x v="0"/>
    <x v="5"/>
    <n v="7115062.6625097999"/>
    <x v="1"/>
    <n v="-22243932"/>
    <m/>
    <m/>
    <m/>
    <m/>
    <m/>
    <m/>
    <m/>
    <m/>
    <m/>
    <m/>
    <m/>
    <x v="0"/>
    <n v="0"/>
    <n v="0"/>
    <n v="-6000000"/>
    <n v="-16243932"/>
    <n v="-22243932"/>
    <n v="-22243932"/>
    <x v="3"/>
  </r>
  <r>
    <x v="35"/>
    <s v="CSA0037"/>
    <x v="37"/>
    <x v="0"/>
    <x v="1"/>
    <x v="1"/>
    <m/>
    <m/>
    <x v="1"/>
    <x v="1"/>
    <s v="CSA0037|Approved"/>
    <s v="Approved"/>
    <s v="Reid Shibata"/>
    <s v="1221 - Enterprise Data"/>
    <x v="2"/>
    <x v="2"/>
    <x v="2"/>
    <s v="IT CSAs in Support of Other Businesses"/>
    <x v="1"/>
    <x v="7"/>
    <x v="1"/>
    <d v="2022-07-01T00:00:00"/>
    <x v="1"/>
    <x v="3"/>
    <x v="2"/>
    <x v="4"/>
    <d v="2023-12-31T00:00:00"/>
    <x v="3"/>
    <d v="2026-12-31T00:00:00"/>
    <n v="24.2"/>
    <x v="8"/>
    <n v="26.2"/>
    <x v="0"/>
    <n v="442534.32038000005"/>
    <n v="1360000"/>
    <x v="1"/>
    <n v="1360000"/>
    <n v="0"/>
    <n v="2260000"/>
    <n v="2260000"/>
    <n v="0"/>
    <n v="3280000"/>
    <n v="3280000"/>
    <n v="0"/>
    <n v="1000000"/>
    <n v="1000000"/>
    <n v="0"/>
    <n v="0"/>
    <n v="0"/>
    <n v="0"/>
    <n v="0"/>
    <n v="6540000"/>
    <n v="6540000"/>
    <n v="0"/>
    <n v="0"/>
    <n v="0"/>
    <x v="31"/>
    <x v="1"/>
    <x v="1"/>
    <x v="0"/>
    <x v="2"/>
    <n v="1359999.88509"/>
    <x v="1"/>
    <n v="0"/>
    <n v="34155.52603152478"/>
    <n v="99890.871367534826"/>
    <n v="46027.859908716717"/>
    <n v="0"/>
    <n v="0"/>
    <n v="180074.25730777634"/>
    <n v="2294155.5260315249"/>
    <n v="3379890.8713675346"/>
    <n v="1046027.8599087168"/>
    <n v="0"/>
    <n v="0"/>
    <x v="31"/>
    <n v="34155.526031524874"/>
    <n v="99890.871367534623"/>
    <n v="46027.859908716753"/>
    <n v="0"/>
    <n v="180074.25730777625"/>
    <n v="180074.25730777625"/>
    <x v="2"/>
  </r>
  <r>
    <x v="36"/>
    <s v="CSA0038"/>
    <x v="38"/>
    <x v="0"/>
    <x v="1"/>
    <x v="1"/>
    <m/>
    <m/>
    <x v="1"/>
    <x v="1"/>
    <s v="CSA0038|Approved"/>
    <s v="Approved"/>
    <s v="Tim Foley"/>
    <s v="1221 - Enterprise Data"/>
    <x v="2"/>
    <x v="2"/>
    <x v="2"/>
    <s v="Enterprise Data &amp; Applications"/>
    <x v="0"/>
    <x v="7"/>
    <x v="2"/>
    <d v="2020-01-01T00:00:00"/>
    <x v="1"/>
    <x v="3"/>
    <x v="2"/>
    <x v="9"/>
    <d v="2021-12-21T00:00:00"/>
    <x v="7"/>
    <d v="2026-12-31T00:00:00"/>
    <n v="30"/>
    <x v="3"/>
    <n v="40"/>
    <x v="0"/>
    <n v="12927309.32"/>
    <n v="3500000"/>
    <x v="1"/>
    <n v="3500000"/>
    <n v="0"/>
    <n v="3500000"/>
    <n v="3000000"/>
    <n v="-500000"/>
    <n v="3500000"/>
    <n v="3500000"/>
    <n v="0"/>
    <n v="3000000"/>
    <n v="3500000"/>
    <n v="500000"/>
    <n v="0"/>
    <n v="0"/>
    <n v="0"/>
    <n v="0"/>
    <n v="10000000"/>
    <n v="10000000"/>
    <n v="0"/>
    <n v="500000"/>
    <n v="0"/>
    <x v="32"/>
    <x v="1"/>
    <x v="1"/>
    <x v="0"/>
    <x v="3"/>
    <n v="3500000.3909999998"/>
    <x v="1"/>
    <n v="0"/>
    <n v="30150.501252503847"/>
    <n v="70704.690093644444"/>
    <n v="106590.86883730773"/>
    <n v="0"/>
    <n v="0"/>
    <n v="207446.06018345602"/>
    <n v="3030150.5012525041"/>
    <n v="3570704.6900936444"/>
    <n v="3606590.8688373077"/>
    <n v="0"/>
    <n v="0"/>
    <x v="32"/>
    <n v="-469849.49874749593"/>
    <n v="70704.690093644429"/>
    <n v="606590.86883730767"/>
    <n v="0"/>
    <n v="207446.06018345617"/>
    <n v="207446.06018345617"/>
    <x v="2"/>
  </r>
  <r>
    <x v="37"/>
    <s v="CSA0039"/>
    <x v="39"/>
    <x v="0"/>
    <x v="1"/>
    <x v="1"/>
    <m/>
    <m/>
    <x v="1"/>
    <x v="1"/>
    <s v="CSA0039|Approved"/>
    <s v="Approved"/>
    <s v="Katelyn Gates"/>
    <s v="1207 - IT Applications, Meter and Web Team"/>
    <x v="2"/>
    <x v="2"/>
    <x v="2"/>
    <s v="CEIP/Tracker"/>
    <x v="1"/>
    <x v="0"/>
    <x v="2"/>
    <d v="2023-08-15T00:00:00"/>
    <x v="1"/>
    <x v="3"/>
    <x v="2"/>
    <x v="3"/>
    <d v="2024-11-15T00:00:00"/>
    <x v="2"/>
    <d v="2026-12-31T00:00:00"/>
    <n v="19.399999999999999"/>
    <x v="7"/>
    <n v="23.4"/>
    <x v="0"/>
    <n v="0"/>
    <n v="250000"/>
    <x v="1"/>
    <n v="250000"/>
    <n v="0"/>
    <n v="1000000"/>
    <n v="0"/>
    <n v="-1000000"/>
    <n v="700000"/>
    <n v="0"/>
    <n v="-700000"/>
    <n v="750000"/>
    <n v="0"/>
    <n v="-750000"/>
    <n v="0"/>
    <n v="0"/>
    <n v="0"/>
    <n v="0"/>
    <n v="2450000"/>
    <n v="0"/>
    <n v="-2450000"/>
    <n v="1000000"/>
    <n v="2450000"/>
    <x v="7"/>
    <x v="1"/>
    <x v="1"/>
    <x v="0"/>
    <x v="5"/>
    <n v="250000"/>
    <x v="1"/>
    <n v="-2450000"/>
    <n v="0"/>
    <n v="0"/>
    <n v="0"/>
    <n v="0"/>
    <n v="0"/>
    <n v="0"/>
    <n v="0"/>
    <n v="0"/>
    <n v="0"/>
    <n v="0"/>
    <n v="0"/>
    <x v="7"/>
    <n v="-1000000"/>
    <n v="-700000"/>
    <n v="-750000"/>
    <n v="0"/>
    <n v="-2450000"/>
    <n v="-2450000"/>
    <x v="1"/>
  </r>
  <r>
    <x v="38"/>
    <s v="CSA0040"/>
    <x v="40"/>
    <x v="0"/>
    <x v="1"/>
    <x v="1"/>
    <m/>
    <m/>
    <x v="1"/>
    <x v="1"/>
    <s v="CSA0040|Approved"/>
    <s v="Approved"/>
    <s v="Nick Coulson"/>
    <s v="4411 - Distributed Energy Resources"/>
    <x v="7"/>
    <x v="6"/>
    <x v="7"/>
    <s v="CEIP/Tracker"/>
    <x v="0"/>
    <x v="0"/>
    <x v="2"/>
    <d v="2023-07-04T00:00:00"/>
    <x v="1"/>
    <x v="3"/>
    <x v="5"/>
    <x v="3"/>
    <d v="2028-12-29T00:00:00"/>
    <x v="5"/>
    <d v="2028-12-29T00:00:00"/>
    <n v="26.2"/>
    <x v="3"/>
    <n v="36.200000000000003"/>
    <x v="0"/>
    <n v="0"/>
    <n v="4000000"/>
    <x v="1"/>
    <n v="0"/>
    <n v="-4000000"/>
    <n v="9497355"/>
    <n v="3000000"/>
    <n v="-6497355"/>
    <n v="25285755"/>
    <n v="4000000"/>
    <n v="-21285755"/>
    <n v="24000000"/>
    <n v="10300000"/>
    <n v="-13700000"/>
    <n v="0"/>
    <n v="10609000"/>
    <n v="10609000"/>
    <n v="11000000"/>
    <n v="58783110"/>
    <n v="27909000"/>
    <n v="-30874110"/>
    <n v="6497355"/>
    <n v="30874110"/>
    <x v="33"/>
    <x v="1"/>
    <x v="1"/>
    <x v="0"/>
    <x v="3"/>
    <n v="790317"/>
    <x v="1"/>
    <n v="-19874110"/>
    <n v="30150.501252503847"/>
    <n v="80805.360107022221"/>
    <n v="313681.69972121989"/>
    <n v="432961.50340704183"/>
    <n v="563982.0601362579"/>
    <n v="1421581.1246240456"/>
    <n v="3030150.5012525041"/>
    <n v="4080805.3601070223"/>
    <n v="10613681.699721219"/>
    <n v="11041961.503407042"/>
    <n v="11563982.060136259"/>
    <x v="33"/>
    <n v="-6467204.4987474959"/>
    <n v="-21204949.639892977"/>
    <n v="-13386318.300278781"/>
    <n v="11041961.503407042"/>
    <n v="-30016510.935512211"/>
    <n v="-18452528.875375953"/>
    <x v="1"/>
  </r>
  <r>
    <x v="39"/>
    <s v="CSA0041"/>
    <x v="41"/>
    <x v="0"/>
    <x v="1"/>
    <x v="1"/>
    <m/>
    <m/>
    <x v="1"/>
    <x v="1"/>
    <s v="CSA0041|Approved"/>
    <s v="Approved"/>
    <s v="Ryan Tilbury"/>
    <s v="1214 - IT Support Center"/>
    <x v="2"/>
    <x v="2"/>
    <x v="2"/>
    <s v="IT CSA"/>
    <x v="0"/>
    <x v="7"/>
    <x v="1"/>
    <d v="2023-01-01T00:00:00"/>
    <x v="1"/>
    <x v="3"/>
    <x v="2"/>
    <x v="3"/>
    <d v="2028-12-29T00:00:00"/>
    <x v="5"/>
    <d v="2028-12-31T00:00:00"/>
    <n v="19.399999999999999"/>
    <x v="6"/>
    <n v="25.4"/>
    <x v="1"/>
    <n v="420639.39999999997"/>
    <n v="500000"/>
    <x v="1"/>
    <n v="500000"/>
    <n v="0"/>
    <n v="1000000"/>
    <n v="1000000"/>
    <n v="0"/>
    <n v="1000000"/>
    <n v="1000000"/>
    <n v="0"/>
    <n v="2000000"/>
    <n v="1000000"/>
    <n v="-1000000"/>
    <n v="2000000"/>
    <n v="1000000"/>
    <n v="-1000000"/>
    <n v="1000000"/>
    <n v="6000000"/>
    <n v="4000000"/>
    <n v="-2000000"/>
    <n v="0"/>
    <n v="2000000"/>
    <x v="34"/>
    <x v="1"/>
    <x v="1"/>
    <x v="0"/>
    <x v="2"/>
    <n v="799999.995"/>
    <x v="1"/>
    <n v="-1000000"/>
    <n v="15113.064615718929"/>
    <n v="30454.533953516715"/>
    <n v="46027.859908716717"/>
    <n v="61836.546545359415"/>
    <n v="77884.150884631294"/>
    <n v="231316.15590794309"/>
    <n v="1015113.0646157189"/>
    <n v="1030454.5339535167"/>
    <n v="1046027.8599087168"/>
    <n v="1061836.5465453593"/>
    <n v="1077884.1508846313"/>
    <x v="34"/>
    <n v="15113.064615718904"/>
    <n v="30454.533953516744"/>
    <n v="-953972.14009128325"/>
    <n v="-938163.45345464069"/>
    <n v="-1846567.9949766882"/>
    <n v="-768683.84409205685"/>
    <x v="2"/>
  </r>
  <r>
    <x v="40"/>
    <s v="CSA0042"/>
    <x v="42"/>
    <x v="0"/>
    <x v="1"/>
    <x v="1"/>
    <m/>
    <m/>
    <x v="1"/>
    <x v="1"/>
    <s v="CSA0042|Approved"/>
    <s v="Approved"/>
    <s v="Reid Shibata"/>
    <s v="1258 - Distribution Management Systems"/>
    <x v="2"/>
    <x v="2"/>
    <x v="2"/>
    <s v="CEIP/Tracker"/>
    <x v="1"/>
    <x v="0"/>
    <x v="1"/>
    <d v="2025-01-01T00:00:00"/>
    <x v="1"/>
    <x v="3"/>
    <x v="0"/>
    <x v="8"/>
    <d v="2026-12-31T00:00:00"/>
    <x v="6"/>
    <d v="2026-12-31T00:00:00"/>
    <n v="19"/>
    <x v="11"/>
    <n v="20"/>
    <x v="0"/>
    <n v="0"/>
    <n v="0"/>
    <x v="1"/>
    <n v="0"/>
    <n v="0"/>
    <n v="475000"/>
    <n v="0"/>
    <n v="-475000"/>
    <n v="3500000"/>
    <n v="475000"/>
    <n v="-3025000"/>
    <n v="0"/>
    <n v="3500000"/>
    <n v="3500000"/>
    <n v="0"/>
    <n v="0"/>
    <n v="0"/>
    <n v="0"/>
    <n v="3975000"/>
    <n v="3975000"/>
    <n v="0"/>
    <n v="475000"/>
    <n v="0"/>
    <x v="35"/>
    <x v="1"/>
    <x v="1"/>
    <x v="0"/>
    <x v="2"/>
    <n v="0"/>
    <x v="1"/>
    <n v="0"/>
    <n v="0"/>
    <n v="14465.903627920439"/>
    <n v="161097.50968050852"/>
    <n v="0"/>
    <n v="0"/>
    <n v="175563.41330842895"/>
    <n v="0"/>
    <n v="489465.90362792043"/>
    <n v="3661097.5096805086"/>
    <n v="0"/>
    <n v="0"/>
    <x v="35"/>
    <n v="-475000"/>
    <n v="-3010534.0963720796"/>
    <n v="3661097.5096805086"/>
    <n v="0"/>
    <n v="175563.41330842907"/>
    <n v="175563.41330842907"/>
    <x v="1"/>
  </r>
  <r>
    <x v="41"/>
    <s v="CSA0043"/>
    <x v="43"/>
    <x v="0"/>
    <x v="3"/>
    <x v="1"/>
    <m/>
    <m/>
    <x v="1"/>
    <x v="1"/>
    <s v="CSA0043|Approved"/>
    <s v="Approved"/>
    <s v="Roland LaMothe"/>
    <s v="1148 - Energy &amp; Derivative Acctng"/>
    <x v="2"/>
    <x v="2"/>
    <x v="2"/>
    <s v="IT CSA"/>
    <x v="1"/>
    <x v="7"/>
    <x v="1"/>
    <d v="2025-01-07T00:00:00"/>
    <x v="1"/>
    <x v="3"/>
    <x v="0"/>
    <x v="8"/>
    <d v="2025-09-30T00:00:00"/>
    <x v="4"/>
    <d v="2025-10-31T00:00:00"/>
    <n v="27.2"/>
    <x v="10"/>
    <n v="30.2"/>
    <x v="1"/>
    <n v="31543.21"/>
    <n v="2665095"/>
    <x v="1"/>
    <n v="0"/>
    <n v="-2665095"/>
    <n v="0"/>
    <n v="0"/>
    <n v="0"/>
    <n v="0"/>
    <n v="2665095"/>
    <n v="2665095"/>
    <n v="0"/>
    <n v="0"/>
    <n v="0"/>
    <n v="0"/>
    <n v="0"/>
    <n v="0"/>
    <n v="0"/>
    <n v="0"/>
    <n v="2665095"/>
    <n v="2665095"/>
    <n v="0"/>
    <n v="2665095"/>
    <x v="36"/>
    <x v="1"/>
    <x v="1"/>
    <x v="0"/>
    <x v="2"/>
    <n v="31543.21"/>
    <x v="1"/>
    <n v="2665095"/>
    <n v="0"/>
    <n v="81164.226166847628"/>
    <n v="0"/>
    <n v="0"/>
    <n v="0"/>
    <n v="81164.226166847628"/>
    <n v="0"/>
    <n v="2746259.2261668476"/>
    <n v="0"/>
    <n v="0"/>
    <n v="0"/>
    <x v="36"/>
    <n v="0"/>
    <n v="2746259.2261668476"/>
    <n v="0"/>
    <n v="0"/>
    <n v="2746259.2261668476"/>
    <n v="2746259.2261668476"/>
    <x v="1"/>
  </r>
  <r>
    <x v="42"/>
    <s v="CSA0044"/>
    <x v="44"/>
    <x v="0"/>
    <x v="1"/>
    <x v="1"/>
    <m/>
    <m/>
    <x v="1"/>
    <x v="1"/>
    <s v="CSA0044|Approved"/>
    <s v="Approved"/>
    <s v="Jeremy Norris"/>
    <s v="1226 - Applications"/>
    <x v="2"/>
    <x v="2"/>
    <x v="2"/>
    <s v="IT CSAs in Support of Other Businesses"/>
    <x v="0"/>
    <x v="7"/>
    <x v="1"/>
    <d v="2024-01-03T00:00:00"/>
    <x v="1"/>
    <x v="3"/>
    <x v="0"/>
    <x v="5"/>
    <d v="2024-12-31T00:00:00"/>
    <x v="2"/>
    <d v="2024-12-31T00:00:00"/>
    <n v="18.600000000000001"/>
    <x v="8"/>
    <n v="20.6"/>
    <x v="1"/>
    <n v="0"/>
    <n v="0"/>
    <x v="1"/>
    <n v="0"/>
    <n v="0"/>
    <n v="1844213"/>
    <n v="0"/>
    <n v="-1844213"/>
    <n v="0"/>
    <n v="0"/>
    <n v="0"/>
    <n v="0"/>
    <n v="0"/>
    <n v="0"/>
    <n v="0"/>
    <n v="1844213"/>
    <n v="1844213"/>
    <n v="0"/>
    <n v="1844213"/>
    <n v="1844213"/>
    <n v="0"/>
    <n v="1844213"/>
    <n v="0"/>
    <x v="37"/>
    <x v="1"/>
    <x v="1"/>
    <x v="0"/>
    <x v="2"/>
    <n v="399999.51"/>
    <x v="1"/>
    <n v="0"/>
    <n v="0"/>
    <n v="0"/>
    <n v="0"/>
    <n v="114039.76301405692"/>
    <n v="0"/>
    <n v="114039.76301405692"/>
    <n v="0"/>
    <n v="0"/>
    <n v="0"/>
    <n v="1958252.763014057"/>
    <n v="0"/>
    <x v="37"/>
    <n v="-1844213"/>
    <n v="0"/>
    <n v="0"/>
    <n v="1958252.763014057"/>
    <n v="114039.76301405695"/>
    <n v="114039.76301405695"/>
    <x v="2"/>
  </r>
  <r>
    <x v="43"/>
    <s v="CSA0045"/>
    <x v="45"/>
    <x v="0"/>
    <x v="1"/>
    <x v="1"/>
    <m/>
    <m/>
    <x v="1"/>
    <x v="1"/>
    <s v="CSA0045|Approved"/>
    <s v="Approved"/>
    <s v="Dan Fitting"/>
    <s v="1507 - Facility Services: Facilities Design &amp; Construction"/>
    <x v="3"/>
    <x v="4"/>
    <x v="3"/>
    <s v="Facilities"/>
    <x v="0"/>
    <x v="0"/>
    <x v="1"/>
    <d v="2023-01-01T00:00:00"/>
    <x v="1"/>
    <x v="3"/>
    <x v="2"/>
    <x v="3"/>
    <d v="2027-01-01T00:00:00"/>
    <x v="1"/>
    <d v="2026-12-31T00:00:00"/>
    <n v="37"/>
    <x v="0"/>
    <n v="37"/>
    <x v="0"/>
    <n v="0"/>
    <n v="422000"/>
    <x v="1"/>
    <n v="422000"/>
    <n v="0"/>
    <n v="2000000"/>
    <n v="2000000"/>
    <n v="0"/>
    <n v="7200000"/>
    <n v="7200000"/>
    <n v="0"/>
    <n v="7445000"/>
    <n v="7445000"/>
    <n v="0"/>
    <n v="0"/>
    <n v="0"/>
    <n v="0"/>
    <n v="0"/>
    <n v="16645000"/>
    <n v="16645000"/>
    <n v="0"/>
    <n v="0"/>
    <n v="0"/>
    <x v="38"/>
    <x v="1"/>
    <x v="1"/>
    <x v="0"/>
    <x v="3"/>
    <n v="432001.28529999999"/>
    <x v="1"/>
    <n v="0"/>
    <n v="20100.334168335899"/>
    <n v="145449.64819263999"/>
    <n v="226734.00528393031"/>
    <n v="0"/>
    <n v="0"/>
    <n v="392283.98764490616"/>
    <n v="2020100.3341683359"/>
    <n v="7345449.6481926404"/>
    <n v="7671734.0052839303"/>
    <n v="0"/>
    <n v="0"/>
    <x v="38"/>
    <n v="20100.334168335889"/>
    <n v="145449.64819264039"/>
    <n v="226734.00528393034"/>
    <n v="0"/>
    <n v="392283.98764490662"/>
    <n v="392283.98764490662"/>
    <x v="1"/>
  </r>
  <r>
    <x v="44"/>
    <s v="CSA0046"/>
    <x v="46"/>
    <x v="0"/>
    <x v="1"/>
    <x v="1"/>
    <m/>
    <m/>
    <x v="1"/>
    <x v="1"/>
    <s v="CSA0046|Approved"/>
    <s v="Approved"/>
    <s v="Jeremy Norris"/>
    <s v="1226 - Applications"/>
    <x v="2"/>
    <x v="2"/>
    <x v="2"/>
    <s v="Enterprise Data &amp; Applications"/>
    <x v="1"/>
    <x v="7"/>
    <x v="1"/>
    <d v="2024-01-04T00:00:00"/>
    <x v="1"/>
    <x v="3"/>
    <x v="0"/>
    <x v="5"/>
    <d v="2024-12-31T00:00:00"/>
    <x v="2"/>
    <d v="2024-12-31T00:00:00"/>
    <n v="21.4"/>
    <x v="1"/>
    <n v="28.4"/>
    <x v="1"/>
    <n v="290789.3"/>
    <n v="1000000"/>
    <x v="1"/>
    <n v="1000000"/>
    <n v="0"/>
    <n v="1000000"/>
    <n v="0"/>
    <n v="-1000000"/>
    <n v="1000000"/>
    <n v="1000000"/>
    <n v="0"/>
    <n v="1000000"/>
    <n v="1000000"/>
    <n v="0"/>
    <n v="1000000"/>
    <n v="1000000"/>
    <n v="0"/>
    <n v="1000000"/>
    <n v="4000000"/>
    <n v="3000000"/>
    <n v="-1000000"/>
    <n v="1000000"/>
    <n v="1000000"/>
    <x v="27"/>
    <x v="1"/>
    <x v="1"/>
    <x v="0"/>
    <x v="2"/>
    <n v="1000000.3"/>
    <x v="1"/>
    <n v="0"/>
    <n v="0"/>
    <n v="30454.533953516715"/>
    <n v="46027.859908716717"/>
    <n v="61836.546545359415"/>
    <n v="77884.150884631294"/>
    <n v="216203.09129222416"/>
    <n v="0"/>
    <n v="1030454.5339535167"/>
    <n v="1046027.8599087168"/>
    <n v="1061836.5465453593"/>
    <n v="1077884.1508846313"/>
    <x v="27"/>
    <n v="-1000000"/>
    <n v="30454.533953516744"/>
    <n v="46027.859908716753"/>
    <n v="61836.546545359306"/>
    <n v="-861681.0595924072"/>
    <n v="216203.09129222413"/>
    <x v="2"/>
  </r>
  <r>
    <x v="45"/>
    <s v="CSA0047"/>
    <x v="47"/>
    <x v="0"/>
    <x v="1"/>
    <x v="1"/>
    <m/>
    <m/>
    <x v="1"/>
    <x v="1"/>
    <s v="CSA0047|Approved"/>
    <s v="Approved"/>
    <s v="Tim Flajole"/>
    <s v="4503 - Field Engineering &amp; Innovation"/>
    <x v="1"/>
    <x v="1"/>
    <x v="1"/>
    <s v="Electric Operations"/>
    <x v="0"/>
    <x v="8"/>
    <x v="2"/>
    <d v="2024-01-01T00:00:00"/>
    <x v="1"/>
    <x v="3"/>
    <x v="2"/>
    <x v="5"/>
    <d v="2024-01-01T00:00:00"/>
    <x v="2"/>
    <d v="2024-12-31T00:00:00"/>
    <n v="23.4"/>
    <x v="5"/>
    <n v="31.4"/>
    <x v="1"/>
    <n v="11857785.469999997"/>
    <n v="2044207"/>
    <x v="1"/>
    <n v="2044207"/>
    <n v="0"/>
    <n v="2205533"/>
    <n v="2205533"/>
    <n v="0"/>
    <n v="2268699"/>
    <n v="2271699"/>
    <n v="3000"/>
    <n v="2233760"/>
    <n v="2339850"/>
    <n v="106090"/>
    <n v="2300800"/>
    <n v="2410046"/>
    <n v="109246"/>
    <n v="2482347"/>
    <n v="9008792"/>
    <n v="9227128"/>
    <n v="218336"/>
    <n v="0"/>
    <n v="218336"/>
    <x v="39"/>
    <x v="2"/>
    <x v="3"/>
    <x v="0"/>
    <x v="3"/>
    <n v="1929736.67"/>
    <x v="1"/>
    <n v="2700683"/>
    <n v="0"/>
    <n v="0"/>
    <n v="0"/>
    <n v="0"/>
    <n v="0"/>
    <n v="0"/>
    <n v="2205533"/>
    <n v="2271699"/>
    <n v="2339850"/>
    <n v="2410046"/>
    <n v="2482347"/>
    <x v="39"/>
    <n v="0"/>
    <n v="3000"/>
    <n v="106090"/>
    <n v="109246"/>
    <n v="218336"/>
    <n v="2700683"/>
    <x v="1"/>
  </r>
  <r>
    <x v="46"/>
    <s v="CSA0048"/>
    <x v="48"/>
    <x v="0"/>
    <x v="1"/>
    <x v="1"/>
    <m/>
    <m/>
    <x v="5"/>
    <x v="2"/>
    <s v="CSA0048|CCO"/>
    <s v="Ryan Murphy"/>
    <s v="Ryan Murphy"/>
    <s v="3090 - Electric First Response"/>
    <x v="1"/>
    <x v="1"/>
    <x v="1"/>
    <s v="Electric Operations"/>
    <x v="1"/>
    <x v="9"/>
    <x v="2"/>
    <d v="2023-01-01T00:00:00"/>
    <x v="1"/>
    <x v="3"/>
    <x v="2"/>
    <x v="3"/>
    <d v="2023-01-01T00:00:00"/>
    <x v="3"/>
    <d v="2028-12-30T00:00:00"/>
    <n v="63.8"/>
    <x v="5"/>
    <n v="71.8"/>
    <x v="0"/>
    <n v="390627232.81519496"/>
    <n v="68003096.197210178"/>
    <x v="1"/>
    <n v="68003096.197210178"/>
    <n v="0"/>
    <n v="64881746.531154387"/>
    <n v="79075876.771154433"/>
    <n v="14194130.240000047"/>
    <n v="66823758.852777518"/>
    <n v="82308714.352777526"/>
    <n v="15484955.500000007"/>
    <n v="68823724.431433111"/>
    <n v="81691227.831433073"/>
    <n v="12867503.399999961"/>
    <n v="70888435.944376111"/>
    <n v="85360614.666376054"/>
    <n v="14472178.721999943"/>
    <n v="89211222"/>
    <n v="271417665.75974113"/>
    <n v="328436433.62174106"/>
    <n v="57018767.861999929"/>
    <n v="14194130.240000047"/>
    <n v="57018767.861999929"/>
    <x v="40"/>
    <x v="2"/>
    <x v="5"/>
    <x v="3"/>
    <x v="4"/>
    <n v="70177861.419009387"/>
    <x v="1"/>
    <n v="146229989.86199993"/>
    <n v="0"/>
    <n v="0"/>
    <n v="0"/>
    <n v="0"/>
    <n v="0"/>
    <n v="0"/>
    <n v="79075876.771154433"/>
    <n v="82308714.352777526"/>
    <n v="81691227.831433073"/>
    <n v="85360614.666376054"/>
    <n v="89211222"/>
    <x v="40"/>
    <n v="14194130.240000047"/>
    <n v="15484955.500000007"/>
    <n v="12867503.399999961"/>
    <n v="14472178.721999943"/>
    <n v="57018767.861999959"/>
    <n v="146229989.86199996"/>
    <x v="1"/>
  </r>
  <r>
    <x v="47"/>
    <s v="CSA0054"/>
    <x v="49"/>
    <x v="0"/>
    <x v="1"/>
    <x v="1"/>
    <m/>
    <m/>
    <x v="1"/>
    <x v="1"/>
    <s v="CSA0054|Approved"/>
    <s v="Approved"/>
    <s v="Tony Pagano"/>
    <s v="4022 - Major Project Construction Management and Project Management"/>
    <x v="1"/>
    <x v="1"/>
    <x v="1"/>
    <s v="System &amp; T&amp;D"/>
    <x v="0"/>
    <x v="8"/>
    <x v="2"/>
    <d v="2023-01-02T00:00:00"/>
    <x v="1"/>
    <x v="3"/>
    <x v="2"/>
    <x v="3"/>
    <d v="2028-12-30T00:00:00"/>
    <x v="5"/>
    <d v="2028-12-30T00:00:00"/>
    <n v="38"/>
    <x v="5"/>
    <n v="46"/>
    <x v="0"/>
    <n v="32158.5"/>
    <n v="2250000"/>
    <x v="1"/>
    <n v="0"/>
    <n v="-2250000"/>
    <n v="18249999.999999959"/>
    <n v="4500000"/>
    <n v="-13749999.999999959"/>
    <n v="30000000"/>
    <n v="24500000"/>
    <n v="-5500000"/>
    <n v="50000000.000000052"/>
    <n v="40500000"/>
    <n v="-9500000.0000000522"/>
    <n v="80000000.000000045"/>
    <n v="60500000"/>
    <n v="-19500000.000000045"/>
    <n v="72500000"/>
    <n v="178250000.00000006"/>
    <n v="130000000"/>
    <n v="-48250000.00000006"/>
    <n v="13749999.999999959"/>
    <n v="48250000.00000006"/>
    <x v="41"/>
    <x v="1"/>
    <x v="1"/>
    <x v="0"/>
    <x v="4"/>
    <n v="321585"/>
    <x v="1"/>
    <n v="24249999.99999994"/>
    <n v="282929.84974848479"/>
    <n v="2315887.0976580032"/>
    <n v="4408098.3484388497"/>
    <n v="7197202.96088011"/>
    <n v="9674513.7609220594"/>
    <n v="23878632.017647505"/>
    <n v="4782929.8497484848"/>
    <n v="26815887.097658005"/>
    <n v="44908098.348438852"/>
    <n v="67697202.960880116"/>
    <n v="82174513.760922059"/>
    <x v="41"/>
    <n v="-13467070.150251474"/>
    <n v="-3184112.9023419954"/>
    <n v="-5091901.6515612006"/>
    <n v="-12302797.039119929"/>
    <n v="-34045881.743274599"/>
    <n v="48128632.01764746"/>
    <x v="1"/>
  </r>
  <r>
    <x v="48"/>
    <s v="CSA0055"/>
    <x v="50"/>
    <x v="0"/>
    <x v="1"/>
    <x v="1"/>
    <m/>
    <m/>
    <x v="1"/>
    <x v="1"/>
    <s v="CSA0055|Approved"/>
    <s v="Approved"/>
    <s v="Adam Harrison"/>
    <s v="4588 - Infrastructure Program Management"/>
    <x v="1"/>
    <x v="1"/>
    <x v="1"/>
    <s v="System &amp; T&amp;D"/>
    <x v="0"/>
    <x v="8"/>
    <x v="2"/>
    <d v="2023-01-04T00:00:00"/>
    <x v="1"/>
    <x v="3"/>
    <x v="2"/>
    <x v="3"/>
    <d v="2023-12-29T00:00:00"/>
    <x v="3"/>
    <d v="2023-12-29T00:00:00"/>
    <n v="29.8"/>
    <x v="3"/>
    <n v="39.799999999999997"/>
    <x v="1"/>
    <n v="1217740.4280000001"/>
    <n v="400000"/>
    <x v="1"/>
    <n v="400000"/>
    <n v="0"/>
    <n v="550000"/>
    <n v="550000"/>
    <n v="0"/>
    <n v="600000"/>
    <n v="600000"/>
    <n v="0"/>
    <n v="700000"/>
    <n v="700000"/>
    <n v="0"/>
    <n v="700000"/>
    <n v="700000"/>
    <n v="0"/>
    <n v="0"/>
    <n v="2550000"/>
    <n v="2550000"/>
    <n v="0"/>
    <n v="0"/>
    <n v="0"/>
    <x v="42"/>
    <x v="1"/>
    <x v="1"/>
    <x v="0"/>
    <x v="2"/>
    <n v="389961.39399999997"/>
    <x v="1"/>
    <n v="0"/>
    <n v="8312.1855386454117"/>
    <n v="18272.72037211003"/>
    <n v="32219.501936101704"/>
    <n v="43285.582581751594"/>
    <n v="0"/>
    <n v="102089.99042860874"/>
    <n v="558312.18553864537"/>
    <n v="618272.72037211002"/>
    <n v="732219.5019361017"/>
    <n v="743285.58258175163"/>
    <n v="0"/>
    <x v="42"/>
    <n v="8312.1855386453681"/>
    <n v="18272.720372110023"/>
    <n v="32219.501936101704"/>
    <n v="43285.582581751631"/>
    <n v="102089.99042860873"/>
    <n v="102089.99042860873"/>
    <x v="1"/>
  </r>
  <r>
    <x v="49"/>
    <s v="CSA0056"/>
    <x v="51"/>
    <x v="0"/>
    <x v="1"/>
    <x v="1"/>
    <m/>
    <m/>
    <x v="1"/>
    <x v="1"/>
    <s v="CSA0056|Approved"/>
    <s v="Approved"/>
    <s v="Ryan Lambert"/>
    <s v="4210 - Electric System Planning"/>
    <x v="6"/>
    <x v="0"/>
    <x v="6"/>
    <s v="Grid Modernization"/>
    <x v="0"/>
    <x v="1"/>
    <x v="2"/>
    <d v="2022-01-01T00:00:00"/>
    <x v="1"/>
    <x v="3"/>
    <x v="2"/>
    <x v="4"/>
    <d v="2023-12-31T00:00:00"/>
    <x v="3"/>
    <d v="2026-12-31T00:00:00"/>
    <n v="33.200000000000003"/>
    <x v="3"/>
    <n v="43.2"/>
    <x v="0"/>
    <n v="5454646.6209999993"/>
    <n v="5000000"/>
    <x v="1"/>
    <n v="5000000"/>
    <n v="0"/>
    <n v="23309000.000000048"/>
    <n v="23309000.000000048"/>
    <n v="0"/>
    <n v="12999999.999999961"/>
    <n v="22999999.999999963"/>
    <n v="10000000.000000002"/>
    <n v="11999999.999999991"/>
    <n v="18174999.999999993"/>
    <n v="6175000.0000000019"/>
    <n v="12000000"/>
    <n v="31500000"/>
    <n v="19500000"/>
    <n v="32150000"/>
    <n v="60309000"/>
    <n v="95984000"/>
    <n v="35675000"/>
    <n v="0"/>
    <n v="35675000"/>
    <x v="43"/>
    <x v="1"/>
    <x v="1"/>
    <x v="0"/>
    <x v="4"/>
    <n v="10365682.576524999"/>
    <x v="1"/>
    <n v="67825000"/>
    <n v="1465513.7483972101"/>
    <n v="2174098.0916789379"/>
    <n v="1978202.1600710137"/>
    <n v="3747304.0209541065"/>
    <n v="4290146.4470847473"/>
    <n v="13655264.468186015"/>
    <n v="24774513.748397257"/>
    <n v="25174098.091678903"/>
    <n v="20153202.160071008"/>
    <n v="35247304.02095411"/>
    <n v="36440146.447084747"/>
    <x v="43"/>
    <n v="1465513.7483972088"/>
    <n v="12174098.091678942"/>
    <n v="8153202.1600710172"/>
    <n v="23247304.02095411"/>
    <n v="45040118.021101281"/>
    <n v="81480264.468186021"/>
    <x v="1"/>
  </r>
  <r>
    <x v="50"/>
    <s v="CSA0057"/>
    <x v="52"/>
    <x v="0"/>
    <x v="1"/>
    <x v="1"/>
    <m/>
    <m/>
    <x v="1"/>
    <x v="1"/>
    <s v="CSA0057|Approved"/>
    <s v="Approved"/>
    <s v="Jeff McMeekin"/>
    <s v="4022 - Major Project Construction Management and Project Management"/>
    <x v="1"/>
    <x v="1"/>
    <x v="1"/>
    <s v="System &amp; T&amp;D"/>
    <x v="0"/>
    <x v="8"/>
    <x v="1"/>
    <d v="2023-03-28T00:00:00"/>
    <x v="1"/>
    <x v="3"/>
    <x v="2"/>
    <x v="3"/>
    <d v="2024-12-31T00:00:00"/>
    <x v="2"/>
    <d v="2025-02-14T00:00:00"/>
    <n v="22.8"/>
    <x v="2"/>
    <n v="40"/>
    <x v="0"/>
    <n v="13971400.456000002"/>
    <n v="7672000"/>
    <x v="1"/>
    <n v="5672000"/>
    <n v="-2000000"/>
    <n v="253000"/>
    <n v="3313000"/>
    <n v="3060000"/>
    <n v="0"/>
    <n v="100000"/>
    <n v="100000"/>
    <n v="0"/>
    <n v="0"/>
    <n v="0"/>
    <n v="0"/>
    <n v="0"/>
    <n v="0"/>
    <n v="0"/>
    <n v="253000"/>
    <n v="3413000"/>
    <n v="3160000"/>
    <n v="3060000"/>
    <n v="3160000"/>
    <x v="44"/>
    <x v="1"/>
    <x v="1"/>
    <x v="0"/>
    <x v="1"/>
    <n v="10461473.671929199"/>
    <x v="1"/>
    <n v="3160000"/>
    <n v="86530.747466207657"/>
    <n v="3104.9547277182787"/>
    <n v="0"/>
    <n v="0"/>
    <n v="0"/>
    <n v="89635.702193925928"/>
    <n v="3399530.7474662075"/>
    <n v="103104.95472771827"/>
    <n v="0"/>
    <n v="0"/>
    <n v="0"/>
    <x v="44"/>
    <n v="3146530.7474662075"/>
    <n v="103104.95472771827"/>
    <n v="0"/>
    <n v="0"/>
    <n v="3249635.7021939256"/>
    <n v="3249635.7021939256"/>
    <x v="1"/>
  </r>
  <r>
    <x v="51"/>
    <s v="CSA0058"/>
    <x v="53"/>
    <x v="0"/>
    <x v="1"/>
    <x v="1"/>
    <m/>
    <m/>
    <x v="4"/>
    <x v="4"/>
    <s v="CSA0058|DIR"/>
    <s v="Brian Fellon"/>
    <s v="Evan Sorrell"/>
    <s v="3050 - Load Servicing Operations"/>
    <x v="2"/>
    <x v="2"/>
    <x v="2"/>
    <s v="IT CSAs in Support of Other Businesses"/>
    <x v="1"/>
    <x v="7"/>
    <x v="1"/>
    <d v="2023-01-02T00:00:00"/>
    <x v="1"/>
    <x v="3"/>
    <x v="2"/>
    <x v="3"/>
    <d v="2026-05-18T00:00:00"/>
    <x v="6"/>
    <d v="2026-12-31T00:00:00"/>
    <n v="50.4"/>
    <x v="1"/>
    <n v="57.4"/>
    <x v="0"/>
    <n v="857778.0462333"/>
    <n v="2000000"/>
    <x v="1"/>
    <n v="2000000"/>
    <n v="0"/>
    <n v="13400000.000000039"/>
    <n v="13400000.000000039"/>
    <n v="0"/>
    <n v="10000000"/>
    <n v="10000000"/>
    <n v="0"/>
    <n v="4000000"/>
    <n v="4000000"/>
    <n v="0"/>
    <n v="0"/>
    <n v="0"/>
    <n v="0"/>
    <n v="0"/>
    <n v="27400000.000000037"/>
    <n v="27400000.000000037"/>
    <n v="0"/>
    <n v="0"/>
    <n v="0"/>
    <x v="45"/>
    <x v="1"/>
    <x v="1"/>
    <x v="0"/>
    <x v="2"/>
    <n v="2000000.3407064001"/>
    <x v="1"/>
    <n v="0"/>
    <n v="202515.06585063424"/>
    <n v="304545.33953516715"/>
    <n v="184111.43963486687"/>
    <n v="0"/>
    <n v="0"/>
    <n v="691171.84502066823"/>
    <n v="13602515.065850673"/>
    <n v="10304545.339535167"/>
    <n v="4184111.439634867"/>
    <n v="0"/>
    <n v="0"/>
    <x v="45"/>
    <n v="202515.06585063413"/>
    <n v="304545.33953516744"/>
    <n v="184111.43963486701"/>
    <n v="0"/>
    <n v="691171.84502066858"/>
    <n v="691171.84502066858"/>
    <x v="2"/>
  </r>
  <r>
    <x v="52"/>
    <s v="CSA0059"/>
    <x v="54"/>
    <x v="0"/>
    <x v="1"/>
    <x v="1"/>
    <m/>
    <m/>
    <x v="1"/>
    <x v="1"/>
    <s v="CSA0059|Approved"/>
    <s v="Approved"/>
    <s v="Srini Chirumamilla"/>
    <s v="1215 - Telecom Services"/>
    <x v="2"/>
    <x v="2"/>
    <x v="2"/>
    <s v="No Requested Capital   "/>
    <x v="1"/>
    <x v="8"/>
    <x v="2"/>
    <d v="2020-01-01T00:00:00"/>
    <x v="1"/>
    <x v="3"/>
    <x v="2"/>
    <x v="9"/>
    <d v="2023-12-31T00:00:00"/>
    <x v="3"/>
    <d v="2023-12-31T00:00:00"/>
    <n v="58.4"/>
    <x v="5"/>
    <n v="66.400000000000006"/>
    <x v="1"/>
    <n v="23579229.550000001"/>
    <n v="2250000"/>
    <x v="1"/>
    <n v="2250000"/>
    <n v="0"/>
    <n v="0"/>
    <n v="0"/>
    <n v="0"/>
    <n v="0"/>
    <n v="0"/>
    <n v="0"/>
    <n v="0"/>
    <n v="0"/>
    <n v="0"/>
    <n v="0"/>
    <n v="0"/>
    <n v="0"/>
    <m/>
    <n v="0"/>
    <n v="0"/>
    <n v="0"/>
    <n v="0"/>
    <n v="0"/>
    <x v="7"/>
    <x v="0"/>
    <x v="0"/>
    <x v="0"/>
    <x v="5"/>
    <n v="2253121.62"/>
    <x v="1"/>
    <n v="0"/>
    <m/>
    <m/>
    <m/>
    <m/>
    <m/>
    <m/>
    <m/>
    <m/>
    <m/>
    <m/>
    <m/>
    <x v="0"/>
    <n v="0"/>
    <n v="0"/>
    <n v="0"/>
    <n v="0"/>
    <n v="0"/>
    <n v="0"/>
    <x v="3"/>
  </r>
  <r>
    <x v="53"/>
    <s v="CSA0060"/>
    <x v="55"/>
    <x v="0"/>
    <x v="1"/>
    <x v="1"/>
    <m/>
    <m/>
    <x v="1"/>
    <x v="1"/>
    <s v="CSA0060|Approved"/>
    <s v="Approved"/>
    <s v="Mitchener , Mary"/>
    <s v="4300 - Environmental Services"/>
    <x v="4"/>
    <x v="5"/>
    <x v="4"/>
    <s v="General Counsel"/>
    <x v="1"/>
    <x v="2"/>
    <x v="2"/>
    <d v="2000-01-01T00:00:00"/>
    <x v="1"/>
    <x v="3"/>
    <x v="2"/>
    <x v="11"/>
    <d v="2050-01-01T00:00:00"/>
    <x v="8"/>
    <d v="2050-01-01T00:00:00"/>
    <n v="48"/>
    <x v="12"/>
    <n v="59"/>
    <x v="1"/>
    <n v="9769063.8727272004"/>
    <n v="1825000"/>
    <x v="1"/>
    <n v="1825000"/>
    <n v="0"/>
    <n v="1895000"/>
    <n v="1895000"/>
    <n v="0"/>
    <n v="1965000"/>
    <n v="1965000"/>
    <n v="0"/>
    <n v="2080000"/>
    <n v="2080000"/>
    <n v="0"/>
    <n v="2150000"/>
    <n v="2150000"/>
    <n v="0"/>
    <n v="2257000"/>
    <n v="8090000"/>
    <n v="8090000"/>
    <n v="0"/>
    <n v="0"/>
    <n v="0"/>
    <x v="46"/>
    <x v="1"/>
    <x v="1"/>
    <x v="0"/>
    <x v="4"/>
    <n v="1927519.5718176002"/>
    <x v="1"/>
    <n v="2257000"/>
    <n v="119144.90339408415"/>
    <n v="185743.59783257043"/>
    <n v="226391.22382105698"/>
    <n v="255768.36968416919"/>
    <n v="301177.6214951874"/>
    <n v="1088225.7162270681"/>
    <n v="2014144.9033940842"/>
    <n v="2150743.5978325703"/>
    <n v="2306391.223821057"/>
    <n v="2405768.3696841691"/>
    <n v="2558177.6214951873"/>
    <x v="46"/>
    <n v="119144.90339408419"/>
    <n v="185743.59783257032"/>
    <n v="226391.22382105701"/>
    <n v="255768.36968416907"/>
    <n v="787048.09473188058"/>
    <n v="3345225.7162270676"/>
    <x v="2"/>
  </r>
  <r>
    <x v="54"/>
    <s v="CSA0061"/>
    <x v="56"/>
    <x v="0"/>
    <x v="1"/>
    <x v="1"/>
    <m/>
    <m/>
    <x v="1"/>
    <x v="1"/>
    <s v="CSA0061|Approved"/>
    <s v="Approved"/>
    <s v="Mitchener , Mary"/>
    <s v="4300 - Environmental Services"/>
    <x v="4"/>
    <x v="5"/>
    <x v="4"/>
    <s v="General Counsel"/>
    <x v="1"/>
    <x v="2"/>
    <x v="2"/>
    <d v="2023-01-02T00:00:00"/>
    <x v="1"/>
    <x v="3"/>
    <x v="2"/>
    <x v="3"/>
    <d v="2050-12-31T00:00:00"/>
    <x v="8"/>
    <d v="2050-12-31T00:00:00"/>
    <n v="59.6"/>
    <x v="12"/>
    <n v="70.599999999999994"/>
    <x v="1"/>
    <n v="0"/>
    <n v="7285000"/>
    <x v="1"/>
    <n v="7285000"/>
    <n v="0"/>
    <n v="8738000"/>
    <n v="8738000"/>
    <n v="0"/>
    <n v="15240500.000000039"/>
    <n v="15240500"/>
    <n v="0"/>
    <n v="10952000"/>
    <n v="10952000"/>
    <n v="0"/>
    <n v="17916999.999999959"/>
    <n v="17879200"/>
    <n v="-37799.999999959022"/>
    <n v="15240000"/>
    <n v="52847500"/>
    <n v="52809700"/>
    <n v="-37800"/>
    <n v="0"/>
    <n v="37800"/>
    <x v="47"/>
    <x v="1"/>
    <x v="1"/>
    <x v="0"/>
    <x v="4"/>
    <n v="6858964.7599999998"/>
    <x v="1"/>
    <n v="15202200"/>
    <n v="549386.89491161332"/>
    <n v="1440623.563749257"/>
    <n v="1192036.8669654885"/>
    <n v="2126945.9698870685"/>
    <n v="2033649.5133303751"/>
    <n v="7342642.8088438017"/>
    <n v="9287386.8949116133"/>
    <n v="16681123.563749257"/>
    <n v="12144036.866965488"/>
    <n v="20006145.96988707"/>
    <n v="17273649.513330374"/>
    <x v="47"/>
    <n v="549386.89491161332"/>
    <n v="1440623.5637492184"/>
    <n v="1192036.8669654876"/>
    <n v="2089145.9698871113"/>
    <n v="5271193.2955134306"/>
    <n v="22544842.808843806"/>
    <x v="2"/>
  </r>
  <r>
    <x v="55"/>
    <s v="CSA0062"/>
    <x v="57"/>
    <x v="0"/>
    <x v="1"/>
    <x v="1"/>
    <m/>
    <m/>
    <x v="1"/>
    <x v="1"/>
    <s v="CSA0062|Approved"/>
    <s v="Approved"/>
    <s v="Lionel Metchop"/>
    <s v="3515 - Pole Services"/>
    <x v="7"/>
    <x v="6"/>
    <x v="7"/>
    <s v="Pole Services"/>
    <x v="1"/>
    <x v="8"/>
    <x v="2"/>
    <d v="2023-04-04T00:00:00"/>
    <x v="1"/>
    <x v="3"/>
    <x v="2"/>
    <x v="3"/>
    <d v="2023-04-04T00:00:00"/>
    <x v="3"/>
    <d v="2045-04-30T00:00:00"/>
    <n v="29.6"/>
    <x v="13"/>
    <n v="41.6"/>
    <x v="0"/>
    <n v="6666917.0599999996"/>
    <n v="1881935"/>
    <x v="1"/>
    <n v="1881935"/>
    <n v="0"/>
    <n v="1890505"/>
    <n v="1900000"/>
    <n v="9495"/>
    <n v="1890345"/>
    <n v="1925000"/>
    <n v="34655"/>
    <n v="1935424"/>
    <n v="1975000"/>
    <n v="39576"/>
    <n v="1993487"/>
    <n v="2000000"/>
    <n v="6513"/>
    <n v="2100000"/>
    <n v="7709761"/>
    <n v="7800000"/>
    <n v="90239"/>
    <n v="9495"/>
    <n v="90239"/>
    <x v="48"/>
    <x v="1"/>
    <x v="1"/>
    <x v="0"/>
    <x v="4"/>
    <n v="1829795.58"/>
    <x v="1"/>
    <n v="2190239"/>
    <n v="119459.26989380468"/>
    <n v="181962.55767312882"/>
    <n v="214962.82069547477"/>
    <n v="237924.06482248296"/>
    <n v="280227.29514394933"/>
    <n v="1034536.0082288405"/>
    <n v="2019459.2698938046"/>
    <n v="2106962.5576731288"/>
    <n v="2189962.8206954747"/>
    <n v="2237924.0648224829"/>
    <n v="2380227.2951439493"/>
    <x v="48"/>
    <n v="128954.26989380457"/>
    <n v="216617.55767312879"/>
    <n v="254538.82069547474"/>
    <n v="244437.06482248288"/>
    <n v="844547.71308489097"/>
    <n v="3224775.0082288403"/>
    <x v="1"/>
  </r>
  <r>
    <x v="56"/>
    <s v="CSA0063"/>
    <x v="58"/>
    <x v="0"/>
    <x v="1"/>
    <x v="1"/>
    <m/>
    <m/>
    <x v="1"/>
    <x v="1"/>
    <s v="CSA0063|Approved"/>
    <s v="Approved"/>
    <s v="Dan Fitting"/>
    <s v="1226 - Applications"/>
    <x v="2"/>
    <x v="2"/>
    <x v="2"/>
    <s v="IT CSAs in Support of Other Businesses"/>
    <x v="0"/>
    <x v="7"/>
    <x v="2"/>
    <d v="2024-01-01T00:00:00"/>
    <x v="1"/>
    <x v="3"/>
    <x v="0"/>
    <x v="5"/>
    <d v="2024-12-31T00:00:00"/>
    <x v="2"/>
    <d v="2024-12-12T00:00:00"/>
    <n v="20.399999999999999"/>
    <x v="8"/>
    <n v="22.4"/>
    <x v="1"/>
    <n v="0"/>
    <n v="0"/>
    <x v="1"/>
    <n v="0"/>
    <n v="0"/>
    <n v="1126800"/>
    <n v="1126800"/>
    <n v="0"/>
    <n v="0"/>
    <n v="0"/>
    <n v="0"/>
    <n v="0"/>
    <n v="0"/>
    <n v="0"/>
    <n v="0"/>
    <n v="0"/>
    <n v="0"/>
    <m/>
    <n v="1126800"/>
    <n v="1126800"/>
    <n v="0"/>
    <n v="0"/>
    <n v="0"/>
    <x v="49"/>
    <x v="1"/>
    <x v="1"/>
    <x v="0"/>
    <x v="3"/>
    <n v="0"/>
    <x v="1"/>
    <n v="0"/>
    <n v="11324.528270440445"/>
    <n v="0"/>
    <n v="0"/>
    <n v="0"/>
    <n v="0"/>
    <n v="11324.528270440445"/>
    <n v="1138124.5282704404"/>
    <n v="0"/>
    <n v="0"/>
    <n v="0"/>
    <n v="0"/>
    <x v="49"/>
    <n v="11324.528270440409"/>
    <n v="0"/>
    <n v="0"/>
    <n v="0"/>
    <n v="11324.528270440409"/>
    <n v="11324.528270440409"/>
    <x v="2"/>
  </r>
  <r>
    <x v="57"/>
    <s v="CSA0064"/>
    <x v="59"/>
    <x v="0"/>
    <x v="1"/>
    <x v="1"/>
    <m/>
    <m/>
    <x v="1"/>
    <x v="1"/>
    <s v="CSA0064|Approved"/>
    <s v="Approved"/>
    <s v="Dan Fitting"/>
    <s v="1507 - Facility Services: Facilities Design &amp; Construction"/>
    <x v="3"/>
    <x v="4"/>
    <x v="3"/>
    <s v="Facilities"/>
    <x v="0"/>
    <x v="4"/>
    <x v="1"/>
    <d v="2023-01-01T00:00:00"/>
    <x v="1"/>
    <x v="3"/>
    <x v="2"/>
    <x v="3"/>
    <d v="2023-07-01T00:00:00"/>
    <x v="3"/>
    <d v="2023-06-01T00:00:00"/>
    <n v="31.2"/>
    <x v="3"/>
    <n v="41.2"/>
    <x v="1"/>
    <n v="0"/>
    <n v="1950000"/>
    <x v="1"/>
    <n v="1000000"/>
    <n v="-950000"/>
    <n v="1550000"/>
    <n v="0"/>
    <n v="-1550000"/>
    <n v="0"/>
    <n v="0"/>
    <n v="0"/>
    <n v="0"/>
    <n v="0"/>
    <n v="0"/>
    <n v="0"/>
    <n v="0"/>
    <n v="0"/>
    <m/>
    <n v="1550000"/>
    <n v="0"/>
    <n v="-1550000"/>
    <n v="1550000"/>
    <n v="1550000"/>
    <x v="7"/>
    <x v="0"/>
    <x v="0"/>
    <x v="0"/>
    <x v="5"/>
    <n v="720952.92"/>
    <x v="1"/>
    <n v="-1550000"/>
    <m/>
    <m/>
    <m/>
    <m/>
    <m/>
    <m/>
    <m/>
    <m/>
    <m/>
    <m/>
    <m/>
    <x v="0"/>
    <n v="-1550000"/>
    <n v="0"/>
    <n v="0"/>
    <n v="0"/>
    <n v="-1550000"/>
    <n v="-1550000"/>
    <x v="3"/>
  </r>
  <r>
    <x v="58"/>
    <s v="CSA0065"/>
    <x v="60"/>
    <x v="0"/>
    <x v="1"/>
    <x v="1"/>
    <m/>
    <m/>
    <x v="1"/>
    <x v="1"/>
    <s v="CSA0065|Approved"/>
    <s v="Approved"/>
    <s v="Dan Fitting"/>
    <s v="1507 - Facility Services: Facilities Design &amp; Construction"/>
    <x v="3"/>
    <x v="4"/>
    <x v="3"/>
    <s v="Facilities"/>
    <x v="0"/>
    <x v="3"/>
    <x v="1"/>
    <d v="2025-01-01T00:00:00"/>
    <x v="1"/>
    <x v="3"/>
    <x v="0"/>
    <x v="8"/>
    <d v="2026-12-31T00:00:00"/>
    <x v="6"/>
    <d v="2026-12-31T00:00:00"/>
    <n v="30.6"/>
    <x v="8"/>
    <n v="32.6"/>
    <x v="1"/>
    <n v="0"/>
    <n v="0"/>
    <x v="1"/>
    <n v="0"/>
    <n v="0"/>
    <n v="0"/>
    <n v="0"/>
    <n v="0"/>
    <n v="2000000"/>
    <n v="2000000"/>
    <n v="0"/>
    <n v="2000000"/>
    <n v="2000000"/>
    <n v="0"/>
    <n v="2000000"/>
    <n v="2000000"/>
    <n v="0"/>
    <n v="0"/>
    <n v="6000000"/>
    <n v="6000000"/>
    <n v="0"/>
    <n v="0"/>
    <n v="0"/>
    <x v="50"/>
    <x v="1"/>
    <x v="1"/>
    <x v="0"/>
    <x v="3"/>
    <n v="0"/>
    <x v="1"/>
    <n v="0"/>
    <n v="0"/>
    <n v="40402.680053511111"/>
    <n v="60909.067907032986"/>
    <n v="81621.548384775539"/>
    <n v="0"/>
    <n v="182933.29634531966"/>
    <n v="0"/>
    <n v="2040402.6800535112"/>
    <n v="2060909.067907033"/>
    <n v="2081621.5483847756"/>
    <n v="0"/>
    <x v="50"/>
    <n v="0"/>
    <n v="40402.680053511169"/>
    <n v="60909.067907033022"/>
    <n v="81621.54838477564"/>
    <n v="182933.29634531983"/>
    <n v="182933.29634531983"/>
    <x v="2"/>
  </r>
  <r>
    <x v="59"/>
    <s v="CSA0066"/>
    <x v="61"/>
    <x v="0"/>
    <x v="1"/>
    <x v="1"/>
    <m/>
    <m/>
    <x v="1"/>
    <x v="1"/>
    <s v="CSA0066|Approved"/>
    <s v="Approved"/>
    <s v="Dan Fitting"/>
    <s v="1507 - Facility Services: Facilities Design &amp; Construction"/>
    <x v="3"/>
    <x v="4"/>
    <x v="3"/>
    <s v="Facilities"/>
    <x v="0"/>
    <x v="4"/>
    <x v="1"/>
    <d v="2023-07-15T00:00:00"/>
    <x v="1"/>
    <x v="3"/>
    <x v="2"/>
    <x v="3"/>
    <d v="2024-11-22T00:00:00"/>
    <x v="2"/>
    <d v="2024-12-31T00:00:00"/>
    <n v="27"/>
    <x v="5"/>
    <n v="35"/>
    <x v="1"/>
    <n v="0"/>
    <n v="2500000"/>
    <x v="1"/>
    <n v="2500000"/>
    <n v="0"/>
    <n v="4651345"/>
    <n v="4651345"/>
    <n v="0"/>
    <n v="0"/>
    <n v="0"/>
    <n v="0"/>
    <n v="0"/>
    <n v="0"/>
    <n v="0"/>
    <n v="0"/>
    <n v="0"/>
    <n v="0"/>
    <n v="0"/>
    <n v="4651345"/>
    <n v="4651345"/>
    <n v="0"/>
    <n v="0"/>
    <n v="0"/>
    <x v="51"/>
    <x v="1"/>
    <x v="1"/>
    <x v="0"/>
    <x v="3"/>
    <n v="2499981"/>
    <x v="1"/>
    <n v="0"/>
    <n v="46746.794416109173"/>
    <n v="0"/>
    <n v="0"/>
    <n v="0"/>
    <n v="0"/>
    <n v="46746.794416109173"/>
    <n v="4698091.7944161091"/>
    <n v="0"/>
    <n v="0"/>
    <n v="0"/>
    <n v="0"/>
    <x v="51"/>
    <n v="46746.7944161091"/>
    <n v="0"/>
    <n v="0"/>
    <n v="0"/>
    <n v="46746.7944161091"/>
    <n v="46746.7944161091"/>
    <x v="2"/>
  </r>
  <r>
    <x v="60"/>
    <s v="CSA0067"/>
    <x v="62"/>
    <x v="0"/>
    <x v="1"/>
    <x v="1"/>
    <m/>
    <m/>
    <x v="1"/>
    <x v="1"/>
    <s v="CSA0067|Approved"/>
    <s v="Approved"/>
    <s v="Dan Fitting"/>
    <s v="1507 - Facility Services: Facilities Design &amp; Construction"/>
    <x v="3"/>
    <x v="4"/>
    <x v="3"/>
    <s v="Facilities"/>
    <x v="1"/>
    <x v="3"/>
    <x v="2"/>
    <d v="2023-01-01T00:00:00"/>
    <x v="1"/>
    <x v="3"/>
    <x v="2"/>
    <x v="3"/>
    <d v="2027-12-31T00:00:00"/>
    <x v="1"/>
    <d v="2027-12-31T00:00:00"/>
    <n v="31.8"/>
    <x v="10"/>
    <n v="34.799999999999997"/>
    <x v="0"/>
    <n v="0"/>
    <n v="3000000"/>
    <x v="1"/>
    <n v="3000000"/>
    <n v="0"/>
    <n v="7500000"/>
    <n v="7500000"/>
    <n v="0"/>
    <n v="7500000"/>
    <n v="7500000"/>
    <n v="0"/>
    <n v="7500000"/>
    <n v="7500000"/>
    <n v="0"/>
    <n v="5000000"/>
    <n v="5000000"/>
    <n v="0"/>
    <n v="7000000"/>
    <n v="27500000"/>
    <n v="27500000"/>
    <n v="0"/>
    <n v="0"/>
    <n v="0"/>
    <x v="52"/>
    <x v="1"/>
    <x v="1"/>
    <x v="0"/>
    <x v="3"/>
    <n v="3007370.384815"/>
    <x v="1"/>
    <n v="7000000"/>
    <n v="75376.253131259626"/>
    <n v="151510.05020066665"/>
    <n v="228409.00465137372"/>
    <n v="204053.87096193884"/>
    <n v="358897.67463216413"/>
    <n v="1018246.8535774029"/>
    <n v="7575376.2531312592"/>
    <n v="7651510.0502006663"/>
    <n v="7728409.0046513733"/>
    <n v="5204053.870961939"/>
    <n v="7358897.6746321637"/>
    <x v="52"/>
    <n v="75376.253131259233"/>
    <n v="151510.0502006663"/>
    <n v="228409.00465137325"/>
    <n v="204053.87096193898"/>
    <n v="659349.17894523777"/>
    <n v="8018246.8535774015"/>
    <x v="2"/>
  </r>
  <r>
    <x v="61"/>
    <s v="CSA0068"/>
    <x v="63"/>
    <x v="0"/>
    <x v="2"/>
    <x v="1"/>
    <m/>
    <m/>
    <x v="1"/>
    <x v="1"/>
    <s v="CSA0068|Approved"/>
    <s v="Approved"/>
    <s v="Nancy Atwood"/>
    <s v="5012 - Joint Generation"/>
    <x v="5"/>
    <x v="3"/>
    <x v="5"/>
    <s v="Thermal North"/>
    <x v="1"/>
    <x v="8"/>
    <x v="1"/>
    <d v="2023-03-24T00:00:00"/>
    <x v="1"/>
    <x v="3"/>
    <x v="2"/>
    <x v="3"/>
    <d v="2023-05-31T00:00:00"/>
    <x v="3"/>
    <d v="2023-06-30T00:00:00"/>
    <n v="44.8"/>
    <x v="12"/>
    <n v="55.8"/>
    <x v="0"/>
    <n v="10615404.552000001"/>
    <n v="15008000.000000039"/>
    <x v="1"/>
    <n v="15008000.000000039"/>
    <n v="0"/>
    <n v="0"/>
    <n v="4845120"/>
    <n v="4845120"/>
    <n v="0"/>
    <n v="0"/>
    <n v="0"/>
    <n v="0"/>
    <n v="0"/>
    <n v="0"/>
    <n v="0"/>
    <n v="7790322"/>
    <n v="7790322"/>
    <n v="0"/>
    <n v="0"/>
    <n v="12635442"/>
    <n v="12635442"/>
    <n v="4845120"/>
    <n v="12635442"/>
    <x v="53"/>
    <x v="2"/>
    <x v="3"/>
    <x v="0"/>
    <x v="6"/>
    <n v="14875964.525"/>
    <x v="1"/>
    <n v="12635442"/>
    <n v="0"/>
    <n v="0"/>
    <n v="0"/>
    <n v="0"/>
    <n v="0"/>
    <n v="0"/>
    <n v="4845120"/>
    <n v="0"/>
    <n v="0"/>
    <n v="7790322"/>
    <n v="0"/>
    <x v="53"/>
    <n v="4845120"/>
    <n v="0"/>
    <n v="0"/>
    <n v="7790322"/>
    <n v="12635442"/>
    <n v="12635442"/>
    <x v="1"/>
  </r>
  <r>
    <x v="62"/>
    <s v="CSA0069"/>
    <x v="64"/>
    <x v="0"/>
    <x v="1"/>
    <x v="1"/>
    <m/>
    <m/>
    <x v="1"/>
    <x v="1"/>
    <s v="CSA0069|Approved"/>
    <s v="Approved"/>
    <s v="Mitchener , Mary"/>
    <s v="4300 - Environmental Services"/>
    <x v="4"/>
    <x v="5"/>
    <x v="4"/>
    <s v="General Counsel"/>
    <x v="1"/>
    <x v="2"/>
    <x v="2"/>
    <d v="2023-01-02T00:00:00"/>
    <x v="1"/>
    <x v="3"/>
    <x v="2"/>
    <x v="3"/>
    <d v="2030-01-01T00:00:00"/>
    <x v="9"/>
    <d v="2027-12-31T00:00:00"/>
    <n v="31.4"/>
    <x v="12"/>
    <n v="42.4"/>
    <x v="1"/>
    <n v="2643090.5183331002"/>
    <n v="485000"/>
    <x v="1"/>
    <n v="485000"/>
    <n v="0"/>
    <n v="490000"/>
    <n v="490000"/>
    <n v="0"/>
    <n v="495000"/>
    <n v="495000"/>
    <n v="0"/>
    <n v="500000"/>
    <n v="500000"/>
    <n v="0"/>
    <n v="500000"/>
    <n v="500000"/>
    <n v="0"/>
    <n v="510000"/>
    <n v="1985000"/>
    <n v="1985000"/>
    <n v="0"/>
    <n v="0"/>
    <n v="0"/>
    <x v="54"/>
    <x v="1"/>
    <x v="1"/>
    <x v="0"/>
    <x v="4"/>
    <n v="463750.16666480002"/>
    <x v="1"/>
    <n v="510000"/>
    <n v="30807.916972612788"/>
    <n v="46790.371973090267"/>
    <n v="54420.967264677158"/>
    <n v="59481.016205620741"/>
    <n v="68055.200249244837"/>
    <n v="259555.47266524579"/>
    <n v="520807.91697261279"/>
    <n v="541790.37197309022"/>
    <n v="554420.96726467717"/>
    <n v="559481.01620562072"/>
    <n v="578055.20024924481"/>
    <x v="54"/>
    <n v="30807.916972612788"/>
    <n v="46790.371973090223"/>
    <n v="54420.967264677165"/>
    <n v="59481.016205620719"/>
    <n v="191500.27241600089"/>
    <n v="769555.47266524564"/>
    <x v="1"/>
  </r>
  <r>
    <x v="63"/>
    <s v="CSA0070"/>
    <x v="65"/>
    <x v="0"/>
    <x v="1"/>
    <x v="1"/>
    <m/>
    <m/>
    <x v="3"/>
    <x v="3"/>
    <s v="CSA0070|EXEC"/>
    <s v="Wade Smith"/>
    <s v="Adam Hopp"/>
    <s v="4520 - Corporate Fleet"/>
    <x v="1"/>
    <x v="1"/>
    <x v="1"/>
    <s v="Corporate Fleet"/>
    <x v="0"/>
    <x v="9"/>
    <x v="2"/>
    <d v="2023-01-01T00:00:00"/>
    <x v="1"/>
    <x v="3"/>
    <x v="2"/>
    <x v="3"/>
    <d v="2027-12-31T00:00:00"/>
    <x v="1"/>
    <d v="2027-12-31T00:00:00"/>
    <n v="37.799999999999997"/>
    <x v="4"/>
    <n v="42.8"/>
    <x v="0"/>
    <n v="3834439.5245615002"/>
    <n v="1361000"/>
    <x v="1"/>
    <n v="1361000"/>
    <n v="0"/>
    <n v="1386000"/>
    <n v="1386000"/>
    <n v="0"/>
    <n v="1227000"/>
    <n v="1227000"/>
    <n v="0"/>
    <n v="1307000"/>
    <n v="1307000"/>
    <n v="0"/>
    <n v="1407000"/>
    <n v="1407000"/>
    <n v="0"/>
    <n v="1449210"/>
    <n v="5327000"/>
    <n v="5327000"/>
    <n v="0"/>
    <n v="0"/>
    <n v="0"/>
    <x v="55"/>
    <x v="1"/>
    <x v="1"/>
    <x v="0"/>
    <x v="3"/>
    <n v="1580980.6259305"/>
    <x v="1"/>
    <n v="1449210"/>
    <n v="13929.531578656777"/>
    <n v="24787.044212829063"/>
    <n v="39804.075877246054"/>
    <n v="57420.759288689587"/>
    <n v="74302.585579096951"/>
    <n v="210243.99653651842"/>
    <n v="1399929.5315786568"/>
    <n v="1251787.0442128291"/>
    <n v="1346804.075877246"/>
    <n v="1464420.7592886896"/>
    <n v="1523512.585579097"/>
    <x v="55"/>
    <n v="13929.531578656752"/>
    <n v="24787.044212829089"/>
    <n v="39804.075877245981"/>
    <n v="57420.759288689587"/>
    <n v="135941.41095742141"/>
    <n v="1659453.9965365184"/>
    <x v="2"/>
  </r>
  <r>
    <x v="64"/>
    <s v="CSA0071"/>
    <x v="66"/>
    <x v="0"/>
    <x v="1"/>
    <x v="1"/>
    <m/>
    <m/>
    <x v="3"/>
    <x v="3"/>
    <s v="CSA0071|EXEC"/>
    <s v="Wade Smith"/>
    <s v="Adam Hopp"/>
    <s v="4520 - Corporate Fleet"/>
    <x v="1"/>
    <x v="1"/>
    <x v="1"/>
    <s v="Corporate Fleet"/>
    <x v="0"/>
    <x v="9"/>
    <x v="2"/>
    <d v="2023-01-01T00:00:00"/>
    <x v="1"/>
    <x v="3"/>
    <x v="2"/>
    <x v="3"/>
    <d v="2027-12-31T00:00:00"/>
    <x v="1"/>
    <d v="2027-12-31T00:00:00"/>
    <n v="34.799999999999997"/>
    <x v="4"/>
    <n v="39.799999999999997"/>
    <x v="1"/>
    <n v="502749.41"/>
    <n v="300000"/>
    <x v="1"/>
    <n v="300000"/>
    <n v="0"/>
    <n v="300000"/>
    <n v="300000"/>
    <n v="0"/>
    <n v="300000"/>
    <n v="300000"/>
    <n v="0"/>
    <n v="300000"/>
    <n v="300000"/>
    <n v="0"/>
    <n v="300000"/>
    <n v="300000"/>
    <n v="0"/>
    <n v="309000"/>
    <n v="1200000"/>
    <n v="1200000"/>
    <n v="0"/>
    <n v="0"/>
    <n v="0"/>
    <x v="56"/>
    <x v="1"/>
    <x v="1"/>
    <x v="0"/>
    <x v="3"/>
    <n v="321031.61729740002"/>
    <x v="1"/>
    <n v="309000"/>
    <n v="3015.0501252503846"/>
    <n v="6060.4020080266664"/>
    <n v="9136.3601860549479"/>
    <n v="12243.23225771633"/>
    <n v="15842.768780191247"/>
    <n v="46297.813357239575"/>
    <n v="303015.05012525036"/>
    <n v="306060.40200802666"/>
    <n v="309136.36018605495"/>
    <n v="312243.23225771636"/>
    <n v="324842.76878019125"/>
    <x v="56"/>
    <n v="3015.05012525036"/>
    <n v="6060.4020080266637"/>
    <n v="9136.3601860549534"/>
    <n v="12243.232257716358"/>
    <n v="30455.044577048335"/>
    <n v="355297.81335723959"/>
    <x v="2"/>
  </r>
  <r>
    <x v="65"/>
    <s v="CSA0072"/>
    <x v="67"/>
    <x v="0"/>
    <x v="2"/>
    <x v="1"/>
    <m/>
    <m/>
    <x v="1"/>
    <x v="1"/>
    <s v="CSA0072|Approved"/>
    <s v="Approved"/>
    <s v="Sara Kiyohara"/>
    <s v="5012 - Joint Generation"/>
    <x v="5"/>
    <x v="3"/>
    <x v="5"/>
    <s v="Thermal South"/>
    <x v="1"/>
    <x v="8"/>
    <x v="2"/>
    <d v="2023-04-01T00:00:00"/>
    <x v="1"/>
    <x v="3"/>
    <x v="2"/>
    <x v="3"/>
    <d v="2027-12-31T00:00:00"/>
    <x v="1"/>
    <d v="2027-12-31T00:00:00"/>
    <n v="44.8"/>
    <x v="13"/>
    <n v="56.8"/>
    <x v="0"/>
    <n v="4519257.04"/>
    <n v="4450593"/>
    <x v="1"/>
    <n v="4450593"/>
    <n v="0"/>
    <n v="0"/>
    <n v="0"/>
    <n v="0"/>
    <n v="0"/>
    <n v="0"/>
    <n v="0"/>
    <n v="0"/>
    <n v="0"/>
    <n v="0"/>
    <n v="0"/>
    <n v="8214061"/>
    <n v="8214061"/>
    <n v="0"/>
    <n v="0"/>
    <n v="8214061"/>
    <n v="8214061"/>
    <n v="0"/>
    <n v="8214061"/>
    <x v="57"/>
    <x v="1"/>
    <x v="1"/>
    <x v="0"/>
    <x v="6"/>
    <n v="4505612.5"/>
    <x v="1"/>
    <n v="8214061"/>
    <n v="0"/>
    <n v="0"/>
    <n v="0"/>
    <n v="2036190.782571442"/>
    <n v="0"/>
    <n v="2036190.782571442"/>
    <n v="0"/>
    <n v="0"/>
    <n v="0"/>
    <n v="10250251.782571442"/>
    <n v="0"/>
    <x v="57"/>
    <n v="0"/>
    <n v="0"/>
    <n v="0"/>
    <n v="10250251.782571442"/>
    <n v="10250251.782571442"/>
    <n v="10250251.782571442"/>
    <x v="1"/>
  </r>
  <r>
    <x v="66"/>
    <s v="CSA0073"/>
    <x v="68"/>
    <x v="0"/>
    <x v="2"/>
    <x v="1"/>
    <m/>
    <m/>
    <x v="1"/>
    <x v="1"/>
    <s v="CSA0073|Approved"/>
    <s v="Approved"/>
    <s v="Charlie Sziebert"/>
    <s v="5009 - Simple Cycle Plants"/>
    <x v="5"/>
    <x v="3"/>
    <x v="5"/>
    <s v="Thermal North"/>
    <x v="1"/>
    <x v="8"/>
    <x v="2"/>
    <d v="2023-01-02T00:00:00"/>
    <x v="1"/>
    <x v="3"/>
    <x v="2"/>
    <x v="3"/>
    <d v="2023-04-30T00:00:00"/>
    <x v="3"/>
    <d v="2029-01-31T00:00:00"/>
    <n v="44.8"/>
    <x v="3"/>
    <n v="54.8"/>
    <x v="0"/>
    <n v="3373112.7"/>
    <n v="3683381"/>
    <x v="1"/>
    <n v="3683381"/>
    <n v="0"/>
    <n v="0"/>
    <n v="0"/>
    <n v="0"/>
    <n v="0"/>
    <n v="0"/>
    <n v="0"/>
    <n v="0"/>
    <n v="13196814"/>
    <n v="13196814"/>
    <n v="0"/>
    <n v="11415040"/>
    <n v="11415040"/>
    <n v="0"/>
    <n v="0"/>
    <n v="24611854"/>
    <n v="24611854"/>
    <n v="0"/>
    <n v="24611854"/>
    <x v="58"/>
    <x v="2"/>
    <x v="3"/>
    <x v="0"/>
    <x v="6"/>
    <n v="0"/>
    <x v="1"/>
    <n v="24611854"/>
    <n v="0"/>
    <n v="0"/>
    <n v="0"/>
    <n v="0"/>
    <n v="0"/>
    <n v="0"/>
    <n v="0"/>
    <n v="0"/>
    <n v="13196814"/>
    <n v="11415040"/>
    <n v="0"/>
    <x v="58"/>
    <n v="0"/>
    <n v="0"/>
    <n v="13196814"/>
    <n v="11415040"/>
    <n v="24611854"/>
    <n v="24611854"/>
    <x v="1"/>
  </r>
  <r>
    <x v="67"/>
    <s v="CSA0074"/>
    <x v="69"/>
    <x v="0"/>
    <x v="1"/>
    <x v="1"/>
    <m/>
    <m/>
    <x v="1"/>
    <x v="1"/>
    <s v="CSA0074|Approved"/>
    <s v="Approved"/>
    <s v="Tim Flajole"/>
    <s v="4503 - Field Engineering &amp; Innovation"/>
    <x v="1"/>
    <x v="1"/>
    <x v="1"/>
    <s v="Gas Operations"/>
    <x v="0"/>
    <x v="8"/>
    <x v="2"/>
    <d v="2024-01-01T00:00:00"/>
    <x v="1"/>
    <x v="3"/>
    <x v="2"/>
    <x v="5"/>
    <d v="2024-01-01T00:00:00"/>
    <x v="2"/>
    <d v="2024-12-31T00:00:00"/>
    <n v="18.600000000000001"/>
    <x v="5"/>
    <n v="26.6"/>
    <x v="1"/>
    <n v="5340420.2299999995"/>
    <n v="1370746"/>
    <x v="1"/>
    <n v="1370746"/>
    <n v="0"/>
    <n v="1508868"/>
    <n v="1411868.38"/>
    <n v="-96999.620000000112"/>
    <n v="1548134"/>
    <n v="1454224.43"/>
    <n v="-93909.570000000065"/>
    <n v="1488578"/>
    <n v="1497851.16"/>
    <n v="9273.1599999999162"/>
    <n v="1533200"/>
    <n v="1542786.69"/>
    <n v="9586.6899999999441"/>
    <n v="1589070.29"/>
    <n v="6078780"/>
    <n v="5906730.6600000001"/>
    <n v="-172049.33999999985"/>
    <n v="96999.620000000112"/>
    <n v="172049.33999999985"/>
    <x v="59"/>
    <x v="2"/>
    <x v="3"/>
    <x v="0"/>
    <x v="3"/>
    <n v="1329836.27"/>
    <x v="1"/>
    <n v="1417020.9500000002"/>
    <n v="0"/>
    <n v="0"/>
    <n v="0"/>
    <n v="0"/>
    <n v="0"/>
    <n v="0"/>
    <n v="1411868.38"/>
    <n v="1454224.43"/>
    <n v="1497851.16"/>
    <n v="1542786.69"/>
    <n v="1589070.29"/>
    <x v="59"/>
    <n v="-96999.620000000112"/>
    <n v="-93909.570000000065"/>
    <n v="9273.1599999999162"/>
    <n v="9586.6899999999441"/>
    <n v="-172049.34000000032"/>
    <n v="1417020.9499999997"/>
    <x v="4"/>
  </r>
  <r>
    <x v="68"/>
    <s v="CSA0075"/>
    <x v="70"/>
    <x v="0"/>
    <x v="4"/>
    <x v="1"/>
    <m/>
    <m/>
    <x v="1"/>
    <x v="1"/>
    <s v="CSA0075|Approved"/>
    <s v="Approved"/>
    <s v="Tania Klippert"/>
    <s v="1233 - Energy Management Systems"/>
    <x v="2"/>
    <x v="2"/>
    <x v="2"/>
    <s v="IT CSAs in Support of Other Businesses"/>
    <x v="1"/>
    <x v="8"/>
    <x v="1"/>
    <d v="2022-02-01T00:00:00"/>
    <x v="1"/>
    <x v="3"/>
    <x v="2"/>
    <x v="4"/>
    <d v="2023-02-03T00:00:00"/>
    <x v="3"/>
    <d v="2024-04-30T00:00:00"/>
    <n v="67.2"/>
    <x v="1"/>
    <n v="74.2"/>
    <x v="0"/>
    <n v="3952496.23"/>
    <n v="3422177"/>
    <x v="1"/>
    <n v="3500000"/>
    <n v="77823"/>
    <n v="0"/>
    <n v="450000"/>
    <n v="450000"/>
    <n v="0"/>
    <n v="0"/>
    <n v="0"/>
    <n v="0"/>
    <n v="0"/>
    <n v="0"/>
    <n v="0"/>
    <n v="0"/>
    <n v="0"/>
    <n v="0"/>
    <n v="0"/>
    <n v="450000"/>
    <n v="450000"/>
    <n v="450000"/>
    <n v="450000"/>
    <x v="60"/>
    <x v="1"/>
    <x v="1"/>
    <x v="0"/>
    <x v="2"/>
    <n v="3749998.5"/>
    <x v="1"/>
    <n v="450000"/>
    <n v="6800.8790770735186"/>
    <n v="0"/>
    <n v="0"/>
    <n v="0"/>
    <n v="0"/>
    <n v="6800.8790770735186"/>
    <n v="456800.87907707354"/>
    <n v="0"/>
    <n v="0"/>
    <n v="0"/>
    <n v="0"/>
    <x v="60"/>
    <n v="456800.87907707354"/>
    <n v="0"/>
    <n v="0"/>
    <n v="0"/>
    <n v="456800.87907707354"/>
    <n v="456800.87907707354"/>
    <x v="4"/>
  </r>
  <r>
    <x v="69"/>
    <s v="CSA0076"/>
    <x v="71"/>
    <x v="0"/>
    <x v="1"/>
    <x v="1"/>
    <m/>
    <m/>
    <x v="1"/>
    <x v="1"/>
    <s v="CSA0076|Approved"/>
    <s v="Approved"/>
    <s v="Niecie Weatherby"/>
    <s v="3096 - Gas Operations"/>
    <x v="1"/>
    <x v="1"/>
    <x v="1"/>
    <s v="Gas Operations"/>
    <x v="1"/>
    <x v="9"/>
    <x v="2"/>
    <d v="2022-01-01T00:00:00"/>
    <x v="1"/>
    <x v="3"/>
    <x v="2"/>
    <x v="4"/>
    <d v="2023-12-31T00:00:00"/>
    <x v="3"/>
    <d v="2024-12-31T00:00:00"/>
    <n v="62.8"/>
    <x v="2"/>
    <n v="71.8"/>
    <x v="0"/>
    <n v="129707987.03836788"/>
    <n v="27218507.999999989"/>
    <x v="1"/>
    <n v="27218507.999999989"/>
    <n v="0"/>
    <n v="27956418"/>
    <n v="27956418"/>
    <n v="0"/>
    <n v="28137490"/>
    <n v="28137490"/>
    <n v="0"/>
    <n v="28688230"/>
    <n v="28688230"/>
    <n v="0"/>
    <n v="28471542.379999999"/>
    <n v="28471542.379999999"/>
    <n v="0"/>
    <n v="28843000"/>
    <n v="113253680.38"/>
    <n v="113253680.38"/>
    <n v="0"/>
    <n v="0"/>
    <n v="0"/>
    <x v="61"/>
    <x v="1"/>
    <x v="1"/>
    <x v="0"/>
    <x v="7"/>
    <n v="29736069.123633701"/>
    <x v="1"/>
    <n v="28843000"/>
    <n v="-29646.599140503971"/>
    <n v="-89161.827794141602"/>
    <n v="-47359.695518592365"/>
    <n v="64634.708236585502"/>
    <n v="243357.94218908902"/>
    <n v="141824.52797243657"/>
    <n v="27926771.400859497"/>
    <n v="28048328.172205858"/>
    <n v="28640870.304481409"/>
    <n v="28536177.088236585"/>
    <n v="29086357.94218909"/>
    <x v="61"/>
    <n v="-29646.599140502512"/>
    <n v="-89161.827794142067"/>
    <n v="-47359.69551859051"/>
    <n v="64634.708236586303"/>
    <n v="-101533.41421664879"/>
    <n v="28984824.527972441"/>
    <x v="4"/>
  </r>
  <r>
    <x v="70"/>
    <s v="CSA0079"/>
    <x v="72"/>
    <x v="0"/>
    <x v="1"/>
    <x v="1"/>
    <m/>
    <m/>
    <x v="1"/>
    <x v="1"/>
    <s v="CSA0079|Approved"/>
    <s v="Approved"/>
    <s v="Tony Pagano"/>
    <s v="4022 - Major Project Construction Management and Project Management"/>
    <x v="1"/>
    <x v="1"/>
    <x v="1"/>
    <s v="T&amp;D Gas"/>
    <x v="0"/>
    <x v="8"/>
    <x v="2"/>
    <d v="2023-01-02T00:00:00"/>
    <x v="1"/>
    <x v="3"/>
    <x v="2"/>
    <x v="3"/>
    <d v="2028-12-30T00:00:00"/>
    <x v="5"/>
    <d v="2028-12-30T00:00:00"/>
    <n v="24.2"/>
    <x v="2"/>
    <n v="40"/>
    <x v="0"/>
    <n v="242669.13999999998"/>
    <n v="2000000"/>
    <x v="1"/>
    <n v="50000"/>
    <n v="-1950000"/>
    <n v="15000000"/>
    <n v="250000"/>
    <n v="-14750000"/>
    <n v="10000000"/>
    <n v="750000"/>
    <n v="-9250000"/>
    <n v="10000000"/>
    <n v="1000000"/>
    <n v="-9000000"/>
    <n v="11000000"/>
    <n v="3500000"/>
    <n v="-7500000"/>
    <n v="10000000"/>
    <n v="46000000"/>
    <n v="5500000"/>
    <n v="-40500000"/>
    <n v="14750000"/>
    <n v="40500000"/>
    <x v="62"/>
    <x v="1"/>
    <x v="1"/>
    <x v="0"/>
    <x v="7"/>
    <n v="359502"/>
    <x v="1"/>
    <n v="-30500000"/>
    <n v="-265.11442864840529"/>
    <n v="-2376.5933224891846"/>
    <n v="-1650.8406241372286"/>
    <n v="7945.5294626735731"/>
    <n v="84373.311440935067"/>
    <n v="88026.292528333826"/>
    <n v="249734.88557135159"/>
    <n v="747623.40667751082"/>
    <n v="998349.1593758628"/>
    <n v="3507945.5294626737"/>
    <n v="10084373.311440935"/>
    <x v="62"/>
    <n v="-14750265.114428649"/>
    <n v="-9252376.5933224894"/>
    <n v="-9001650.8406241369"/>
    <n v="-7492054.4705373263"/>
    <n v="-40496347.018912606"/>
    <n v="-30411973.707471669"/>
    <x v="4"/>
  </r>
  <r>
    <x v="71"/>
    <s v="CSA0080"/>
    <x v="73"/>
    <x v="0"/>
    <x v="1"/>
    <x v="1"/>
    <m/>
    <m/>
    <x v="1"/>
    <x v="1"/>
    <s v="CSA0080|Approved"/>
    <s v="Approved"/>
    <s v="Adam Harrison"/>
    <s v="1258 - Distribution Management Systems"/>
    <x v="2"/>
    <x v="2"/>
    <x v="2"/>
    <s v="No Requested Capital   "/>
    <x v="1"/>
    <x v="7"/>
    <x v="2"/>
    <d v="2023-01-01T00:00:00"/>
    <x v="1"/>
    <x v="3"/>
    <x v="2"/>
    <x v="3"/>
    <d v="2023-10-31T00:00:00"/>
    <x v="3"/>
    <d v="2023-12-31T00:00:00"/>
    <n v="40.200000000000003"/>
    <x v="1"/>
    <n v="47.2"/>
    <x v="1"/>
    <n v="299174.56900000002"/>
    <n v="2136520"/>
    <x v="1"/>
    <n v="2136520"/>
    <n v="0"/>
    <n v="0"/>
    <n v="0"/>
    <n v="0"/>
    <n v="0"/>
    <n v="0"/>
    <n v="0"/>
    <n v="0"/>
    <n v="0"/>
    <n v="0"/>
    <n v="0"/>
    <n v="0"/>
    <n v="0"/>
    <m/>
    <n v="0"/>
    <n v="0"/>
    <n v="0"/>
    <n v="0"/>
    <n v="0"/>
    <x v="7"/>
    <x v="0"/>
    <x v="0"/>
    <x v="0"/>
    <x v="5"/>
    <n v="2136520.4339999999"/>
    <x v="1"/>
    <n v="0"/>
    <m/>
    <m/>
    <m/>
    <m/>
    <m/>
    <m/>
    <m/>
    <m/>
    <m/>
    <m/>
    <m/>
    <x v="0"/>
    <n v="0"/>
    <n v="0"/>
    <n v="0"/>
    <n v="0"/>
    <n v="0"/>
    <n v="0"/>
    <x v="3"/>
  </r>
  <r>
    <x v="72"/>
    <s v="CSA0081"/>
    <x v="74"/>
    <x v="0"/>
    <x v="1"/>
    <x v="1"/>
    <m/>
    <m/>
    <x v="1"/>
    <x v="1"/>
    <s v="CSA0081|Approved"/>
    <s v="Approved"/>
    <s v="Jeff McMeekin"/>
    <s v="4022 - Major Project Construction Management and Project Management"/>
    <x v="1"/>
    <x v="1"/>
    <x v="1"/>
    <s v="System &amp; T&amp;D"/>
    <x v="0"/>
    <x v="8"/>
    <x v="1"/>
    <d v="2023-03-29T00:00:00"/>
    <x v="1"/>
    <x v="3"/>
    <x v="2"/>
    <x v="3"/>
    <d v="2025-10-01T00:00:00"/>
    <x v="4"/>
    <d v="2025-12-30T00:00:00"/>
    <n v="29.6"/>
    <x v="3"/>
    <n v="39.6"/>
    <x v="0"/>
    <n v="1276666.5449999999"/>
    <n v="500000"/>
    <x v="1"/>
    <n v="500000"/>
    <n v="0"/>
    <n v="7360000"/>
    <n v="1000000"/>
    <n v="-6360000"/>
    <n v="7745865"/>
    <n v="3680000"/>
    <n v="-4065865"/>
    <n v="164000"/>
    <n v="3680000"/>
    <n v="3516000"/>
    <n v="0"/>
    <n v="500000"/>
    <n v="500000"/>
    <n v="4000000"/>
    <n v="15269865"/>
    <n v="8860000"/>
    <n v="-6409865"/>
    <n v="6360000"/>
    <n v="6409865"/>
    <x v="63"/>
    <x v="1"/>
    <x v="1"/>
    <x v="0"/>
    <x v="1"/>
    <n v="2095231.5493208"/>
    <x v="1"/>
    <n v="-2409865"/>
    <n v="26118.547378873423"/>
    <n v="114262.33398003266"/>
    <n v="100199.6725959632"/>
    <n v="10209.941358387819"/>
    <n v="78226.036397279764"/>
    <n v="329016.53171053692"/>
    <n v="1026118.5473788735"/>
    <n v="3794262.3339800327"/>
    <n v="3780199.6725959633"/>
    <n v="510209.94135838782"/>
    <n v="4078226.0363972797"/>
    <x v="63"/>
    <n v="-6333881.4526211265"/>
    <n v="-3951602.6660199673"/>
    <n v="3616199.6725959633"/>
    <n v="510209.94135838782"/>
    <n v="-6159074.504686743"/>
    <n v="-2080848.4682894633"/>
    <x v="1"/>
  </r>
  <r>
    <x v="73"/>
    <s v="CSA0082"/>
    <x v="75"/>
    <x v="0"/>
    <x v="1"/>
    <x v="1"/>
    <m/>
    <m/>
    <x v="1"/>
    <x v="1"/>
    <s v="CSA0082|Approved"/>
    <s v="Approved"/>
    <s v="Ryan Lambert"/>
    <s v="4210 - Electric System Planning"/>
    <x v="6"/>
    <x v="0"/>
    <x v="6"/>
    <s v="Grid Modernization"/>
    <x v="0"/>
    <x v="8"/>
    <x v="2"/>
    <d v="2022-01-01T00:00:00"/>
    <x v="1"/>
    <x v="3"/>
    <x v="2"/>
    <x v="4"/>
    <d v="2023-12-31T00:00:00"/>
    <x v="3"/>
    <d v="2035-12-31T00:00:00"/>
    <n v="39.799999999999997"/>
    <x v="12"/>
    <n v="50.8"/>
    <x v="0"/>
    <n v="235791649.48363301"/>
    <n v="15000000"/>
    <x v="1"/>
    <n v="15000000"/>
    <n v="0"/>
    <n v="61619364.999999948"/>
    <n v="36619364.999999948"/>
    <n v="-25000000"/>
    <n v="47892444.999999948"/>
    <n v="19999999.999999948"/>
    <n v="-27892445"/>
    <n v="45020352"/>
    <n v="50000000"/>
    <n v="4979648"/>
    <n v="46370963.000000052"/>
    <n v="60000000.000000052"/>
    <n v="13629037"/>
    <n v="56283760"/>
    <n v="200903124.99999994"/>
    <n v="166619364.99999994"/>
    <n v="-34283760"/>
    <n v="25000000"/>
    <n v="34283760"/>
    <x v="64"/>
    <x v="1"/>
    <x v="1"/>
    <x v="0"/>
    <x v="4"/>
    <n v="21993362.848219"/>
    <x v="1"/>
    <n v="22000000"/>
    <n v="2302380.3194077574"/>
    <n v="1890520.0797208138"/>
    <n v="5442096.7264677156"/>
    <n v="7137721.9446744947"/>
    <n v="7510593.2501577185"/>
    <n v="24283312.320428498"/>
    <n v="38921745.319407701"/>
    <n v="21890520.079720762"/>
    <n v="55442096.726467714"/>
    <n v="67137721.944674551"/>
    <n v="63794353.250157721"/>
    <x v="64"/>
    <n v="-22697619.680592246"/>
    <n v="-26001924.920279186"/>
    <n v="10421744.726467714"/>
    <n v="20766758.944674499"/>
    <n v="-17511040.929729216"/>
    <n v="46283312.320428506"/>
    <x v="1"/>
  </r>
  <r>
    <x v="74"/>
    <s v="CSA0083"/>
    <x v="76"/>
    <x v="0"/>
    <x v="1"/>
    <x v="1"/>
    <m/>
    <m/>
    <x v="1"/>
    <x v="1"/>
    <s v="CSA0083|Approved"/>
    <s v="Approved"/>
    <s v="Ryan Lambert"/>
    <s v="4210 - Electric System Planning"/>
    <x v="6"/>
    <x v="0"/>
    <x v="6"/>
    <s v="Grid Modernization"/>
    <x v="0"/>
    <x v="8"/>
    <x v="2"/>
    <d v="2022-01-01T00:00:00"/>
    <x v="1"/>
    <x v="3"/>
    <x v="2"/>
    <x v="4"/>
    <d v="2023-12-31T00:00:00"/>
    <x v="3"/>
    <d v="2031-12-31T00:00:00"/>
    <n v="46.6"/>
    <x v="2"/>
    <n v="55.6"/>
    <x v="0"/>
    <n v="10455929.844567999"/>
    <n v="8460520"/>
    <x v="1"/>
    <n v="8460520"/>
    <n v="0"/>
    <n v="19913581"/>
    <n v="28081080.621379338"/>
    <n v="8167499.6213793382"/>
    <n v="15967702"/>
    <n v="31135202.378620595"/>
    <n v="15167500.378620595"/>
    <n v="14557500"/>
    <n v="23700000"/>
    <n v="9142500"/>
    <n v="13147500"/>
    <n v="23615000"/>
    <n v="10467500"/>
    <n v="22931000"/>
    <n v="63586283"/>
    <n v="106531282.99999994"/>
    <n v="42944999.99999994"/>
    <n v="8167499.6213793382"/>
    <n v="42944999.99999994"/>
    <x v="65"/>
    <x v="1"/>
    <x v="1"/>
    <x v="0"/>
    <x v="4"/>
    <n v="9490747.3689251002"/>
    <x v="1"/>
    <n v="65875999.99999994"/>
    <n v="1765550.2046626543"/>
    <n v="2943086.2641476816"/>
    <n v="2579553.8483456974"/>
    <n v="2809288.3953914675"/>
    <n v="3059948.6214028103"/>
    <n v="13157427.333950311"/>
    <n v="29846630.826041993"/>
    <n v="34078288.642768279"/>
    <n v="26279553.848345697"/>
    <n v="26424288.395391468"/>
    <n v="25990948.621402811"/>
    <x v="65"/>
    <n v="9933049.8260419928"/>
    <n v="18110586.642768279"/>
    <n v="11722053.848345697"/>
    <n v="13276788.395391468"/>
    <n v="53042478.712547436"/>
    <n v="79033427.333950251"/>
    <x v="1"/>
  </r>
  <r>
    <x v="75"/>
    <s v="CSA0086"/>
    <x v="77"/>
    <x v="0"/>
    <x v="1"/>
    <x v="1"/>
    <m/>
    <m/>
    <x v="1"/>
    <x v="1"/>
    <s v="CSA0086|Approved"/>
    <s v="Approved"/>
    <s v="Ryan Lambert"/>
    <s v="4210 - Electric System Planning"/>
    <x v="6"/>
    <x v="0"/>
    <x v="6"/>
    <s v="Grid Modernization"/>
    <x v="0"/>
    <x v="8"/>
    <x v="1"/>
    <d v="2024-01-01T00:00:00"/>
    <x v="1"/>
    <x v="3"/>
    <x v="5"/>
    <x v="5"/>
    <d v="2024-12-31T00:00:00"/>
    <x v="2"/>
    <d v="2027-12-31T00:00:00"/>
    <n v="20"/>
    <x v="1"/>
    <n v="27"/>
    <x v="0"/>
    <n v="0"/>
    <n v="0"/>
    <x v="1"/>
    <n v="0"/>
    <n v="0"/>
    <n v="6500000"/>
    <n v="0"/>
    <n v="-6500000"/>
    <n v="500000"/>
    <n v="0"/>
    <n v="-500000"/>
    <n v="500000"/>
    <n v="0"/>
    <n v="-500000"/>
    <n v="515000"/>
    <n v="0"/>
    <n v="-515000"/>
    <n v="0"/>
    <n v="8015000"/>
    <n v="0"/>
    <n v="-8015000"/>
    <n v="6500000"/>
    <n v="8015000"/>
    <x v="7"/>
    <x v="1"/>
    <x v="1"/>
    <x v="0"/>
    <x v="5"/>
    <n v="0"/>
    <x v="1"/>
    <n v="-8015000"/>
    <n v="0"/>
    <n v="0"/>
    <n v="0"/>
    <n v="0"/>
    <n v="0"/>
    <n v="0"/>
    <n v="0"/>
    <n v="0"/>
    <n v="0"/>
    <n v="0"/>
    <n v="0"/>
    <x v="7"/>
    <n v="-6500000"/>
    <n v="-500000"/>
    <n v="-500000"/>
    <n v="-515000"/>
    <n v="-8015000"/>
    <n v="-8015000"/>
    <x v="3"/>
  </r>
  <r>
    <x v="76"/>
    <s v="CSA0087"/>
    <x v="78"/>
    <x v="0"/>
    <x v="1"/>
    <x v="1"/>
    <m/>
    <m/>
    <x v="1"/>
    <x v="1"/>
    <s v="CSA0087|Approved"/>
    <s v="Approved"/>
    <s v="Ryan Lambert"/>
    <s v="4210 - Electric System Planning"/>
    <x v="6"/>
    <x v="0"/>
    <x v="6"/>
    <s v="Grid Modernization"/>
    <x v="0"/>
    <x v="8"/>
    <x v="2"/>
    <d v="2023-01-01T00:00:00"/>
    <x v="1"/>
    <x v="3"/>
    <x v="5"/>
    <x v="3"/>
    <d v="2023-12-31T00:00:00"/>
    <x v="3"/>
    <d v="2027-12-31T00:00:00"/>
    <n v="26"/>
    <x v="12"/>
    <n v="37"/>
    <x v="0"/>
    <n v="0"/>
    <n v="600000"/>
    <x v="1"/>
    <n v="600000"/>
    <n v="0"/>
    <n v="9250000"/>
    <n v="0"/>
    <n v="-9250000"/>
    <n v="6350000"/>
    <n v="0"/>
    <n v="-6350000"/>
    <n v="5600000"/>
    <n v="0"/>
    <n v="-5600000"/>
    <n v="5768000"/>
    <n v="0"/>
    <n v="-5768000"/>
    <n v="0"/>
    <n v="26968000"/>
    <n v="0"/>
    <n v="-26968000"/>
    <n v="9250000"/>
    <n v="26968000"/>
    <x v="7"/>
    <x v="1"/>
    <x v="1"/>
    <x v="0"/>
    <x v="5"/>
    <n v="0"/>
    <x v="1"/>
    <n v="-26968000"/>
    <n v="0"/>
    <n v="0"/>
    <n v="0"/>
    <n v="0"/>
    <n v="0"/>
    <n v="0"/>
    <n v="0"/>
    <n v="0"/>
    <n v="0"/>
    <n v="0"/>
    <n v="0"/>
    <x v="7"/>
    <n v="-9250000"/>
    <n v="-6350000"/>
    <n v="-5600000"/>
    <n v="-5768000"/>
    <n v="-26968000"/>
    <n v="-26968000"/>
    <x v="3"/>
  </r>
  <r>
    <x v="77"/>
    <s v="CSA0089"/>
    <x v="79"/>
    <x v="0"/>
    <x v="1"/>
    <x v="1"/>
    <m/>
    <m/>
    <x v="1"/>
    <x v="1"/>
    <s v="CSA0089|Approved"/>
    <s v="Approved"/>
    <s v="Ryan Lambert"/>
    <s v="4210 - Electric System Planning"/>
    <x v="6"/>
    <x v="0"/>
    <x v="6"/>
    <s v="Grid Modernization"/>
    <x v="0"/>
    <x v="8"/>
    <x v="2"/>
    <d v="2022-01-01T00:00:00"/>
    <x v="1"/>
    <x v="3"/>
    <x v="2"/>
    <x v="4"/>
    <d v="2027-12-31T00:00:00"/>
    <x v="1"/>
    <d v="2030-12-31T00:00:00"/>
    <n v="53.2"/>
    <x v="12"/>
    <n v="64.2"/>
    <x v="0"/>
    <n v="383512.15"/>
    <n v="400000"/>
    <x v="1"/>
    <n v="400000"/>
    <n v="0"/>
    <n v="500000"/>
    <n v="500000"/>
    <n v="0"/>
    <n v="8500000"/>
    <n v="8500000"/>
    <n v="0"/>
    <n v="6000000"/>
    <n v="6000000"/>
    <n v="0"/>
    <n v="12875000.000000039"/>
    <n v="12875000.000000039"/>
    <n v="0"/>
    <n v="5700000"/>
    <n v="27875000.000000037"/>
    <n v="27875000.000000037"/>
    <n v="0"/>
    <n v="0"/>
    <n v="0"/>
    <x v="66"/>
    <x v="1"/>
    <x v="1"/>
    <x v="0"/>
    <x v="1"/>
    <n v="799613.66639999999"/>
    <x v="1"/>
    <n v="5700000"/>
    <n v="13059.273689436712"/>
    <n v="263921.15185605368"/>
    <n v="163369.03140646176"/>
    <n v="262905.98997848714"/>
    <n v="111472.10186612366"/>
    <n v="814727.54879656294"/>
    <n v="513059.27368943673"/>
    <n v="8763921.1518560536"/>
    <n v="6163369.0314064622"/>
    <n v="13137905.989978526"/>
    <n v="5811472.1018661233"/>
    <x v="66"/>
    <n v="13059.273689436726"/>
    <n v="263921.15185605362"/>
    <n v="163369.03140646219"/>
    <n v="262905.98997848667"/>
    <n v="703255.44693043921"/>
    <n v="6514727.5487965625"/>
    <x v="1"/>
  </r>
  <r>
    <x v="78"/>
    <s v="CSA0090"/>
    <x v="80"/>
    <x v="0"/>
    <x v="1"/>
    <x v="1"/>
    <m/>
    <m/>
    <x v="1"/>
    <x v="1"/>
    <s v="CSA0090|Approved"/>
    <s v="Approved"/>
    <s v="Ryan Lambert"/>
    <s v="4210 - Electric System Planning"/>
    <x v="6"/>
    <x v="0"/>
    <x v="6"/>
    <s v="Grid Modernization"/>
    <x v="0"/>
    <x v="8"/>
    <x v="2"/>
    <d v="2022-01-01T00:00:00"/>
    <x v="1"/>
    <x v="3"/>
    <x v="2"/>
    <x v="4"/>
    <d v="2023-12-31T00:00:00"/>
    <x v="3"/>
    <d v="2026-12-31T00:00:00"/>
    <n v="80"/>
    <x v="6"/>
    <n v="86"/>
    <x v="0"/>
    <n v="265897.1524666"/>
    <n v="2000000"/>
    <x v="1"/>
    <n v="2000000"/>
    <n v="0"/>
    <n v="2500000"/>
    <n v="2500000"/>
    <n v="0"/>
    <n v="3000000"/>
    <n v="3000000"/>
    <n v="0"/>
    <n v="3500000"/>
    <n v="28500000"/>
    <n v="25000000"/>
    <n v="4000000"/>
    <n v="54750000"/>
    <n v="50750000"/>
    <n v="75200000"/>
    <n v="13000000"/>
    <n v="88750000"/>
    <n v="75750000"/>
    <n v="0"/>
    <n v="75750000"/>
    <x v="67"/>
    <x v="1"/>
    <x v="1"/>
    <x v="0"/>
    <x v="4"/>
    <n v="1938369.4202066001"/>
    <x v="1"/>
    <n v="150950000"/>
    <n v="157183.24986026934"/>
    <n v="283578.01195812284"/>
    <n v="3101995.1340865977"/>
    <n v="6513171.2745154714"/>
    <n v="10034805.997535709"/>
    <n v="20090733.66795617"/>
    <n v="2657183.2498602695"/>
    <n v="3283578.0119581227"/>
    <n v="31601995.134086598"/>
    <n v="61263171.274515472"/>
    <n v="85234805.997535706"/>
    <x v="67"/>
    <n v="157183.24986026948"/>
    <n v="283578.01195812272"/>
    <n v="28101995.134086598"/>
    <n v="57263171.274515472"/>
    <n v="85805927.670420468"/>
    <n v="171040733.66795617"/>
    <x v="1"/>
  </r>
  <r>
    <x v="79"/>
    <s v="CSA0091"/>
    <x v="81"/>
    <x v="0"/>
    <x v="1"/>
    <x v="1"/>
    <m/>
    <m/>
    <x v="1"/>
    <x v="1"/>
    <s v="CSA0091|Approved"/>
    <s v="Approved"/>
    <s v="Ryan Lambert"/>
    <s v="4210 - Electric System Planning"/>
    <x v="6"/>
    <x v="0"/>
    <x v="6"/>
    <s v="Grid Modernization"/>
    <x v="0"/>
    <x v="8"/>
    <x v="2"/>
    <d v="2022-01-01T00:00:00"/>
    <x v="1"/>
    <x v="3"/>
    <x v="2"/>
    <x v="4"/>
    <d v="2023-12-31T00:00:00"/>
    <x v="3"/>
    <d v="2031-12-31T00:00:00"/>
    <n v="36.4"/>
    <x v="2"/>
    <n v="45.4"/>
    <x v="0"/>
    <n v="139258283.95710999"/>
    <n v="73354077.999999925"/>
    <x v="1"/>
    <n v="73354077.999999925"/>
    <n v="0"/>
    <n v="102985224"/>
    <n v="102985224"/>
    <n v="0"/>
    <n v="91812568.999999911"/>
    <n v="70312568.999999911"/>
    <n v="-21500000"/>
    <n v="68622000"/>
    <n v="43622000"/>
    <n v="-25000000"/>
    <n v="83550000"/>
    <n v="57800000"/>
    <n v="-25750000"/>
    <n v="61900000"/>
    <n v="346969792.99999988"/>
    <n v="274719792.99999988"/>
    <n v="-72250000"/>
    <n v="0"/>
    <n v="72250000"/>
    <x v="68"/>
    <x v="1"/>
    <x v="1"/>
    <x v="0"/>
    <x v="4"/>
    <n v="63815679.435727"/>
    <x v="1"/>
    <n v="-10350000"/>
    <n v="6475020.8783631222"/>
    <n v="6646366.1775627704"/>
    <n v="4747902.8680394934"/>
    <n v="6876005.4733697576"/>
    <n v="8260033.1282906961"/>
    <n v="33005328.52562584"/>
    <n v="109460244.87836312"/>
    <n v="76958935.177562684"/>
    <n v="48369902.868039496"/>
    <n v="64676005.473369755"/>
    <n v="70160033.128290698"/>
    <x v="68"/>
    <n v="6475020.8783631176"/>
    <n v="-14853633.822437227"/>
    <n v="-20252097.131960504"/>
    <n v="-18873994.526630245"/>
    <n v="-47504704.602664858"/>
    <n v="22655328.52562584"/>
    <x v="1"/>
  </r>
  <r>
    <x v="80"/>
    <s v="CSA0092"/>
    <x v="82"/>
    <x v="0"/>
    <x v="1"/>
    <x v="1"/>
    <m/>
    <m/>
    <x v="1"/>
    <x v="1"/>
    <s v="CSA0092|Approved"/>
    <s v="Approved"/>
    <s v="Ryan Lambert"/>
    <s v="4210 - Electric System Planning"/>
    <x v="6"/>
    <x v="0"/>
    <x v="6"/>
    <s v="CEIP/Tracker"/>
    <x v="0"/>
    <x v="0"/>
    <x v="2"/>
    <d v="2023-01-01T00:00:00"/>
    <x v="1"/>
    <x v="3"/>
    <x v="2"/>
    <x v="3"/>
    <d v="2023-12-31T00:00:00"/>
    <x v="3"/>
    <d v="2027-12-31T00:00:00"/>
    <n v="45.2"/>
    <x v="3"/>
    <n v="55.2"/>
    <x v="0"/>
    <n v="34971152.288185008"/>
    <n v="25298983.999999959"/>
    <x v="1"/>
    <n v="25298983.999999959"/>
    <n v="0"/>
    <n v="38287500"/>
    <n v="12540000"/>
    <n v="-25747500"/>
    <n v="45747499.999999918"/>
    <n v="4999999.999999918"/>
    <n v="-40747500"/>
    <n v="43007499.999999963"/>
    <n v="22499999.999999963"/>
    <n v="-20507500"/>
    <n v="49247700.000000007"/>
    <n v="28325000.000000007"/>
    <n v="-20922700"/>
    <n v="21200000"/>
    <n v="176290199.99999988"/>
    <n v="68364999.999999881"/>
    <n v="-107925200"/>
    <n v="25747500"/>
    <n v="107925200"/>
    <x v="69"/>
    <x v="1"/>
    <x v="1"/>
    <x v="0"/>
    <x v="4"/>
    <n v="9869584.8446534984"/>
    <x v="1"/>
    <n v="-86725200"/>
    <n v="788431.18129911099"/>
    <n v="472630.01993019698"/>
    <n v="2448943.526910468"/>
    <n v="3369599.5680484157"/>
    <n v="2828961.2652627262"/>
    <n v="9908565.5614509173"/>
    <n v="13328431.181299111"/>
    <n v="5472630.019930115"/>
    <n v="24948943.526910432"/>
    <n v="31694599.568048425"/>
    <n v="24028961.265262727"/>
    <x v="69"/>
    <n v="-24959068.818700887"/>
    <n v="-40274869.980069801"/>
    <n v="-18058556.473089531"/>
    <n v="-17553100.431951582"/>
    <n v="-100845595.70381179"/>
    <n v="-76816634.438549072"/>
    <x v="1"/>
  </r>
  <r>
    <x v="81"/>
    <s v="CSA0093"/>
    <x v="83"/>
    <x v="0"/>
    <x v="1"/>
    <x v="1"/>
    <m/>
    <m/>
    <x v="1"/>
    <x v="1"/>
    <s v="CSA0093|Approved"/>
    <s v="Approved"/>
    <s v="Ryan Lambert"/>
    <s v="4210 - Electric System Planning"/>
    <x v="6"/>
    <x v="0"/>
    <x v="6"/>
    <s v="Grid Modernization"/>
    <x v="0"/>
    <x v="8"/>
    <x v="2"/>
    <d v="2022-01-01T00:00:00"/>
    <x v="1"/>
    <x v="3"/>
    <x v="2"/>
    <x v="4"/>
    <d v="2023-12-31T00:00:00"/>
    <x v="3"/>
    <d v="2026-12-31T00:00:00"/>
    <n v="32.200000000000003"/>
    <x v="3"/>
    <n v="42.2"/>
    <x v="0"/>
    <n v="1190276.9279199999"/>
    <n v="7600000"/>
    <x v="1"/>
    <n v="7600000"/>
    <n v="0"/>
    <n v="12999999.999999961"/>
    <n v="0"/>
    <n v="-12999999.999999961"/>
    <n v="13500000"/>
    <n v="0"/>
    <n v="-13500000"/>
    <n v="12350000.000000039"/>
    <n v="0"/>
    <n v="-12350000.000000039"/>
    <n v="15000000"/>
    <n v="0"/>
    <n v="-15000000"/>
    <n v="0"/>
    <n v="53850000"/>
    <n v="0"/>
    <n v="-53850000"/>
    <n v="12999999.999999961"/>
    <n v="53850000"/>
    <x v="7"/>
    <x v="1"/>
    <x v="1"/>
    <x v="0"/>
    <x v="5"/>
    <n v="7613362.2767960001"/>
    <x v="1"/>
    <n v="-53850000"/>
    <n v="0"/>
    <n v="0"/>
    <n v="0"/>
    <n v="0"/>
    <n v="0"/>
    <n v="0"/>
    <n v="0"/>
    <n v="0"/>
    <n v="0"/>
    <n v="0"/>
    <n v="0"/>
    <x v="7"/>
    <n v="-12999999.999999961"/>
    <n v="-13500000"/>
    <n v="-12350000.000000039"/>
    <n v="-15000000"/>
    <n v="-53850000"/>
    <n v="-53850000"/>
    <x v="3"/>
  </r>
  <r>
    <x v="82"/>
    <s v="CSA0094"/>
    <x v="84"/>
    <x v="0"/>
    <x v="1"/>
    <x v="1"/>
    <m/>
    <m/>
    <x v="1"/>
    <x v="1"/>
    <s v="CSA0094|Approved"/>
    <s v="Approved"/>
    <s v="Ryan Lambert"/>
    <s v="4210 - Electric System Planning"/>
    <x v="6"/>
    <x v="0"/>
    <x v="6"/>
    <s v="Grid Modernization"/>
    <x v="0"/>
    <x v="8"/>
    <x v="2"/>
    <d v="2021-01-01T00:00:00"/>
    <x v="1"/>
    <x v="3"/>
    <x v="2"/>
    <x v="10"/>
    <d v="2023-12-31T00:00:00"/>
    <x v="3"/>
    <d v="2037-12-31T00:00:00"/>
    <n v="41.8"/>
    <x v="3"/>
    <n v="51.8"/>
    <x v="0"/>
    <n v="51271306.732965"/>
    <n v="22400000"/>
    <x v="1"/>
    <n v="22400000"/>
    <n v="0"/>
    <n v="36820000.000000037"/>
    <n v="50900000.000000037"/>
    <n v="14080000"/>
    <n v="43919999.999999948"/>
    <n v="57999999.999999948"/>
    <n v="14080000"/>
    <n v="49785000.000000052"/>
    <n v="63625000.000000052"/>
    <n v="13840000"/>
    <n v="51188550.000000052"/>
    <n v="62443750"/>
    <n v="11255199.999999948"/>
    <n v="49300000"/>
    <n v="181713550.00000009"/>
    <n v="234968750.00000003"/>
    <n v="53255199.99999994"/>
    <n v="14080000"/>
    <n v="53255199.99999994"/>
    <x v="70"/>
    <x v="1"/>
    <x v="1"/>
    <x v="0"/>
    <x v="4"/>
    <n v="19488394.893487401"/>
    <x v="1"/>
    <n v="102555199.99999994"/>
    <n v="3200250.9671550859"/>
    <n v="5482508.2311903695"/>
    <n v="6925068.084430174"/>
    <n v="7428435.4113794602"/>
    <n v="6578669.3574270001"/>
    <n v="29614932.051582091"/>
    <n v="54100250.967155121"/>
    <n v="63482508.231190316"/>
    <n v="70550068.084430233"/>
    <n v="69872185.411379457"/>
    <n v="55878669.357427001"/>
    <x v="70"/>
    <n v="17280250.967155084"/>
    <n v="19562508.231190369"/>
    <n v="20765068.08443018"/>
    <n v="18683635.411379404"/>
    <n v="76291462.694155037"/>
    <n v="132170132.05158204"/>
    <x v="1"/>
  </r>
  <r>
    <x v="83"/>
    <s v="CSA0097"/>
    <x v="85"/>
    <x v="0"/>
    <x v="1"/>
    <x v="1"/>
    <m/>
    <m/>
    <x v="1"/>
    <x v="1"/>
    <s v="CSA0097|Approved"/>
    <s v="Approved"/>
    <s v="Ryan Lambert"/>
    <s v="4210 - Electric System Planning"/>
    <x v="6"/>
    <x v="0"/>
    <x v="6"/>
    <s v="Grid Modernization"/>
    <x v="0"/>
    <x v="8"/>
    <x v="2"/>
    <d v="2021-01-01T00:00:00"/>
    <x v="1"/>
    <x v="3"/>
    <x v="2"/>
    <x v="10"/>
    <d v="2023-12-31T00:00:00"/>
    <x v="3"/>
    <d v="2026-12-31T00:00:00"/>
    <n v="66.8"/>
    <x v="12"/>
    <n v="77.8"/>
    <x v="0"/>
    <n v="74861669.836400002"/>
    <n v="25425999.999999959"/>
    <x v="1"/>
    <n v="25425999.999999959"/>
    <n v="0"/>
    <n v="23033000"/>
    <n v="23033000"/>
    <n v="0"/>
    <n v="16145000"/>
    <n v="18145000"/>
    <n v="2000000"/>
    <n v="10827709"/>
    <n v="12827709"/>
    <n v="2000000"/>
    <n v="10827709"/>
    <n v="12827709"/>
    <n v="2000000"/>
    <n v="15000000"/>
    <n v="60833418"/>
    <n v="66833418"/>
    <n v="6000000"/>
    <n v="0"/>
    <n v="6000000"/>
    <x v="71"/>
    <x v="1"/>
    <x v="1"/>
    <x v="0"/>
    <x v="4"/>
    <n v="25290289.061199397"/>
    <x v="1"/>
    <n v="21000000"/>
    <n v="1448160.7176126332"/>
    <n v="1715174.3423267128"/>
    <n v="1396192.6631396092"/>
    <n v="1526010.333819974"/>
    <n v="2001623.5367424951"/>
    <n v="8087161.5936414246"/>
    <n v="24481160.717612632"/>
    <n v="19860174.342326712"/>
    <n v="14223901.66313961"/>
    <n v="14353719.333819974"/>
    <n v="17001623.536742494"/>
    <x v="71"/>
    <n v="1448160.7176126316"/>
    <n v="3715174.3423267119"/>
    <n v="3396192.6631396096"/>
    <n v="3526010.3338199742"/>
    <n v="12085538.056898927"/>
    <n v="29087161.593641423"/>
    <x v="1"/>
  </r>
  <r>
    <x v="84"/>
    <s v="CSA0098"/>
    <x v="86"/>
    <x v="0"/>
    <x v="1"/>
    <x v="1"/>
    <m/>
    <m/>
    <x v="1"/>
    <x v="1"/>
    <s v="CSA0098|Approved"/>
    <s v="Approved"/>
    <s v="Ryan Lambert"/>
    <s v="4210 - Electric System Planning"/>
    <x v="6"/>
    <x v="0"/>
    <x v="6"/>
    <s v="Grid Modernization"/>
    <x v="0"/>
    <x v="8"/>
    <x v="2"/>
    <d v="2021-01-01T00:00:00"/>
    <x v="1"/>
    <x v="3"/>
    <x v="2"/>
    <x v="10"/>
    <d v="2023-12-31T00:00:00"/>
    <x v="3"/>
    <d v="2026-12-31T00:00:00"/>
    <n v="48"/>
    <x v="3"/>
    <n v="58"/>
    <x v="0"/>
    <n v="65193804.426466987"/>
    <n v="13500000"/>
    <x v="1"/>
    <n v="13500000"/>
    <n v="0"/>
    <n v="45250000.000000022"/>
    <n v="34000000.000000022"/>
    <n v="-11250000"/>
    <n v="31250000"/>
    <n v="34062500"/>
    <n v="2812500"/>
    <n v="30000000"/>
    <n v="32812500"/>
    <n v="2812500"/>
    <n v="30900000"/>
    <n v="33712500"/>
    <n v="2812500"/>
    <n v="33997500"/>
    <n v="137400000.00000003"/>
    <n v="134587500.00000003"/>
    <n v="-2812500"/>
    <n v="11250000"/>
    <n v="2812500"/>
    <x v="72"/>
    <x v="1"/>
    <x v="1"/>
    <x v="0"/>
    <x v="4"/>
    <n v="22950001.346907999"/>
    <x v="1"/>
    <n v="31185000"/>
    <n v="2137692.1980996644"/>
    <n v="3219792.0107745198"/>
    <n v="3571375.9767444385"/>
    <n v="4010507.5176639785"/>
    <n v="4536679.7460268652"/>
    <n v="17476047.449309468"/>
    <n v="36137692.198099688"/>
    <n v="37282292.010774523"/>
    <n v="36383875.976744436"/>
    <n v="37723007.517663978"/>
    <n v="38534179.746026866"/>
    <x v="72"/>
    <n v="-9112307.8019003347"/>
    <n v="6032292.010774523"/>
    <n v="6383875.9767444357"/>
    <n v="6823007.517663978"/>
    <n v="10126867.703282602"/>
    <n v="48661047.449309468"/>
    <x v="1"/>
  </r>
  <r>
    <x v="85"/>
    <s v="CSA0099"/>
    <x v="87"/>
    <x v="0"/>
    <x v="1"/>
    <x v="1"/>
    <m/>
    <m/>
    <x v="1"/>
    <x v="1"/>
    <s v="CSA0099|Approved"/>
    <s v="Approved"/>
    <s v="Ryan Lambert"/>
    <s v="4210 - Electric System Planning"/>
    <x v="6"/>
    <x v="0"/>
    <x v="6"/>
    <s v="CEIP/Tracker"/>
    <x v="0"/>
    <x v="2"/>
    <x v="2"/>
    <d v="2013-01-01T00:00:00"/>
    <x v="1"/>
    <x v="3"/>
    <x v="2"/>
    <x v="2"/>
    <d v="2023-12-31T00:00:00"/>
    <x v="3"/>
    <d v="2033-12-31T00:00:00"/>
    <n v="37.799999999999997"/>
    <x v="3"/>
    <n v="47.8"/>
    <x v="0"/>
    <n v="671051.65408880007"/>
    <n v="2100000"/>
    <x v="1"/>
    <n v="2100000"/>
    <n v="0"/>
    <n v="5200000"/>
    <n v="5200000"/>
    <n v="0"/>
    <n v="5700000"/>
    <n v="5700000"/>
    <n v="0"/>
    <n v="5700000"/>
    <n v="5700000"/>
    <n v="0"/>
    <n v="5700000"/>
    <n v="5700000"/>
    <n v="0"/>
    <n v="5700000"/>
    <n v="22300000"/>
    <n v="22300000"/>
    <n v="0"/>
    <n v="0"/>
    <n v="0"/>
    <x v="73"/>
    <x v="1"/>
    <x v="1"/>
    <x v="0"/>
    <x v="4"/>
    <n v="2589587.0323863998"/>
    <x v="1"/>
    <n v="5700000"/>
    <n v="326941.15970936022"/>
    <n v="538798.22272043338"/>
    <n v="620399.02681731957"/>
    <n v="678083.58474407648"/>
    <n v="760616.94396214816"/>
    <n v="2924838.937953338"/>
    <n v="5526941.1597093605"/>
    <n v="6238798.222720433"/>
    <n v="6320399.0268173199"/>
    <n v="6378083.5847440762"/>
    <n v="6460616.9439621484"/>
    <x v="73"/>
    <n v="326941.15970936045"/>
    <n v="538798.22272043303"/>
    <n v="620399.02681731991"/>
    <n v="678083.58474407624"/>
    <n v="2164221.9939911896"/>
    <n v="8624838.937953338"/>
    <x v="1"/>
  </r>
  <r>
    <x v="86"/>
    <s v="CSA0106"/>
    <x v="88"/>
    <x v="0"/>
    <x v="1"/>
    <x v="1"/>
    <m/>
    <m/>
    <x v="4"/>
    <x v="4"/>
    <s v="CSA0106|DIR"/>
    <s v="pse01e.rmurphy"/>
    <s v="Adam Harrison"/>
    <s v="4588 - Infrastructure Program Management"/>
    <x v="1"/>
    <x v="1"/>
    <x v="1"/>
    <s v="System &amp; T&amp;D"/>
    <x v="0"/>
    <x v="8"/>
    <x v="2"/>
    <d v="2022-09-01T00:00:00"/>
    <x v="1"/>
    <x v="3"/>
    <x v="2"/>
    <x v="4"/>
    <d v="2025-12-31T00:00:00"/>
    <x v="4"/>
    <d v="2025-12-31T00:00:00"/>
    <n v="35.4"/>
    <x v="7"/>
    <n v="39.4"/>
    <x v="0"/>
    <n v="323392.79539999994"/>
    <n v="3000000"/>
    <x v="1"/>
    <n v="3000000"/>
    <n v="0"/>
    <n v="3500000"/>
    <n v="4100000"/>
    <n v="600000"/>
    <n v="3000000"/>
    <n v="4050000"/>
    <n v="1050000"/>
    <n v="2000000"/>
    <n v="0"/>
    <n v="-2000000"/>
    <n v="0"/>
    <n v="0"/>
    <n v="0"/>
    <n v="0"/>
    <n v="8500000"/>
    <n v="8150000"/>
    <n v="-350000"/>
    <n v="600000"/>
    <n v="350000"/>
    <x v="74"/>
    <x v="1"/>
    <x v="1"/>
    <x v="0"/>
    <x v="2"/>
    <n v="3018351.83494"/>
    <x v="1"/>
    <n v="-350000"/>
    <n v="61963.564924447608"/>
    <n v="123340.8625117427"/>
    <n v="0"/>
    <n v="0"/>
    <n v="0"/>
    <n v="185304.42743619031"/>
    <n v="4161963.5649244478"/>
    <n v="4173340.8625117429"/>
    <n v="0"/>
    <n v="0"/>
    <n v="0"/>
    <x v="74"/>
    <n v="661963.5649244478"/>
    <n v="1173340.8625117429"/>
    <n v="-2000000"/>
    <n v="0"/>
    <n v="-164695.57256380934"/>
    <n v="-164695.57256380934"/>
    <x v="1"/>
  </r>
  <r>
    <x v="87"/>
    <s v="CSA0107"/>
    <x v="89"/>
    <x v="0"/>
    <x v="2"/>
    <x v="1"/>
    <m/>
    <m/>
    <x v="1"/>
    <x v="1"/>
    <s v="CSA0107|Approved"/>
    <s v="Approved"/>
    <s v="Paul Smith"/>
    <s v="5325 - SE Washington Wind Plants"/>
    <x v="5"/>
    <x v="3"/>
    <x v="5"/>
    <s v="Wind"/>
    <x v="1"/>
    <x v="8"/>
    <x v="1"/>
    <d v="2027-06-01T00:00:00"/>
    <x v="1"/>
    <x v="3"/>
    <x v="0"/>
    <x v="12"/>
    <d v="2027-12-31T00:00:00"/>
    <x v="1"/>
    <d v="2027-12-31T00:00:00"/>
    <n v="38.4"/>
    <x v="14"/>
    <n v="51.4"/>
    <x v="0"/>
    <n v="0"/>
    <n v="4826927"/>
    <x v="1"/>
    <n v="0"/>
    <n v="-4826927"/>
    <n v="0"/>
    <n v="0"/>
    <n v="0"/>
    <n v="0"/>
    <n v="0"/>
    <n v="0"/>
    <n v="0"/>
    <n v="0"/>
    <n v="0"/>
    <n v="0"/>
    <n v="4941261"/>
    <n v="4941261"/>
    <n v="0"/>
    <n v="0"/>
    <n v="4941261"/>
    <n v="4941261"/>
    <n v="0"/>
    <n v="4941261"/>
    <x v="75"/>
    <x v="2"/>
    <x v="3"/>
    <x v="0"/>
    <x v="6"/>
    <n v="0"/>
    <x v="1"/>
    <n v="4941261"/>
    <n v="0"/>
    <n v="0"/>
    <n v="0"/>
    <n v="0"/>
    <n v="0"/>
    <n v="0"/>
    <n v="0"/>
    <n v="0"/>
    <n v="0"/>
    <n v="4941261"/>
    <n v="0"/>
    <x v="75"/>
    <n v="0"/>
    <n v="0"/>
    <n v="0"/>
    <n v="4941261"/>
    <n v="4941261"/>
    <n v="4941261"/>
    <x v="1"/>
  </r>
  <r>
    <x v="88"/>
    <s v="CSA0108"/>
    <x v="90"/>
    <x v="0"/>
    <x v="1"/>
    <x v="1"/>
    <m/>
    <m/>
    <x v="3"/>
    <x v="3"/>
    <s v="CSA0108|EXEC"/>
    <s v="Josh Jacobs"/>
    <s v="Reid Shibata"/>
    <s v="1258 - Distribution Management Systems"/>
    <x v="2"/>
    <x v="2"/>
    <x v="2"/>
    <s v="CEIP/Tracker"/>
    <x v="1"/>
    <x v="1"/>
    <x v="1"/>
    <d v="2023-07-01T00:00:00"/>
    <x v="1"/>
    <x v="3"/>
    <x v="2"/>
    <x v="3"/>
    <d v="2024-06-30T00:00:00"/>
    <x v="2"/>
    <d v="2024-12-31T00:00:00"/>
    <n v="32"/>
    <x v="8"/>
    <n v="34"/>
    <x v="0"/>
    <n v="9629.3499999999985"/>
    <n v="1824000"/>
    <x v="1"/>
    <n v="1824000"/>
    <n v="0"/>
    <n v="3649000"/>
    <n v="3649000"/>
    <n v="0"/>
    <n v="0"/>
    <n v="0"/>
    <n v="0"/>
    <n v="0"/>
    <n v="0"/>
    <n v="0"/>
    <n v="0"/>
    <n v="0"/>
    <n v="0"/>
    <n v="0"/>
    <n v="3649000"/>
    <n v="3649000"/>
    <n v="0"/>
    <n v="0"/>
    <n v="0"/>
    <x v="76"/>
    <x v="1"/>
    <x v="1"/>
    <x v="0"/>
    <x v="2"/>
    <n v="1833444.3"/>
    <x v="1"/>
    <n v="0"/>
    <n v="55147.572782758376"/>
    <n v="0"/>
    <n v="0"/>
    <n v="0"/>
    <n v="0"/>
    <n v="55147.572782758376"/>
    <n v="3704147.5727827582"/>
    <n v="0"/>
    <n v="0"/>
    <n v="0"/>
    <n v="0"/>
    <x v="76"/>
    <n v="55147.572782758158"/>
    <n v="0"/>
    <n v="0"/>
    <n v="0"/>
    <n v="55147.572782758158"/>
    <n v="55147.572782758158"/>
    <x v="1"/>
  </r>
  <r>
    <x v="89"/>
    <s v="CSA0109"/>
    <x v="91"/>
    <x v="0"/>
    <x v="1"/>
    <x v="1"/>
    <m/>
    <m/>
    <x v="3"/>
    <x v="3"/>
    <s v="CSA0109|EXEC"/>
    <s v="Simon Upton"/>
    <s v="Bryan Amstrup"/>
    <s v="1279 - Agile Deployment"/>
    <x v="2"/>
    <x v="2"/>
    <x v="2"/>
    <s v="Enterprise Data &amp; Applications"/>
    <x v="0"/>
    <x v="7"/>
    <x v="2"/>
    <d v="2024-01-01T00:00:00"/>
    <x v="1"/>
    <x v="3"/>
    <x v="2"/>
    <x v="5"/>
    <d v="2024-01-31T00:00:00"/>
    <x v="2"/>
    <d v="2027-12-31T00:00:00"/>
    <n v="11.2"/>
    <x v="1"/>
    <n v="18.2"/>
    <x v="1"/>
    <n v="4136256.4683332997"/>
    <n v="2000000"/>
    <x v="1"/>
    <n v="2000000"/>
    <n v="0"/>
    <n v="3000000"/>
    <n v="1000000"/>
    <n v="-2000000"/>
    <n v="3000000"/>
    <n v="1000000"/>
    <n v="-2000000"/>
    <n v="3000000"/>
    <n v="1000000"/>
    <n v="-2000000"/>
    <n v="3000000"/>
    <n v="1000000"/>
    <n v="-2000000"/>
    <n v="1000000"/>
    <n v="12000000"/>
    <n v="4000000"/>
    <n v="-8000000"/>
    <n v="2000000"/>
    <n v="8000000"/>
    <x v="34"/>
    <x v="1"/>
    <x v="1"/>
    <x v="0"/>
    <x v="2"/>
    <n v="2000000.4566664"/>
    <x v="1"/>
    <n v="-7000000"/>
    <n v="15113.064615718929"/>
    <n v="30454.533953516715"/>
    <n v="46027.859908716717"/>
    <n v="61836.546545359415"/>
    <n v="77884.150884631294"/>
    <n v="231316.15590794309"/>
    <n v="1015113.0646157189"/>
    <n v="1030454.5339535167"/>
    <n v="1046027.8599087168"/>
    <n v="1061836.5465453593"/>
    <n v="1077884.1508846313"/>
    <x v="34"/>
    <n v="-1984886.935384281"/>
    <n v="-1969545.4660464833"/>
    <n v="-1953972.1400912832"/>
    <n v="-1938163.4534546407"/>
    <n v="-7846567.9949766882"/>
    <n v="-6768683.8440920571"/>
    <x v="2"/>
  </r>
  <r>
    <x v="0"/>
    <s v="CSA0111"/>
    <x v="92"/>
    <x v="0"/>
    <x v="1"/>
    <x v="1"/>
    <m/>
    <m/>
    <x v="5"/>
    <x v="0"/>
    <m/>
    <m/>
    <s v="Dave Trimble"/>
    <s v="1280 - Operations Mobile Workforce Systems"/>
    <x v="2"/>
    <x v="2"/>
    <x v="2"/>
    <s v="IT CSA"/>
    <x v="0"/>
    <x v="7"/>
    <x v="2"/>
    <d v="2024-01-02T00:00:00"/>
    <x v="1"/>
    <x v="3"/>
    <x v="1"/>
    <x v="5"/>
    <d v="2025-12-31T00:00:00"/>
    <x v="4"/>
    <d v="2025-12-31T00:00:00"/>
    <n v="16.8"/>
    <x v="1"/>
    <n v="23.8"/>
    <x v="1"/>
    <n v="0"/>
    <n v="0"/>
    <x v="1"/>
    <n v="0"/>
    <n v="0"/>
    <n v="750000"/>
    <n v="0"/>
    <n v="-750000"/>
    <n v="750000"/>
    <n v="0"/>
    <n v="-750000"/>
    <n v="0"/>
    <n v="0"/>
    <n v="0"/>
    <n v="0"/>
    <n v="0"/>
    <n v="0"/>
    <m/>
    <n v="1500000"/>
    <n v="0"/>
    <n v="-1500000"/>
    <n v="750000"/>
    <n v="1500000"/>
    <x v="7"/>
    <x v="0"/>
    <x v="0"/>
    <x v="0"/>
    <x v="5"/>
    <n v="0"/>
    <x v="1"/>
    <n v="-1500000"/>
    <m/>
    <m/>
    <m/>
    <m/>
    <m/>
    <m/>
    <m/>
    <m/>
    <m/>
    <m/>
    <m/>
    <x v="0"/>
    <n v="-750000"/>
    <n v="-750000"/>
    <n v="0"/>
    <n v="0"/>
    <n v="-1500000"/>
    <n v="-1500000"/>
    <x v="3"/>
  </r>
  <r>
    <x v="90"/>
    <s v="CSA0112"/>
    <x v="93"/>
    <x v="0"/>
    <x v="1"/>
    <x v="1"/>
    <m/>
    <m/>
    <x v="1"/>
    <x v="1"/>
    <s v="CSA0112|Approved"/>
    <s v="Approved"/>
    <s v="Adam Hunt"/>
    <s v="4022 - Major Project Construction Management and Project Management"/>
    <x v="1"/>
    <x v="1"/>
    <x v="1"/>
    <s v="System &amp; T&amp;D"/>
    <x v="0"/>
    <x v="9"/>
    <x v="2"/>
    <d v="2020-01-09T00:00:00"/>
    <x v="1"/>
    <x v="3"/>
    <x v="2"/>
    <x v="9"/>
    <d v="2027-12-31T00:00:00"/>
    <x v="1"/>
    <d v="2027-12-31T00:00:00"/>
    <n v="17.600000000000001"/>
    <x v="3"/>
    <n v="40"/>
    <x v="1"/>
    <n v="1504868.9000000001"/>
    <n v="1600000"/>
    <x v="1"/>
    <n v="1600000"/>
    <n v="0"/>
    <n v="3212000"/>
    <n v="3212000"/>
    <n v="0"/>
    <n v="3212000"/>
    <n v="3212000"/>
    <n v="0"/>
    <n v="3212000"/>
    <n v="3212000"/>
    <n v="0"/>
    <n v="3212000"/>
    <n v="3212000"/>
    <n v="0"/>
    <n v="3212000"/>
    <n v="12848000"/>
    <n v="12848000"/>
    <n v="0"/>
    <n v="0"/>
    <n v="0"/>
    <x v="77"/>
    <x v="1"/>
    <x v="1"/>
    <x v="0"/>
    <x v="4"/>
    <n v="1598007.452"/>
    <x v="1"/>
    <n v="3212000"/>
    <n v="201949.03942047403"/>
    <n v="303617.52480316348"/>
    <n v="349600.29370828607"/>
    <n v="382106.04810490762"/>
    <n v="428614.32000112627"/>
    <n v="1665887.2260379575"/>
    <n v="3413949.0394204739"/>
    <n v="3515617.5248031635"/>
    <n v="3561600.2937082862"/>
    <n v="3594106.0481049074"/>
    <n v="3640614.3200011263"/>
    <x v="77"/>
    <n v="201949.03942047385"/>
    <n v="303617.52480316348"/>
    <n v="349600.29370828625"/>
    <n v="382106.04810490739"/>
    <n v="1237272.906036831"/>
    <n v="4877887.2260379568"/>
    <x v="1"/>
  </r>
  <r>
    <x v="91"/>
    <s v="CSA0114"/>
    <x v="94"/>
    <x v="0"/>
    <x v="2"/>
    <x v="1"/>
    <m/>
    <m/>
    <x v="1"/>
    <x v="1"/>
    <s v="CSA0114|Approved"/>
    <s v="Approved"/>
    <s v="Nancy Atwood"/>
    <s v="5012 - Joint Generation"/>
    <x v="5"/>
    <x v="3"/>
    <x v="5"/>
    <s v="Colstrip"/>
    <x v="1"/>
    <x v="2"/>
    <x v="1"/>
    <d v="2023-01-01T00:00:00"/>
    <x v="1"/>
    <x v="3"/>
    <x v="2"/>
    <x v="3"/>
    <d v="2028-12-01T00:00:00"/>
    <x v="5"/>
    <d v="2028-12-01T00:00:00"/>
    <n v="57.8"/>
    <x v="14"/>
    <n v="70.8"/>
    <x v="1"/>
    <n v="37612846.1301177"/>
    <n v="6370084"/>
    <x v="1"/>
    <n v="6370084"/>
    <n v="0"/>
    <n v="3376240.0000000005"/>
    <n v="4110082"/>
    <n v="733841.99999999953"/>
    <n v="13582240.000000002"/>
    <n v="9667526"/>
    <n v="-3914714.0000000019"/>
    <n v="13582240.000000002"/>
    <n v="25937719"/>
    <n v="12355478.999999998"/>
    <n v="17167360"/>
    <n v="24565785"/>
    <n v="7398425"/>
    <n v="29634939"/>
    <n v="47708080.000000007"/>
    <n v="64281112"/>
    <n v="16573031.999999993"/>
    <n v="733841.99999999953"/>
    <n v="16573031.999999993"/>
    <x v="78"/>
    <x v="2"/>
    <x v="3"/>
    <x v="0"/>
    <x v="8"/>
    <n v="7524560.9327173997"/>
    <x v="1"/>
    <n v="46207970.999999993"/>
    <n v="0"/>
    <n v="0"/>
    <n v="0"/>
    <n v="0"/>
    <n v="0"/>
    <n v="0"/>
    <n v="4110082"/>
    <n v="9667526"/>
    <n v="25937719"/>
    <n v="24565785"/>
    <n v="29634939"/>
    <x v="78"/>
    <n v="733841.99999999953"/>
    <n v="-3914714.0000000019"/>
    <n v="12355478.999999998"/>
    <n v="7398425"/>
    <n v="16573031.999999996"/>
    <n v="46207971"/>
    <x v="1"/>
  </r>
  <r>
    <x v="92"/>
    <s v="CSA0115"/>
    <x v="95"/>
    <x v="0"/>
    <x v="2"/>
    <x v="1"/>
    <m/>
    <m/>
    <x v="1"/>
    <x v="1"/>
    <s v="CSA0115|Approved"/>
    <s v="Approved"/>
    <s v="Nathan McGowan"/>
    <s v="5031 - Dam Safety"/>
    <x v="5"/>
    <x v="3"/>
    <x v="5"/>
    <s v="Hydro"/>
    <x v="1"/>
    <x v="9"/>
    <x v="1"/>
    <d v="2009-06-01T00:00:00"/>
    <x v="1"/>
    <x v="3"/>
    <x v="2"/>
    <x v="13"/>
    <d v="2028-09-30T00:00:00"/>
    <x v="5"/>
    <d v="2028-12-31T00:00:00"/>
    <n v="47.2"/>
    <x v="3"/>
    <n v="57.2"/>
    <x v="0"/>
    <n v="12310141.969999999"/>
    <n v="970565"/>
    <x v="1"/>
    <n v="970565"/>
    <n v="0"/>
    <n v="393300"/>
    <n v="393300"/>
    <n v="0"/>
    <n v="4220040"/>
    <n v="4220040"/>
    <n v="0"/>
    <n v="45838080"/>
    <n v="45838080"/>
    <n v="0"/>
    <n v="45838080"/>
    <n v="45838080"/>
    <n v="0"/>
    <n v="45838080"/>
    <n v="96289500"/>
    <n v="96289500"/>
    <n v="0"/>
    <n v="0"/>
    <n v="0"/>
    <x v="79"/>
    <x v="1"/>
    <x v="1"/>
    <x v="0"/>
    <x v="9"/>
    <n v="990713.27"/>
    <x v="1"/>
    <n v="45838080"/>
    <n v="1452.9576707240401"/>
    <n v="28568.027830915806"/>
    <n v="588336.44843173027"/>
    <n v="952839.67717832827"/>
    <n v="1411491.3117306361"/>
    <n v="2982688.4228423345"/>
    <n v="394752.95767072402"/>
    <n v="4248608.0278309155"/>
    <n v="46426416.44843173"/>
    <n v="46790919.677178331"/>
    <n v="47249571.311730638"/>
    <x v="79"/>
    <n v="1452.9576707240194"/>
    <n v="28568.027830915526"/>
    <n v="588336.44843173027"/>
    <n v="952839.67717833072"/>
    <n v="1571197.1111117005"/>
    <n v="48820768.422842339"/>
    <x v="1"/>
  </r>
  <r>
    <x v="93"/>
    <s v="CSA0116"/>
    <x v="96"/>
    <x v="0"/>
    <x v="2"/>
    <x v="1"/>
    <m/>
    <m/>
    <x v="1"/>
    <x v="1"/>
    <s v="CSA0116|Approved"/>
    <s v="Approved"/>
    <s v="John Bickford"/>
    <s v="5031 - Dam Safety"/>
    <x v="5"/>
    <x v="3"/>
    <x v="5"/>
    <s v="Hydro"/>
    <x v="1"/>
    <x v="8"/>
    <x v="1"/>
    <d v="2021-11-01T00:00:00"/>
    <x v="1"/>
    <x v="3"/>
    <x v="2"/>
    <x v="10"/>
    <d v="2025-07-06T00:00:00"/>
    <x v="4"/>
    <d v="2025-12-31T00:00:00"/>
    <n v="50"/>
    <x v="14"/>
    <n v="63"/>
    <x v="0"/>
    <n v="162741545.41"/>
    <n v="87059832.999999955"/>
    <x v="1"/>
    <n v="87059832.999999955"/>
    <n v="0"/>
    <n v="77788193.000000045"/>
    <n v="102474295"/>
    <n v="24686101.999999955"/>
    <n v="51479715"/>
    <n v="36632153"/>
    <n v="-14847562"/>
    <n v="0"/>
    <n v="0"/>
    <n v="0"/>
    <n v="0"/>
    <n v="0"/>
    <n v="0"/>
    <n v="0"/>
    <n v="129267908.00000004"/>
    <n v="139106448"/>
    <n v="9838539.9999999553"/>
    <n v="24686101.999999955"/>
    <n v="9838539.9999999553"/>
    <x v="80"/>
    <x v="1"/>
    <x v="1"/>
    <x v="0"/>
    <x v="9"/>
    <n v="87059832.719999999"/>
    <x v="1"/>
    <n v="9838539.9999999553"/>
    <n v="378568.04722168361"/>
    <n v="247985.41397957507"/>
    <n v="0"/>
    <n v="0"/>
    <n v="0"/>
    <n v="626553.4612012587"/>
    <n v="102852863.04722169"/>
    <n v="36880138.413979575"/>
    <n v="0"/>
    <n v="0"/>
    <n v="0"/>
    <x v="80"/>
    <n v="25064670.047221646"/>
    <n v="-14599576.586020425"/>
    <n v="0"/>
    <n v="0"/>
    <n v="10465093.461201221"/>
    <n v="10465093.461201221"/>
    <x v="1"/>
  </r>
  <r>
    <x v="94"/>
    <s v="CSA0117"/>
    <x v="97"/>
    <x v="0"/>
    <x v="1"/>
    <x v="1"/>
    <m/>
    <m/>
    <x v="1"/>
    <x v="1"/>
    <s v="CSA0117|Approved"/>
    <s v="Approved"/>
    <s v="Hector Gonzalez"/>
    <s v="4022 - Major Project Construction Management and Project Management"/>
    <x v="1"/>
    <x v="1"/>
    <x v="1"/>
    <s v="System &amp; T&amp;D"/>
    <x v="0"/>
    <x v="8"/>
    <x v="1"/>
    <d v="2023-07-18T00:00:00"/>
    <x v="1"/>
    <x v="3"/>
    <x v="2"/>
    <x v="3"/>
    <d v="2024-10-18T00:00:00"/>
    <x v="2"/>
    <d v="2024-12-31T00:00:00"/>
    <n v="61.8"/>
    <x v="12"/>
    <n v="72.8"/>
    <x v="1"/>
    <n v="1720039.4995500001"/>
    <n v="5850000"/>
    <x v="1"/>
    <n v="3620000"/>
    <n v="-2230000"/>
    <n v="2100000"/>
    <n v="7616000"/>
    <n v="5516000"/>
    <n v="0"/>
    <n v="400000"/>
    <n v="400000"/>
    <n v="0"/>
    <n v="0"/>
    <n v="0"/>
    <n v="0"/>
    <n v="0"/>
    <n v="0"/>
    <n v="0"/>
    <n v="2100000"/>
    <n v="8016000"/>
    <n v="5916000"/>
    <n v="5516000"/>
    <n v="5916000"/>
    <x v="81"/>
    <x v="1"/>
    <x v="1"/>
    <x v="0"/>
    <x v="1"/>
    <n v="3648748.3183300002"/>
    <x v="1"/>
    <n v="5916000"/>
    <n v="198918.8568375"/>
    <n v="12419.818910873115"/>
    <n v="0"/>
    <n v="0"/>
    <n v="0"/>
    <n v="211338.67574837312"/>
    <n v="7814918.8568374999"/>
    <n v="412419.81891087309"/>
    <n v="0"/>
    <n v="0"/>
    <n v="0"/>
    <x v="81"/>
    <n v="5714918.8568374999"/>
    <n v="412419.81891087309"/>
    <n v="0"/>
    <n v="0"/>
    <n v="6127338.6757483734"/>
    <n v="6127338.6757483734"/>
    <x v="1"/>
  </r>
  <r>
    <x v="95"/>
    <s v="CSA0118"/>
    <x v="98"/>
    <x v="0"/>
    <x v="1"/>
    <x v="1"/>
    <m/>
    <m/>
    <x v="4"/>
    <x v="4"/>
    <s v="CSA0118|DIR"/>
    <s v="pse01e.hshapiro"/>
    <s v="Courtney Hellem"/>
    <s v="1245 - SAP ECC"/>
    <x v="2"/>
    <x v="2"/>
    <x v="2"/>
    <s v="IT CSAs in Support of Other Businesses"/>
    <x v="1"/>
    <x v="9"/>
    <x v="1"/>
    <d v="2021-01-04T00:00:00"/>
    <x v="1"/>
    <x v="3"/>
    <x v="2"/>
    <x v="10"/>
    <d v="2024-03-30T00:00:00"/>
    <x v="2"/>
    <d v="2025-09-01T00:00:00"/>
    <n v="61.8"/>
    <x v="1"/>
    <n v="68.8"/>
    <x v="0"/>
    <n v="3424111.73"/>
    <n v="1538017"/>
    <x v="1"/>
    <n v="1538017"/>
    <n v="0"/>
    <n v="487682"/>
    <n v="487682"/>
    <n v="0"/>
    <n v="218400"/>
    <n v="218400"/>
    <n v="0"/>
    <n v="0"/>
    <n v="0"/>
    <n v="0"/>
    <n v="0"/>
    <n v="0"/>
    <n v="0"/>
    <n v="0"/>
    <n v="706082"/>
    <n v="706082"/>
    <n v="0"/>
    <n v="0"/>
    <n v="0"/>
    <x v="82"/>
    <x v="1"/>
    <x v="1"/>
    <x v="0"/>
    <x v="2"/>
    <n v="1608108.81"/>
    <x v="1"/>
    <n v="0"/>
    <n v="7370.3695779230393"/>
    <n v="6651.2702154480503"/>
    <n v="0"/>
    <n v="0"/>
    <n v="0"/>
    <n v="14021.63979337109"/>
    <n v="495052.36957792303"/>
    <n v="225051.27021544805"/>
    <n v="0"/>
    <n v="0"/>
    <n v="0"/>
    <x v="82"/>
    <n v="7370.3695779230329"/>
    <n v="6651.2702154480503"/>
    <n v="0"/>
    <n v="0"/>
    <n v="14021.639793371083"/>
    <n v="14021.639793371083"/>
    <x v="2"/>
  </r>
  <r>
    <x v="96"/>
    <s v="CSA0119"/>
    <x v="99"/>
    <x v="0"/>
    <x v="1"/>
    <x v="1"/>
    <m/>
    <m/>
    <x v="1"/>
    <x v="1"/>
    <s v="CSA0119|Approved"/>
    <s v="Approved"/>
    <s v="Molly Reed"/>
    <s v="4585 - Director Project Delivery"/>
    <x v="1"/>
    <x v="1"/>
    <x v="1"/>
    <s v="Metering"/>
    <x v="1"/>
    <x v="1"/>
    <x v="1"/>
    <d v="2016-01-01T00:00:00"/>
    <x v="1"/>
    <x v="3"/>
    <x v="2"/>
    <x v="6"/>
    <d v="2023-10-31T00:00:00"/>
    <x v="3"/>
    <d v="2024-12-01T00:00:00"/>
    <n v="14.4"/>
    <x v="3"/>
    <n v="40"/>
    <x v="0"/>
    <n v="375686575.59236258"/>
    <n v="49412037.999999918"/>
    <x v="1"/>
    <n v="49412037.999999918"/>
    <n v="0"/>
    <n v="1463755"/>
    <n v="1463755"/>
    <n v="0"/>
    <n v="0"/>
    <n v="0"/>
    <n v="0"/>
    <n v="0"/>
    <n v="0"/>
    <n v="0"/>
    <n v="0"/>
    <n v="0"/>
    <n v="0"/>
    <n v="0"/>
    <n v="1463755"/>
    <n v="1463755"/>
    <n v="0"/>
    <n v="0"/>
    <n v="0"/>
    <x v="83"/>
    <x v="1"/>
    <x v="1"/>
    <x v="0"/>
    <x v="4"/>
    <n v="48999404.971070908"/>
    <x v="1"/>
    <n v="0"/>
    <n v="92031.10715968741"/>
    <n v="0"/>
    <n v="0"/>
    <n v="0"/>
    <n v="0"/>
    <n v="92031.10715968741"/>
    <n v="1555786.1071596874"/>
    <n v="0"/>
    <n v="0"/>
    <n v="0"/>
    <n v="0"/>
    <x v="83"/>
    <n v="92031.107159687439"/>
    <n v="0"/>
    <n v="0"/>
    <n v="0"/>
    <n v="92031.107159687439"/>
    <n v="92031.107159687439"/>
    <x v="2"/>
  </r>
  <r>
    <x v="97"/>
    <s v="CSA0120"/>
    <x v="100"/>
    <x v="0"/>
    <x v="1"/>
    <x v="1"/>
    <m/>
    <m/>
    <x v="3"/>
    <x v="3"/>
    <s v="CSA0120|EXEC"/>
    <s v="Josh Jacobs"/>
    <s v="Austin Phillips"/>
    <s v="1226 - Applications"/>
    <x v="2"/>
    <x v="2"/>
    <x v="2"/>
    <s v="No Requested Capital   "/>
    <x v="1"/>
    <x v="7"/>
    <x v="1"/>
    <d v="2023-01-03T00:00:00"/>
    <x v="1"/>
    <x v="3"/>
    <x v="2"/>
    <x v="3"/>
    <d v="2023-09-01T00:00:00"/>
    <x v="3"/>
    <d v="2023-10-31T00:00:00"/>
    <n v="20.6"/>
    <x v="4"/>
    <n v="25.6"/>
    <x v="0"/>
    <n v="496180.29416670004"/>
    <n v="4306882"/>
    <x v="1"/>
    <n v="4306882"/>
    <n v="0"/>
    <n v="0"/>
    <n v="0"/>
    <n v="0"/>
    <n v="0"/>
    <n v="0"/>
    <n v="0"/>
    <n v="0"/>
    <n v="0"/>
    <n v="0"/>
    <n v="0"/>
    <n v="0"/>
    <n v="0"/>
    <m/>
    <n v="0"/>
    <n v="0"/>
    <n v="0"/>
    <n v="0"/>
    <n v="0"/>
    <x v="7"/>
    <x v="0"/>
    <x v="0"/>
    <x v="0"/>
    <x v="5"/>
    <n v="4336881.8350002002"/>
    <x v="1"/>
    <n v="0"/>
    <m/>
    <m/>
    <m/>
    <m/>
    <m/>
    <m/>
    <m/>
    <m/>
    <m/>
    <m/>
    <m/>
    <x v="0"/>
    <n v="0"/>
    <n v="0"/>
    <n v="0"/>
    <n v="0"/>
    <n v="0"/>
    <n v="0"/>
    <x v="3"/>
  </r>
  <r>
    <x v="98"/>
    <s v="CSA0121"/>
    <x v="101"/>
    <x v="0"/>
    <x v="3"/>
    <x v="1"/>
    <m/>
    <m/>
    <x v="1"/>
    <x v="1"/>
    <s v="CSA0121|Approved"/>
    <s v="Approved"/>
    <s v="Theresa Burch"/>
    <s v="1247 - SAP CIS"/>
    <x v="2"/>
    <x v="2"/>
    <x v="2"/>
    <s v="IT CSAs in Support of Other Businesses"/>
    <x v="1"/>
    <x v="1"/>
    <x v="2"/>
    <d v="2023-06-01T00:00:00"/>
    <x v="1"/>
    <x v="3"/>
    <x v="2"/>
    <x v="3"/>
    <d v="2024-11-15T00:00:00"/>
    <x v="2"/>
    <d v="2024-12-31T00:00:00"/>
    <n v="27.4"/>
    <x v="7"/>
    <n v="31.4"/>
    <x v="0"/>
    <n v="0"/>
    <n v="1500000"/>
    <x v="1"/>
    <n v="400000"/>
    <n v="-1100000"/>
    <n v="0"/>
    <n v="1100000"/>
    <n v="1100000"/>
    <n v="0"/>
    <n v="0"/>
    <n v="0"/>
    <n v="0"/>
    <n v="0"/>
    <n v="0"/>
    <n v="0"/>
    <n v="0"/>
    <n v="0"/>
    <n v="0"/>
    <n v="0"/>
    <n v="1100000"/>
    <n v="1100000"/>
    <n v="1100000"/>
    <n v="1100000"/>
    <x v="84"/>
    <x v="1"/>
    <x v="1"/>
    <x v="0"/>
    <x v="2"/>
    <n v="400000"/>
    <x v="1"/>
    <n v="1100000"/>
    <n v="16624.371077290823"/>
    <n v="0"/>
    <n v="0"/>
    <n v="0"/>
    <n v="0"/>
    <n v="16624.371077290823"/>
    <n v="1116624.3710772907"/>
    <n v="0"/>
    <n v="0"/>
    <n v="0"/>
    <n v="0"/>
    <x v="84"/>
    <n v="1116624.3710772907"/>
    <n v="0"/>
    <n v="0"/>
    <n v="0"/>
    <n v="1116624.3710772907"/>
    <n v="1116624.3710772907"/>
    <x v="1"/>
  </r>
  <r>
    <x v="99"/>
    <s v="CSA0122"/>
    <x v="102"/>
    <x v="0"/>
    <x v="1"/>
    <x v="1"/>
    <m/>
    <m/>
    <x v="3"/>
    <x v="3"/>
    <s v="CSA0122|EXEC"/>
    <s v="Wade Smith"/>
    <s v="Troy Nutter"/>
    <s v="4501 - Operational Training"/>
    <x v="1"/>
    <x v="1"/>
    <x v="1"/>
    <s v="Operational Training"/>
    <x v="0"/>
    <x v="3"/>
    <x v="2"/>
    <d v="2023-01-02T00:00:00"/>
    <x v="1"/>
    <x v="3"/>
    <x v="2"/>
    <x v="3"/>
    <d v="2024-12-31T00:00:00"/>
    <x v="2"/>
    <d v="2025-01-30T00:00:00"/>
    <n v="12.6"/>
    <x v="8"/>
    <n v="14.6"/>
    <x v="0"/>
    <n v="249913.73"/>
    <n v="500000"/>
    <x v="1"/>
    <n v="500000"/>
    <n v="0"/>
    <n v="500000"/>
    <n v="500000"/>
    <n v="0"/>
    <n v="500000"/>
    <n v="500000"/>
    <n v="0"/>
    <n v="500000"/>
    <n v="500000"/>
    <n v="0"/>
    <n v="500000"/>
    <n v="500000"/>
    <n v="0"/>
    <n v="500000"/>
    <n v="2000000"/>
    <n v="2000000"/>
    <n v="0"/>
    <n v="0"/>
    <n v="0"/>
    <x v="85"/>
    <x v="1"/>
    <x v="1"/>
    <x v="0"/>
    <x v="3"/>
    <n v="472913.99"/>
    <x v="1"/>
    <n v="500000"/>
    <n v="5025.0835420839749"/>
    <n v="10100.670013377778"/>
    <n v="15227.266976758247"/>
    <n v="20405.387096193885"/>
    <n v="25635.548188011726"/>
    <n v="76393.955816425616"/>
    <n v="505025.08354208397"/>
    <n v="510100.67001337779"/>
    <n v="515227.26697675826"/>
    <n v="520405.38709619391"/>
    <n v="525635.54818801174"/>
    <x v="85"/>
    <n v="5025.0835420839721"/>
    <n v="10100.670013377792"/>
    <n v="15227.266976758256"/>
    <n v="20405.38709619391"/>
    <n v="50758.40762841393"/>
    <n v="576393.95581642562"/>
    <x v="2"/>
  </r>
  <r>
    <x v="100"/>
    <s v="CSA0123"/>
    <x v="103"/>
    <x v="0"/>
    <x v="1"/>
    <x v="1"/>
    <m/>
    <m/>
    <x v="1"/>
    <x v="1"/>
    <s v="CSA0123|Approved"/>
    <s v="Approved"/>
    <s v="Niecie Weatherby"/>
    <s v="4160 - Gas System Integrity"/>
    <x v="6"/>
    <x v="0"/>
    <x v="6"/>
    <s v="Pipeline Modernization"/>
    <x v="0"/>
    <x v="9"/>
    <x v="2"/>
    <d v="2023-01-01T00:00:00"/>
    <x v="1"/>
    <x v="3"/>
    <x v="2"/>
    <x v="3"/>
    <d v="2023-12-31T00:00:00"/>
    <x v="3"/>
    <d v="2030-12-31T00:00:00"/>
    <n v="63.6"/>
    <x v="12"/>
    <n v="74.599999999999994"/>
    <x v="0"/>
    <n v="121043697.81051911"/>
    <n v="24769400"/>
    <x v="1"/>
    <n v="24769400"/>
    <n v="0"/>
    <n v="25261532"/>
    <n v="27661532"/>
    <n v="2400000"/>
    <n v="25655536"/>
    <n v="33055536"/>
    <n v="7400000"/>
    <n v="25953953"/>
    <n v="35253953"/>
    <n v="9300000"/>
    <n v="26154156.449999999"/>
    <n v="33454156.449999999"/>
    <n v="7300000"/>
    <n v="35565000"/>
    <n v="103025177.45"/>
    <n v="129425177.45"/>
    <n v="26400000"/>
    <n v="2400000"/>
    <n v="26400000"/>
    <x v="86"/>
    <x v="2"/>
    <x v="6"/>
    <x v="0"/>
    <x v="7"/>
    <n v="24828157.150048003"/>
    <x v="1"/>
    <n v="61965000"/>
    <n v="0"/>
    <n v="0"/>
    <n v="0"/>
    <n v="0"/>
    <n v="0"/>
    <n v="0"/>
    <n v="27661532"/>
    <n v="33055536"/>
    <n v="35253953"/>
    <n v="33454156.449999999"/>
    <n v="35565000"/>
    <x v="86"/>
    <n v="2400000"/>
    <n v="7400000"/>
    <n v="9300000"/>
    <n v="7300000"/>
    <n v="26400000"/>
    <n v="61965000"/>
    <x v="4"/>
  </r>
  <r>
    <x v="101"/>
    <s v="CSA0124"/>
    <x v="104"/>
    <x v="0"/>
    <x v="1"/>
    <x v="1"/>
    <m/>
    <m/>
    <x v="1"/>
    <x v="1"/>
    <s v="CSA0124|Approved"/>
    <s v="Approved"/>
    <s v="Niecie Weatherby"/>
    <s v="4160 - Gas System Integrity"/>
    <x v="6"/>
    <x v="0"/>
    <x v="6"/>
    <s v="Pipeline Modernization"/>
    <x v="0"/>
    <x v="9"/>
    <x v="2"/>
    <d v="2022-01-01T00:00:00"/>
    <x v="1"/>
    <x v="3"/>
    <x v="2"/>
    <x v="4"/>
    <d v="2023-12-31T00:00:00"/>
    <x v="3"/>
    <d v="2030-12-31T00:00:00"/>
    <n v="43.6"/>
    <x v="3"/>
    <n v="53.6"/>
    <x v="0"/>
    <n v="3521740.0720985993"/>
    <n v="3392610"/>
    <x v="1"/>
    <n v="3392610"/>
    <n v="0"/>
    <n v="2698390"/>
    <n v="2698390"/>
    <n v="0"/>
    <n v="2704340"/>
    <n v="2704340"/>
    <n v="0"/>
    <n v="2710470"/>
    <n v="2710470"/>
    <n v="0"/>
    <n v="2766407"/>
    <n v="2766407"/>
    <n v="0"/>
    <n v="2800000"/>
    <n v="10879607"/>
    <n v="10879607"/>
    <n v="0"/>
    <n v="0"/>
    <n v="0"/>
    <x v="87"/>
    <x v="1"/>
    <x v="1"/>
    <x v="0"/>
    <x v="7"/>
    <n v="3288330.7614613003"/>
    <x v="1"/>
    <n v="2800000"/>
    <n v="-2861.5284924822813"/>
    <n v="-8569.4885143205338"/>
    <n v="-4474.5539865052342"/>
    <n v="6280.1623783561172"/>
    <n v="23624.527203461821"/>
    <n v="13999.118588509889"/>
    <n v="2695528.4715075176"/>
    <n v="2695770.5114856795"/>
    <n v="2705995.4460134949"/>
    <n v="2772687.1623783563"/>
    <n v="2823624.5272034616"/>
    <x v="87"/>
    <n v="-2861.5284924823791"/>
    <n v="-8569.4885143204592"/>
    <n v="-4474.5539865051396"/>
    <n v="6280.1623783563264"/>
    <n v="-9625.4086149516515"/>
    <n v="2813999.11858851"/>
    <x v="4"/>
  </r>
  <r>
    <x v="102"/>
    <s v="CSA0125"/>
    <x v="105"/>
    <x v="0"/>
    <x v="1"/>
    <x v="1"/>
    <m/>
    <m/>
    <x v="1"/>
    <x v="1"/>
    <s v="CSA0125|Approved"/>
    <s v="Approved"/>
    <s v="Niecie Weatherby"/>
    <s v="4160 - Gas System Integrity"/>
    <x v="6"/>
    <x v="0"/>
    <x v="6"/>
    <s v="Pipeline Modernization"/>
    <x v="0"/>
    <x v="0"/>
    <x v="2"/>
    <d v="2022-01-01T00:00:00"/>
    <x v="1"/>
    <x v="3"/>
    <x v="2"/>
    <x v="4"/>
    <d v="2023-12-31T00:00:00"/>
    <x v="3"/>
    <d v="2028-12-31T00:00:00"/>
    <n v="58.4"/>
    <x v="3"/>
    <n v="68.400000000000006"/>
    <x v="0"/>
    <n v="37702.76"/>
    <n v="1500000"/>
    <x v="1"/>
    <n v="1500000"/>
    <n v="0"/>
    <n v="1500000"/>
    <n v="1500000"/>
    <n v="0"/>
    <n v="1500000"/>
    <n v="1500000"/>
    <n v="0"/>
    <n v="1500000"/>
    <n v="1500000"/>
    <n v="0"/>
    <n v="1500000"/>
    <n v="2000000"/>
    <n v="500000"/>
    <n v="150000"/>
    <n v="6000000"/>
    <n v="6500000"/>
    <n v="500000"/>
    <n v="0"/>
    <n v="500000"/>
    <x v="88"/>
    <x v="1"/>
    <x v="1"/>
    <x v="0"/>
    <x v="7"/>
    <n v="1500000"/>
    <x v="1"/>
    <n v="650000"/>
    <n v="-1590.6865718904317"/>
    <n v="-4753.1866449783693"/>
    <n v="-2476.2609362058429"/>
    <n v="4540.3025500991844"/>
    <n v="1265.5996716140262"/>
    <n v="-3014.2319313614325"/>
    <n v="1498409.3134281095"/>
    <n v="1495246.8133550216"/>
    <n v="1497523.7390637943"/>
    <n v="2004540.3025500991"/>
    <n v="151265.59967161404"/>
    <x v="88"/>
    <n v="-1590.6865718904883"/>
    <n v="-4753.1866449783556"/>
    <n v="-2476.260936205741"/>
    <n v="504540.30255009909"/>
    <n v="495720.16839702451"/>
    <n v="646985.76806863851"/>
    <x v="4"/>
  </r>
  <r>
    <x v="103"/>
    <s v="CSA0126"/>
    <x v="106"/>
    <x v="0"/>
    <x v="1"/>
    <x v="1"/>
    <m/>
    <m/>
    <x v="1"/>
    <x v="1"/>
    <s v="CSA0126|Approved"/>
    <s v="Approved"/>
    <s v="Niecie Weatherby"/>
    <s v="4160 - Gas System Integrity"/>
    <x v="6"/>
    <x v="0"/>
    <x v="6"/>
    <s v="Pipeline Modernization"/>
    <x v="0"/>
    <x v="0"/>
    <x v="2"/>
    <d v="2022-01-01T00:00:00"/>
    <x v="1"/>
    <x v="3"/>
    <x v="2"/>
    <x v="4"/>
    <d v="2023-12-31T00:00:00"/>
    <x v="3"/>
    <d v="2026-12-31T00:00:00"/>
    <n v="48.2"/>
    <x v="1"/>
    <n v="55.2"/>
    <x v="0"/>
    <n v="0"/>
    <n v="5350000"/>
    <x v="1"/>
    <n v="5350000"/>
    <n v="0"/>
    <n v="2000000"/>
    <n v="2000000"/>
    <n v="0"/>
    <n v="2750000"/>
    <n v="2750000"/>
    <n v="0"/>
    <n v="2700000"/>
    <n v="2700000"/>
    <n v="0"/>
    <n v="2800000"/>
    <n v="2800000"/>
    <n v="0"/>
    <n v="0"/>
    <n v="10250000"/>
    <n v="10250000"/>
    <n v="0"/>
    <n v="0"/>
    <n v="0"/>
    <x v="89"/>
    <x v="1"/>
    <x v="1"/>
    <x v="0"/>
    <x v="7"/>
    <n v="5339492.6480369"/>
    <x v="1"/>
    <n v="0"/>
    <n v="-2120.9154291872424"/>
    <n v="-8714.1755157936768"/>
    <n v="-4457.2696851705177"/>
    <n v="6356.4235701388579"/>
    <n v="0"/>
    <n v="-8935.9370600125803"/>
    <n v="1997879.0845708128"/>
    <n v="2741285.8244842063"/>
    <n v="2695542.7303148294"/>
    <n v="2806356.4235701389"/>
    <n v="0"/>
    <x v="89"/>
    <n v="-2120.9154291872401"/>
    <n v="-8714.1755157937296"/>
    <n v="-4457.2696851706132"/>
    <n v="6356.4235701388679"/>
    <n v="-8935.9370600127149"/>
    <n v="-8935.9370600127149"/>
    <x v="4"/>
  </r>
  <r>
    <x v="104"/>
    <s v="CSA0127"/>
    <x v="107"/>
    <x v="0"/>
    <x v="1"/>
    <x v="1"/>
    <m/>
    <m/>
    <x v="1"/>
    <x v="1"/>
    <s v="CSA0127|Approved"/>
    <s v="Approved"/>
    <s v="Niecie Weatherby"/>
    <s v="4160 - Gas System Integrity"/>
    <x v="6"/>
    <x v="0"/>
    <x v="6"/>
    <s v="Pipeline Modernization"/>
    <x v="0"/>
    <x v="0"/>
    <x v="2"/>
    <d v="2022-01-01T00:00:00"/>
    <x v="1"/>
    <x v="3"/>
    <x v="2"/>
    <x v="4"/>
    <d v="2023-12-31T00:00:00"/>
    <x v="3"/>
    <d v="2026-12-31T00:00:00"/>
    <n v="48"/>
    <x v="13"/>
    <n v="60"/>
    <x v="0"/>
    <n v="32278068.467115201"/>
    <n v="11966398"/>
    <x v="1"/>
    <n v="11966398"/>
    <n v="0"/>
    <n v="14130000"/>
    <n v="11730000"/>
    <n v="-2400000"/>
    <n v="15129999.999999991"/>
    <n v="12630000"/>
    <n v="-2499999.9999999907"/>
    <n v="19294202.027988799"/>
    <n v="17130600"/>
    <n v="-2163602.0279887989"/>
    <n v="19614110.088828459"/>
    <n v="13630600"/>
    <n v="-5983510.0888284594"/>
    <n v="10700000"/>
    <n v="68168312.116817251"/>
    <n v="55121200"/>
    <n v="-13047112.116817251"/>
    <n v="2400000"/>
    <n v="13047112.116817251"/>
    <x v="90"/>
    <x v="1"/>
    <x v="1"/>
    <x v="0"/>
    <x v="7"/>
    <n v="11938313.499160999"/>
    <x v="1"/>
    <n v="-2347112.1168172508"/>
    <n v="-12439.168992183177"/>
    <n v="-40021.831550717863"/>
    <n v="-28279.89039584521"/>
    <n v="30943.52396969097"/>
    <n v="90279.443241800531"/>
    <n v="40482.076272745253"/>
    <n v="11717560.831007816"/>
    <n v="12589978.168449283"/>
    <n v="17102320.109604154"/>
    <n v="13661543.523969691"/>
    <n v="10790279.443241801"/>
    <x v="90"/>
    <n v="-2412439.1689921841"/>
    <n v="-2540021.831550708"/>
    <n v="-2191881.9183846451"/>
    <n v="-5952566.5648587681"/>
    <n v="-13096909.483786305"/>
    <n v="-2306630.0405445043"/>
    <x v="4"/>
  </r>
  <r>
    <x v="105"/>
    <s v="CSA0128"/>
    <x v="108"/>
    <x v="0"/>
    <x v="1"/>
    <x v="1"/>
    <m/>
    <m/>
    <x v="1"/>
    <x v="1"/>
    <s v="CSA0128|Approved"/>
    <s v="Approved"/>
    <s v="Don Frieze"/>
    <s v="4160 - Gas System Integrity"/>
    <x v="6"/>
    <x v="0"/>
    <x v="6"/>
    <s v="Pipeline Replacement Plan"/>
    <x v="0"/>
    <x v="9"/>
    <x v="2"/>
    <d v="2020-01-01T00:00:00"/>
    <x v="1"/>
    <x v="3"/>
    <x v="2"/>
    <x v="9"/>
    <d v="2023-12-31T00:00:00"/>
    <x v="3"/>
    <d v="2029-12-31T00:00:00"/>
    <n v="56"/>
    <x v="3"/>
    <n v="66"/>
    <x v="0"/>
    <n v="20454995.051284"/>
    <n v="5850000"/>
    <x v="1"/>
    <n v="5850000"/>
    <n v="0"/>
    <n v="6200000"/>
    <n v="6200000"/>
    <n v="0"/>
    <n v="6500000"/>
    <n v="6500000"/>
    <n v="0"/>
    <n v="7000000"/>
    <n v="7000000"/>
    <n v="0"/>
    <n v="7500000"/>
    <n v="7500000"/>
    <n v="0"/>
    <n v="7800000"/>
    <n v="27200000"/>
    <n v="27200000"/>
    <n v="0"/>
    <n v="0"/>
    <n v="0"/>
    <x v="91"/>
    <x v="1"/>
    <x v="1"/>
    <x v="0"/>
    <x v="7"/>
    <n v="5826439.4893079996"/>
    <x v="1"/>
    <n v="7800000"/>
    <n v="-6574.837830480451"/>
    <n v="-20597.142128239597"/>
    <n v="-11555.8843689606"/>
    <n v="17026.134562871943"/>
    <n v="65811.182923929358"/>
    <n v="44109.453159120654"/>
    <n v="6193425.1621695198"/>
    <n v="6479402.8578717606"/>
    <n v="6988444.1156310393"/>
    <n v="7517026.1345628724"/>
    <n v="7865811.1829239298"/>
    <x v="91"/>
    <n v="-6574.8378304801881"/>
    <n v="-20597.142128239386"/>
    <n v="-11555.884368960746"/>
    <n v="17026.13456287235"/>
    <n v="-21701.729764807969"/>
    <n v="7844109.4531591218"/>
    <x v="4"/>
  </r>
  <r>
    <x v="106"/>
    <s v="CSA0130"/>
    <x v="109"/>
    <x v="0"/>
    <x v="1"/>
    <x v="1"/>
    <m/>
    <m/>
    <x v="1"/>
    <x v="1"/>
    <s v="CSA0130|Approved"/>
    <s v="Approved"/>
    <s v="Don Frieze"/>
    <s v="4160 - Gas System Integrity"/>
    <x v="6"/>
    <x v="0"/>
    <x v="6"/>
    <s v="Pipeline Replacement Plan"/>
    <x v="0"/>
    <x v="9"/>
    <x v="2"/>
    <d v="2013-01-01T00:00:00"/>
    <x v="1"/>
    <x v="3"/>
    <x v="2"/>
    <x v="2"/>
    <d v="2023-12-31T00:00:00"/>
    <x v="3"/>
    <d v="2034-12-31T00:00:00"/>
    <n v="58"/>
    <x v="12"/>
    <n v="69"/>
    <x v="0"/>
    <n v="309281721.45268005"/>
    <n v="55658300.000000052"/>
    <x v="1"/>
    <n v="55658300.000000052"/>
    <n v="0"/>
    <n v="56448357.999999948"/>
    <n v="56448357.999999948"/>
    <n v="0"/>
    <n v="57577325.000000052"/>
    <n v="57577325.000000052"/>
    <n v="0"/>
    <n v="58706499.999999948"/>
    <n v="58706499.999999948"/>
    <n v="0"/>
    <n v="60467694.999999948"/>
    <n v="60467694.999999948"/>
    <n v="0"/>
    <n v="62280000"/>
    <n v="233199877.99999988"/>
    <n v="233199877.99999988"/>
    <n v="0"/>
    <n v="0"/>
    <n v="0"/>
    <x v="92"/>
    <x v="1"/>
    <x v="1"/>
    <x v="0"/>
    <x v="7"/>
    <n v="55762486.113279998"/>
    <x v="1"/>
    <n v="62280000"/>
    <n v="-59861.096717242493"/>
    <n v="-182450.51482905293"/>
    <n v="-96915.07510091213"/>
    <n v="137270.81490355975"/>
    <n v="525476.98365414364"/>
    <n v="323521.11191049579"/>
    <n v="56388496.903282702"/>
    <n v="57394874.485170998"/>
    <n v="58609584.924899034"/>
    <n v="60604965.814903505"/>
    <n v="62805476.983654141"/>
    <x v="92"/>
    <n v="-59861.096717245877"/>
    <n v="-182450.51482905447"/>
    <n v="-96915.075100913644"/>
    <n v="137270.8149035573"/>
    <n v="-201955.87174365669"/>
    <n v="62603521.111910485"/>
    <x v="4"/>
  </r>
  <r>
    <x v="107"/>
    <s v="CSA0131"/>
    <x v="110"/>
    <x v="0"/>
    <x v="1"/>
    <x v="1"/>
    <m/>
    <m/>
    <x v="1"/>
    <x v="1"/>
    <s v="CSA0131|Approved"/>
    <s v="Approved"/>
    <s v="Don Frieze"/>
    <s v="4160 - Gas System Integrity"/>
    <x v="6"/>
    <x v="0"/>
    <x v="6"/>
    <s v="Pipeline Replacement Plan"/>
    <x v="0"/>
    <x v="0"/>
    <x v="2"/>
    <d v="2022-01-01T00:00:00"/>
    <x v="1"/>
    <x v="3"/>
    <x v="2"/>
    <x v="4"/>
    <d v="2023-12-31T00:00:00"/>
    <x v="3"/>
    <d v="2026-12-31T00:00:00"/>
    <n v="45.2"/>
    <x v="13"/>
    <n v="57.2"/>
    <x v="0"/>
    <n v="3432190.4145200001"/>
    <n v="1800000"/>
    <x v="1"/>
    <n v="1800000"/>
    <n v="0"/>
    <n v="1891070"/>
    <n v="1891070"/>
    <n v="0"/>
    <n v="1947820"/>
    <n v="1947820"/>
    <n v="0"/>
    <n v="2006280"/>
    <n v="2006280"/>
    <n v="0"/>
    <n v="2063740"/>
    <n v="2063740"/>
    <n v="0"/>
    <n v="2650000"/>
    <n v="7908910"/>
    <n v="7908910"/>
    <n v="0"/>
    <n v="0"/>
    <n v="0"/>
    <x v="93"/>
    <x v="2"/>
    <x v="3"/>
    <x v="0"/>
    <x v="7"/>
    <n v="2877391.5842859996"/>
    <x v="1"/>
    <n v="2650000"/>
    <n v="0"/>
    <n v="0"/>
    <n v="0"/>
    <n v="0"/>
    <n v="0"/>
    <n v="0"/>
    <n v="1891070"/>
    <n v="1947820"/>
    <n v="2006280"/>
    <n v="2063740"/>
    <n v="2650000"/>
    <x v="93"/>
    <n v="0"/>
    <n v="0"/>
    <n v="0"/>
    <n v="0"/>
    <n v="0"/>
    <n v="2650000"/>
    <x v="4"/>
  </r>
  <r>
    <x v="108"/>
    <s v="CSA0132"/>
    <x v="111"/>
    <x v="0"/>
    <x v="1"/>
    <x v="1"/>
    <m/>
    <m/>
    <x v="3"/>
    <x v="3"/>
    <s v="CSA0132|EXEC"/>
    <s v="Josh Jacobs"/>
    <s v="Adam Van Assche"/>
    <s v="1207 - IT Applications, Meter and Web Team"/>
    <x v="2"/>
    <x v="2"/>
    <x v="2"/>
    <s v="CEIP/Tracker"/>
    <x v="1"/>
    <x v="1"/>
    <x v="2"/>
    <d v="2023-01-01T00:00:00"/>
    <x v="1"/>
    <x v="3"/>
    <x v="2"/>
    <x v="3"/>
    <d v="2025-12-31T00:00:00"/>
    <x v="4"/>
    <d v="2025-12-31T00:00:00"/>
    <n v="33"/>
    <x v="8"/>
    <n v="35"/>
    <x v="0"/>
    <n v="975203.49239300005"/>
    <n v="3559750"/>
    <x v="1"/>
    <n v="3559750"/>
    <n v="0"/>
    <n v="6692500"/>
    <n v="5492500"/>
    <n v="-1200000"/>
    <n v="6168181"/>
    <n v="5500000"/>
    <n v="-668181"/>
    <n v="0"/>
    <n v="5500000"/>
    <n v="5500000"/>
    <n v="0"/>
    <n v="4303181"/>
    <n v="4303181"/>
    <n v="0"/>
    <n v="12860681"/>
    <n v="20795681"/>
    <n v="7935000"/>
    <n v="1200000"/>
    <n v="7935000"/>
    <x v="94"/>
    <x v="1"/>
    <x v="1"/>
    <x v="0"/>
    <x v="2"/>
    <n v="3559750"/>
    <x v="1"/>
    <n v="7935000"/>
    <n v="83008.507401836221"/>
    <n v="167499.93674434195"/>
    <n v="253153.22949794194"/>
    <n v="266093.85219960631"/>
    <n v="0"/>
    <n v="769755.52584372647"/>
    <n v="5575508.5074018361"/>
    <n v="5667499.9367443416"/>
    <n v="5753153.2294979421"/>
    <n v="4569274.8521996066"/>
    <n v="0"/>
    <x v="94"/>
    <n v="-1116991.4925981639"/>
    <n v="-500681.06325565837"/>
    <n v="5753153.2294979421"/>
    <n v="4569274.8521996066"/>
    <n v="8704755.5258437265"/>
    <n v="8704755.5258437265"/>
    <x v="1"/>
  </r>
  <r>
    <x v="109"/>
    <s v="CSA0133"/>
    <x v="112"/>
    <x v="0"/>
    <x v="1"/>
    <x v="1"/>
    <m/>
    <m/>
    <x v="1"/>
    <x v="1"/>
    <s v="CSA0133|Approved"/>
    <s v="Approved"/>
    <s v="John Phillips"/>
    <s v="4207 - Director Customer &amp; System Projects"/>
    <x v="1"/>
    <x v="1"/>
    <x v="1"/>
    <s v="Customer Requested"/>
    <x v="1"/>
    <x v="1"/>
    <x v="3"/>
    <d v="2023-01-01T00:00:00"/>
    <x v="1"/>
    <x v="3"/>
    <x v="2"/>
    <x v="3"/>
    <d v="2027-12-31T00:00:00"/>
    <x v="1"/>
    <d v="2027-12-31T00:00:00"/>
    <n v="56.8"/>
    <x v="2"/>
    <n v="65.8"/>
    <x v="0"/>
    <n v="305471667.3970688"/>
    <n v="74281390"/>
    <x v="1"/>
    <n v="74281390"/>
    <n v="0"/>
    <n v="77746889.000000015"/>
    <n v="77746889.000000015"/>
    <n v="0"/>
    <n v="82928443"/>
    <n v="82928443"/>
    <n v="0"/>
    <n v="85598051.999999985"/>
    <n v="85598051.999999985"/>
    <n v="0"/>
    <n v="86494387.999999985"/>
    <n v="86494387.999999985"/>
    <n v="0"/>
    <n v="87412234.406000003"/>
    <n v="332767772"/>
    <n v="332767772"/>
    <n v="0"/>
    <n v="0"/>
    <n v="0"/>
    <x v="95"/>
    <x v="2"/>
    <x v="4"/>
    <x v="2"/>
    <x v="4"/>
    <n v="84847300.193961203"/>
    <x v="1"/>
    <n v="87412234.406000003"/>
    <n v="0"/>
    <n v="0"/>
    <n v="0"/>
    <n v="0"/>
    <n v="0"/>
    <n v="0"/>
    <n v="77746889.000000015"/>
    <n v="82928443"/>
    <n v="85598051.999999985"/>
    <n v="86494387.999999985"/>
    <n v="87412234.406000003"/>
    <x v="95"/>
    <n v="0"/>
    <n v="0"/>
    <n v="0"/>
    <n v="0"/>
    <n v="0"/>
    <n v="87412234.406000003"/>
    <x v="2"/>
  </r>
  <r>
    <x v="110"/>
    <s v="CSA0135"/>
    <x v="113"/>
    <x v="0"/>
    <x v="1"/>
    <x v="1"/>
    <m/>
    <m/>
    <x v="1"/>
    <x v="1"/>
    <s v="CSA0135|Approved"/>
    <s v="Approved"/>
    <s v="RaeLynn Asah"/>
    <s v="4215 - Land Planning and Sciences"/>
    <x v="1"/>
    <x v="1"/>
    <x v="1"/>
    <s v="Real Estate &amp; Land Planning"/>
    <x v="0"/>
    <x v="0"/>
    <x v="2"/>
    <d v="2023-04-10T00:00:00"/>
    <x v="1"/>
    <x v="3"/>
    <x v="2"/>
    <x v="3"/>
    <d v="2028-12-29T00:00:00"/>
    <x v="5"/>
    <d v="2028-12-31T00:00:00"/>
    <n v="55.4"/>
    <x v="3"/>
    <n v="65.400000000000006"/>
    <x v="0"/>
    <n v="27614486.652879398"/>
    <n v="8259684"/>
    <x v="1"/>
    <n v="8259684"/>
    <n v="0"/>
    <n v="8319093.8799999999"/>
    <n v="8319093.8799999999"/>
    <n v="0"/>
    <n v="8634500.9399999995"/>
    <n v="8634500.9399999995"/>
    <n v="0"/>
    <n v="7022497.75"/>
    <n v="7022497.75"/>
    <n v="0"/>
    <n v="7230778.9500000002"/>
    <n v="7230778.9500000002"/>
    <n v="0"/>
    <n v="7642834"/>
    <n v="31206871.52"/>
    <n v="31206871.52"/>
    <n v="0"/>
    <n v="0"/>
    <n v="0"/>
    <x v="96"/>
    <x v="1"/>
    <x v="1"/>
    <x v="0"/>
    <x v="4"/>
    <n v="7087724.3030351996"/>
    <x v="1"/>
    <n v="7642834"/>
    <n v="523048.88478043093"/>
    <n v="816184.87027191417"/>
    <n v="764342.24033803795"/>
    <n v="860188.15980842267"/>
    <n v="1019871.7614543861"/>
    <n v="3983635.9166531921"/>
    <n v="8842142.7647804301"/>
    <n v="9450685.8102719132"/>
    <n v="7786839.9903380377"/>
    <n v="8090967.1098084226"/>
    <n v="8662705.7614543866"/>
    <x v="96"/>
    <n v="523048.88478043023"/>
    <n v="816184.87027191371"/>
    <n v="764342.24033803772"/>
    <n v="860188.15980842244"/>
    <n v="2963764.1551988041"/>
    <n v="11626469.91665319"/>
    <x v="2"/>
  </r>
  <r>
    <x v="111"/>
    <s v="CSA0136"/>
    <x v="114"/>
    <x v="0"/>
    <x v="1"/>
    <x v="1"/>
    <m/>
    <m/>
    <x v="1"/>
    <x v="1"/>
    <s v="CSA0136|Approved"/>
    <s v="Approved"/>
    <s v="Tim Foley"/>
    <s v="1221 - Enterprise Data"/>
    <x v="2"/>
    <x v="2"/>
    <x v="2"/>
    <s v="Enterprise Data &amp; Applications"/>
    <x v="0"/>
    <x v="7"/>
    <x v="1"/>
    <d v="2020-01-01T00:00:00"/>
    <x v="1"/>
    <x v="3"/>
    <x v="2"/>
    <x v="9"/>
    <d v="2025-01-31T00:00:00"/>
    <x v="4"/>
    <d v="2025-01-31T00:00:00"/>
    <n v="12.8"/>
    <x v="1"/>
    <n v="19.8"/>
    <x v="0"/>
    <n v="1801805.83"/>
    <n v="500000"/>
    <x v="1"/>
    <n v="500000"/>
    <n v="0"/>
    <n v="1000000"/>
    <n v="1000000"/>
    <n v="0"/>
    <n v="1000000"/>
    <n v="1000000"/>
    <n v="0"/>
    <n v="1000000"/>
    <n v="1000000"/>
    <n v="0"/>
    <n v="1000000"/>
    <n v="1000000"/>
    <n v="0"/>
    <n v="0"/>
    <n v="4000000"/>
    <n v="4000000"/>
    <n v="0"/>
    <n v="0"/>
    <n v="0"/>
    <x v="27"/>
    <x v="1"/>
    <x v="1"/>
    <x v="0"/>
    <x v="2"/>
    <n v="515529.75"/>
    <x v="1"/>
    <n v="0"/>
    <n v="15113.064615718929"/>
    <n v="30454.533953516715"/>
    <n v="46027.859908716717"/>
    <n v="61836.546545359415"/>
    <n v="0"/>
    <n v="153432.00502331179"/>
    <n v="1015113.0646157189"/>
    <n v="1030454.5339535167"/>
    <n v="1046027.8599087168"/>
    <n v="1061836.5465453593"/>
    <n v="0"/>
    <x v="97"/>
    <n v="15113.064615718904"/>
    <n v="30454.533953516744"/>
    <n v="46027.859908716753"/>
    <n v="61836.546545359306"/>
    <n v="153432.00502331171"/>
    <n v="153432.00502331171"/>
    <x v="2"/>
  </r>
  <r>
    <x v="112"/>
    <s v="CSA0137"/>
    <x v="115"/>
    <x v="0"/>
    <x v="1"/>
    <x v="1"/>
    <m/>
    <m/>
    <x v="1"/>
    <x v="1"/>
    <s v="CSA0137|Approved"/>
    <s v="Approved"/>
    <s v="Beth Pape"/>
    <s v="1245 - SAP ECC"/>
    <x v="2"/>
    <x v="2"/>
    <x v="2"/>
    <s v="No Requested Capital   "/>
    <x v="0"/>
    <x v="9"/>
    <x v="2"/>
    <d v="2023-02-07T00:00:00"/>
    <x v="1"/>
    <x v="3"/>
    <x v="2"/>
    <x v="3"/>
    <d v="2023-11-14T00:00:00"/>
    <x v="3"/>
    <d v="2023-12-29T00:00:00"/>
    <n v="55.4"/>
    <x v="4"/>
    <n v="60.4"/>
    <x v="1"/>
    <n v="223807.82699999999"/>
    <n v="1800000"/>
    <x v="1"/>
    <n v="1800000"/>
    <n v="0"/>
    <n v="0"/>
    <n v="0"/>
    <n v="0"/>
    <n v="0"/>
    <n v="0"/>
    <n v="0"/>
    <n v="0"/>
    <n v="0"/>
    <n v="0"/>
    <n v="0"/>
    <n v="0"/>
    <n v="0"/>
    <m/>
    <n v="0"/>
    <n v="0"/>
    <n v="0"/>
    <n v="0"/>
    <n v="0"/>
    <x v="7"/>
    <x v="0"/>
    <x v="0"/>
    <x v="0"/>
    <x v="5"/>
    <n v="1800002.6980000001"/>
    <x v="1"/>
    <n v="0"/>
    <m/>
    <m/>
    <m/>
    <m/>
    <m/>
    <m/>
    <m/>
    <m/>
    <m/>
    <m/>
    <m/>
    <x v="0"/>
    <n v="0"/>
    <n v="0"/>
    <n v="0"/>
    <n v="0"/>
    <n v="0"/>
    <n v="0"/>
    <x v="3"/>
  </r>
  <r>
    <x v="113"/>
    <s v="CSA0138"/>
    <x v="116"/>
    <x v="0"/>
    <x v="1"/>
    <x v="1"/>
    <m/>
    <m/>
    <x v="1"/>
    <x v="1"/>
    <s v="CSA0138|Approved"/>
    <s v="Approved"/>
    <s v="Ryan Wieder"/>
    <s v="4022 - Major Project Construction Management and Project Management"/>
    <x v="1"/>
    <x v="1"/>
    <x v="1"/>
    <s v="System &amp; T&amp;D"/>
    <x v="1"/>
    <x v="8"/>
    <x v="1"/>
    <d v="2007-01-01T00:00:00"/>
    <x v="1"/>
    <x v="3"/>
    <x v="2"/>
    <x v="14"/>
    <d v="2023-12-31T00:00:00"/>
    <x v="3"/>
    <d v="2024-12-31T00:00:00"/>
    <n v="22.4"/>
    <x v="3"/>
    <n v="40"/>
    <x v="0"/>
    <n v="11996414.128802599"/>
    <n v="16488620.000000039"/>
    <x v="1"/>
    <n v="23432956"/>
    <n v="6944335.9999999609"/>
    <n v="70694"/>
    <n v="300000"/>
    <n v="229306"/>
    <n v="0"/>
    <n v="0"/>
    <n v="0"/>
    <n v="0"/>
    <n v="0"/>
    <n v="0"/>
    <n v="0"/>
    <n v="0"/>
    <n v="0"/>
    <n v="0"/>
    <n v="70694"/>
    <n v="300000"/>
    <n v="229306"/>
    <n v="229306"/>
    <n v="229306"/>
    <x v="97"/>
    <x v="1"/>
    <x v="1"/>
    <x v="0"/>
    <x v="1"/>
    <n v="26854465.6940789"/>
    <x v="1"/>
    <n v="229306"/>
    <n v="7835.5642136620272"/>
    <n v="0"/>
    <n v="0"/>
    <n v="0"/>
    <n v="0"/>
    <n v="7835.5642136620272"/>
    <n v="307835.564213662"/>
    <n v="0"/>
    <n v="0"/>
    <n v="0"/>
    <n v="0"/>
    <x v="98"/>
    <n v="237141.564213662"/>
    <n v="0"/>
    <n v="0"/>
    <n v="0"/>
    <n v="237141.564213662"/>
    <n v="237141.564213662"/>
    <x v="1"/>
  </r>
  <r>
    <x v="114"/>
    <s v="CSA0139"/>
    <x v="117"/>
    <x v="0"/>
    <x v="1"/>
    <x v="1"/>
    <m/>
    <m/>
    <x v="1"/>
    <x v="1"/>
    <s v="CSA0139|Approved"/>
    <s v="Approved"/>
    <s v="Lionel Metchop"/>
    <s v="3515 - Pole Services"/>
    <x v="7"/>
    <x v="6"/>
    <x v="7"/>
    <s v="Pole Services"/>
    <x v="1"/>
    <x v="1"/>
    <x v="2"/>
    <d v="2020-01-01T00:00:00"/>
    <x v="1"/>
    <x v="3"/>
    <x v="2"/>
    <x v="9"/>
    <d v="2024-12-30T00:00:00"/>
    <x v="2"/>
    <d v="2045-12-31T00:00:00"/>
    <n v="28.6"/>
    <x v="12"/>
    <n v="39.6"/>
    <x v="0"/>
    <n v="3727885.9772299998"/>
    <n v="269724"/>
    <x v="1"/>
    <n v="269724"/>
    <n v="0"/>
    <n v="275035"/>
    <n v="2405070"/>
    <n v="2130035"/>
    <n v="278382"/>
    <n v="2970655"/>
    <n v="2692273"/>
    <n v="281828"/>
    <n v="6276125"/>
    <n v="5994297"/>
    <n v="285378"/>
    <n v="6276125"/>
    <n v="5990747"/>
    <n v="6276125"/>
    <n v="1120623"/>
    <n v="17927975"/>
    <n v="16807352"/>
    <n v="2130035"/>
    <n v="16807352"/>
    <x v="98"/>
    <x v="1"/>
    <x v="1"/>
    <x v="0"/>
    <x v="3"/>
    <n v="3469363.94361"/>
    <x v="1"/>
    <n v="23083477"/>
    <n v="24171.355349119811"/>
    <n v="60011.211757181518"/>
    <n v="191136.46190901371"/>
    <n v="256133.52017819966"/>
    <n v="321783.80974297016"/>
    <n v="853236.3589364849"/>
    <n v="2429241.3553491198"/>
    <n v="3030666.2117571817"/>
    <n v="6467261.4619090138"/>
    <n v="6532258.5201781997"/>
    <n v="6597908.8097429704"/>
    <x v="99"/>
    <n v="2154206.3553491198"/>
    <n v="2752284.2117571817"/>
    <n v="6185433.4619090138"/>
    <n v="6246880.5201781997"/>
    <n v="17338804.549193513"/>
    <n v="23936713.358936481"/>
    <x v="1"/>
  </r>
  <r>
    <x v="115"/>
    <s v="CSA0140"/>
    <x v="118"/>
    <x v="0"/>
    <x v="1"/>
    <x v="1"/>
    <m/>
    <m/>
    <x v="1"/>
    <x v="1"/>
    <s v="CSA0140|Approved"/>
    <s v="Approved"/>
    <s v="Lionel Metchop"/>
    <s v="3515 - Pole Services"/>
    <x v="7"/>
    <x v="6"/>
    <x v="7"/>
    <s v="Pole Services"/>
    <x v="1"/>
    <x v="1"/>
    <x v="2"/>
    <d v="2010-01-01T00:00:00"/>
    <x v="1"/>
    <x v="3"/>
    <x v="2"/>
    <x v="15"/>
    <d v="2023-04-07T00:00:00"/>
    <x v="3"/>
    <d v="2045-01-01T00:00:00"/>
    <n v="35.200000000000003"/>
    <x v="1"/>
    <n v="42.2"/>
    <x v="1"/>
    <n v="16047598.880000001"/>
    <n v="5654257"/>
    <x v="1"/>
    <n v="5654257"/>
    <n v="0"/>
    <n v="4963260"/>
    <n v="3500000"/>
    <n v="-1463260"/>
    <n v="4968662"/>
    <n v="4000000"/>
    <n v="-968662"/>
    <n v="5089455"/>
    <n v="3500000"/>
    <n v="-1589455"/>
    <n v="5242139"/>
    <n v="4000000"/>
    <n v="-1242139"/>
    <n v="3500000"/>
    <n v="20263516"/>
    <n v="15000000"/>
    <n v="-5263516"/>
    <n v="1463260"/>
    <n v="5263516"/>
    <x v="99"/>
    <x v="1"/>
    <x v="1"/>
    <x v="0"/>
    <x v="4"/>
    <n v="2050731.24"/>
    <x v="1"/>
    <n v="-1763516"/>
    <n v="220056.54980437705"/>
    <n v="378104.01594416378"/>
    <n v="380946.7708527401"/>
    <n v="475848.12964496593"/>
    <n v="467045.4919065822"/>
    <n v="1922000.958152829"/>
    <n v="3720056.5498043769"/>
    <n v="4378104.0159441642"/>
    <n v="3880946.7708527399"/>
    <n v="4475848.1296449658"/>
    <n v="3967045.4919065824"/>
    <x v="100"/>
    <n v="-1243203.4501956231"/>
    <n v="-590557.98405583575"/>
    <n v="-1208508.2291472601"/>
    <n v="-766290.87035503425"/>
    <n v="-3808560.5337537532"/>
    <n v="158484.9581528292"/>
    <x v="1"/>
  </r>
  <r>
    <x v="116"/>
    <s v="CSA0141"/>
    <x v="119"/>
    <x v="0"/>
    <x v="1"/>
    <x v="1"/>
    <m/>
    <m/>
    <x v="1"/>
    <x v="1"/>
    <s v="CSA0141|Approved"/>
    <s v="Approved"/>
    <s v="Lionel Metchop"/>
    <s v="3515 - Pole Services"/>
    <x v="7"/>
    <x v="6"/>
    <x v="7"/>
    <s v="Pole Services"/>
    <x v="1"/>
    <x v="1"/>
    <x v="2"/>
    <d v="2014-01-01T00:00:00"/>
    <x v="1"/>
    <x v="3"/>
    <x v="2"/>
    <x v="16"/>
    <d v="2023-04-01T00:00:00"/>
    <x v="3"/>
    <d v="2019-01-01T00:00:00"/>
    <n v="31.4"/>
    <x v="12"/>
    <n v="42.4"/>
    <x v="0"/>
    <n v="7725942.2555549005"/>
    <n v="2117324"/>
    <x v="1"/>
    <n v="2117324"/>
    <n v="0"/>
    <n v="2265537"/>
    <n v="2473247"/>
    <n v="207710"/>
    <n v="2648558"/>
    <n v="2839845"/>
    <n v="191287"/>
    <n v="2741258"/>
    <n v="3217440"/>
    <n v="476182"/>
    <n v="2823496"/>
    <n v="3606363"/>
    <n v="782867"/>
    <n v="4006455"/>
    <n v="10478849"/>
    <n v="12136895"/>
    <n v="1658046"/>
    <n v="207710"/>
    <n v="1658046"/>
    <x v="100"/>
    <x v="2"/>
    <x v="3"/>
    <x v="0"/>
    <x v="4"/>
    <n v="2245529.1444386002"/>
    <x v="1"/>
    <n v="5664501"/>
    <n v="0"/>
    <n v="0"/>
    <n v="0"/>
    <n v="0"/>
    <n v="0"/>
    <n v="0"/>
    <n v="2473247"/>
    <n v="2839845"/>
    <n v="3217440"/>
    <n v="3606363"/>
    <n v="4006455"/>
    <x v="101"/>
    <n v="207710"/>
    <n v="191287"/>
    <n v="476182"/>
    <n v="782867"/>
    <n v="1658046"/>
    <n v="5664501"/>
    <x v="1"/>
  </r>
  <r>
    <x v="117"/>
    <s v="CSA0142"/>
    <x v="120"/>
    <x v="0"/>
    <x v="1"/>
    <x v="1"/>
    <m/>
    <m/>
    <x v="1"/>
    <x v="1"/>
    <s v="CSA0142|Approved"/>
    <s v="Approved"/>
    <s v="Chakradhari Damidi"/>
    <s v="1245 - SAP ECC"/>
    <x v="2"/>
    <x v="2"/>
    <x v="2"/>
    <s v="No Requested Capital   "/>
    <x v="1"/>
    <x v="7"/>
    <x v="1"/>
    <d v="2023-01-03T00:00:00"/>
    <x v="1"/>
    <x v="3"/>
    <x v="2"/>
    <x v="3"/>
    <d v="2023-10-12T00:00:00"/>
    <x v="3"/>
    <d v="2023-12-29T00:00:00"/>
    <n v="36.6"/>
    <x v="7"/>
    <n v="40.6"/>
    <x v="1"/>
    <n v="102164.12"/>
    <n v="385251"/>
    <x v="1"/>
    <n v="385251"/>
    <n v="0"/>
    <n v="0"/>
    <n v="0"/>
    <n v="0"/>
    <n v="0"/>
    <n v="0"/>
    <n v="0"/>
    <n v="0"/>
    <n v="0"/>
    <n v="0"/>
    <n v="0"/>
    <n v="0"/>
    <n v="0"/>
    <m/>
    <n v="0"/>
    <n v="0"/>
    <n v="0"/>
    <n v="0"/>
    <n v="0"/>
    <x v="7"/>
    <x v="0"/>
    <x v="0"/>
    <x v="0"/>
    <x v="5"/>
    <n v="388447.09600000002"/>
    <x v="1"/>
    <n v="0"/>
    <m/>
    <m/>
    <m/>
    <m/>
    <m/>
    <m/>
    <m/>
    <m/>
    <m/>
    <m/>
    <m/>
    <x v="0"/>
    <n v="0"/>
    <n v="0"/>
    <n v="0"/>
    <n v="0"/>
    <n v="0"/>
    <n v="0"/>
    <x v="3"/>
  </r>
  <r>
    <x v="118"/>
    <s v="CSA0143"/>
    <x v="121"/>
    <x v="0"/>
    <x v="1"/>
    <x v="1"/>
    <m/>
    <m/>
    <x v="1"/>
    <x v="1"/>
    <s v="CSA0143|Approved"/>
    <s v="Approved"/>
    <s v="James Pruchnic"/>
    <s v="1245 - SAP ECC"/>
    <x v="2"/>
    <x v="2"/>
    <x v="2"/>
    <s v="IT CSAs in Support of Other Businesses"/>
    <x v="1"/>
    <x v="7"/>
    <x v="2"/>
    <d v="2023-01-01T00:00:00"/>
    <x v="1"/>
    <x v="3"/>
    <x v="2"/>
    <x v="3"/>
    <d v="2024-12-31T00:00:00"/>
    <x v="2"/>
    <d v="2024-12-31T00:00:00"/>
    <n v="20.8"/>
    <x v="1"/>
    <n v="27.8"/>
    <x v="1"/>
    <n v="38429.339999999997"/>
    <n v="326000"/>
    <x v="1"/>
    <n v="326000"/>
    <n v="0"/>
    <n v="520423"/>
    <n v="520423"/>
    <n v="0"/>
    <n v="0"/>
    <n v="0"/>
    <n v="0"/>
    <n v="0"/>
    <n v="0"/>
    <n v="0"/>
    <n v="0"/>
    <n v="0"/>
    <n v="0"/>
    <n v="0"/>
    <n v="520423"/>
    <n v="520423"/>
    <n v="0"/>
    <n v="0"/>
    <n v="0"/>
    <x v="101"/>
    <x v="1"/>
    <x v="1"/>
    <x v="0"/>
    <x v="2"/>
    <n v="347419.84600000002"/>
    <x v="1"/>
    <n v="0"/>
    <n v="7865.1864265062923"/>
    <n v="0"/>
    <n v="0"/>
    <n v="0"/>
    <n v="0"/>
    <n v="7865.1864265062923"/>
    <n v="528288.18642650626"/>
    <n v="0"/>
    <n v="0"/>
    <n v="0"/>
    <n v="0"/>
    <x v="102"/>
    <n v="7865.1864265062613"/>
    <n v="0"/>
    <n v="0"/>
    <n v="0"/>
    <n v="7865.1864265062613"/>
    <n v="7865.1864265062613"/>
    <x v="2"/>
  </r>
  <r>
    <x v="119"/>
    <s v="CSA0146"/>
    <x v="122"/>
    <x v="0"/>
    <x v="2"/>
    <x v="1"/>
    <m/>
    <m/>
    <x v="1"/>
    <x v="1"/>
    <s v="CSA0146|Approved"/>
    <s v="Approved"/>
    <s v="Charlie Sziebert"/>
    <s v="5019 - Sumas Generating Station"/>
    <x v="5"/>
    <x v="3"/>
    <x v="5"/>
    <s v="Thermal North"/>
    <x v="1"/>
    <x v="8"/>
    <x v="2"/>
    <d v="2024-01-01T00:00:00"/>
    <x v="1"/>
    <x v="3"/>
    <x v="2"/>
    <x v="5"/>
    <d v="2028-12-31T00:00:00"/>
    <x v="5"/>
    <d v="2029-01-31T00:00:00"/>
    <n v="30.2"/>
    <x v="14"/>
    <n v="43.2"/>
    <x v="0"/>
    <n v="52649962.244999997"/>
    <n v="8874637.5326088108"/>
    <x v="1"/>
    <n v="7999591.7179579996"/>
    <n v="-875045.81465081125"/>
    <n v="24105524.773567442"/>
    <n v="4103024"/>
    <n v="-20002500.773567442"/>
    <n v="15265863.327402785"/>
    <n v="6757940"/>
    <n v="-8507923.3274027854"/>
    <n v="11424079.737807805"/>
    <n v="13591056"/>
    <n v="2166976.2621921953"/>
    <n v="2105319.6929453374"/>
    <n v="3636741"/>
    <n v="1531421.3070546626"/>
    <n v="387328"/>
    <n v="52900787.531723365"/>
    <n v="28088761"/>
    <n v="-24812026.531723365"/>
    <n v="20002500.773567442"/>
    <n v="24812026.531723365"/>
    <x v="102"/>
    <x v="1"/>
    <x v="1"/>
    <x v="0"/>
    <x v="3"/>
    <n v="12132184.651000001"/>
    <x v="1"/>
    <n v="-24424698.531723365"/>
    <n v="41236.076750351116"/>
    <n v="136519.44382041242"/>
    <n v="413909.27641614404"/>
    <n v="148418.21574719847"/>
    <n v="19858.731217132412"/>
    <n v="759941.74395123846"/>
    <n v="4144260.0767503511"/>
    <n v="6894459.4438204123"/>
    <n v="14004965.276416143"/>
    <n v="3785159.2157471986"/>
    <n v="407186.73121713242"/>
    <x v="103"/>
    <n v="-19961264.696817093"/>
    <n v="-8371403.8835823731"/>
    <n v="2580885.5386083387"/>
    <n v="1679839.5228018612"/>
    <n v="-24071943.518989265"/>
    <n v="-23664756.787772134"/>
    <x v="1"/>
  </r>
  <r>
    <x v="120"/>
    <s v="CSA0148"/>
    <x v="123"/>
    <x v="0"/>
    <x v="2"/>
    <x v="1"/>
    <m/>
    <m/>
    <x v="1"/>
    <x v="1"/>
    <s v="CSA0148|Approved"/>
    <s v="Approved"/>
    <s v="Gerald Klug"/>
    <s v="5025 - Mint Farm Generating Station"/>
    <x v="5"/>
    <x v="3"/>
    <x v="5"/>
    <s v="Thermal South"/>
    <x v="1"/>
    <x v="8"/>
    <x v="2"/>
    <d v="2023-01-01T00:00:00"/>
    <x v="1"/>
    <x v="3"/>
    <x v="2"/>
    <x v="3"/>
    <d v="2028-12-31T00:00:00"/>
    <x v="5"/>
    <d v="2029-01-31T00:00:00"/>
    <n v="32.200000000000003"/>
    <x v="14"/>
    <n v="45.2"/>
    <x v="0"/>
    <n v="102581990.77899699"/>
    <n v="7289361.1849999996"/>
    <x v="1"/>
    <n v="7128375.1849999996"/>
    <n v="-160986"/>
    <n v="5533196.001275572"/>
    <n v="5165429.9000000004"/>
    <n v="-367766.10127557162"/>
    <n v="4030047.0747278119"/>
    <n v="9312345.3000000007"/>
    <n v="5282298.2252721889"/>
    <n v="18070126.131128382"/>
    <n v="9289127.9000000004"/>
    <n v="-8780998.2311283816"/>
    <n v="5076040.8273421656"/>
    <n v="3335670.9"/>
    <n v="-1740369.9273421657"/>
    <n v="2307372"/>
    <n v="32709410.034473933"/>
    <n v="27102574"/>
    <n v="-5606836.0344739333"/>
    <n v="367766.10127557162"/>
    <n v="5606836.0344739333"/>
    <x v="103"/>
    <x v="1"/>
    <x v="1"/>
    <x v="0"/>
    <x v="6"/>
    <n v="4335355.2045799997"/>
    <x v="1"/>
    <n v="-3299464.0344739333"/>
    <n v="453812.95241921529"/>
    <n v="1739231.6388508228"/>
    <n v="2221889.6955137546"/>
    <n v="826882.38378942956"/>
    <n v="539760.90567617945"/>
    <n v="5781577.5762494011"/>
    <n v="5619242.8524192153"/>
    <n v="11051576.938850824"/>
    <n v="11511017.595513755"/>
    <n v="4162553.2837894293"/>
    <n v="2847132.9056761796"/>
    <x v="104"/>
    <n v="86046.85114364326"/>
    <n v="7021529.8641230119"/>
    <n v="-6559108.5356146265"/>
    <n v="-913487.54355273629"/>
    <n v="-365019.36390070757"/>
    <n v="2482113.541775472"/>
    <x v="1"/>
  </r>
  <r>
    <x v="121"/>
    <s v="CSA0150"/>
    <x v="124"/>
    <x v="0"/>
    <x v="1"/>
    <x v="1"/>
    <m/>
    <m/>
    <x v="1"/>
    <x v="1"/>
    <s v="CSA0150|Approved"/>
    <s v="Approved"/>
    <s v="Jake Green"/>
    <s v="5040 - Jackson Prairie"/>
    <x v="5"/>
    <x v="3"/>
    <x v="5"/>
    <s v="Natural Gas"/>
    <x v="1"/>
    <x v="8"/>
    <x v="2"/>
    <d v="2023-01-01T00:00:00"/>
    <x v="1"/>
    <x v="3"/>
    <x v="2"/>
    <x v="3"/>
    <d v="2028-12-31T00:00:00"/>
    <x v="5"/>
    <d v="2029-01-31T00:00:00"/>
    <n v="49"/>
    <x v="14"/>
    <n v="62"/>
    <x v="0"/>
    <n v="15563686.9433333"/>
    <n v="2928932.72"/>
    <x v="1"/>
    <n v="2928932.72"/>
    <n v="0"/>
    <n v="2963697.5849418002"/>
    <n v="2829563.04"/>
    <n v="-134134.54494180018"/>
    <n v="3023154.69435"/>
    <n v="2912459"/>
    <n v="-110695.69435000001"/>
    <n v="3515120.1439671"/>
    <n v="2756725"/>
    <n v="-758395.14396709995"/>
    <n v="6898579.6408163197"/>
    <n v="2840709"/>
    <n v="-4057870.6408163197"/>
    <n v="2779893.04"/>
    <n v="16400552.06407522"/>
    <n v="11339456.039999999"/>
    <n v="-5061096.0240752213"/>
    <n v="134134.54494180018"/>
    <n v="5061096.0240752213"/>
    <x v="104"/>
    <x v="1"/>
    <x v="1"/>
    <x v="0"/>
    <x v="7"/>
    <n v="2485906.1099997"/>
    <x v="1"/>
    <n v="-2281202.9840752212"/>
    <n v="-3000.6319546969789"/>
    <n v="-9228.9741485647028"/>
    <n v="-4550.9136195747014"/>
    <n v="6448.8391583948523"/>
    <n v="23454.878123640778"/>
    <n v="13123.197559199247"/>
    <n v="2826562.4080453031"/>
    <n v="2903230.0258514355"/>
    <n v="2752174.0863804254"/>
    <n v="2847157.8391583948"/>
    <n v="2803347.9181236406"/>
    <x v="105"/>
    <n v="-137135.17689649714"/>
    <n v="-119924.66849856451"/>
    <n v="-762946.05758667458"/>
    <n v="-4051421.8016579249"/>
    <n v="-5071427.7046396611"/>
    <n v="-2268079.7865160205"/>
    <x v="4"/>
  </r>
  <r>
    <x v="122"/>
    <s v="CSA0151"/>
    <x v="125"/>
    <x v="0"/>
    <x v="2"/>
    <x v="1"/>
    <m/>
    <m/>
    <x v="1"/>
    <x v="1"/>
    <s v="CSA0151|Approved"/>
    <s v="Approved"/>
    <s v="David Bruce"/>
    <s v="5150 - Baker River Hydro Project"/>
    <x v="5"/>
    <x v="3"/>
    <x v="5"/>
    <s v="Hydro"/>
    <x v="1"/>
    <x v="8"/>
    <x v="2"/>
    <d v="2023-01-01T00:00:00"/>
    <x v="1"/>
    <x v="3"/>
    <x v="2"/>
    <x v="3"/>
    <d v="2028-12-31T00:00:00"/>
    <x v="5"/>
    <d v="2029-01-31T00:00:00"/>
    <n v="36"/>
    <x v="14"/>
    <n v="49"/>
    <x v="0"/>
    <n v="7257182.3500000006"/>
    <n v="521121"/>
    <x v="1"/>
    <n v="669121"/>
    <n v="148000"/>
    <n v="18038652.106921889"/>
    <n v="3164176"/>
    <n v="-14874476.106921889"/>
    <n v="4001174.7450612602"/>
    <n v="668061"/>
    <n v="-3333113.7450612602"/>
    <n v="457987.01578711002"/>
    <n v="4253260"/>
    <n v="3795272.9842128898"/>
    <n v="6369151.0439026495"/>
    <n v="5158203"/>
    <n v="-1210948.0439026495"/>
    <n v="942194"/>
    <n v="28866964.911672909"/>
    <n v="13243700"/>
    <n v="-15623264.911672909"/>
    <n v="14874476.106921889"/>
    <n v="15623264.911672909"/>
    <x v="105"/>
    <x v="1"/>
    <x v="1"/>
    <x v="0"/>
    <x v="9"/>
    <n v="1226275.3800000001"/>
    <x v="1"/>
    <n v="-14681070.911672909"/>
    <n v="11689.330767152072"/>
    <n v="4522.5128768327895"/>
    <n v="54591.027430833514"/>
    <n v="107223.96054416512"/>
    <n v="29012.965747359725"/>
    <n v="207039.79736634323"/>
    <n v="3175865.3307671519"/>
    <n v="672583.51287683274"/>
    <n v="4307851.0274308333"/>
    <n v="5265426.9605441652"/>
    <n v="971206.96574735967"/>
    <x v="106"/>
    <n v="-14862786.776154738"/>
    <n v="-3328591.2321844273"/>
    <n v="3849864.0116437231"/>
    <n v="-1103724.0833584843"/>
    <n v="-15445238.080053929"/>
    <n v="-14474031.114306569"/>
    <x v="1"/>
  </r>
  <r>
    <x v="123"/>
    <s v="CSA0160"/>
    <x v="126"/>
    <x v="0"/>
    <x v="2"/>
    <x v="1"/>
    <m/>
    <m/>
    <x v="1"/>
    <x v="1"/>
    <s v="CSA0160|Approved"/>
    <s v="Approved"/>
    <s v="Scott Lichtenberg"/>
    <s v="5325 - SE Washington Wind Plants"/>
    <x v="5"/>
    <x v="3"/>
    <x v="5"/>
    <s v="Wind"/>
    <x v="1"/>
    <x v="8"/>
    <x v="1"/>
    <d v="2023-01-01T00:00:00"/>
    <x v="1"/>
    <x v="3"/>
    <x v="2"/>
    <x v="3"/>
    <d v="2028-12-31T00:00:00"/>
    <x v="5"/>
    <d v="2028-12-31T00:00:00"/>
    <n v="36.6"/>
    <x v="14"/>
    <n v="49.6"/>
    <x v="0"/>
    <n v="51468094.009999998"/>
    <n v="14430870.946237899"/>
    <x v="1"/>
    <n v="14430793"/>
    <n v="-77.946237899363041"/>
    <n v="11681384.3705032"/>
    <n v="11681307"/>
    <n v="-77.370503200218081"/>
    <n v="11899907.396600001"/>
    <n v="11899819"/>
    <n v="-88.396600000560284"/>
    <n v="12634008.481703199"/>
    <n v="13219131"/>
    <n v="585122.51829680055"/>
    <n v="12650848.549223199"/>
    <n v="13235971"/>
    <n v="585122.45077680051"/>
    <n v="13235971"/>
    <n v="48866148.798029602"/>
    <n v="50036228"/>
    <n v="1170079.2019703984"/>
    <n v="77.370503200218081"/>
    <n v="1170079.2019703984"/>
    <x v="106"/>
    <x v="1"/>
    <x v="1"/>
    <x v="0"/>
    <x v="6"/>
    <n v="16543359.244907003"/>
    <x v="1"/>
    <n v="14406050.201970398"/>
    <n v="1026270.5177327537"/>
    <n v="2222484.3511116537"/>
    <n v="3161916.9494422004"/>
    <n v="3281076.455188598"/>
    <n v="3096275.6306584487"/>
    <n v="12788023.904133655"/>
    <n v="12707577.517732754"/>
    <n v="14122303.351111654"/>
    <n v="16381047.9494422"/>
    <n v="16517047.455188598"/>
    <n v="16332246.630658448"/>
    <x v="107"/>
    <n v="1026193.1472295541"/>
    <n v="2222395.9545116536"/>
    <n v="3747039.4677390009"/>
    <n v="3866198.905965399"/>
    <n v="10861827.475445608"/>
    <n v="27194074.106104054"/>
    <x v="1"/>
  </r>
  <r>
    <x v="124"/>
    <s v="CSA0161"/>
    <x v="127"/>
    <x v="0"/>
    <x v="2"/>
    <x v="1"/>
    <m/>
    <m/>
    <x v="1"/>
    <x v="1"/>
    <s v="CSA0161|Approved"/>
    <s v="Approved"/>
    <s v="Scott Lichtenberg"/>
    <s v="5325 - SE Washington Wind Plants"/>
    <x v="5"/>
    <x v="3"/>
    <x v="5"/>
    <s v="Wind"/>
    <x v="1"/>
    <x v="8"/>
    <x v="2"/>
    <d v="2023-01-01T00:00:00"/>
    <x v="1"/>
    <x v="3"/>
    <x v="2"/>
    <x v="3"/>
    <d v="2028-12-31T00:00:00"/>
    <x v="5"/>
    <d v="2028-12-31T00:00:00"/>
    <n v="45.2"/>
    <x v="5"/>
    <n v="53.2"/>
    <x v="0"/>
    <n v="1538607.0195600004"/>
    <n v="33522"/>
    <x v="1"/>
    <n v="33600"/>
    <n v="78"/>
    <n v="33522"/>
    <n v="33600"/>
    <n v="78"/>
    <n v="548104.42000000004"/>
    <n v="428943"/>
    <n v="-119161.42000000004"/>
    <n v="33522"/>
    <n v="596398"/>
    <n v="562876"/>
    <n v="33522"/>
    <n v="611080"/>
    <n v="577558"/>
    <n v="33600"/>
    <n v="648670.42000000004"/>
    <n v="1670021"/>
    <n v="1021350.58"/>
    <n v="78"/>
    <n v="1021350.58"/>
    <x v="107"/>
    <x v="1"/>
    <x v="1"/>
    <x v="0"/>
    <x v="6"/>
    <n v="0"/>
    <x v="1"/>
    <n v="1054950.58"/>
    <n v="2951.954725256388"/>
    <n v="80112.067672532343"/>
    <n v="142653.92670769579"/>
    <n v="151481.15693488967"/>
    <n v="7860.0097559993055"/>
    <n v="385059.11579637352"/>
    <n v="36551.954725256386"/>
    <n v="509055.06767253234"/>
    <n v="739051.92670769582"/>
    <n v="762561.15693488973"/>
    <n v="41460.009755999308"/>
    <x v="108"/>
    <n v="3029.9547252563862"/>
    <n v="-39049.352327467699"/>
    <n v="705529.92670769582"/>
    <n v="729039.15693488973"/>
    <n v="1398549.6860403742"/>
    <n v="1440009.6957963735"/>
    <x v="1"/>
  </r>
  <r>
    <x v="125"/>
    <s v="CSA0162"/>
    <x v="128"/>
    <x v="0"/>
    <x v="2"/>
    <x v="1"/>
    <m/>
    <m/>
    <x v="1"/>
    <x v="1"/>
    <s v="CSA0162|Approved"/>
    <s v="Approved"/>
    <s v="Gerald Klug"/>
    <s v="5025 - Mint Farm Generating Station"/>
    <x v="5"/>
    <x v="3"/>
    <x v="5"/>
    <s v="Thermal South"/>
    <x v="1"/>
    <x v="8"/>
    <x v="2"/>
    <d v="2015-12-14T00:00:00"/>
    <x v="1"/>
    <x v="3"/>
    <x v="0"/>
    <x v="7"/>
    <d v="2037-06-30T00:00:00"/>
    <x v="10"/>
    <d v="2037-12-14T00:00:00"/>
    <n v="48"/>
    <x v="13"/>
    <n v="60"/>
    <x v="0"/>
    <n v="0"/>
    <n v="-2694462"/>
    <x v="1"/>
    <n v="-2694462"/>
    <n v="0"/>
    <n v="0"/>
    <n v="0"/>
    <n v="0"/>
    <n v="0"/>
    <n v="19691366"/>
    <n v="19691366"/>
    <n v="38099950"/>
    <n v="11434061"/>
    <n v="-26665889"/>
    <n v="32010366"/>
    <n v="-6038813"/>
    <n v="-38049179"/>
    <n v="0"/>
    <n v="70110316"/>
    <n v="25086614"/>
    <n v="-45023702"/>
    <n v="0"/>
    <n v="45023702"/>
    <x v="108"/>
    <x v="1"/>
    <x v="1"/>
    <x v="0"/>
    <x v="6"/>
    <n v="0"/>
    <x v="1"/>
    <n v="-45023702"/>
    <n v="0"/>
    <n v="3677682.2224785169"/>
    <n v="2734941.599175924"/>
    <n v="-1496966.6488077696"/>
    <n v="0"/>
    <n v="4915657.1728466712"/>
    <n v="0"/>
    <n v="23369048.222478516"/>
    <n v="14169002.599175924"/>
    <n v="-7535779.6488077696"/>
    <n v="0"/>
    <x v="109"/>
    <n v="0"/>
    <n v="23369048.222478516"/>
    <n v="-23930947.400824077"/>
    <n v="-39546145.648807772"/>
    <n v="-40108044.827153333"/>
    <n v="-40108044.827153333"/>
    <x v="1"/>
  </r>
  <r>
    <x v="126"/>
    <s v="CSA0164"/>
    <x v="129"/>
    <x v="0"/>
    <x v="1"/>
    <x v="1"/>
    <m/>
    <m/>
    <x v="1"/>
    <x v="1"/>
    <s v="CSA0164|Approved"/>
    <s v="Approved"/>
    <s v="Schellentrager , Aimee"/>
    <s v="1245 - SAP ECC"/>
    <x v="2"/>
    <x v="2"/>
    <x v="2"/>
    <s v="IT CSAs in Support of Other Businesses"/>
    <x v="0"/>
    <x v="2"/>
    <x v="1"/>
    <d v="2023-01-03T00:00:00"/>
    <x v="1"/>
    <x v="3"/>
    <x v="2"/>
    <x v="3"/>
    <d v="2025-12-31T00:00:00"/>
    <x v="4"/>
    <d v="2025-12-31T00:00:00"/>
    <n v="33.4"/>
    <x v="8"/>
    <n v="35.4"/>
    <x v="0"/>
    <n v="363698.16399999999"/>
    <n v="3000000"/>
    <x v="1"/>
    <n v="3000000"/>
    <n v="0"/>
    <n v="3500000"/>
    <n v="2100000"/>
    <n v="-1400000"/>
    <n v="4000000"/>
    <n v="2500000"/>
    <n v="-1500000"/>
    <n v="0"/>
    <n v="2100000"/>
    <n v="2100000"/>
    <n v="0"/>
    <n v="1500000"/>
    <n v="1500000"/>
    <n v="0"/>
    <n v="7500000"/>
    <n v="8200000"/>
    <n v="700000"/>
    <n v="1400000"/>
    <n v="700000"/>
    <x v="109"/>
    <x v="1"/>
    <x v="1"/>
    <x v="0"/>
    <x v="2"/>
    <n v="3000000.352"/>
    <x v="1"/>
    <n v="700000"/>
    <n v="31737.435693009753"/>
    <n v="76136.334883791787"/>
    <n v="96658.505808305112"/>
    <n v="92754.819818039119"/>
    <n v="0"/>
    <n v="297287.0962031458"/>
    <n v="2131737.4356930098"/>
    <n v="2576136.3348837919"/>
    <n v="2196658.505808305"/>
    <n v="1592754.8198180392"/>
    <n v="0"/>
    <x v="110"/>
    <n v="-1368262.5643069902"/>
    <n v="-1423863.6651162081"/>
    <n v="2196658.505808305"/>
    <n v="1592754.8198180392"/>
    <n v="997287.0962031458"/>
    <n v="997287.0962031458"/>
    <x v="2"/>
  </r>
  <r>
    <x v="127"/>
    <s v="CSA0165"/>
    <x v="130"/>
    <x v="0"/>
    <x v="1"/>
    <x v="1"/>
    <m/>
    <m/>
    <x v="3"/>
    <x v="3"/>
    <s v="CSA0165|EXEC"/>
    <s v="Wade Smith"/>
    <s v="Calvin Hill"/>
    <s v="1247 - SAP CIS"/>
    <x v="2"/>
    <x v="2"/>
    <x v="2"/>
    <s v="No Requested Capital   "/>
    <x v="1"/>
    <x v="1"/>
    <x v="1"/>
    <d v="2022-11-03T00:00:00"/>
    <x v="1"/>
    <x v="3"/>
    <x v="2"/>
    <x v="4"/>
    <d v="2023-10-03T00:00:00"/>
    <x v="3"/>
    <d v="2023-12-29T00:00:00"/>
    <n v="20.399999999999999"/>
    <x v="7"/>
    <n v="24.4"/>
    <x v="0"/>
    <n v="1448785.59864"/>
    <n v="5409646"/>
    <x v="1"/>
    <n v="5409646"/>
    <n v="0"/>
    <n v="0"/>
    <n v="0"/>
    <n v="0"/>
    <n v="0"/>
    <n v="0"/>
    <n v="0"/>
    <n v="0"/>
    <n v="0"/>
    <n v="0"/>
    <n v="0"/>
    <n v="0"/>
    <n v="0"/>
    <m/>
    <n v="0"/>
    <n v="0"/>
    <n v="0"/>
    <n v="0"/>
    <n v="0"/>
    <x v="7"/>
    <x v="0"/>
    <x v="0"/>
    <x v="0"/>
    <x v="5"/>
    <n v="5309645.56176"/>
    <x v="1"/>
    <n v="0"/>
    <m/>
    <m/>
    <m/>
    <m/>
    <m/>
    <m/>
    <m/>
    <m/>
    <m/>
    <m/>
    <m/>
    <x v="0"/>
    <n v="0"/>
    <n v="0"/>
    <n v="0"/>
    <n v="0"/>
    <n v="0"/>
    <n v="0"/>
    <x v="3"/>
  </r>
  <r>
    <x v="128"/>
    <s v="CSA0166"/>
    <x v="131"/>
    <x v="0"/>
    <x v="1"/>
    <x v="1"/>
    <m/>
    <m/>
    <x v="1"/>
    <x v="1"/>
    <s v="CSA0166|Approved"/>
    <s v="Approved"/>
    <s v="Hector Gonzalez"/>
    <s v="4022 - Major Project Construction Management and Project Management"/>
    <x v="1"/>
    <x v="1"/>
    <x v="1"/>
    <s v="System &amp; T&amp;D"/>
    <x v="0"/>
    <x v="8"/>
    <x v="1"/>
    <d v="2022-07-05T00:00:00"/>
    <x v="1"/>
    <x v="3"/>
    <x v="2"/>
    <x v="4"/>
    <d v="2023-07-07T00:00:00"/>
    <x v="3"/>
    <d v="2023-10-31T00:00:00"/>
    <n v="61.2"/>
    <x v="3"/>
    <n v="71.2"/>
    <x v="1"/>
    <n v="12526566.603149999"/>
    <n v="1738000"/>
    <x v="1"/>
    <n v="11194128"/>
    <n v="9456128"/>
    <n v="0"/>
    <n v="0"/>
    <n v="0"/>
    <n v="0"/>
    <n v="0"/>
    <n v="0"/>
    <n v="0"/>
    <n v="0"/>
    <n v="0"/>
    <n v="0"/>
    <n v="0"/>
    <n v="0"/>
    <m/>
    <n v="0"/>
    <n v="0"/>
    <n v="0"/>
    <n v="0"/>
    <n v="0"/>
    <x v="7"/>
    <x v="0"/>
    <x v="0"/>
    <x v="0"/>
    <x v="5"/>
    <n v="11303473.634923"/>
    <x v="1"/>
    <n v="0"/>
    <m/>
    <m/>
    <m/>
    <m/>
    <m/>
    <m/>
    <m/>
    <m/>
    <m/>
    <m/>
    <m/>
    <x v="0"/>
    <n v="0"/>
    <n v="0"/>
    <n v="0"/>
    <n v="0"/>
    <n v="0"/>
    <n v="0"/>
    <x v="3"/>
  </r>
  <r>
    <x v="129"/>
    <s v="CSA0167"/>
    <x v="132"/>
    <x v="0"/>
    <x v="1"/>
    <x v="1"/>
    <m/>
    <m/>
    <x v="1"/>
    <x v="1"/>
    <s v="CSA0167|Approved"/>
    <s v="Approved"/>
    <s v="Justin Gedney"/>
    <s v="1233 - Energy Management Systems"/>
    <x v="2"/>
    <x v="2"/>
    <x v="2"/>
    <s v="No Requested Capital   "/>
    <x v="1"/>
    <x v="7"/>
    <x v="1"/>
    <d v="2023-01-01T00:00:00"/>
    <x v="1"/>
    <x v="3"/>
    <x v="2"/>
    <x v="3"/>
    <d v="2023-12-31T00:00:00"/>
    <x v="3"/>
    <d v="2023-12-31T00:00:00"/>
    <n v="44.4"/>
    <x v="4"/>
    <n v="49.4"/>
    <x v="0"/>
    <n v="205335.74000000002"/>
    <n v="1684642"/>
    <x v="1"/>
    <n v="1684642"/>
    <n v="0"/>
    <n v="0"/>
    <n v="374883"/>
    <n v="374883"/>
    <n v="0"/>
    <n v="0"/>
    <n v="0"/>
    <n v="0"/>
    <n v="0"/>
    <n v="0"/>
    <n v="0"/>
    <n v="0"/>
    <n v="0"/>
    <n v="0"/>
    <n v="0"/>
    <n v="374883"/>
    <n v="374883"/>
    <n v="374883"/>
    <n v="374883"/>
    <x v="110"/>
    <x v="1"/>
    <x v="1"/>
    <x v="0"/>
    <x v="2"/>
    <n v="1684642.05"/>
    <x v="1"/>
    <n v="374883"/>
    <n v="5665.6310023345595"/>
    <n v="0"/>
    <n v="0"/>
    <n v="0"/>
    <n v="0"/>
    <n v="5665.6310023345595"/>
    <n v="380548.63100233459"/>
    <n v="0"/>
    <n v="0"/>
    <n v="0"/>
    <n v="0"/>
    <x v="111"/>
    <n v="380548.63100233459"/>
    <n v="0"/>
    <n v="0"/>
    <n v="0"/>
    <n v="380548.63100233459"/>
    <n v="380548.63100233459"/>
    <x v="1"/>
  </r>
  <r>
    <x v="130"/>
    <s v="CSA0168"/>
    <x v="133"/>
    <x v="0"/>
    <x v="1"/>
    <x v="1"/>
    <m/>
    <m/>
    <x v="1"/>
    <x v="1"/>
    <s v="CSA0168|Approved"/>
    <s v="Approved"/>
    <s v="Joel Snow"/>
    <s v="1215 - Telecom Services"/>
    <x v="2"/>
    <x v="2"/>
    <x v="2"/>
    <s v="IT CSA"/>
    <x v="1"/>
    <x v="8"/>
    <x v="2"/>
    <d v="2021-01-02T00:00:00"/>
    <x v="1"/>
    <x v="3"/>
    <x v="2"/>
    <x v="10"/>
    <d v="2025-12-01T00:00:00"/>
    <x v="4"/>
    <d v="2026-02-27T00:00:00"/>
    <n v="15.4"/>
    <x v="4"/>
    <n v="20.399999999999999"/>
    <x v="1"/>
    <n v="4767944.1399999997"/>
    <n v="2500000"/>
    <x v="1"/>
    <n v="2500000"/>
    <n v="0"/>
    <n v="2500000"/>
    <n v="2500000"/>
    <n v="0"/>
    <n v="2231000"/>
    <n v="2231000"/>
    <n v="0"/>
    <n v="0"/>
    <n v="0"/>
    <n v="0"/>
    <n v="0"/>
    <n v="0"/>
    <n v="0"/>
    <n v="0"/>
    <n v="4731000"/>
    <n v="4731000"/>
    <n v="0"/>
    <n v="0"/>
    <n v="0"/>
    <x v="111"/>
    <x v="1"/>
    <x v="1"/>
    <x v="0"/>
    <x v="3"/>
    <n v="2500851.8292999999"/>
    <x v="1"/>
    <n v="0"/>
    <n v="25125.417710419872"/>
    <n v="45069.189599691643"/>
    <n v="0"/>
    <n v="0"/>
    <n v="0"/>
    <n v="70194.607310111518"/>
    <n v="2525125.4177104197"/>
    <n v="2276069.1895996914"/>
    <n v="0"/>
    <n v="0"/>
    <n v="0"/>
    <x v="112"/>
    <n v="25125.417710419744"/>
    <n v="45069.189599691425"/>
    <n v="0"/>
    <n v="0"/>
    <n v="70194.607310111169"/>
    <n v="70194.607310111169"/>
    <x v="2"/>
  </r>
  <r>
    <x v="131"/>
    <s v="CSA0169"/>
    <x v="134"/>
    <x v="0"/>
    <x v="1"/>
    <x v="1"/>
    <m/>
    <m/>
    <x v="1"/>
    <x v="1"/>
    <s v="CSA0169|Approved"/>
    <s v="Approved"/>
    <s v="Malcolm McCulloch"/>
    <s v="9853 - Electric Vehicle Program"/>
    <x v="7"/>
    <x v="6"/>
    <x v="7"/>
    <s v="CEIP/Tracker"/>
    <x v="1"/>
    <x v="0"/>
    <x v="2"/>
    <d v="2023-01-01T00:00:00"/>
    <x v="1"/>
    <x v="3"/>
    <x v="2"/>
    <x v="3"/>
    <d v="2028-12-30T00:00:00"/>
    <x v="5"/>
    <d v="2028-12-30T00:00:00"/>
    <n v="31.6"/>
    <x v="5"/>
    <n v="39.6"/>
    <x v="0"/>
    <n v="326002.52"/>
    <n v="10270520"/>
    <x v="1"/>
    <n v="7170706.7000000002"/>
    <n v="-3099813.3"/>
    <n v="14193627"/>
    <n v="11165529.199999999"/>
    <n v="-3028097.8000000007"/>
    <n v="13846901.000000039"/>
    <n v="12241782.6"/>
    <n v="-1605118.4000000395"/>
    <n v="14149119.999999961"/>
    <n v="12541797"/>
    <n v="-1607322.9999999609"/>
    <n v="14438405.000000039"/>
    <n v="12461261.1"/>
    <n v="-1977143.9000000395"/>
    <n v="14393564.1"/>
    <n v="56628053.000000037"/>
    <n v="48410369.899999999"/>
    <n v="-8217683.1000000387"/>
    <n v="3028097.8000000007"/>
    <n v="8217683.1000000387"/>
    <x v="112"/>
    <x v="1"/>
    <x v="1"/>
    <x v="0"/>
    <x v="4"/>
    <n v="6881000.8600000003"/>
    <x v="1"/>
    <n v="6175880.9999999609"/>
    <n v="702013.6664262932"/>
    <n v="1157166.7908438465"/>
    <n v="1365073.4479544524"/>
    <n v="1482416.9468631425"/>
    <n v="1920699.7786781203"/>
    <n v="6627370.6307658553"/>
    <n v="11867542.866426293"/>
    <n v="13398949.390843846"/>
    <n v="13906870.447954452"/>
    <n v="13943678.046863142"/>
    <n v="16314263.878678121"/>
    <x v="113"/>
    <n v="-2326084.1335737072"/>
    <n v="-447951.60915619321"/>
    <n v="-242249.55204550922"/>
    <n v="-494726.95313689671"/>
    <n v="-3511012.2479123063"/>
    <n v="12803251.630765814"/>
    <x v="1"/>
  </r>
  <r>
    <x v="132"/>
    <s v="CSA0170"/>
    <x v="135"/>
    <x v="0"/>
    <x v="1"/>
    <x v="1"/>
    <m/>
    <m/>
    <x v="3"/>
    <x v="3"/>
    <s v="CSA0170|EXEC"/>
    <s v="Simon Upton"/>
    <s v="Cara Peterman"/>
    <s v="1110 - Assistant Teasury"/>
    <x v="2"/>
    <x v="2"/>
    <x v="2"/>
    <s v="IT CSAs in Support of Other Businesses"/>
    <x v="0"/>
    <x v="7"/>
    <x v="1"/>
    <d v="2022-09-01T00:00:00"/>
    <x v="1"/>
    <x v="3"/>
    <x v="2"/>
    <x v="4"/>
    <d v="2024-12-31T00:00:00"/>
    <x v="2"/>
    <d v="2024-12-31T00:00:00"/>
    <n v="9"/>
    <x v="4"/>
    <n v="14"/>
    <x v="1"/>
    <n v="278496.14399999997"/>
    <n v="0"/>
    <x v="1"/>
    <n v="1030814"/>
    <n v="1030814"/>
    <n v="1370700"/>
    <n v="384052"/>
    <n v="-986648"/>
    <n v="0"/>
    <n v="0"/>
    <n v="0"/>
    <n v="0"/>
    <n v="0"/>
    <n v="0"/>
    <n v="0"/>
    <n v="0"/>
    <n v="0"/>
    <n v="0"/>
    <n v="1370700"/>
    <n v="384052"/>
    <n v="-986648"/>
    <n v="986648"/>
    <n v="986648"/>
    <x v="113"/>
    <x v="1"/>
    <x v="1"/>
    <x v="0"/>
    <x v="2"/>
    <n v="1030813.874"/>
    <x v="1"/>
    <n v="-986648"/>
    <n v="5804.2026917960866"/>
    <n v="0"/>
    <n v="0"/>
    <n v="0"/>
    <n v="0"/>
    <n v="5804.2026917960866"/>
    <n v="389856.20269179606"/>
    <n v="0"/>
    <n v="0"/>
    <n v="0"/>
    <n v="0"/>
    <x v="114"/>
    <n v="-980843.797308204"/>
    <n v="0"/>
    <n v="0"/>
    <n v="0"/>
    <n v="-980843.797308204"/>
    <n v="-980843.797308204"/>
    <x v="2"/>
  </r>
  <r>
    <x v="0"/>
    <s v="CSA0171"/>
    <x v="136"/>
    <x v="0"/>
    <x v="1"/>
    <x v="1"/>
    <m/>
    <m/>
    <x v="5"/>
    <x v="0"/>
    <m/>
    <m/>
    <s v="Theresa Huizi"/>
    <s v="1226 - Applications"/>
    <x v="2"/>
    <x v="2"/>
    <x v="2"/>
    <s v="IT CSAs in Support of Other Businesses"/>
    <x v="0"/>
    <x v="7"/>
    <x v="2"/>
    <s v=""/>
    <x v="1"/>
    <x v="3"/>
    <x v="1"/>
    <x v="17"/>
    <s v="Unknown"/>
    <x v="11"/>
    <s v="Unknown"/>
    <n v="16.8"/>
    <x v="6"/>
    <n v="22.8"/>
    <x v="1"/>
    <n v="3453154.56"/>
    <n v="0"/>
    <x v="1"/>
    <n v="0"/>
    <n v="0"/>
    <n v="950000"/>
    <n v="0"/>
    <n v="-950000"/>
    <n v="0"/>
    <n v="0"/>
    <n v="0"/>
    <n v="0"/>
    <n v="0"/>
    <n v="0"/>
    <n v="0"/>
    <n v="0"/>
    <n v="0"/>
    <m/>
    <n v="950000"/>
    <n v="0"/>
    <n v="-950000"/>
    <n v="950000"/>
    <n v="950000"/>
    <x v="7"/>
    <x v="0"/>
    <x v="0"/>
    <x v="0"/>
    <x v="5"/>
    <n v="0"/>
    <x v="1"/>
    <n v="-950000"/>
    <m/>
    <m/>
    <m/>
    <m/>
    <m/>
    <m/>
    <m/>
    <m/>
    <m/>
    <m/>
    <m/>
    <x v="0"/>
    <n v="-950000"/>
    <n v="0"/>
    <n v="0"/>
    <n v="0"/>
    <n v="-950000"/>
    <n v="-950000"/>
    <x v="3"/>
  </r>
  <r>
    <x v="133"/>
    <s v="CSA0172"/>
    <x v="137"/>
    <x v="0"/>
    <x v="4"/>
    <x v="1"/>
    <m/>
    <m/>
    <x v="1"/>
    <x v="1"/>
    <s v="CSA0172|Approved"/>
    <s v="Approved"/>
    <s v="Heather Mulligan"/>
    <s v="1437 - Customer Renewables Development"/>
    <x v="7"/>
    <x v="6"/>
    <x v="7"/>
    <s v="Customer Renewable Energy"/>
    <x v="1"/>
    <x v="0"/>
    <x v="1"/>
    <d v="2019-06-01T00:00:00"/>
    <x v="1"/>
    <x v="3"/>
    <x v="2"/>
    <x v="1"/>
    <d v="2024-12-31T00:00:00"/>
    <x v="2"/>
    <d v="2024-12-31T00:00:00"/>
    <n v="27.6"/>
    <x v="10"/>
    <n v="30.6"/>
    <x v="0"/>
    <n v="5848326.1000000006"/>
    <n v="1338084"/>
    <x v="1"/>
    <n v="3124297"/>
    <n v="1786213"/>
    <n v="0"/>
    <n v="780172"/>
    <n v="780172"/>
    <n v="0"/>
    <n v="0"/>
    <n v="0"/>
    <n v="0"/>
    <n v="0"/>
    <n v="0"/>
    <n v="0"/>
    <n v="0"/>
    <n v="0"/>
    <n v="0"/>
    <n v="0"/>
    <n v="780172"/>
    <n v="780172"/>
    <n v="780172"/>
    <n v="780172"/>
    <x v="114"/>
    <x v="1"/>
    <x v="1"/>
    <x v="0"/>
    <x v="4"/>
    <n v="3216621.8551999996"/>
    <x v="1"/>
    <n v="780172"/>
    <n v="49051.988163994414"/>
    <n v="0"/>
    <n v="0"/>
    <n v="0"/>
    <n v="0"/>
    <n v="49051.988163994414"/>
    <n v="829223.98816399439"/>
    <n v="0"/>
    <n v="0"/>
    <n v="0"/>
    <n v="0"/>
    <x v="115"/>
    <n v="829223.98816399439"/>
    <n v="0"/>
    <n v="0"/>
    <n v="0"/>
    <n v="829223.98816399439"/>
    <n v="829223.98816399439"/>
    <x v="1"/>
  </r>
  <r>
    <x v="134"/>
    <s v="CSA0173"/>
    <x v="138"/>
    <x v="0"/>
    <x v="1"/>
    <x v="1"/>
    <m/>
    <m/>
    <x v="3"/>
    <x v="3"/>
    <s v="CSA0173|EXEC"/>
    <s v="Simon Upton"/>
    <s v="Chakradhari Damidi"/>
    <s v="1245 - SAP ECC"/>
    <x v="2"/>
    <x v="2"/>
    <x v="2"/>
    <s v="No Requested Capital   "/>
    <x v="0"/>
    <x v="7"/>
    <x v="1"/>
    <d v="2023-01-10T00:00:00"/>
    <x v="1"/>
    <x v="3"/>
    <x v="2"/>
    <x v="3"/>
    <d v="2023-10-10T00:00:00"/>
    <x v="3"/>
    <d v="2023-12-29T00:00:00"/>
    <n v="25.4"/>
    <x v="1"/>
    <n v="32.4"/>
    <x v="1"/>
    <n v="31309.88"/>
    <n v="461032"/>
    <x v="1"/>
    <n v="461032"/>
    <n v="0"/>
    <n v="0"/>
    <n v="0"/>
    <n v="0"/>
    <n v="0"/>
    <n v="0"/>
    <n v="0"/>
    <n v="0"/>
    <n v="0"/>
    <n v="0"/>
    <n v="0"/>
    <n v="0"/>
    <n v="0"/>
    <m/>
    <n v="0"/>
    <n v="0"/>
    <n v="0"/>
    <n v="0"/>
    <n v="0"/>
    <x v="7"/>
    <x v="0"/>
    <x v="0"/>
    <x v="0"/>
    <x v="5"/>
    <n v="462560.924"/>
    <x v="1"/>
    <n v="0"/>
    <m/>
    <m/>
    <m/>
    <m/>
    <m/>
    <m/>
    <m/>
    <m/>
    <m/>
    <m/>
    <m/>
    <x v="0"/>
    <n v="0"/>
    <n v="0"/>
    <n v="0"/>
    <n v="0"/>
    <n v="0"/>
    <n v="0"/>
    <x v="3"/>
  </r>
  <r>
    <x v="135"/>
    <s v="CSA0174"/>
    <x v="139"/>
    <x v="0"/>
    <x v="1"/>
    <x v="1"/>
    <m/>
    <m/>
    <x v="1"/>
    <x v="1"/>
    <s v="CSA0174|Approved"/>
    <s v="Approved"/>
    <s v="Shawnte Anderson"/>
    <s v="4022 - Major Project Construction Management and Project Management"/>
    <x v="1"/>
    <x v="1"/>
    <x v="1"/>
    <s v="T&amp;D Gas"/>
    <x v="0"/>
    <x v="8"/>
    <x v="1"/>
    <d v="2026-04-01T00:00:00"/>
    <x v="1"/>
    <x v="3"/>
    <x v="2"/>
    <x v="18"/>
    <d v="2026-12-01T00:00:00"/>
    <x v="6"/>
    <d v="2027-10-01T00:00:00"/>
    <n v="34.6"/>
    <x v="3"/>
    <n v="44.6"/>
    <x v="1"/>
    <n v="14679431.336666502"/>
    <n v="3750000"/>
    <x v="1"/>
    <n v="8353054"/>
    <n v="4603054"/>
    <n v="3000000"/>
    <n v="2000000"/>
    <n v="-1000000"/>
    <n v="3000000"/>
    <n v="4000000"/>
    <n v="1000000"/>
    <n v="3000000"/>
    <n v="3000000"/>
    <n v="0"/>
    <n v="15000000"/>
    <n v="15000000"/>
    <n v="0"/>
    <n v="10000000"/>
    <n v="24000000"/>
    <n v="24000000"/>
    <n v="0"/>
    <n v="1000000"/>
    <n v="0"/>
    <x v="115"/>
    <x v="1"/>
    <x v="1"/>
    <x v="0"/>
    <x v="7"/>
    <n v="8214925.3539204001"/>
    <x v="1"/>
    <n v="10000000"/>
    <n v="-2120.9154291872424"/>
    <n v="-12675.164386608983"/>
    <n v="-4952.5218724116858"/>
    <n v="34052.269125743886"/>
    <n v="84373.311440935067"/>
    <n v="98676.97887847104"/>
    <n v="1997879.0845708128"/>
    <n v="3987324.8356133909"/>
    <n v="2995047.4781275885"/>
    <n v="15034052.269125745"/>
    <n v="10084373.311440935"/>
    <x v="116"/>
    <n v="-1002120.9154291872"/>
    <n v="987324.8356133909"/>
    <n v="-4952.521872411482"/>
    <n v="34052.2691257447"/>
    <n v="14303.667437536875"/>
    <n v="10098676.978878472"/>
    <x v="4"/>
  </r>
  <r>
    <x v="136"/>
    <s v="CSA0175"/>
    <x v="140"/>
    <x v="0"/>
    <x v="1"/>
    <x v="1"/>
    <m/>
    <m/>
    <x v="1"/>
    <x v="1"/>
    <s v="CSA0175|Approved"/>
    <s v="Approved"/>
    <s v="Randal Walls"/>
    <s v="1231 - Meter/Billing"/>
    <x v="2"/>
    <x v="2"/>
    <x v="2"/>
    <s v="CEIP/Tracker"/>
    <x v="1"/>
    <x v="0"/>
    <x v="2"/>
    <d v="2022-01-04T00:00:00"/>
    <x v="1"/>
    <x v="3"/>
    <x v="2"/>
    <x v="4"/>
    <d v="2022-11-07T00:00:00"/>
    <x v="12"/>
    <d v="2023-12-29T00:00:00"/>
    <n v="23.4"/>
    <x v="8"/>
    <n v="25.4"/>
    <x v="0"/>
    <n v="3519964.2640682999"/>
    <n v="3901250"/>
    <x v="1"/>
    <n v="3901250"/>
    <n v="0"/>
    <n v="0"/>
    <n v="0"/>
    <n v="0"/>
    <n v="0"/>
    <n v="0"/>
    <n v="0"/>
    <n v="0"/>
    <n v="0"/>
    <n v="0"/>
    <n v="0"/>
    <n v="0"/>
    <n v="0"/>
    <m/>
    <n v="0"/>
    <n v="0"/>
    <n v="0"/>
    <n v="0"/>
    <n v="0"/>
    <x v="7"/>
    <x v="0"/>
    <x v="0"/>
    <x v="0"/>
    <x v="5"/>
    <n v="3901249.9971063999"/>
    <x v="1"/>
    <n v="0"/>
    <m/>
    <m/>
    <m/>
    <m/>
    <m/>
    <m/>
    <m/>
    <m/>
    <m/>
    <m/>
    <m/>
    <x v="0"/>
    <n v="0"/>
    <n v="0"/>
    <n v="0"/>
    <n v="0"/>
    <n v="0"/>
    <n v="0"/>
    <x v="3"/>
  </r>
  <r>
    <x v="137"/>
    <s v="CSA0176"/>
    <x v="141"/>
    <x v="0"/>
    <x v="1"/>
    <x v="1"/>
    <m/>
    <m/>
    <x v="1"/>
    <x v="1"/>
    <s v="CSA0176|Approved"/>
    <s v="Approved"/>
    <s v="Lindsay Yonce"/>
    <s v="1260 - Security Services"/>
    <x v="2"/>
    <x v="2"/>
    <x v="2"/>
    <s v="Security, Risk, &amp; Compliance"/>
    <x v="1"/>
    <x v="8"/>
    <x v="2"/>
    <d v="2021-01-01T00:00:00"/>
    <x v="1"/>
    <x v="3"/>
    <x v="2"/>
    <x v="10"/>
    <d v="2025-12-31T00:00:00"/>
    <x v="4"/>
    <d v="2025-12-31T00:00:00"/>
    <n v="31.8"/>
    <x v="6"/>
    <n v="37.799999999999997"/>
    <x v="0"/>
    <n v="7070575.9900000002"/>
    <n v="8252337"/>
    <x v="1"/>
    <n v="9563532"/>
    <n v="1311195"/>
    <n v="4276919"/>
    <n v="8847091"/>
    <n v="4570172"/>
    <n v="0"/>
    <n v="4734187"/>
    <n v="4734187"/>
    <n v="0"/>
    <n v="0"/>
    <n v="0"/>
    <n v="0"/>
    <n v="0"/>
    <n v="0"/>
    <n v="0"/>
    <n v="4276919"/>
    <n v="13581278"/>
    <n v="9304359"/>
    <n v="4570172"/>
    <n v="9304359"/>
    <x v="116"/>
    <x v="1"/>
    <x v="1"/>
    <x v="0"/>
    <x v="3"/>
    <n v="9620947.1799999997"/>
    <x v="1"/>
    <n v="9304359"/>
    <n v="88914.742758838504"/>
    <n v="95636.921337245803"/>
    <n v="0"/>
    <n v="0"/>
    <n v="0"/>
    <n v="184551.66409608431"/>
    <n v="8936005.7427588385"/>
    <n v="4829823.921337246"/>
    <n v="0"/>
    <n v="0"/>
    <n v="0"/>
    <x v="117"/>
    <n v="4659086.7427588385"/>
    <n v="4829823.921337246"/>
    <n v="0"/>
    <n v="0"/>
    <n v="9488910.6640960835"/>
    <n v="9488910.6640960835"/>
    <x v="1"/>
  </r>
  <r>
    <x v="138"/>
    <s v="CSA0177"/>
    <x v="142"/>
    <x v="0"/>
    <x v="1"/>
    <x v="1"/>
    <m/>
    <m/>
    <x v="1"/>
    <x v="1"/>
    <s v="CSA0177|Approved"/>
    <s v="Approved"/>
    <s v="Jeff McMeekin"/>
    <s v="4022 - Major Project Construction Management and Project Management"/>
    <x v="1"/>
    <x v="1"/>
    <x v="1"/>
    <s v="System &amp; T&amp;D"/>
    <x v="0"/>
    <x v="8"/>
    <x v="1"/>
    <d v="2023-03-29T00:00:00"/>
    <x v="1"/>
    <x v="3"/>
    <x v="2"/>
    <x v="3"/>
    <d v="2025-10-15T00:00:00"/>
    <x v="4"/>
    <d v="2026-01-14T00:00:00"/>
    <n v="52.8"/>
    <x v="3"/>
    <n v="62.8"/>
    <x v="0"/>
    <n v="3277160.7044000002"/>
    <n v="2250000"/>
    <x v="1"/>
    <n v="2250000"/>
    <n v="0"/>
    <n v="5820000"/>
    <n v="2000000"/>
    <n v="-3820000"/>
    <n v="200000"/>
    <n v="4020000"/>
    <n v="3820000"/>
    <n v="0"/>
    <n v="0"/>
    <n v="0"/>
    <n v="0"/>
    <n v="0"/>
    <n v="0"/>
    <n v="0"/>
    <n v="6020000"/>
    <n v="6020000"/>
    <n v="0"/>
    <n v="3820000"/>
    <n v="0"/>
    <x v="117"/>
    <x v="1"/>
    <x v="1"/>
    <x v="0"/>
    <x v="1"/>
    <n v="2238778.7267139"/>
    <x v="1"/>
    <n v="0"/>
    <n v="52237.094757746847"/>
    <n v="124819.18005427481"/>
    <n v="0"/>
    <n v="0"/>
    <n v="0"/>
    <n v="177056.27481202164"/>
    <n v="2052237.0947577469"/>
    <n v="4144819.1800542749"/>
    <n v="0"/>
    <n v="0"/>
    <n v="0"/>
    <x v="118"/>
    <n v="-3767762.9052422531"/>
    <n v="3944819.1800542749"/>
    <n v="0"/>
    <n v="0"/>
    <n v="177056.27481202176"/>
    <n v="177056.27481202176"/>
    <x v="1"/>
  </r>
  <r>
    <x v="139"/>
    <s v="CSA0178"/>
    <x v="143"/>
    <x v="0"/>
    <x v="1"/>
    <x v="1"/>
    <m/>
    <m/>
    <x v="1"/>
    <x v="1"/>
    <s v="CSA0178|Approved"/>
    <s v="Approved"/>
    <s v="Lionel Metchop"/>
    <s v="3515 - Pole Services"/>
    <x v="7"/>
    <x v="6"/>
    <x v="7"/>
    <s v="Pole Services"/>
    <x v="1"/>
    <x v="2"/>
    <x v="3"/>
    <d v="2000-01-01T00:00:00"/>
    <x v="1"/>
    <x v="3"/>
    <x v="2"/>
    <x v="11"/>
    <d v="2023-01-01T00:00:00"/>
    <x v="3"/>
    <d v="2045-01-01T00:00:00"/>
    <n v="33.200000000000003"/>
    <x v="2"/>
    <n v="42.2"/>
    <x v="1"/>
    <n v="12168526.18"/>
    <n v="3644300"/>
    <x v="1"/>
    <n v="3644300"/>
    <n v="0"/>
    <n v="3899401"/>
    <n v="4500000"/>
    <n v="600599"/>
    <n v="4055377"/>
    <n v="5000000"/>
    <n v="944623"/>
    <n v="4197315"/>
    <n v="5500000"/>
    <n v="1302685"/>
    <n v="4323235"/>
    <n v="6000000"/>
    <n v="1676765"/>
    <n v="6500000"/>
    <n v="16475328"/>
    <n v="21000000"/>
    <n v="4524672"/>
    <n v="600599"/>
    <n v="4524672"/>
    <x v="118"/>
    <x v="1"/>
    <x v="1"/>
    <x v="0"/>
    <x v="4"/>
    <n v="2358053.64"/>
    <x v="1"/>
    <n v="11024672"/>
    <n v="282929.84974848479"/>
    <n v="472630.01993020473"/>
    <n v="598630.6399114487"/>
    <n v="713772.19446744886"/>
    <n v="867370.19925508124"/>
    <n v="2935332.9033126682"/>
    <n v="4782929.8497484848"/>
    <n v="5472630.0199302044"/>
    <n v="6098630.6399114486"/>
    <n v="6713772.1944674486"/>
    <n v="7367370.1992550809"/>
    <x v="119"/>
    <n v="883528.84974848479"/>
    <n v="1417253.0199302044"/>
    <n v="1901315.6399114486"/>
    <n v="2390537.1944674486"/>
    <n v="6592634.7040575864"/>
    <n v="13960004.903312668"/>
    <x v="1"/>
  </r>
  <r>
    <x v="140"/>
    <s v="CSA0179"/>
    <x v="144"/>
    <x v="0"/>
    <x v="1"/>
    <x v="1"/>
    <m/>
    <m/>
    <x v="1"/>
    <x v="1"/>
    <s v="CSA0179|Approved"/>
    <s v="Approved"/>
    <s v="Jeff McMeekin"/>
    <s v="4022 - Major Project Construction Management and Project Management"/>
    <x v="1"/>
    <x v="1"/>
    <x v="1"/>
    <s v="System &amp; T&amp;D"/>
    <x v="0"/>
    <x v="9"/>
    <x v="2"/>
    <d v="2023-03-29T00:00:00"/>
    <x v="1"/>
    <x v="3"/>
    <x v="2"/>
    <x v="3"/>
    <d v="2033-11-30T00:00:00"/>
    <x v="13"/>
    <d v="2033-03-31T00:00:00"/>
    <n v="29"/>
    <x v="3"/>
    <n v="39"/>
    <x v="0"/>
    <n v="10594736.989399999"/>
    <n v="2750000"/>
    <x v="1"/>
    <n v="2750000"/>
    <n v="0"/>
    <n v="3250000"/>
    <n v="3250000"/>
    <n v="0"/>
    <n v="3250000"/>
    <n v="3250000"/>
    <n v="0"/>
    <n v="3125000"/>
    <n v="3125000"/>
    <n v="0"/>
    <n v="3250000"/>
    <n v="3250000"/>
    <n v="0"/>
    <n v="3250000"/>
    <n v="12875000"/>
    <n v="12875000"/>
    <n v="0"/>
    <n v="0"/>
    <n v="0"/>
    <x v="119"/>
    <x v="1"/>
    <x v="1"/>
    <x v="0"/>
    <x v="4"/>
    <n v="2743657.8705500001"/>
    <x v="1"/>
    <n v="3250000"/>
    <n v="204338.22481835014"/>
    <n v="307209.51295463304"/>
    <n v="340131.04540423222"/>
    <n v="386626.60533653479"/>
    <n v="433685.09962754062"/>
    <n v="1671990.4881412908"/>
    <n v="3454338.2248183503"/>
    <n v="3557209.5129546332"/>
    <n v="3465131.0454042321"/>
    <n v="3636626.6053365348"/>
    <n v="3683685.0996275404"/>
    <x v="120"/>
    <n v="204338.22481835028"/>
    <n v="307209.51295463322"/>
    <n v="340131.04540423211"/>
    <n v="386626.60533653479"/>
    <n v="1238305.3885137504"/>
    <n v="4921990.4881412908"/>
    <x v="1"/>
  </r>
  <r>
    <x v="141"/>
    <s v="CSA0180"/>
    <x v="145"/>
    <x v="0"/>
    <x v="1"/>
    <x v="1"/>
    <m/>
    <m/>
    <x v="1"/>
    <x v="1"/>
    <s v="CSA0180|Approved"/>
    <s v="Approved"/>
    <s v="Lindsay Yonce"/>
    <s v="1281 - Security, Risk, &amp; Compliance"/>
    <x v="2"/>
    <x v="2"/>
    <x v="2"/>
    <s v="Security, Risk, &amp; Compliance"/>
    <x v="1"/>
    <x v="2"/>
    <x v="1"/>
    <d v="2023-01-01T00:00:00"/>
    <x v="1"/>
    <x v="3"/>
    <x v="2"/>
    <x v="3"/>
    <d v="2023-12-31T00:00:00"/>
    <x v="3"/>
    <d v="2023-12-31T00:00:00"/>
    <n v="37"/>
    <x v="4"/>
    <n v="42"/>
    <x v="1"/>
    <n v="301733.42099999997"/>
    <n v="5525000"/>
    <x v="1"/>
    <n v="5525000"/>
    <n v="0"/>
    <n v="0"/>
    <n v="0"/>
    <n v="0"/>
    <n v="0"/>
    <n v="0"/>
    <n v="0"/>
    <n v="0"/>
    <n v="0"/>
    <n v="0"/>
    <n v="0"/>
    <n v="0"/>
    <n v="0"/>
    <n v="0"/>
    <n v="0"/>
    <n v="0"/>
    <n v="0"/>
    <n v="0"/>
    <n v="0"/>
    <x v="7"/>
    <x v="0"/>
    <x v="0"/>
    <x v="0"/>
    <x v="5"/>
    <n v="0"/>
    <x v="1"/>
    <n v="0"/>
    <m/>
    <m/>
    <m/>
    <m/>
    <m/>
    <m/>
    <m/>
    <m/>
    <m/>
    <m/>
    <m/>
    <x v="0"/>
    <n v="0"/>
    <n v="0"/>
    <n v="0"/>
    <n v="0"/>
    <n v="0"/>
    <n v="0"/>
    <x v="3"/>
  </r>
  <r>
    <x v="142"/>
    <s v="CSA0181"/>
    <x v="146"/>
    <x v="0"/>
    <x v="1"/>
    <x v="1"/>
    <m/>
    <m/>
    <x v="1"/>
    <x v="1"/>
    <s v="CSA0181|Approved"/>
    <s v="Approved"/>
    <s v="John Phillips"/>
    <s v="4207 - Director Customer &amp; System Projects"/>
    <x v="1"/>
    <x v="11"/>
    <x v="1"/>
    <s v="Customer Construction CIAC - Electric &amp; Gas"/>
    <x v="1"/>
    <x v="1"/>
    <x v="3"/>
    <d v="2023-01-01T00:00:00"/>
    <x v="3"/>
    <x v="3"/>
    <x v="2"/>
    <x v="3"/>
    <d v="2027-12-31T00:00:00"/>
    <x v="1"/>
    <d v="2027-12-31T00:00:00"/>
    <n v="56.8"/>
    <x v="3"/>
    <n v="66.8"/>
    <x v="0"/>
    <m/>
    <n v="-9000000"/>
    <x v="1"/>
    <n v="-9000000"/>
    <m/>
    <n v="-9000000"/>
    <n v="-9000000"/>
    <n v="0"/>
    <n v="-9000000"/>
    <n v="-9000000"/>
    <n v="0"/>
    <n v="-9000000"/>
    <n v="-9000000"/>
    <n v="0"/>
    <n v="-9000000"/>
    <n v="-9000000"/>
    <n v="0"/>
    <n v="-9000000"/>
    <m/>
    <m/>
    <m/>
    <m/>
    <m/>
    <x v="120"/>
    <x v="2"/>
    <x v="4"/>
    <x v="2"/>
    <x v="4"/>
    <m/>
    <x v="1"/>
    <n v="-9000000"/>
    <n v="0"/>
    <n v="0"/>
    <n v="0"/>
    <n v="0"/>
    <n v="0"/>
    <n v="0"/>
    <n v="-9000000"/>
    <n v="-9000000"/>
    <n v="-9000000"/>
    <n v="-9000000"/>
    <n v="-9000000"/>
    <x v="121"/>
    <n v="0"/>
    <n v="0"/>
    <n v="0"/>
    <n v="0"/>
    <n v="0"/>
    <n v="-9000000"/>
    <x v="1"/>
  </r>
  <r>
    <x v="142"/>
    <s v="CSA0181"/>
    <x v="147"/>
    <x v="0"/>
    <x v="1"/>
    <x v="1"/>
    <m/>
    <m/>
    <x v="1"/>
    <x v="1"/>
    <s v="CSA0181|Approved"/>
    <s v="Approved"/>
    <s v="John Phillips"/>
    <s v="4207 - Director Customer &amp; System Projects"/>
    <x v="1"/>
    <x v="11"/>
    <x v="1"/>
    <s v="Customer Construction CIAC - Electric &amp; Gas"/>
    <x v="1"/>
    <x v="1"/>
    <x v="3"/>
    <d v="2023-01-01T00:00:00"/>
    <x v="1"/>
    <x v="3"/>
    <x v="2"/>
    <x v="3"/>
    <d v="2027-12-31T00:00:00"/>
    <x v="1"/>
    <d v="2027-12-31T00:00:00"/>
    <n v="56.8"/>
    <x v="3"/>
    <n v="66.8"/>
    <x v="0"/>
    <n v="-82153758.889999986"/>
    <n v="-10526631"/>
    <x v="1"/>
    <n v="-10526631"/>
    <n v="0"/>
    <n v="-15069082"/>
    <n v="-1197580.9805616178"/>
    <n v="13871501.019438382"/>
    <n v="-15208514"/>
    <n v="-1337013.4762214329"/>
    <n v="13871500.523778567"/>
    <n v="-15373376"/>
    <n v="-633838.28153950861"/>
    <n v="14739537.718460491"/>
    <n v="-15769361"/>
    <n v="-562262.14775860868"/>
    <n v="15207098.852241391"/>
    <n v="-584809.98716068687"/>
    <n v="-61420333"/>
    <n v="-3730694.886081168"/>
    <n v="57689638.113918833"/>
    <n v="13871501.019438382"/>
    <n v="57689638.113918833"/>
    <x v="121"/>
    <x v="2"/>
    <x v="4"/>
    <x v="2"/>
    <x v="4"/>
    <n v="-13843993.6"/>
    <x v="1"/>
    <n v="57104828.126758143"/>
    <n v="0"/>
    <n v="0"/>
    <n v="0"/>
    <n v="0"/>
    <n v="0"/>
    <n v="0"/>
    <n v="-1197580.9805616178"/>
    <n v="-1337013.4762214329"/>
    <n v="-633838.28153950861"/>
    <n v="-562262.14775860868"/>
    <n v="-584809.98716068687"/>
    <x v="122"/>
    <n v="13871501.019438382"/>
    <n v="13871500.523778567"/>
    <n v="14739537.718460491"/>
    <n v="15207098.852241391"/>
    <n v="57689638.113918833"/>
    <n v="57104828.126758143"/>
    <x v="4"/>
  </r>
  <r>
    <x v="143"/>
    <s v="CSA0183"/>
    <x v="148"/>
    <x v="0"/>
    <x v="1"/>
    <x v="1"/>
    <m/>
    <m/>
    <x v="1"/>
    <x v="1"/>
    <s v="CSA0183|Approved"/>
    <s v="Approved"/>
    <s v="Dan Fitting"/>
    <s v="1507 - Facility Services: Facilities Design &amp; Construction"/>
    <x v="3"/>
    <x v="4"/>
    <x v="3"/>
    <s v="Facilities"/>
    <x v="1"/>
    <x v="8"/>
    <x v="1"/>
    <d v="2024-01-01T00:00:00"/>
    <x v="1"/>
    <x v="3"/>
    <x v="0"/>
    <x v="5"/>
    <d v="2026-12-14T00:00:00"/>
    <x v="6"/>
    <d v="2026-12-15T00:00:00"/>
    <n v="41.6"/>
    <x v="1"/>
    <n v="48.6"/>
    <x v="0"/>
    <n v="0"/>
    <n v="0"/>
    <x v="1"/>
    <n v="0"/>
    <n v="0"/>
    <n v="15000000"/>
    <n v="500000"/>
    <n v="-14500000"/>
    <n v="15000000"/>
    <n v="15000000"/>
    <n v="0"/>
    <n v="15000000"/>
    <n v="15000000"/>
    <n v="0"/>
    <n v="0"/>
    <n v="0"/>
    <n v="0"/>
    <n v="0"/>
    <n v="45000000"/>
    <n v="30500000"/>
    <n v="-14500000"/>
    <n v="14500000"/>
    <n v="14500000"/>
    <x v="122"/>
    <x v="1"/>
    <x v="1"/>
    <x v="0"/>
    <x v="2"/>
    <n v="0"/>
    <x v="1"/>
    <n v="-14500000"/>
    <n v="7556.5323078594647"/>
    <n v="456818.00930275075"/>
    <n v="690417.89863075071"/>
    <n v="0"/>
    <n v="0"/>
    <n v="1154792.440241361"/>
    <n v="507556.53230785945"/>
    <n v="15456818.00930275"/>
    <n v="15690417.898630751"/>
    <n v="0"/>
    <n v="0"/>
    <x v="123"/>
    <n v="-14492443.46769214"/>
    <n v="456818.00930275023"/>
    <n v="690417.8986307513"/>
    <n v="0"/>
    <n v="-13345207.559758639"/>
    <n v="-13345207.559758639"/>
    <x v="2"/>
  </r>
  <r>
    <x v="144"/>
    <s v="CSA0184"/>
    <x v="149"/>
    <x v="0"/>
    <x v="1"/>
    <x v="1"/>
    <m/>
    <m/>
    <x v="1"/>
    <x v="1"/>
    <s v="CSA0184|Approved"/>
    <s v="Approved"/>
    <s v="Dan Fitting"/>
    <s v="1507 - Facility Services: Facilities Design &amp; Construction"/>
    <x v="3"/>
    <x v="4"/>
    <x v="3"/>
    <s v="Facilities"/>
    <x v="1"/>
    <x v="9"/>
    <x v="1"/>
    <d v="2024-01-01T00:00:00"/>
    <x v="1"/>
    <x v="3"/>
    <x v="0"/>
    <x v="5"/>
    <d v="2024-12-31T00:00:00"/>
    <x v="2"/>
    <d v="2024-12-01T00:00:00"/>
    <n v="36"/>
    <x v="6"/>
    <n v="42"/>
    <x v="1"/>
    <n v="0"/>
    <n v="0"/>
    <x v="1"/>
    <n v="0"/>
    <n v="0"/>
    <n v="525000"/>
    <n v="1100000"/>
    <n v="575000"/>
    <n v="0"/>
    <n v="0"/>
    <n v="0"/>
    <n v="0"/>
    <n v="0"/>
    <n v="0"/>
    <n v="0"/>
    <n v="0"/>
    <n v="0"/>
    <n v="0"/>
    <n v="525000"/>
    <n v="1100000"/>
    <n v="575000"/>
    <n v="575000"/>
    <n v="575000"/>
    <x v="84"/>
    <x v="1"/>
    <x v="1"/>
    <x v="0"/>
    <x v="3"/>
    <n v="0"/>
    <x v="1"/>
    <n v="575000"/>
    <n v="11055.183792584745"/>
    <n v="0"/>
    <n v="0"/>
    <n v="0"/>
    <n v="0"/>
    <n v="11055.183792584745"/>
    <n v="1111055.1837925848"/>
    <n v="0"/>
    <n v="0"/>
    <n v="0"/>
    <n v="0"/>
    <x v="124"/>
    <n v="586055.18379258481"/>
    <n v="0"/>
    <n v="0"/>
    <n v="0"/>
    <n v="586055.18379258481"/>
    <n v="586055.18379258481"/>
    <x v="2"/>
  </r>
  <r>
    <x v="145"/>
    <s v="CSA0185"/>
    <x v="150"/>
    <x v="0"/>
    <x v="1"/>
    <x v="1"/>
    <m/>
    <m/>
    <x v="1"/>
    <x v="1"/>
    <s v="CSA0185|Approved"/>
    <s v="Approved"/>
    <s v="Dan Fitting"/>
    <s v="1507 - Facility Services: Facilities Design &amp; Construction"/>
    <x v="3"/>
    <x v="4"/>
    <x v="3"/>
    <s v="Facilities"/>
    <x v="0"/>
    <x v="8"/>
    <x v="3"/>
    <d v="2024-01-01T00:00:00"/>
    <x v="1"/>
    <x v="3"/>
    <x v="0"/>
    <x v="5"/>
    <d v="2025-12-31T00:00:00"/>
    <x v="4"/>
    <d v="2025-12-15T00:00:00"/>
    <n v="23"/>
    <x v="6"/>
    <n v="29"/>
    <x v="1"/>
    <n v="0"/>
    <n v="0"/>
    <x v="1"/>
    <n v="0"/>
    <n v="0"/>
    <n v="5000000"/>
    <n v="3000000"/>
    <n v="-2000000"/>
    <n v="1000000"/>
    <n v="3000000"/>
    <n v="2000000"/>
    <n v="0"/>
    <n v="0"/>
    <n v="0"/>
    <n v="0"/>
    <n v="0"/>
    <n v="0"/>
    <n v="0"/>
    <n v="6000000"/>
    <n v="6000000"/>
    <n v="0"/>
    <n v="2000000"/>
    <n v="0"/>
    <x v="50"/>
    <x v="1"/>
    <x v="1"/>
    <x v="0"/>
    <x v="3"/>
    <n v="0"/>
    <x v="1"/>
    <n v="0"/>
    <n v="30150.501252503847"/>
    <n v="60604.020080266666"/>
    <n v="0"/>
    <n v="0"/>
    <n v="0"/>
    <n v="90754.521332770513"/>
    <n v="3030150.5012525041"/>
    <n v="3060604.0200802665"/>
    <n v="0"/>
    <n v="0"/>
    <n v="0"/>
    <x v="125"/>
    <n v="-1969849.4987474959"/>
    <n v="2060604.0200802665"/>
    <n v="0"/>
    <n v="0"/>
    <n v="90754.521332770586"/>
    <n v="90754.521332770586"/>
    <x v="2"/>
  </r>
  <r>
    <x v="146"/>
    <s v="CSA0186"/>
    <x v="151"/>
    <x v="0"/>
    <x v="2"/>
    <x v="1"/>
    <m/>
    <m/>
    <x v="1"/>
    <x v="1"/>
    <s v="CSA0186|Approved"/>
    <s v="Approved"/>
    <s v="Kevin Popich"/>
    <s v="4022 - Major Project Construction Management and Project Management"/>
    <x v="1"/>
    <x v="1"/>
    <x v="1"/>
    <s v="System &amp; T&amp;D"/>
    <x v="0"/>
    <x v="8"/>
    <x v="1"/>
    <d v="2024-01-02T00:00:00"/>
    <x v="1"/>
    <x v="3"/>
    <x v="6"/>
    <x v="5"/>
    <d v="2027-12-31T00:00:00"/>
    <x v="1"/>
    <d v="2027-12-31T00:00:00"/>
    <n v="38"/>
    <x v="5"/>
    <n v="46"/>
    <x v="1"/>
    <n v="0"/>
    <n v="0"/>
    <x v="1"/>
    <n v="25000"/>
    <n v="25000"/>
    <n v="0"/>
    <n v="500000"/>
    <n v="500000"/>
    <n v="0"/>
    <n v="500000"/>
    <n v="500000"/>
    <n v="0"/>
    <n v="1000000"/>
    <n v="1000000"/>
    <n v="0"/>
    <n v="2000000"/>
    <n v="2000000"/>
    <n v="10000000"/>
    <n v="0"/>
    <n v="4000000"/>
    <n v="4000000"/>
    <n v="500000"/>
    <n v="4000000"/>
    <x v="123"/>
    <x v="1"/>
    <x v="1"/>
    <x v="0"/>
    <x v="4"/>
    <n v="0"/>
    <x v="1"/>
    <n v="14000000"/>
    <n v="31436.649972053867"/>
    <n v="47263.001993020473"/>
    <n v="108841.93452935432"/>
    <n v="237924.06482248296"/>
    <n v="1334415.6911616633"/>
    <n v="1759881.342478575"/>
    <n v="531436.64997205383"/>
    <n v="547263.00199302053"/>
    <n v="1108841.9345293543"/>
    <n v="2237924.0648224829"/>
    <n v="11334415.691161662"/>
    <x v="126"/>
    <n v="531436.64997205383"/>
    <n v="547263.00199302053"/>
    <n v="1108841.9345293543"/>
    <n v="2237924.0648224829"/>
    <n v="4425465.651316911"/>
    <n v="15759881.342478573"/>
    <x v="1"/>
  </r>
  <r>
    <x v="147"/>
    <s v="CSA0187"/>
    <x v="152"/>
    <x v="0"/>
    <x v="2"/>
    <x v="1"/>
    <m/>
    <m/>
    <x v="1"/>
    <x v="1"/>
    <s v="CSA0187|Approved"/>
    <s v="Approved"/>
    <s v="Katherine Dowd"/>
    <s v="4022 - Major Project Construction Management and Project Management"/>
    <x v="1"/>
    <x v="1"/>
    <x v="1"/>
    <s v="System &amp; T&amp;D"/>
    <x v="0"/>
    <x v="8"/>
    <x v="1"/>
    <d v="2024-04-01T00:00:00"/>
    <x v="1"/>
    <x v="3"/>
    <x v="6"/>
    <x v="5"/>
    <d v="2028-10-28T00:00:00"/>
    <x v="5"/>
    <d v="2028-10-28T00:00:00"/>
    <n v="38"/>
    <x v="2"/>
    <n v="47"/>
    <x v="1"/>
    <n v="0"/>
    <n v="0"/>
    <x v="1"/>
    <n v="1"/>
    <n v="1"/>
    <n v="0"/>
    <n v="250000"/>
    <n v="250000"/>
    <n v="0"/>
    <n v="500000"/>
    <n v="500000"/>
    <n v="0"/>
    <n v="1000000"/>
    <n v="1000000"/>
    <n v="0"/>
    <n v="1000000"/>
    <n v="1000000"/>
    <n v="10000000"/>
    <n v="0"/>
    <n v="2750000"/>
    <n v="2750000"/>
    <n v="250000"/>
    <n v="2750000"/>
    <x v="124"/>
    <x v="1"/>
    <x v="1"/>
    <x v="0"/>
    <x v="4"/>
    <n v="0"/>
    <x v="1"/>
    <n v="12750000"/>
    <n v="15718.324986026933"/>
    <n v="47263.001993020473"/>
    <n v="108841.93452935432"/>
    <n v="118962.03241124148"/>
    <n v="1334415.6911616633"/>
    <n v="1625200.9850813064"/>
    <n v="265718.32498602691"/>
    <n v="547263.00199302053"/>
    <n v="1108841.9345293543"/>
    <n v="1118962.0324112414"/>
    <n v="11334415.691161662"/>
    <x v="127"/>
    <n v="265718.32498602691"/>
    <n v="547263.00199302053"/>
    <n v="1108841.9345293543"/>
    <n v="1118962.0324112414"/>
    <n v="3040785.2939196434"/>
    <n v="14375200.985081306"/>
    <x v="1"/>
  </r>
  <r>
    <x v="148"/>
    <s v="CSA0188"/>
    <x v="153"/>
    <x v="0"/>
    <x v="2"/>
    <x v="1"/>
    <m/>
    <m/>
    <x v="1"/>
    <x v="1"/>
    <s v="CSA0188|Approved"/>
    <s v="Approved"/>
    <s v="Robert Trombley"/>
    <s v="4022 - Major Project Construction Management and Project Management"/>
    <x v="1"/>
    <x v="1"/>
    <x v="1"/>
    <s v="System &amp; T&amp;D"/>
    <x v="0"/>
    <x v="8"/>
    <x v="1"/>
    <d v="2024-01-01T00:00:00"/>
    <x v="1"/>
    <x v="3"/>
    <x v="6"/>
    <x v="5"/>
    <d v="2027-12-31T00:00:00"/>
    <x v="1"/>
    <d v="2027-03-01T00:00:00"/>
    <n v="38"/>
    <x v="2"/>
    <n v="47"/>
    <x v="1"/>
    <n v="0"/>
    <n v="0"/>
    <x v="1"/>
    <n v="0"/>
    <n v="0"/>
    <n v="0"/>
    <n v="50000"/>
    <n v="50000"/>
    <n v="0"/>
    <n v="250000"/>
    <n v="250000"/>
    <n v="0"/>
    <n v="500000"/>
    <n v="500000"/>
    <n v="0"/>
    <n v="750000"/>
    <n v="750000"/>
    <n v="1000000"/>
    <n v="0"/>
    <n v="1550000"/>
    <n v="1550000"/>
    <n v="50000"/>
    <n v="1550000"/>
    <x v="42"/>
    <x v="1"/>
    <x v="1"/>
    <x v="0"/>
    <x v="1"/>
    <n v="0"/>
    <x v="1"/>
    <n v="2550000"/>
    <n v="1305.9273689436711"/>
    <n v="7762.386819295697"/>
    <n v="13614.08595053848"/>
    <n v="15314.912037581729"/>
    <n v="19556.509099319941"/>
    <n v="57553.821275679518"/>
    <n v="51305.927368943674"/>
    <n v="257762.3868192957"/>
    <n v="513614.08595053846"/>
    <n v="765314.91203758167"/>
    <n v="1019556.5090993199"/>
    <x v="128"/>
    <n v="51305.927368943674"/>
    <n v="257762.3868192957"/>
    <n v="513614.08595053846"/>
    <n v="765314.91203758167"/>
    <n v="1587997.3121763596"/>
    <n v="2607553.8212756794"/>
    <x v="1"/>
  </r>
  <r>
    <x v="149"/>
    <s v="CSA0189"/>
    <x v="154"/>
    <x v="0"/>
    <x v="2"/>
    <x v="1"/>
    <m/>
    <m/>
    <x v="1"/>
    <x v="1"/>
    <s v="CSA0189|Approved"/>
    <s v="Approved"/>
    <s v="Jason Downing"/>
    <s v="4022 - Major Project Construction Management and Project Management"/>
    <x v="1"/>
    <x v="1"/>
    <x v="1"/>
    <s v="System &amp; T&amp;D"/>
    <x v="0"/>
    <x v="8"/>
    <x v="2"/>
    <d v="2023-03-31T00:00:00"/>
    <x v="1"/>
    <x v="3"/>
    <x v="2"/>
    <x v="3"/>
    <d v="2027-12-23T00:00:00"/>
    <x v="1"/>
    <d v="2027-12-31T00:00:00"/>
    <n v="38"/>
    <x v="2"/>
    <n v="47"/>
    <x v="0"/>
    <n v="0"/>
    <n v="0"/>
    <x v="1"/>
    <n v="25000"/>
    <n v="25000"/>
    <n v="0"/>
    <n v="250000"/>
    <n v="250000"/>
    <n v="0"/>
    <n v="500000"/>
    <n v="500000"/>
    <n v="0"/>
    <n v="750000"/>
    <n v="750000"/>
    <n v="0"/>
    <n v="750000"/>
    <n v="750000"/>
    <n v="7000000"/>
    <n v="0"/>
    <n v="2250000"/>
    <n v="2250000"/>
    <n v="250000"/>
    <n v="2250000"/>
    <x v="125"/>
    <x v="1"/>
    <x v="1"/>
    <x v="0"/>
    <x v="4"/>
    <n v="0"/>
    <x v="1"/>
    <n v="9250000"/>
    <n v="15718.324986026933"/>
    <n v="47263.001993020473"/>
    <n v="81631.450897015733"/>
    <n v="89221.524308431108"/>
    <n v="934090.98381316441"/>
    <n v="1167925.2859976587"/>
    <n v="265718.32498602691"/>
    <n v="547263.00199302053"/>
    <n v="831631.45089701575"/>
    <n v="839221.52430843108"/>
    <n v="7934090.9838131648"/>
    <x v="129"/>
    <n v="265718.32498602691"/>
    <n v="547263.00199302053"/>
    <n v="831631.45089701575"/>
    <n v="839221.52430843108"/>
    <n v="2483834.3021844942"/>
    <n v="10417925.285997659"/>
    <x v="1"/>
  </r>
  <r>
    <x v="150"/>
    <s v="CSA0190"/>
    <x v="155"/>
    <x v="0"/>
    <x v="2"/>
    <x v="1"/>
    <m/>
    <m/>
    <x v="1"/>
    <x v="1"/>
    <s v="CSA0190|Approved"/>
    <s v="Approved"/>
    <s v="Robert Trombley"/>
    <s v="4022 - Major Project Construction Management and Project Management"/>
    <x v="1"/>
    <x v="1"/>
    <x v="1"/>
    <s v="System &amp; T&amp;D"/>
    <x v="0"/>
    <x v="8"/>
    <x v="1"/>
    <d v="2023-05-01T00:00:00"/>
    <x v="1"/>
    <x v="3"/>
    <x v="2"/>
    <x v="3"/>
    <d v="2026-12-31T00:00:00"/>
    <x v="6"/>
    <d v="2027-03-01T00:00:00"/>
    <n v="38"/>
    <x v="2"/>
    <n v="47"/>
    <x v="1"/>
    <n v="0"/>
    <n v="0"/>
    <x v="1"/>
    <n v="300000"/>
    <n v="300000"/>
    <n v="0"/>
    <n v="500000"/>
    <n v="500000"/>
    <n v="0"/>
    <n v="3000000"/>
    <n v="3000000"/>
    <n v="0"/>
    <n v="1000000"/>
    <n v="1000000"/>
    <n v="0"/>
    <n v="500000"/>
    <n v="500000"/>
    <n v="10000000"/>
    <n v="0"/>
    <n v="5000000"/>
    <n v="5000000"/>
    <n v="500000"/>
    <n v="5000000"/>
    <x v="126"/>
    <x v="1"/>
    <x v="1"/>
    <x v="0"/>
    <x v="4"/>
    <n v="16827.62"/>
    <x v="1"/>
    <n v="15000000"/>
    <n v="31436.649972053867"/>
    <n v="283578.01195812284"/>
    <n v="108841.93452935432"/>
    <n v="59481.016205620741"/>
    <n v="1334415.6911616633"/>
    <n v="1817753.303826815"/>
    <n v="531436.64997205383"/>
    <n v="3283578.0119581227"/>
    <n v="1108841.9345293543"/>
    <n v="559481.01620562072"/>
    <n v="11334415.691161662"/>
    <x v="130"/>
    <n v="531436.64997205383"/>
    <n v="3283578.0119581227"/>
    <n v="1108841.9345293543"/>
    <n v="559481.01620562072"/>
    <n v="5483337.6126651512"/>
    <n v="16817753.303826813"/>
    <x v="1"/>
  </r>
  <r>
    <x v="151"/>
    <s v="CSA0191"/>
    <x v="156"/>
    <x v="0"/>
    <x v="2"/>
    <x v="1"/>
    <m/>
    <m/>
    <x v="1"/>
    <x v="1"/>
    <s v="CSA0191|Approved"/>
    <s v="Approved"/>
    <s v="Patima Dejarath"/>
    <s v="4022 - Major Project Construction Management and Project Management"/>
    <x v="1"/>
    <x v="1"/>
    <x v="1"/>
    <s v="System &amp; T&amp;D"/>
    <x v="0"/>
    <x v="8"/>
    <x v="1"/>
    <d v="2023-12-29T00:00:00"/>
    <x v="1"/>
    <x v="3"/>
    <x v="2"/>
    <x v="3"/>
    <d v="2028-12-31T00:00:00"/>
    <x v="5"/>
    <d v="2029-06-30T00:00:00"/>
    <n v="37.4"/>
    <x v="5"/>
    <n v="45.4"/>
    <x v="0"/>
    <n v="3721136.4780000001"/>
    <n v="0"/>
    <x v="1"/>
    <n v="5000000"/>
    <n v="5000000"/>
    <n v="0"/>
    <n v="8150000"/>
    <n v="8150000"/>
    <n v="0"/>
    <n v="15000000"/>
    <n v="15000000"/>
    <n v="0"/>
    <n v="15000000"/>
    <n v="15000000"/>
    <n v="0"/>
    <n v="30000000"/>
    <n v="30000000"/>
    <n v="75000000"/>
    <n v="0"/>
    <n v="68150000"/>
    <n v="68150000"/>
    <n v="8150000"/>
    <n v="68150000"/>
    <x v="127"/>
    <x v="1"/>
    <x v="1"/>
    <x v="0"/>
    <x v="1"/>
    <n v="4999852.784"/>
    <x v="1"/>
    <n v="143150000"/>
    <n v="212866.16113781842"/>
    <n v="465743.2091577418"/>
    <n v="408422.57851615438"/>
    <n v="612596.48150326917"/>
    <n v="1466738.1824489955"/>
    <n v="3166366.6127639795"/>
    <n v="8362866.1611378184"/>
    <n v="15465743.209157743"/>
    <n v="15408422.578516154"/>
    <n v="30612596.481503271"/>
    <n v="76466738.182448998"/>
    <x v="131"/>
    <n v="8362866.1611378184"/>
    <n v="15465743.209157743"/>
    <n v="15408422.578516154"/>
    <n v="30612596.481503271"/>
    <n v="69849628.430314988"/>
    <n v="146316366.612764"/>
    <x v="1"/>
  </r>
  <r>
    <x v="152"/>
    <s v="CSA0192"/>
    <x v="157"/>
    <x v="0"/>
    <x v="2"/>
    <x v="1"/>
    <m/>
    <m/>
    <x v="1"/>
    <x v="1"/>
    <s v="CSA0192|Approved"/>
    <s v="Approved"/>
    <s v="Brian Smith"/>
    <s v="4022 - Major Project Construction Management and Project Management"/>
    <x v="1"/>
    <x v="1"/>
    <x v="1"/>
    <s v="System &amp; T&amp;D"/>
    <x v="0"/>
    <x v="8"/>
    <x v="1"/>
    <d v="2024-06-04T00:00:00"/>
    <x v="1"/>
    <x v="3"/>
    <x v="2"/>
    <x v="5"/>
    <d v="2026-12-31T00:00:00"/>
    <x v="6"/>
    <d v="2026-06-02T00:00:00"/>
    <n v="38"/>
    <x v="5"/>
    <n v="46"/>
    <x v="1"/>
    <n v="0"/>
    <n v="0"/>
    <x v="1"/>
    <n v="250000"/>
    <n v="250000"/>
    <n v="0"/>
    <n v="1500000"/>
    <n v="1500000"/>
    <n v="0"/>
    <n v="2000000"/>
    <n v="2000000"/>
    <n v="0"/>
    <n v="8000000"/>
    <n v="8000000"/>
    <n v="0"/>
    <n v="5000000"/>
    <n v="5000000"/>
    <n v="0"/>
    <n v="0"/>
    <n v="16500000"/>
    <n v="16500000"/>
    <n v="1500000"/>
    <n v="16500000"/>
    <x v="128"/>
    <x v="1"/>
    <x v="1"/>
    <x v="0"/>
    <x v="4"/>
    <n v="49884.92"/>
    <x v="1"/>
    <n v="16500000"/>
    <n v="94309.949916161597"/>
    <n v="189052.00797208189"/>
    <n v="870735.47623483452"/>
    <n v="594810.16205620742"/>
    <n v="0"/>
    <n v="1748907.5961792853"/>
    <n v="1594309.9499161616"/>
    <n v="2189052.0079720821"/>
    <n v="8870735.4762348346"/>
    <n v="5594810.1620562077"/>
    <n v="0"/>
    <x v="132"/>
    <n v="1594309.9499161616"/>
    <n v="2189052.0079720821"/>
    <n v="8870735.4762348346"/>
    <n v="5594810.1620562077"/>
    <n v="18248907.596179284"/>
    <n v="18248907.596179284"/>
    <x v="1"/>
  </r>
  <r>
    <x v="153"/>
    <s v="CSA0193"/>
    <x v="158"/>
    <x v="0"/>
    <x v="2"/>
    <x v="1"/>
    <m/>
    <m/>
    <x v="1"/>
    <x v="1"/>
    <s v="CSA0193|Approved"/>
    <s v="Approved"/>
    <s v="Brittney Koeppel"/>
    <s v="4022 - Major Project Construction Management and Project Management"/>
    <x v="1"/>
    <x v="1"/>
    <x v="1"/>
    <s v="System &amp; T&amp;D"/>
    <x v="0"/>
    <x v="8"/>
    <x v="1"/>
    <d v="2023-09-01T00:00:00"/>
    <x v="1"/>
    <x v="3"/>
    <x v="2"/>
    <x v="3"/>
    <d v="2028-01-01T00:00:00"/>
    <x v="5"/>
    <d v="2027-12-31T00:00:00"/>
    <n v="38"/>
    <x v="2"/>
    <n v="47"/>
    <x v="1"/>
    <n v="0"/>
    <n v="0"/>
    <x v="1"/>
    <n v="300000"/>
    <n v="300000"/>
    <n v="0"/>
    <n v="1500000"/>
    <n v="1500000"/>
    <n v="0"/>
    <n v="2500000"/>
    <n v="2500000"/>
    <n v="0"/>
    <n v="5000000"/>
    <n v="5000000"/>
    <n v="0"/>
    <n v="10000000"/>
    <n v="10000000"/>
    <n v="2500000"/>
    <n v="0"/>
    <n v="19000000"/>
    <n v="19000000"/>
    <n v="1500000"/>
    <n v="19000000"/>
    <x v="129"/>
    <x v="1"/>
    <x v="1"/>
    <x v="0"/>
    <x v="1"/>
    <n v="179882.58199999999"/>
    <x v="1"/>
    <n v="21500000"/>
    <n v="39177.821068310135"/>
    <n v="77623.868192956972"/>
    <n v="136140.85950538478"/>
    <n v="204198.82716775639"/>
    <n v="48891.272748299853"/>
    <n v="506032.64868270815"/>
    <n v="1539177.8210683102"/>
    <n v="2577623.8681929568"/>
    <n v="5136140.8595053852"/>
    <n v="10204198.827167757"/>
    <n v="2548891.2727482999"/>
    <x v="133"/>
    <n v="1539177.8210683102"/>
    <n v="2577623.8681929568"/>
    <n v="5136140.8595053852"/>
    <n v="10204198.827167757"/>
    <n v="19457141.375934407"/>
    <n v="22006032.648682706"/>
    <x v="1"/>
  </r>
  <r>
    <x v="154"/>
    <s v="CSA0194"/>
    <x v="159"/>
    <x v="0"/>
    <x v="2"/>
    <x v="1"/>
    <m/>
    <m/>
    <x v="1"/>
    <x v="1"/>
    <s v="CSA0194|Approved"/>
    <s v="Approved"/>
    <s v="Bob Parker"/>
    <s v="4022 - Major Project Construction Management and Project Management"/>
    <x v="1"/>
    <x v="1"/>
    <x v="1"/>
    <s v="System &amp; T&amp;D"/>
    <x v="0"/>
    <x v="8"/>
    <x v="1"/>
    <d v="2023-06-30T00:00:00"/>
    <x v="1"/>
    <x v="3"/>
    <x v="2"/>
    <x v="3"/>
    <d v="2027-12-31T00:00:00"/>
    <x v="1"/>
    <d v="2028-03-31T00:00:00"/>
    <n v="38"/>
    <x v="3"/>
    <n v="48"/>
    <x v="1"/>
    <n v="592503.30000000005"/>
    <n v="0"/>
    <x v="1"/>
    <n v="300000"/>
    <n v="300000"/>
    <n v="0"/>
    <n v="750000"/>
    <n v="750000"/>
    <n v="0"/>
    <n v="1000000"/>
    <n v="1000000"/>
    <n v="0"/>
    <n v="2500000"/>
    <n v="2500000"/>
    <n v="0"/>
    <n v="10000000"/>
    <n v="10000000"/>
    <n v="10000000"/>
    <n v="0"/>
    <n v="14250000"/>
    <n v="14250000"/>
    <n v="750000"/>
    <n v="14250000"/>
    <x v="130"/>
    <x v="1"/>
    <x v="1"/>
    <x v="0"/>
    <x v="4"/>
    <n v="463149.83"/>
    <x v="1"/>
    <n v="24250000"/>
    <n v="47154.974958080798"/>
    <n v="94526.003986040945"/>
    <n v="272104.83632338577"/>
    <n v="1189620.3241124148"/>
    <n v="1334415.6911616633"/>
    <n v="2937821.8305415856"/>
    <n v="797154.9749580808"/>
    <n v="1094526.0039860411"/>
    <n v="2772104.8363233856"/>
    <n v="11189620.324112415"/>
    <n v="11334415.691161662"/>
    <x v="134"/>
    <n v="797154.9749580808"/>
    <n v="1094526.0039860411"/>
    <n v="2772104.8363233856"/>
    <n v="11189620.324112415"/>
    <n v="15853406.139379922"/>
    <n v="27187821.830541585"/>
    <x v="1"/>
  </r>
  <r>
    <x v="155"/>
    <s v="CSA0195"/>
    <x v="160"/>
    <x v="0"/>
    <x v="2"/>
    <x v="1"/>
    <m/>
    <m/>
    <x v="1"/>
    <x v="1"/>
    <s v="CSA0195|Approved"/>
    <s v="Approved"/>
    <s v="Katherine Dowd"/>
    <s v="4022 - Major Project Construction Management and Project Management"/>
    <x v="1"/>
    <x v="1"/>
    <x v="1"/>
    <s v="System &amp; T&amp;D"/>
    <x v="0"/>
    <x v="8"/>
    <x v="1"/>
    <d v="2023-07-05T00:00:00"/>
    <x v="1"/>
    <x v="3"/>
    <x v="2"/>
    <x v="3"/>
    <d v="2029-10-02T00:00:00"/>
    <x v="14"/>
    <d v="2029-10-02T00:00:00"/>
    <n v="38"/>
    <x v="2"/>
    <n v="47"/>
    <x v="1"/>
    <n v="0"/>
    <n v="0"/>
    <x v="1"/>
    <n v="200000"/>
    <n v="200000"/>
    <n v="0"/>
    <n v="750000"/>
    <n v="750000"/>
    <n v="0"/>
    <n v="750000"/>
    <n v="750000"/>
    <n v="0"/>
    <n v="2500000"/>
    <n v="2500000"/>
    <n v="0"/>
    <n v="10000000"/>
    <n v="10000000"/>
    <n v="1000000"/>
    <n v="0"/>
    <n v="14000000"/>
    <n v="14000000"/>
    <n v="750000"/>
    <n v="14000000"/>
    <x v="126"/>
    <x v="1"/>
    <x v="1"/>
    <x v="0"/>
    <x v="1"/>
    <n v="3426.22"/>
    <x v="1"/>
    <n v="15000000"/>
    <n v="19588.910534155068"/>
    <n v="23287.16045788709"/>
    <n v="68070.429752692391"/>
    <n v="204198.82716775639"/>
    <n v="19556.509099319941"/>
    <n v="334701.83701181086"/>
    <n v="769588.91053415509"/>
    <n v="773287.1604578871"/>
    <n v="2568070.4297526926"/>
    <n v="10204198.827167757"/>
    <n v="1019556.5090993199"/>
    <x v="135"/>
    <n v="769588.91053415509"/>
    <n v="773287.1604578871"/>
    <n v="2568070.4297526926"/>
    <n v="10204198.827167757"/>
    <n v="14315145.327912491"/>
    <n v="15334701.83701181"/>
    <x v="1"/>
  </r>
  <r>
    <x v="156"/>
    <s v="CSA0196"/>
    <x v="161"/>
    <x v="0"/>
    <x v="2"/>
    <x v="1"/>
    <m/>
    <m/>
    <x v="1"/>
    <x v="1"/>
    <s v="CSA0196|Approved"/>
    <s v="Approved"/>
    <s v="Nancy Atwood"/>
    <s v="5150 - Baker River Hydro Project"/>
    <x v="5"/>
    <x v="3"/>
    <x v="5"/>
    <s v="Hydro"/>
    <x v="1"/>
    <x v="2"/>
    <x v="2"/>
    <d v="2024-01-02T00:00:00"/>
    <x v="1"/>
    <x v="3"/>
    <x v="2"/>
    <x v="5"/>
    <d v="2028-12-31T00:00:00"/>
    <x v="5"/>
    <d v="2028-12-31T00:00:00"/>
    <n v="33.4"/>
    <x v="15"/>
    <n v="47.4"/>
    <x v="0"/>
    <n v="5457466.4700000007"/>
    <n v="952160"/>
    <x v="1"/>
    <n v="692160"/>
    <n v="-260000"/>
    <n v="692160"/>
    <n v="692160"/>
    <n v="0"/>
    <n v="804703.6"/>
    <n v="804704"/>
    <n v="0.40000000002328306"/>
    <n v="2184584.7000000002"/>
    <n v="2184584.7000000002"/>
    <n v="0"/>
    <n v="803400"/>
    <n v="2160145.1"/>
    <n v="1356745.1"/>
    <n v="2342323.7799999998"/>
    <n v="4484848.3000000007"/>
    <n v="5841593.8000000007"/>
    <n v="1356745.5"/>
    <n v="0"/>
    <n v="1356745.5"/>
    <x v="131"/>
    <x v="1"/>
    <x v="1"/>
    <x v="0"/>
    <x v="9"/>
    <n v="1084896.51"/>
    <x v="1"/>
    <n v="3699069.28"/>
    <n v="2557.0281753581276"/>
    <n v="5447.5327882316933"/>
    <n v="28039.368221712102"/>
    <n v="44903.101520446486"/>
    <n v="72127.141117823034"/>
    <n v="153074.17182357144"/>
    <n v="694717.02817535808"/>
    <n v="810151.53278823174"/>
    <n v="2212624.0682217125"/>
    <n v="2205048.2015204467"/>
    <n v="2414450.9211178226"/>
    <x v="136"/>
    <n v="2557.0281753580784"/>
    <n v="5447.9327882317593"/>
    <n v="28039.368221712299"/>
    <n v="1401648.2015204467"/>
    <n v="1437692.5307057488"/>
    <n v="3852143.4518235717"/>
    <x v="1"/>
  </r>
  <r>
    <x v="157"/>
    <s v="CSA0197"/>
    <x v="162"/>
    <x v="0"/>
    <x v="2"/>
    <x v="1"/>
    <m/>
    <m/>
    <x v="1"/>
    <x v="1"/>
    <s v="CSA0197|Approved"/>
    <s v="Approved"/>
    <s v="Shawnte Anderson"/>
    <s v="4022 - Major Project Construction Management and Project Management"/>
    <x v="1"/>
    <x v="1"/>
    <x v="1"/>
    <s v="T&amp;D Gas"/>
    <x v="0"/>
    <x v="8"/>
    <x v="1"/>
    <d v="2023-06-01T00:00:00"/>
    <x v="1"/>
    <x v="3"/>
    <x v="2"/>
    <x v="3"/>
    <d v="2026-12-30T00:00:00"/>
    <x v="6"/>
    <d v="2026-12-30T00:00:00"/>
    <n v="24.2"/>
    <x v="2"/>
    <n v="40"/>
    <x v="1"/>
    <n v="0"/>
    <n v="0"/>
    <x v="1"/>
    <n v="200000"/>
    <n v="200000"/>
    <n v="0"/>
    <n v="500000"/>
    <n v="500000"/>
    <n v="0"/>
    <n v="2500000"/>
    <n v="2500000"/>
    <n v="0"/>
    <n v="2500000"/>
    <n v="2500000"/>
    <n v="0"/>
    <n v="250000"/>
    <n v="250000"/>
    <n v="0"/>
    <n v="0"/>
    <n v="5750000"/>
    <n v="5750000"/>
    <n v="500000"/>
    <n v="5750000"/>
    <x v="132"/>
    <x v="1"/>
    <x v="1"/>
    <x v="0"/>
    <x v="7"/>
    <n v="45.55"/>
    <x v="1"/>
    <n v="5750000"/>
    <n v="-530.22885729681059"/>
    <n v="-7921.9777416306151"/>
    <n v="-4127.1015603430715"/>
    <n v="567.53781876239805"/>
    <n v="0"/>
    <n v="-12011.770340508099"/>
    <n v="499469.77114270319"/>
    <n v="2492078.0222583693"/>
    <n v="2495872.8984396569"/>
    <n v="250567.53781876239"/>
    <n v="0"/>
    <x v="137"/>
    <n v="499469.77114270319"/>
    <n v="2492078.0222583693"/>
    <n v="2495872.8984396569"/>
    <n v="250567.53781876239"/>
    <n v="5737988.2296594912"/>
    <n v="5737988.2296594912"/>
    <x v="4"/>
  </r>
  <r>
    <x v="158"/>
    <s v="CSA0199"/>
    <x v="163"/>
    <x v="0"/>
    <x v="1"/>
    <x v="1"/>
    <m/>
    <m/>
    <x v="1"/>
    <x v="1"/>
    <s v="CSA0199|Approved"/>
    <s v="Approved"/>
    <s v="Nick Coulson"/>
    <s v="4411 - Distributed Energy Resources"/>
    <x v="7"/>
    <x v="6"/>
    <x v="7"/>
    <s v="CEIP/Tracker"/>
    <x v="0"/>
    <x v="0"/>
    <x v="2"/>
    <d v="2023-07-03T00:00:00"/>
    <x v="1"/>
    <x v="3"/>
    <x v="5"/>
    <x v="3"/>
    <d v="2028-12-29T00:00:00"/>
    <x v="5"/>
    <d v="2028-12-29T00:00:00"/>
    <n v="26.2"/>
    <x v="3"/>
    <n v="36.200000000000003"/>
    <x v="0"/>
    <n v="0"/>
    <n v="13000000.000000101"/>
    <x v="1"/>
    <n v="0"/>
    <n v="-13000000.000000101"/>
    <n v="24002645.000000089"/>
    <n v="7000000"/>
    <n v="-17002645.000000089"/>
    <n v="34814244.999999948"/>
    <n v="8500000"/>
    <n v="-26314244.999999948"/>
    <n v="54000000"/>
    <n v="10300000"/>
    <n v="-43700000"/>
    <n v="0"/>
    <n v="10609000"/>
    <n v="10609000"/>
    <n v="11000000"/>
    <n v="112816890.00000003"/>
    <n v="36409000"/>
    <n v="-76407890.00000003"/>
    <n v="17002645.000000089"/>
    <n v="76407890.00000003"/>
    <x v="133"/>
    <x v="1"/>
    <x v="1"/>
    <x v="0"/>
    <x v="6"/>
    <n v="2900634"/>
    <x v="1"/>
    <n v="-65407890.00000003"/>
    <n v="614990.56776174752"/>
    <n v="1587512.9684282641"/>
    <n v="2463682.7170601957"/>
    <n v="2629874.3109285929"/>
    <n v="2573217.4796426296"/>
    <n v="9869278.0438214298"/>
    <n v="7614990.5677617472"/>
    <n v="10087512.968428263"/>
    <n v="12763682.717060195"/>
    <n v="13238874.310928592"/>
    <n v="13573217.47964263"/>
    <x v="138"/>
    <n v="-16387654.432238342"/>
    <n v="-24726732.031571686"/>
    <n v="-41236317.282939807"/>
    <n v="13238874.310928592"/>
    <n v="-69111829.435821235"/>
    <n v="-55538611.956178606"/>
    <x v="1"/>
  </r>
  <r>
    <x v="159"/>
    <s v="CSA0200"/>
    <x v="164"/>
    <x v="0"/>
    <x v="1"/>
    <x v="1"/>
    <m/>
    <m/>
    <x v="1"/>
    <x v="1"/>
    <s v="CSA0200|Approved"/>
    <s v="Approved"/>
    <s v="Adam Harrison"/>
    <s v="1258 - Distribution Management Systems"/>
    <x v="2"/>
    <x v="2"/>
    <x v="2"/>
    <s v="IT CSA"/>
    <x v="0"/>
    <x v="8"/>
    <x v="1"/>
    <d v="2025-01-01T00:00:00"/>
    <x v="1"/>
    <x v="3"/>
    <x v="0"/>
    <x v="8"/>
    <d v="2027-12-31T00:00:00"/>
    <x v="1"/>
    <d v="2027-12-31T00:00:00"/>
    <n v="37.200000000000003"/>
    <x v="4"/>
    <n v="42.2"/>
    <x v="1"/>
    <n v="0"/>
    <n v="0"/>
    <x v="1"/>
    <n v="0"/>
    <n v="0"/>
    <n v="0"/>
    <n v="0"/>
    <n v="0"/>
    <n v="500000"/>
    <n v="500000"/>
    <n v="0"/>
    <n v="500000"/>
    <n v="500000"/>
    <n v="0"/>
    <n v="500000"/>
    <n v="500000"/>
    <n v="0"/>
    <n v="0"/>
    <n v="1500000"/>
    <n v="1500000"/>
    <n v="0"/>
    <n v="0"/>
    <n v="0"/>
    <x v="134"/>
    <x v="1"/>
    <x v="1"/>
    <x v="0"/>
    <x v="2"/>
    <n v="0"/>
    <x v="1"/>
    <n v="0"/>
    <n v="0"/>
    <n v="15227.266976758357"/>
    <n v="23013.929954358358"/>
    <n v="30918.273272679708"/>
    <n v="0"/>
    <n v="69159.470203796431"/>
    <n v="0"/>
    <n v="515227.26697675837"/>
    <n v="523013.92995435838"/>
    <n v="530918.27327267965"/>
    <n v="0"/>
    <x v="139"/>
    <n v="0"/>
    <n v="15227.266976758372"/>
    <n v="23013.929954358377"/>
    <n v="30918.273272679653"/>
    <n v="69159.470203796402"/>
    <n v="69159.470203796402"/>
    <x v="1"/>
  </r>
  <r>
    <x v="160"/>
    <s v="CSA0201"/>
    <x v="165"/>
    <x v="0"/>
    <x v="1"/>
    <x v="1"/>
    <m/>
    <m/>
    <x v="3"/>
    <x v="3"/>
    <s v="CSA0201|EXEC"/>
    <s v="Josh Jacobs"/>
    <s v="Kristina McClenahan"/>
    <s v="1247 - SAP CIS"/>
    <x v="2"/>
    <x v="2"/>
    <x v="2"/>
    <s v="IT CSAs in Support of Other Businesses"/>
    <x v="1"/>
    <x v="1"/>
    <x v="1"/>
    <d v="2024-01-01T00:00:00"/>
    <x v="1"/>
    <x v="3"/>
    <x v="0"/>
    <x v="5"/>
    <d v="2027-12-31T00:00:00"/>
    <x v="1"/>
    <d v="2027-12-31T00:00:00"/>
    <n v="18.8"/>
    <x v="8"/>
    <n v="20.8"/>
    <x v="1"/>
    <n v="0"/>
    <n v="0"/>
    <x v="1"/>
    <n v="0"/>
    <n v="0"/>
    <n v="1500000"/>
    <n v="0"/>
    <n v="-1500000"/>
    <n v="2000000"/>
    <n v="1000000"/>
    <n v="-1000000"/>
    <n v="1500000"/>
    <n v="1000000"/>
    <n v="-500000"/>
    <n v="1500000"/>
    <n v="3000000"/>
    <n v="1500000"/>
    <n v="1500000"/>
    <n v="6500000"/>
    <n v="5000000"/>
    <n v="-1500000"/>
    <n v="1500000"/>
    <n v="1500000"/>
    <x v="135"/>
    <x v="1"/>
    <x v="1"/>
    <x v="0"/>
    <x v="2"/>
    <n v="0"/>
    <x v="1"/>
    <n v="0"/>
    <n v="0"/>
    <n v="30454.533953516715"/>
    <n v="46027.859908716717"/>
    <n v="185509.63963607824"/>
    <n v="116826.22632694694"/>
    <n v="378818.25982525863"/>
    <n v="0"/>
    <n v="1030454.5339535167"/>
    <n v="1046027.8599087168"/>
    <n v="3185509.6396360784"/>
    <n v="1616826.2263269469"/>
    <x v="140"/>
    <n v="-1500000"/>
    <n v="-969545.46604648326"/>
    <n v="-453972.14009128325"/>
    <n v="1685509.6396360784"/>
    <n v="-1238007.9665016881"/>
    <n v="378818.25982525875"/>
    <x v="2"/>
  </r>
  <r>
    <x v="161"/>
    <s v="CSA0202"/>
    <x v="166"/>
    <x v="0"/>
    <x v="1"/>
    <x v="1"/>
    <m/>
    <m/>
    <x v="3"/>
    <x v="3"/>
    <s v="CSA0202|EXEC"/>
    <s v="Josh Jacobs"/>
    <s v="Kristina McClenahan"/>
    <s v="1247 - SAP CIS"/>
    <x v="2"/>
    <x v="2"/>
    <x v="2"/>
    <s v="IT CSAs in Support of Other Businesses"/>
    <x v="1"/>
    <x v="1"/>
    <x v="1"/>
    <d v="2024-01-01T00:00:00"/>
    <x v="1"/>
    <x v="3"/>
    <x v="0"/>
    <x v="5"/>
    <d v="2025-11-01T00:00:00"/>
    <x v="4"/>
    <d v="2025-12-31T00:00:00"/>
    <n v="18.8"/>
    <x v="16"/>
    <n v="15.8"/>
    <x v="0"/>
    <n v="0"/>
    <n v="0"/>
    <x v="1"/>
    <n v="0"/>
    <n v="0"/>
    <n v="2700107"/>
    <n v="0"/>
    <n v="-2700107"/>
    <n v="2700107"/>
    <n v="2700107"/>
    <n v="0"/>
    <n v="0"/>
    <n v="2700107"/>
    <n v="2700107"/>
    <n v="0"/>
    <n v="0"/>
    <n v="0"/>
    <n v="0"/>
    <n v="5400214"/>
    <n v="5400214"/>
    <n v="0"/>
    <n v="2700107"/>
    <n v="0"/>
    <x v="136"/>
    <x v="1"/>
    <x v="1"/>
    <x v="0"/>
    <x v="2"/>
    <n v="0"/>
    <x v="1"/>
    <n v="0"/>
    <n v="0"/>
    <n v="82230.500309628158"/>
    <n v="124280.14673454537"/>
    <n v="0"/>
    <n v="0"/>
    <n v="206510.64704417353"/>
    <n v="0"/>
    <n v="2782337.500309628"/>
    <n v="2824387.1467345455"/>
    <n v="0"/>
    <n v="0"/>
    <x v="141"/>
    <n v="-2700107"/>
    <n v="82230.500309627969"/>
    <n v="2824387.1467345455"/>
    <n v="0"/>
    <n v="206510.64704417344"/>
    <n v="206510.64704417344"/>
    <x v="2"/>
  </r>
  <r>
    <x v="0"/>
    <s v="CSA0203"/>
    <x v="167"/>
    <x v="0"/>
    <x v="1"/>
    <x v="1"/>
    <m/>
    <m/>
    <x v="5"/>
    <x v="0"/>
    <m/>
    <m/>
    <s v="Kurt Palmer"/>
    <s v="1203 - Director IT Shared Services"/>
    <x v="2"/>
    <x v="2"/>
    <x v="2"/>
    <s v="IT CSA"/>
    <x v="0"/>
    <x v="7"/>
    <x v="1"/>
    <d v="2024-01-01T00:00:00"/>
    <x v="1"/>
    <x v="3"/>
    <x v="1"/>
    <x v="5"/>
    <s v=""/>
    <x v="11"/>
    <s v=""/>
    <n v="44.2"/>
    <x v="4"/>
    <n v="49.2"/>
    <x v="1"/>
    <n v="0"/>
    <n v="0"/>
    <x v="1"/>
    <n v="0"/>
    <n v="0"/>
    <n v="500000"/>
    <n v="0"/>
    <n v="-500000"/>
    <n v="500000"/>
    <n v="0"/>
    <n v="-500000"/>
    <n v="500000"/>
    <n v="0"/>
    <n v="-500000"/>
    <n v="1000000"/>
    <n v="0"/>
    <n v="-1000000"/>
    <m/>
    <n v="2500000"/>
    <n v="0"/>
    <n v="-2500000"/>
    <n v="500000"/>
    <n v="2500000"/>
    <x v="7"/>
    <x v="0"/>
    <x v="0"/>
    <x v="0"/>
    <x v="5"/>
    <n v="0"/>
    <x v="1"/>
    <n v="-2500000"/>
    <m/>
    <m/>
    <m/>
    <m/>
    <m/>
    <m/>
    <m/>
    <m/>
    <m/>
    <m/>
    <m/>
    <x v="0"/>
    <n v="-500000"/>
    <n v="-500000"/>
    <n v="-500000"/>
    <n v="-1000000"/>
    <n v="-2500000"/>
    <n v="-2500000"/>
    <x v="3"/>
  </r>
  <r>
    <x v="162"/>
    <s v="CSA0204"/>
    <x v="168"/>
    <x v="0"/>
    <x v="1"/>
    <x v="1"/>
    <m/>
    <m/>
    <x v="3"/>
    <x v="3"/>
    <s v="CSA0204|EXEC"/>
    <s v="Simon Upton"/>
    <s v="Courtney Hellem"/>
    <s v="4230 - Geospatial Information Systems"/>
    <x v="2"/>
    <x v="2"/>
    <x v="2"/>
    <s v="IT CSAs in Support of Other Businesses"/>
    <x v="0"/>
    <x v="8"/>
    <x v="1"/>
    <d v="2025-01-01T00:00:00"/>
    <x v="1"/>
    <x v="3"/>
    <x v="0"/>
    <x v="8"/>
    <d v="2028-12-31T00:00:00"/>
    <x v="5"/>
    <d v="2028-12-31T00:00:00"/>
    <n v="62.6"/>
    <x v="6"/>
    <n v="68.599999999999994"/>
    <x v="0"/>
    <n v="0"/>
    <n v="0"/>
    <x v="1"/>
    <n v="0"/>
    <n v="0"/>
    <n v="0"/>
    <n v="0"/>
    <n v="0"/>
    <n v="5000000"/>
    <n v="0"/>
    <n v="-5000000"/>
    <n v="0"/>
    <n v="5000000"/>
    <n v="5000000"/>
    <n v="0"/>
    <n v="5000000"/>
    <n v="5000000"/>
    <n v="5000000"/>
    <n v="5000000"/>
    <n v="10000000"/>
    <n v="5000000"/>
    <n v="0"/>
    <n v="5000000"/>
    <x v="126"/>
    <x v="1"/>
    <x v="1"/>
    <x v="0"/>
    <x v="2"/>
    <n v="0"/>
    <x v="1"/>
    <n v="10000000"/>
    <n v="0"/>
    <n v="0"/>
    <n v="230139.29954358359"/>
    <n v="309182.73272679705"/>
    <n v="389420.7544231565"/>
    <n v="928742.78669353714"/>
    <n v="0"/>
    <n v="0"/>
    <n v="5230139.2995435838"/>
    <n v="5309182.7327267975"/>
    <n v="5389420.7544231564"/>
    <x v="142"/>
    <n v="0"/>
    <n v="-5000000"/>
    <n v="5230139.2995435838"/>
    <n v="5309182.7327267975"/>
    <n v="5539322.0322703812"/>
    <n v="10928742.786693538"/>
    <x v="1"/>
  </r>
  <r>
    <x v="163"/>
    <s v="CSA0205"/>
    <x v="169"/>
    <x v="0"/>
    <x v="1"/>
    <x v="1"/>
    <m/>
    <m/>
    <x v="4"/>
    <x v="4"/>
    <s v="CSA0205|DIR"/>
    <s v="pse01e.kpalmer"/>
    <s v="Kurt Palmer"/>
    <s v="1274 - Enterprise Integration Services"/>
    <x v="2"/>
    <x v="2"/>
    <x v="2"/>
    <s v="Enterprise Data &amp; Applications"/>
    <x v="0"/>
    <x v="7"/>
    <x v="1"/>
    <d v="2024-01-01T00:00:00"/>
    <x v="1"/>
    <x v="3"/>
    <x v="0"/>
    <x v="5"/>
    <d v="2027-12-31T00:00:00"/>
    <x v="1"/>
    <d v="2027-12-31T00:00:00"/>
    <n v="39.6"/>
    <x v="4"/>
    <n v="44.6"/>
    <x v="1"/>
    <n v="0"/>
    <n v="0"/>
    <x v="1"/>
    <n v="0"/>
    <n v="0"/>
    <n v="1000000"/>
    <n v="1000000"/>
    <n v="0"/>
    <n v="2000000"/>
    <n v="2000000"/>
    <n v="0"/>
    <n v="2000000"/>
    <n v="2000000"/>
    <n v="0"/>
    <n v="2000000"/>
    <n v="2000000"/>
    <n v="0"/>
    <n v="0"/>
    <n v="7000000"/>
    <n v="7000000"/>
    <n v="0"/>
    <n v="0"/>
    <n v="0"/>
    <x v="137"/>
    <x v="1"/>
    <x v="1"/>
    <x v="0"/>
    <x v="2"/>
    <n v="0"/>
    <x v="1"/>
    <n v="0"/>
    <n v="15113.064615718929"/>
    <n v="60909.06790703343"/>
    <n v="92055.719817433433"/>
    <n v="123673.09309071883"/>
    <n v="0"/>
    <n v="291750.94543090463"/>
    <n v="1015113.0646157189"/>
    <n v="2060909.0679070335"/>
    <n v="2092055.7198174335"/>
    <n v="2123673.0930907186"/>
    <n v="0"/>
    <x v="143"/>
    <n v="15113.064615718904"/>
    <n v="60909.067907033488"/>
    <n v="92055.719817433506"/>
    <n v="123673.09309071861"/>
    <n v="291750.94543090451"/>
    <n v="291750.94543090451"/>
    <x v="2"/>
  </r>
  <r>
    <x v="164"/>
    <s v="CSA0206"/>
    <x v="170"/>
    <x v="0"/>
    <x v="1"/>
    <x v="1"/>
    <m/>
    <m/>
    <x v="3"/>
    <x v="3"/>
    <s v="CSA0206|EXEC"/>
    <s v="Kazi Hasan"/>
    <s v="Roland LaMothe"/>
    <s v="1216 - Energy Trading and Risk Management Sys"/>
    <x v="2"/>
    <x v="2"/>
    <x v="2"/>
    <s v="IT CSAs in Support of Other Businesses"/>
    <x v="1"/>
    <x v="7"/>
    <x v="1"/>
    <d v="2024-01-01T00:00:00"/>
    <x v="1"/>
    <x v="3"/>
    <x v="0"/>
    <x v="5"/>
    <d v="2025-04-30T00:00:00"/>
    <x v="4"/>
    <d v="2025-06-30T00:00:00"/>
    <n v="39.799999999999997"/>
    <x v="10"/>
    <n v="42.8"/>
    <x v="1"/>
    <n v="0"/>
    <n v="0"/>
    <x v="1"/>
    <n v="0"/>
    <n v="0"/>
    <n v="0"/>
    <n v="4000000"/>
    <n v="4000000"/>
    <n v="4000000"/>
    <n v="2000000"/>
    <n v="-2000000"/>
    <n v="2000000"/>
    <n v="0"/>
    <n v="-2000000"/>
    <n v="0"/>
    <n v="0"/>
    <n v="0"/>
    <n v="0"/>
    <n v="6000000"/>
    <n v="6000000"/>
    <n v="0"/>
    <n v="4000000"/>
    <n v="0"/>
    <x v="50"/>
    <x v="1"/>
    <x v="1"/>
    <x v="0"/>
    <x v="2"/>
    <n v="700115.39"/>
    <x v="1"/>
    <n v="0"/>
    <n v="60452.258462875718"/>
    <n v="60909.06790703343"/>
    <n v="0"/>
    <n v="0"/>
    <n v="0"/>
    <n v="121361.32636990915"/>
    <n v="4060452.2584628756"/>
    <n v="2060909.0679070335"/>
    <n v="0"/>
    <n v="0"/>
    <n v="0"/>
    <x v="144"/>
    <n v="4060452.2584628756"/>
    <n v="-1939090.9320929665"/>
    <n v="-2000000"/>
    <n v="0"/>
    <n v="121361.3263699091"/>
    <n v="121361.3263699091"/>
    <x v="2"/>
  </r>
  <r>
    <x v="165"/>
    <s v="CSA0207"/>
    <x v="171"/>
    <x v="0"/>
    <x v="1"/>
    <x v="1"/>
    <m/>
    <m/>
    <x v="4"/>
    <x v="4"/>
    <s v="CSA0207|DIR"/>
    <s v="Brian Fellon"/>
    <s v="Kristina McClenahan"/>
    <s v="1247 - SAP CIS"/>
    <x v="2"/>
    <x v="2"/>
    <x v="2"/>
    <s v="IT CSAs in Support of Other Businesses"/>
    <x v="1"/>
    <x v="1"/>
    <x v="2"/>
    <d v="2024-01-01T00:00:00"/>
    <x v="1"/>
    <x v="3"/>
    <x v="0"/>
    <x v="5"/>
    <d v="2024-12-31T00:00:00"/>
    <x v="2"/>
    <d v="2024-11-01T00:00:00"/>
    <n v="19.8"/>
    <x v="16"/>
    <n v="16.8"/>
    <x v="1"/>
    <n v="0"/>
    <n v="0"/>
    <x v="1"/>
    <n v="0"/>
    <n v="0"/>
    <n v="5800000"/>
    <n v="1800000"/>
    <n v="-4000000"/>
    <n v="0"/>
    <n v="4000000"/>
    <n v="4000000"/>
    <n v="0"/>
    <n v="0"/>
    <n v="0"/>
    <n v="0"/>
    <n v="0"/>
    <n v="0"/>
    <n v="0"/>
    <n v="5800000"/>
    <n v="5800000"/>
    <n v="0"/>
    <n v="4000000"/>
    <n v="0"/>
    <x v="138"/>
    <x v="1"/>
    <x v="1"/>
    <x v="0"/>
    <x v="2"/>
    <n v="0"/>
    <x v="1"/>
    <n v="0"/>
    <n v="27203.516308294074"/>
    <n v="121818.13581406686"/>
    <n v="0"/>
    <n v="0"/>
    <n v="0"/>
    <n v="149021.65212236095"/>
    <n v="1827203.5163082941"/>
    <n v="4121818.135814067"/>
    <n v="0"/>
    <n v="0"/>
    <n v="0"/>
    <x v="145"/>
    <n v="-3972796.4836917059"/>
    <n v="4121818.135814067"/>
    <n v="0"/>
    <n v="0"/>
    <n v="149021.65212236112"/>
    <n v="149021.65212236112"/>
    <x v="2"/>
  </r>
  <r>
    <x v="166"/>
    <s v="CSA0208"/>
    <x v="172"/>
    <x v="0"/>
    <x v="1"/>
    <x v="1"/>
    <m/>
    <m/>
    <x v="3"/>
    <x v="3"/>
    <s v="CSA0208|EXEC"/>
    <s v="Kazi Hasan"/>
    <s v="David Stickley"/>
    <s v="3075 - Budgeting"/>
    <x v="4"/>
    <x v="5"/>
    <x v="4"/>
    <s v="Finance"/>
    <x v="0"/>
    <x v="4"/>
    <x v="1"/>
    <d v="2027-01-01T00:00:00"/>
    <x v="1"/>
    <x v="3"/>
    <x v="5"/>
    <x v="12"/>
    <d v="2027-12-31T00:00:00"/>
    <x v="1"/>
    <d v="2027-12-31T00:00:00"/>
    <n v="80"/>
    <x v="3"/>
    <n v="90"/>
    <x v="0"/>
    <n v="0"/>
    <n v="0"/>
    <x v="1"/>
    <n v="0"/>
    <n v="0"/>
    <n v="0"/>
    <n v="0"/>
    <n v="0"/>
    <n v="0"/>
    <n v="0"/>
    <n v="0"/>
    <n v="0"/>
    <n v="0"/>
    <n v="0"/>
    <n v="444999999.9999997"/>
    <n v="0"/>
    <n v="-444999999.9999997"/>
    <n v="0"/>
    <n v="444999999.9999997"/>
    <n v="0"/>
    <n v="-444999999.9999997"/>
    <n v="0"/>
    <n v="444999999.9999997"/>
    <x v="7"/>
    <x v="1"/>
    <x v="1"/>
    <x v="0"/>
    <x v="5"/>
    <n v="0"/>
    <x v="2"/>
    <n v="-444999999.9999997"/>
    <n v="0"/>
    <n v="0"/>
    <n v="0"/>
    <n v="0"/>
    <n v="0"/>
    <n v="0"/>
    <n v="0"/>
    <n v="0"/>
    <n v="0"/>
    <n v="0"/>
    <n v="0"/>
    <x v="7"/>
    <n v="0"/>
    <n v="0"/>
    <n v="0"/>
    <n v="-444999999.9999997"/>
    <n v="-444999999.9999997"/>
    <n v="-444999999.9999997"/>
    <x v="3"/>
  </r>
  <r>
    <x v="167"/>
    <s v="CSA0209"/>
    <x v="173"/>
    <x v="0"/>
    <x v="1"/>
    <x v="1"/>
    <m/>
    <m/>
    <x v="3"/>
    <x v="3"/>
    <s v="CSA0209|EXEC"/>
    <s v="Josh Jacobs"/>
    <s v="Lisa MacKay"/>
    <s v="1216 - Energy Trading and Risk Management Sys"/>
    <x v="2"/>
    <x v="2"/>
    <x v="2"/>
    <s v="IT CSAs in Support of Other Businesses"/>
    <x v="1"/>
    <x v="7"/>
    <x v="1"/>
    <d v="2024-01-01T00:00:00"/>
    <x v="1"/>
    <x v="3"/>
    <x v="0"/>
    <x v="5"/>
    <d v="2024-12-31T00:00:00"/>
    <x v="2"/>
    <d v="2024-12-31T00:00:00"/>
    <n v="26.2"/>
    <x v="4"/>
    <n v="31.2"/>
    <x v="1"/>
    <n v="0"/>
    <n v="0"/>
    <x v="1"/>
    <n v="0"/>
    <n v="0"/>
    <n v="500000"/>
    <n v="0"/>
    <n v="-500000"/>
    <n v="0"/>
    <n v="0"/>
    <n v="0"/>
    <n v="0"/>
    <n v="0"/>
    <n v="0"/>
    <n v="0"/>
    <n v="0"/>
    <n v="0"/>
    <m/>
    <n v="500000"/>
    <n v="0"/>
    <n v="-500000"/>
    <n v="500000"/>
    <n v="500000"/>
    <x v="7"/>
    <x v="1"/>
    <x v="1"/>
    <x v="0"/>
    <x v="5"/>
    <n v="0"/>
    <x v="1"/>
    <n v="-500000"/>
    <n v="0"/>
    <n v="0"/>
    <n v="0"/>
    <n v="0"/>
    <n v="0"/>
    <n v="0"/>
    <n v="0"/>
    <n v="0"/>
    <n v="0"/>
    <n v="0"/>
    <n v="0"/>
    <x v="7"/>
    <n v="-500000"/>
    <n v="0"/>
    <n v="0"/>
    <n v="0"/>
    <n v="-500000"/>
    <n v="-500000"/>
    <x v="3"/>
  </r>
  <r>
    <x v="168"/>
    <s v="CSA0210"/>
    <x v="174"/>
    <x v="0"/>
    <x v="1"/>
    <x v="1"/>
    <m/>
    <m/>
    <x v="3"/>
    <x v="3"/>
    <s v="CSA0210|EXEC"/>
    <s v="Josh Jacobs"/>
    <s v="Adam Van Assche"/>
    <s v="1207 - IT Applications, Meter and Web Team"/>
    <x v="2"/>
    <x v="2"/>
    <x v="2"/>
    <s v="IT CSAs in Support of Other Businesses"/>
    <x v="1"/>
    <x v="7"/>
    <x v="2"/>
    <d v="2026-01-01T00:00:00"/>
    <x v="1"/>
    <x v="3"/>
    <x v="0"/>
    <x v="18"/>
    <d v="2026-12-31T00:00:00"/>
    <x v="6"/>
    <d v="2026-12-31T00:00:00"/>
    <n v="33"/>
    <x v="1"/>
    <n v="40"/>
    <x v="0"/>
    <n v="0"/>
    <n v="0"/>
    <x v="1"/>
    <n v="0"/>
    <n v="0"/>
    <n v="0"/>
    <n v="0"/>
    <n v="0"/>
    <n v="0"/>
    <n v="0"/>
    <n v="0"/>
    <n v="7935000"/>
    <n v="0"/>
    <n v="-7935000"/>
    <n v="0"/>
    <n v="0"/>
    <n v="0"/>
    <n v="0"/>
    <n v="7935000"/>
    <n v="0"/>
    <n v="-7935000"/>
    <n v="0"/>
    <n v="7935000"/>
    <x v="7"/>
    <x v="1"/>
    <x v="1"/>
    <x v="0"/>
    <x v="5"/>
    <n v="0"/>
    <x v="1"/>
    <n v="-7935000"/>
    <n v="0"/>
    <n v="0"/>
    <n v="0"/>
    <n v="0"/>
    <n v="0"/>
    <n v="0"/>
    <n v="0"/>
    <n v="0"/>
    <n v="0"/>
    <n v="0"/>
    <n v="0"/>
    <x v="7"/>
    <n v="0"/>
    <n v="0"/>
    <n v="-7935000"/>
    <n v="0"/>
    <n v="-7935000"/>
    <n v="-7935000"/>
    <x v="3"/>
  </r>
  <r>
    <x v="169"/>
    <s v="CSA0211"/>
    <x v="175"/>
    <x v="0"/>
    <x v="1"/>
    <x v="1"/>
    <m/>
    <m/>
    <x v="1"/>
    <x v="1"/>
    <s v="CSA0211|Approved"/>
    <s v="Approved"/>
    <s v="Jiri Sykora"/>
    <s v="1215 - Telecom Services"/>
    <x v="2"/>
    <x v="2"/>
    <x v="2"/>
    <s v="IT CSA"/>
    <x v="1"/>
    <x v="8"/>
    <x v="1"/>
    <d v="2025-01-01T00:00:00"/>
    <x v="1"/>
    <x v="3"/>
    <x v="0"/>
    <x v="8"/>
    <d v="2026-12-31T00:00:00"/>
    <x v="6"/>
    <d v="2026-12-31T00:00:00"/>
    <n v="56.4"/>
    <x v="1"/>
    <n v="63.4"/>
    <x v="0"/>
    <n v="0"/>
    <n v="0"/>
    <x v="1"/>
    <n v="0"/>
    <n v="0"/>
    <n v="0"/>
    <n v="0"/>
    <n v="0"/>
    <n v="10000000"/>
    <n v="8000000"/>
    <n v="-2000000"/>
    <n v="10000000"/>
    <n v="12000000"/>
    <n v="2000000"/>
    <n v="0"/>
    <n v="0"/>
    <n v="0"/>
    <n v="0"/>
    <n v="20000000"/>
    <n v="20000000"/>
    <n v="0"/>
    <n v="0"/>
    <n v="0"/>
    <x v="139"/>
    <x v="1"/>
    <x v="1"/>
    <x v="0"/>
    <x v="3"/>
    <n v="0"/>
    <x v="1"/>
    <n v="0"/>
    <n v="0"/>
    <n v="161610.72021404444"/>
    <n v="365454.4074421979"/>
    <n v="0"/>
    <n v="0"/>
    <n v="527065.12765624234"/>
    <n v="0"/>
    <n v="8161610.7202140447"/>
    <n v="12365454.407442197"/>
    <n v="0"/>
    <n v="0"/>
    <x v="146"/>
    <n v="0"/>
    <n v="-1838389.2797859553"/>
    <n v="2365454.4074421972"/>
    <n v="0"/>
    <n v="527065.12765624188"/>
    <n v="527065.12765624188"/>
    <x v="2"/>
  </r>
  <r>
    <x v="170"/>
    <s v="CSA0212"/>
    <x v="176"/>
    <x v="0"/>
    <x v="1"/>
    <x v="1"/>
    <m/>
    <m/>
    <x v="1"/>
    <x v="1"/>
    <s v="CSA0212|Approved"/>
    <s v="Approved"/>
    <s v="Brady Kinsella"/>
    <s v="1280 - Operations Mobile Workforce Systems"/>
    <x v="2"/>
    <x v="2"/>
    <x v="2"/>
    <s v="IT CSAs in Support of Other Businesses"/>
    <x v="1"/>
    <x v="7"/>
    <x v="1"/>
    <d v="2023-06-01T00:00:00"/>
    <x v="1"/>
    <x v="3"/>
    <x v="2"/>
    <x v="3"/>
    <d v="2025-12-31T00:00:00"/>
    <x v="4"/>
    <d v="2025-12-31T00:00:00"/>
    <n v="29"/>
    <x v="8"/>
    <n v="31"/>
    <x v="1"/>
    <n v="0"/>
    <n v="0"/>
    <x v="1"/>
    <n v="600000"/>
    <n v="600000"/>
    <n v="1500000"/>
    <n v="5100000"/>
    <n v="3600000"/>
    <n v="2500000"/>
    <n v="4000000"/>
    <n v="1500000"/>
    <n v="1000000"/>
    <n v="0"/>
    <n v="-1000000"/>
    <n v="0"/>
    <n v="0"/>
    <n v="0"/>
    <n v="0"/>
    <n v="5000000"/>
    <n v="9100000"/>
    <n v="4100000"/>
    <n v="3600000"/>
    <n v="4100000"/>
    <x v="140"/>
    <x v="1"/>
    <x v="1"/>
    <x v="0"/>
    <x v="2"/>
    <n v="0"/>
    <x v="1"/>
    <n v="4100000"/>
    <n v="77076.629540166541"/>
    <n v="121818.13581406686"/>
    <n v="0"/>
    <n v="0"/>
    <n v="0"/>
    <n v="198894.76535423339"/>
    <n v="5177076.6295401668"/>
    <n v="4121818.135814067"/>
    <n v="0"/>
    <n v="0"/>
    <n v="0"/>
    <x v="147"/>
    <n v="3677076.6295401668"/>
    <n v="1621818.135814067"/>
    <n v="-1000000"/>
    <n v="0"/>
    <n v="4298894.7653542338"/>
    <n v="4298894.7653542338"/>
    <x v="1"/>
  </r>
  <r>
    <x v="171"/>
    <s v="CSA0213"/>
    <x v="177"/>
    <x v="0"/>
    <x v="1"/>
    <x v="1"/>
    <m/>
    <m/>
    <x v="1"/>
    <x v="1"/>
    <s v="CSA0213|Approved"/>
    <s v="Approved"/>
    <s v="Schellentrager , Aimee"/>
    <s v="1245 - SAP ECC"/>
    <x v="2"/>
    <x v="2"/>
    <x v="2"/>
    <s v="IT CSAs in Support of Other Businesses"/>
    <x v="0"/>
    <x v="3"/>
    <x v="1"/>
    <d v="2024-01-01T00:00:00"/>
    <x v="1"/>
    <x v="3"/>
    <x v="0"/>
    <x v="5"/>
    <d v="2025-12-31T00:00:00"/>
    <x v="4"/>
    <d v="2025-12-31T00:00:00"/>
    <n v="34.4"/>
    <x v="4"/>
    <n v="39.4"/>
    <x v="0"/>
    <n v="0"/>
    <n v="0"/>
    <x v="1"/>
    <n v="0"/>
    <n v="0"/>
    <n v="1991302"/>
    <n v="1000000"/>
    <n v="-991302"/>
    <n v="1991302"/>
    <n v="1300000"/>
    <n v="-691302"/>
    <n v="0"/>
    <n v="500000"/>
    <n v="500000"/>
    <n v="0"/>
    <n v="500000"/>
    <n v="500000"/>
    <n v="0"/>
    <n v="3982604"/>
    <n v="3300000"/>
    <n v="-682604"/>
    <n v="991302"/>
    <n v="682604"/>
    <x v="141"/>
    <x v="1"/>
    <x v="1"/>
    <x v="0"/>
    <x v="2"/>
    <n v="0"/>
    <x v="1"/>
    <n v="-682604"/>
    <n v="15113.064615718929"/>
    <n v="39590.894139571734"/>
    <n v="23013.929954358358"/>
    <n v="30918.273272679708"/>
    <n v="0"/>
    <n v="108636.16198232873"/>
    <n v="1015113.0646157189"/>
    <n v="1339590.8941395718"/>
    <n v="523013.92995435838"/>
    <n v="530918.27327267965"/>
    <n v="0"/>
    <x v="148"/>
    <n v="-976188.9353842811"/>
    <n v="-651711.10586042819"/>
    <n v="523013.92995435838"/>
    <n v="530918.27327267965"/>
    <n v="-573967.83801767137"/>
    <n v="-573967.83801767137"/>
    <x v="2"/>
  </r>
  <r>
    <x v="0"/>
    <s v="CSA0214"/>
    <x v="178"/>
    <x v="0"/>
    <x v="1"/>
    <x v="1"/>
    <m/>
    <m/>
    <x v="5"/>
    <x v="0"/>
    <m/>
    <m/>
    <s v="Lindsay Yonce"/>
    <s v="1281 - Security, Risk, &amp; Compliance"/>
    <x v="2"/>
    <x v="2"/>
    <x v="2"/>
    <s v="Security, Risk, &amp; Compliance"/>
    <x v="1"/>
    <x v="7"/>
    <x v="1"/>
    <d v="2024-01-01T00:00:00"/>
    <x v="1"/>
    <x v="3"/>
    <x v="1"/>
    <x v="5"/>
    <d v="2027-12-31T00:00:00"/>
    <x v="1"/>
    <s v=""/>
    <n v="24.8"/>
    <x v="4"/>
    <n v="29.8"/>
    <x v="1"/>
    <n v="0"/>
    <n v="0"/>
    <x v="1"/>
    <n v="0"/>
    <n v="0"/>
    <n v="2000000"/>
    <n v="0"/>
    <n v="-2000000"/>
    <n v="2000000"/>
    <n v="0"/>
    <n v="-2000000"/>
    <n v="2000000"/>
    <n v="0"/>
    <n v="-2000000"/>
    <n v="2000000"/>
    <n v="0"/>
    <n v="-2000000"/>
    <m/>
    <n v="8000000"/>
    <n v="0"/>
    <n v="-8000000"/>
    <n v="2000000"/>
    <n v="8000000"/>
    <x v="7"/>
    <x v="0"/>
    <x v="0"/>
    <x v="0"/>
    <x v="5"/>
    <n v="3729383.3183332002"/>
    <x v="1"/>
    <n v="-8000000"/>
    <m/>
    <m/>
    <m/>
    <m/>
    <m/>
    <m/>
    <m/>
    <m/>
    <m/>
    <m/>
    <m/>
    <x v="0"/>
    <n v="-2000000"/>
    <n v="-2000000"/>
    <n v="-2000000"/>
    <n v="-2000000"/>
    <n v="-8000000"/>
    <n v="-8000000"/>
    <x v="3"/>
  </r>
  <r>
    <x v="172"/>
    <s v="CSA0215"/>
    <x v="179"/>
    <x v="0"/>
    <x v="1"/>
    <x v="1"/>
    <m/>
    <m/>
    <x v="1"/>
    <x v="1"/>
    <s v="CSA0215|Approved"/>
    <s v="Approved"/>
    <s v="Kevin Foley"/>
    <s v="1820 - Natural Gas Resource"/>
    <x v="5"/>
    <x v="3"/>
    <x v="5"/>
    <s v="Natural Gas"/>
    <x v="1"/>
    <x v="0"/>
    <x v="3"/>
    <d v="2024-01-01T00:00:00"/>
    <x v="1"/>
    <x v="3"/>
    <x v="0"/>
    <x v="5"/>
    <d v="2024-07-01T00:00:00"/>
    <x v="2"/>
    <d v="2027-12-31T00:00:00"/>
    <n v="17.399999999999999"/>
    <x v="4"/>
    <n v="22.4"/>
    <x v="0"/>
    <n v="0"/>
    <n v="0"/>
    <x v="1"/>
    <n v="0"/>
    <n v="0"/>
    <n v="0"/>
    <n v="0"/>
    <n v="0"/>
    <n v="5000000"/>
    <n v="5000000"/>
    <n v="0"/>
    <n v="5000000"/>
    <n v="5000000"/>
    <n v="0"/>
    <n v="5000000"/>
    <n v="5000000"/>
    <n v="0"/>
    <n v="0"/>
    <n v="15000000"/>
    <n v="15000000"/>
    <n v="0"/>
    <n v="0"/>
    <n v="0"/>
    <x v="126"/>
    <x v="1"/>
    <x v="1"/>
    <x v="0"/>
    <x v="7"/>
    <n v="0"/>
    <x v="1"/>
    <n v="0"/>
    <n v="0"/>
    <n v="-15843.95548326123"/>
    <n v="-8254.2031206861429"/>
    <n v="11350.756375247962"/>
    <n v="0"/>
    <n v="-12747.402228699411"/>
    <n v="0"/>
    <n v="4984156.0445167385"/>
    <n v="4991745.7968793139"/>
    <n v="5011350.7563752476"/>
    <n v="0"/>
    <x v="149"/>
    <n v="0"/>
    <n v="-15843.955483261496"/>
    <n v="-8254.2031206861138"/>
    <n v="11350.756375247613"/>
    <n v="-12747.402228699997"/>
    <n v="-12747.402228699997"/>
    <x v="4"/>
  </r>
  <r>
    <x v="173"/>
    <s v="CSA0216"/>
    <x v="180"/>
    <x v="0"/>
    <x v="1"/>
    <x v="1"/>
    <m/>
    <m/>
    <x v="3"/>
    <x v="3"/>
    <s v="CSA0216|EXEC"/>
    <s v="Josh Jacobs"/>
    <s v="Ed Croft"/>
    <s v="4044 - Customer Solutions - Journey Management"/>
    <x v="2"/>
    <x v="2"/>
    <x v="2"/>
    <s v="IT CSA"/>
    <x v="1"/>
    <x v="1"/>
    <x v="1"/>
    <d v="2026-01-01T00:00:00"/>
    <x v="1"/>
    <x v="3"/>
    <x v="0"/>
    <x v="18"/>
    <d v="2027-12-31T00:00:00"/>
    <x v="1"/>
    <d v="2027-12-31T00:00:00"/>
    <n v="65.400000000000006"/>
    <x v="4"/>
    <n v="70.400000000000006"/>
    <x v="0"/>
    <n v="0"/>
    <n v="0"/>
    <x v="1"/>
    <n v="0"/>
    <n v="0"/>
    <n v="0"/>
    <n v="0"/>
    <n v="0"/>
    <n v="0"/>
    <n v="0"/>
    <n v="0"/>
    <n v="8000000"/>
    <n v="0"/>
    <n v="-8000000"/>
    <n v="8000000"/>
    <n v="5000000"/>
    <n v="-3000000"/>
    <n v="5000000"/>
    <n v="16000000"/>
    <n v="5000000"/>
    <n v="-11000000"/>
    <n v="0"/>
    <n v="11000000"/>
    <x v="32"/>
    <x v="1"/>
    <x v="1"/>
    <x v="0"/>
    <x v="2"/>
    <n v="0"/>
    <x v="1"/>
    <n v="-6000000"/>
    <n v="0"/>
    <n v="0"/>
    <n v="0"/>
    <n v="309182.73272679705"/>
    <n v="389420.7544231565"/>
    <n v="698603.48714995361"/>
    <n v="0"/>
    <n v="0"/>
    <n v="0"/>
    <n v="5309182.7327267975"/>
    <n v="5389420.7544231564"/>
    <x v="150"/>
    <n v="0"/>
    <n v="0"/>
    <n v="-8000000"/>
    <n v="-2690817.2672732025"/>
    <n v="-10690817.267273203"/>
    <n v="-5301396.5128500462"/>
    <x v="2"/>
  </r>
  <r>
    <x v="0"/>
    <s v="CSA0217"/>
    <x v="181"/>
    <x v="0"/>
    <x v="1"/>
    <x v="1"/>
    <m/>
    <m/>
    <x v="5"/>
    <x v="0"/>
    <m/>
    <m/>
    <s v="Ed Croft"/>
    <s v="1203 - Director IT Shared Services"/>
    <x v="2"/>
    <x v="2"/>
    <x v="2"/>
    <s v="IT CSA"/>
    <x v="0"/>
    <x v="0"/>
    <x v="2"/>
    <d v="2026-01-01T00:00:00"/>
    <x v="1"/>
    <x v="3"/>
    <x v="1"/>
    <x v="18"/>
    <d v="2026-12-31T00:00:00"/>
    <x v="6"/>
    <d v="2028-01-01T00:00:00"/>
    <n v="23.4"/>
    <x v="10"/>
    <n v="26.4"/>
    <x v="1"/>
    <n v="0"/>
    <n v="0"/>
    <x v="1"/>
    <n v="0"/>
    <n v="0"/>
    <n v="0"/>
    <n v="0"/>
    <n v="0"/>
    <n v="0"/>
    <n v="0"/>
    <n v="0"/>
    <n v="0"/>
    <n v="0"/>
    <n v="0"/>
    <n v="5150000"/>
    <n v="0"/>
    <n v="-5150000"/>
    <m/>
    <n v="5150000"/>
    <n v="0"/>
    <n v="-5150000"/>
    <n v="0"/>
    <n v="5150000"/>
    <x v="7"/>
    <x v="0"/>
    <x v="0"/>
    <x v="0"/>
    <x v="5"/>
    <n v="0"/>
    <x v="1"/>
    <n v="-5150000"/>
    <m/>
    <m/>
    <m/>
    <m/>
    <m/>
    <m/>
    <m/>
    <m/>
    <m/>
    <m/>
    <m/>
    <x v="0"/>
    <n v="0"/>
    <n v="0"/>
    <n v="0"/>
    <n v="-5150000"/>
    <n v="-5150000"/>
    <n v="-5150000"/>
    <x v="3"/>
  </r>
  <r>
    <x v="174"/>
    <s v="CSA0218"/>
    <x v="182"/>
    <x v="0"/>
    <x v="1"/>
    <x v="1"/>
    <m/>
    <m/>
    <x v="1"/>
    <x v="1"/>
    <s v="CSA0218|Approved"/>
    <s v="Approved"/>
    <s v="Dan Fitting"/>
    <s v="1507 - Facility Services: Facilities Design &amp; Construction"/>
    <x v="3"/>
    <x v="4"/>
    <x v="3"/>
    <s v="Facilities"/>
    <x v="0"/>
    <x v="0"/>
    <x v="1"/>
    <d v="2027-01-01T00:00:00"/>
    <x v="1"/>
    <x v="3"/>
    <x v="0"/>
    <x v="12"/>
    <d v="2028-12-31T00:00:00"/>
    <x v="5"/>
    <d v="2028-12-31T00:00:00"/>
    <n v="32"/>
    <x v="6"/>
    <n v="38"/>
    <x v="0"/>
    <n v="0"/>
    <n v="0"/>
    <x v="1"/>
    <n v="0"/>
    <n v="0"/>
    <n v="0"/>
    <n v="0"/>
    <n v="0"/>
    <n v="0"/>
    <n v="0"/>
    <n v="0"/>
    <n v="0"/>
    <n v="0"/>
    <n v="0"/>
    <n v="3000000"/>
    <n v="3000000"/>
    <n v="0"/>
    <n v="5000000"/>
    <n v="3000000"/>
    <n v="3000000"/>
    <n v="0"/>
    <n v="0"/>
    <n v="0"/>
    <x v="142"/>
    <x v="1"/>
    <x v="1"/>
    <x v="0"/>
    <x v="2"/>
    <n v="0"/>
    <x v="1"/>
    <n v="5000000"/>
    <n v="0"/>
    <n v="0"/>
    <n v="0"/>
    <n v="185509.63963607824"/>
    <n v="389420.7544231565"/>
    <n v="574930.39405923476"/>
    <n v="0"/>
    <n v="0"/>
    <n v="0"/>
    <n v="3185509.6396360784"/>
    <n v="5389420.7544231564"/>
    <x v="151"/>
    <n v="0"/>
    <n v="0"/>
    <n v="0"/>
    <n v="185509.63963607838"/>
    <n v="185509.63963607838"/>
    <n v="5574930.3940592352"/>
    <x v="2"/>
  </r>
  <r>
    <x v="0"/>
    <s v="CSA0219"/>
    <x v="183"/>
    <x v="0"/>
    <x v="1"/>
    <x v="1"/>
    <m/>
    <m/>
    <x v="5"/>
    <x v="0"/>
    <m/>
    <m/>
    <s v="Ed Croft"/>
    <s v="1203 - Director IT Shared Services"/>
    <x v="2"/>
    <x v="2"/>
    <x v="2"/>
    <s v="IT CSA"/>
    <x v="0"/>
    <x v="8"/>
    <x v="2"/>
    <d v="2026-01-01T00:00:00"/>
    <x v="1"/>
    <x v="3"/>
    <x v="1"/>
    <x v="18"/>
    <d v="2026-12-31T00:00:00"/>
    <x v="6"/>
    <d v="2028-01-01T00:00:00"/>
    <n v="28.2"/>
    <x v="10"/>
    <n v="31.2"/>
    <x v="1"/>
    <n v="0"/>
    <n v="0"/>
    <x v="1"/>
    <n v="0"/>
    <n v="0"/>
    <n v="0"/>
    <n v="0"/>
    <n v="0"/>
    <n v="0"/>
    <n v="0"/>
    <n v="0"/>
    <n v="0"/>
    <m/>
    <n v="0"/>
    <n v="5150000"/>
    <m/>
    <n v="-5150000"/>
    <m/>
    <n v="5150000"/>
    <n v="0"/>
    <n v="-5150000"/>
    <n v="0"/>
    <n v="5150000"/>
    <x v="7"/>
    <x v="0"/>
    <x v="0"/>
    <x v="0"/>
    <x v="5"/>
    <n v="0"/>
    <x v="1"/>
    <n v="-5150000"/>
    <m/>
    <m/>
    <m/>
    <m/>
    <m/>
    <m/>
    <m/>
    <m/>
    <m/>
    <m/>
    <m/>
    <x v="0"/>
    <n v="0"/>
    <n v="0"/>
    <n v="0"/>
    <n v="-5150000"/>
    <n v="-5150000"/>
    <n v="-5150000"/>
    <x v="3"/>
  </r>
  <r>
    <x v="175"/>
    <s v="CSA0220"/>
    <x v="184"/>
    <x v="0"/>
    <x v="1"/>
    <x v="1"/>
    <m/>
    <m/>
    <x v="3"/>
    <x v="3"/>
    <s v="CSA0220|EXEC"/>
    <s v="Simon Upton"/>
    <s v="John Phillips"/>
    <s v="1245 - SAP ECC"/>
    <x v="2"/>
    <x v="2"/>
    <x v="2"/>
    <s v="IT CSAs in Support of Other Businesses"/>
    <x v="1"/>
    <x v="7"/>
    <x v="3"/>
    <d v="2025-04-01T00:00:00"/>
    <x v="1"/>
    <x v="3"/>
    <x v="0"/>
    <x v="8"/>
    <d v="2026-08-31T00:00:00"/>
    <x v="6"/>
    <d v="2026-08-31T00:00:00"/>
    <n v="35.4"/>
    <x v="13"/>
    <n v="47.4"/>
    <x v="0"/>
    <n v="0"/>
    <n v="0"/>
    <x v="1"/>
    <n v="0"/>
    <n v="0"/>
    <n v="0"/>
    <n v="0"/>
    <n v="0"/>
    <n v="1847909"/>
    <n v="0"/>
    <n v="-1847909"/>
    <n v="23220654"/>
    <n v="4000000"/>
    <n v="-19220654"/>
    <n v="4105211"/>
    <n v="15000000"/>
    <n v="10894789"/>
    <n v="10000000"/>
    <n v="29173774"/>
    <n v="19000000"/>
    <n v="-10173774"/>
    <n v="0"/>
    <n v="10173774"/>
    <x v="143"/>
    <x v="1"/>
    <x v="1"/>
    <x v="0"/>
    <x v="2"/>
    <n v="0"/>
    <x v="1"/>
    <n v="-173774"/>
    <n v="0"/>
    <n v="0"/>
    <n v="184111.43963486687"/>
    <n v="927548.19818039122"/>
    <n v="778841.50884631299"/>
    <n v="1890501.146661571"/>
    <n v="0"/>
    <n v="0"/>
    <n v="4184111.439634867"/>
    <n v="15927548.198180391"/>
    <n v="10778841.508846313"/>
    <x v="152"/>
    <n v="0"/>
    <n v="-1847909"/>
    <n v="-19036542.560365133"/>
    <n v="11822337.198180391"/>
    <n v="-9062114.3621847425"/>
    <n v="1716727.1466615703"/>
    <x v="2"/>
  </r>
  <r>
    <x v="176"/>
    <s v="CSA0221"/>
    <x v="185"/>
    <x v="0"/>
    <x v="1"/>
    <x v="1"/>
    <m/>
    <m/>
    <x v="1"/>
    <x v="1"/>
    <s v="CSA0221|Approved"/>
    <s v="Approved"/>
    <s v="Troy Nutter"/>
    <s v="1226 - Applications"/>
    <x v="2"/>
    <x v="2"/>
    <x v="2"/>
    <s v="IT CSAs in Support of Other Businesses"/>
    <x v="0"/>
    <x v="3"/>
    <x v="1"/>
    <d v="2024-06-01T00:00:00"/>
    <x v="1"/>
    <x v="3"/>
    <x v="0"/>
    <x v="5"/>
    <d v="2025-10-01T00:00:00"/>
    <x v="4"/>
    <d v="2025-12-31T00:00:00"/>
    <n v="23.4"/>
    <x v="6"/>
    <n v="29.4"/>
    <x v="0"/>
    <n v="0"/>
    <n v="0"/>
    <x v="1"/>
    <n v="0"/>
    <n v="0"/>
    <n v="500000"/>
    <n v="0"/>
    <n v="-500000"/>
    <n v="4500000"/>
    <n v="0"/>
    <n v="-4500000"/>
    <n v="0"/>
    <n v="500000"/>
    <n v="500000"/>
    <n v="0"/>
    <n v="4500000"/>
    <n v="4500000"/>
    <n v="0"/>
    <n v="5000000"/>
    <n v="5000000"/>
    <n v="0"/>
    <n v="500000"/>
    <n v="0"/>
    <x v="34"/>
    <x v="1"/>
    <x v="1"/>
    <x v="0"/>
    <x v="2"/>
    <n v="0"/>
    <x v="1"/>
    <n v="0"/>
    <n v="0"/>
    <n v="0"/>
    <n v="23013.929954358358"/>
    <n v="278264.4594541174"/>
    <n v="0"/>
    <n v="301278.38940847578"/>
    <n v="0"/>
    <n v="0"/>
    <n v="523013.92995435838"/>
    <n v="4778264.4594541173"/>
    <n v="0"/>
    <x v="153"/>
    <n v="-500000"/>
    <n v="-4500000"/>
    <n v="523013.92995435838"/>
    <n v="4778264.4594541173"/>
    <n v="301278.38940847572"/>
    <n v="301278.38940847572"/>
    <x v="2"/>
  </r>
  <r>
    <x v="177"/>
    <s v="CSA0223"/>
    <x v="186"/>
    <x v="0"/>
    <x v="1"/>
    <x v="1"/>
    <m/>
    <m/>
    <x v="5"/>
    <x v="0"/>
    <m/>
    <m/>
    <s v="Ed Croft"/>
    <n v="1209"/>
    <x v="2"/>
    <x v="2"/>
    <x v="2"/>
    <s v="IT CSA"/>
    <x v="0"/>
    <x v="7"/>
    <x v="2"/>
    <d v="2026-01-01T00:00:00"/>
    <x v="1"/>
    <x v="3"/>
    <x v="1"/>
    <x v="18"/>
    <d v="2026-12-31T00:00:00"/>
    <x v="6"/>
    <d v="2028-01-01T00:00:00"/>
    <n v="3.6"/>
    <x v="4"/>
    <n v="8.6"/>
    <x v="1"/>
    <n v="0"/>
    <n v="0"/>
    <x v="1"/>
    <n v="0"/>
    <n v="0"/>
    <n v="0"/>
    <n v="0"/>
    <n v="0"/>
    <n v="0"/>
    <n v="0"/>
    <n v="0"/>
    <n v="0"/>
    <n v="0"/>
    <n v="0"/>
    <n v="20000000.000000041"/>
    <n v="23452471"/>
    <n v="3452470.999999959"/>
    <n v="48823765"/>
    <n v="20000000.000000041"/>
    <n v="23452471"/>
    <n v="3452470.999999959"/>
    <n v="0"/>
    <n v="3452470.999999959"/>
    <x v="144"/>
    <x v="1"/>
    <x v="1"/>
    <x v="0"/>
    <x v="2"/>
    <n v="0"/>
    <x v="1"/>
    <n v="52276235.999999955"/>
    <n v="0"/>
    <n v="0"/>
    <n v="0"/>
    <n v="1450219.814595192"/>
    <n v="3802597.4800157808"/>
    <n v="5252817.2946109725"/>
    <n v="0"/>
    <n v="0"/>
    <n v="0"/>
    <n v="24902690.814595193"/>
    <n v="52626362.480015785"/>
    <x v="154"/>
    <n v="0"/>
    <n v="0"/>
    <n v="0"/>
    <n v="4902690.8145951517"/>
    <n v="4902690.8145951517"/>
    <n v="57529053.294610932"/>
    <x v="2"/>
  </r>
  <r>
    <x v="178"/>
    <s v="CSA0224"/>
    <x v="187"/>
    <x v="0"/>
    <x v="1"/>
    <x v="1"/>
    <m/>
    <m/>
    <x v="5"/>
    <x v="0"/>
    <m/>
    <m/>
    <s v="Ed Croft"/>
    <n v="1209"/>
    <x v="2"/>
    <x v="2"/>
    <x v="2"/>
    <s v="IT CSA"/>
    <x v="0"/>
    <x v="8"/>
    <x v="2"/>
    <d v="2026-01-01T00:00:00"/>
    <x v="1"/>
    <x v="3"/>
    <x v="1"/>
    <x v="18"/>
    <d v="2026-12-31T00:00:00"/>
    <x v="6"/>
    <d v="2028-01-01T00:00:00"/>
    <n v="15.6"/>
    <x v="4"/>
    <n v="20.6"/>
    <x v="1"/>
    <n v="0"/>
    <n v="0"/>
    <x v="1"/>
    <n v="0"/>
    <n v="0"/>
    <n v="0"/>
    <n v="0"/>
    <n v="0"/>
    <n v="0"/>
    <n v="0"/>
    <n v="0"/>
    <n v="0"/>
    <n v="0"/>
    <n v="0"/>
    <n v="11000000"/>
    <n v="10051058"/>
    <n v="-948942"/>
    <n v="18781613"/>
    <n v="11000000"/>
    <n v="10051058"/>
    <n v="-948942"/>
    <n v="0"/>
    <n v="948942"/>
    <x v="145"/>
    <x v="1"/>
    <x v="1"/>
    <x v="0"/>
    <x v="2"/>
    <n v="0"/>
    <x v="1"/>
    <n v="17832671"/>
    <n v="0"/>
    <n v="0"/>
    <n v="0"/>
    <n v="621522.71584710712"/>
    <n v="1462789.9807487526"/>
    <n v="2084312.6965958597"/>
    <n v="0"/>
    <n v="0"/>
    <n v="0"/>
    <n v="10672580.715847107"/>
    <n v="20244402.980748754"/>
    <x v="155"/>
    <n v="0"/>
    <n v="0"/>
    <n v="0"/>
    <n v="-327419.28415289335"/>
    <n v="-327419.28415289335"/>
    <n v="19916983.696595863"/>
    <x v="2"/>
  </r>
  <r>
    <x v="179"/>
    <s v="CSA0225"/>
    <x v="188"/>
    <x v="0"/>
    <x v="1"/>
    <x v="1"/>
    <m/>
    <m/>
    <x v="1"/>
    <x v="1"/>
    <s v="CSA0225|Approved"/>
    <s v="Approved"/>
    <s v="Ben Rushwald"/>
    <s v="1245 - SAP ECC"/>
    <x v="2"/>
    <x v="2"/>
    <x v="2"/>
    <s v="IT CSAs in Support of Other Businesses"/>
    <x v="0"/>
    <x v="7"/>
    <x v="1"/>
    <d v="2024-01-01T00:00:00"/>
    <x v="1"/>
    <x v="3"/>
    <x v="0"/>
    <x v="5"/>
    <d v="2024-12-31T00:00:00"/>
    <x v="2"/>
    <d v="2024-12-31T00:00:00"/>
    <n v="25"/>
    <x v="1"/>
    <n v="32"/>
    <x v="0"/>
    <n v="0"/>
    <n v="0"/>
    <x v="1"/>
    <n v="0"/>
    <n v="0"/>
    <n v="1764703"/>
    <n v="951594"/>
    <n v="-813109"/>
    <n v="0"/>
    <n v="900000"/>
    <n v="900000"/>
    <n v="0"/>
    <n v="0"/>
    <n v="0"/>
    <n v="0"/>
    <n v="0"/>
    <n v="0"/>
    <n v="0"/>
    <n v="1764703"/>
    <n v="1851594"/>
    <n v="86891"/>
    <n v="813109"/>
    <n v="86891"/>
    <x v="146"/>
    <x v="1"/>
    <x v="1"/>
    <x v="0"/>
    <x v="2"/>
    <n v="0"/>
    <x v="1"/>
    <n v="86891"/>
    <n v="14381.501609930439"/>
    <n v="27409.080558165046"/>
    <n v="0"/>
    <n v="0"/>
    <n v="0"/>
    <n v="41790.582168095483"/>
    <n v="965975.50160993042"/>
    <n v="927409.08055816509"/>
    <n v="0"/>
    <n v="0"/>
    <n v="0"/>
    <x v="156"/>
    <n v="-798727.49839006958"/>
    <n v="927409.08055816509"/>
    <n v="0"/>
    <n v="0"/>
    <n v="128681.58216809551"/>
    <n v="128681.58216809551"/>
    <x v="2"/>
  </r>
  <r>
    <x v="180"/>
    <s v="CSA0226"/>
    <x v="189"/>
    <x v="0"/>
    <x v="1"/>
    <x v="1"/>
    <m/>
    <m/>
    <x v="1"/>
    <x v="1"/>
    <s v="CSA0226|Approved"/>
    <s v="Approved"/>
    <s v="Dan Fitting"/>
    <s v="1507 - Facility Services: Facilities Design &amp; Construction"/>
    <x v="3"/>
    <x v="4"/>
    <x v="3"/>
    <s v="Facilities"/>
    <x v="0"/>
    <x v="9"/>
    <x v="1"/>
    <d v="2027-01-01T00:00:00"/>
    <x v="1"/>
    <x v="3"/>
    <x v="0"/>
    <x v="12"/>
    <d v="2032-12-31T00:00:00"/>
    <x v="15"/>
    <d v="2032-12-31T00:00:00"/>
    <n v="34.200000000000003"/>
    <x v="6"/>
    <n v="40.200000000000003"/>
    <x v="0"/>
    <n v="0"/>
    <n v="0"/>
    <x v="1"/>
    <n v="0"/>
    <n v="0"/>
    <n v="0"/>
    <n v="0"/>
    <n v="0"/>
    <n v="0"/>
    <n v="0"/>
    <n v="0"/>
    <n v="0"/>
    <n v="0"/>
    <n v="0"/>
    <n v="5000000"/>
    <n v="5000000"/>
    <n v="0"/>
    <n v="2000000"/>
    <n v="5000000"/>
    <n v="5000000"/>
    <n v="0"/>
    <n v="0"/>
    <n v="0"/>
    <x v="137"/>
    <x v="1"/>
    <x v="1"/>
    <x v="0"/>
    <x v="3"/>
    <n v="0"/>
    <x v="1"/>
    <n v="2000000"/>
    <n v="0"/>
    <n v="0"/>
    <n v="0"/>
    <n v="204053.87096193884"/>
    <n v="102542.1927520469"/>
    <n v="306596.06371398573"/>
    <n v="0"/>
    <n v="0"/>
    <n v="0"/>
    <n v="5204053.870961939"/>
    <n v="2102542.192752047"/>
    <x v="157"/>
    <n v="0"/>
    <n v="0"/>
    <n v="0"/>
    <n v="204053.87096193898"/>
    <n v="204053.87096193898"/>
    <n v="2306596.063713986"/>
    <x v="2"/>
  </r>
  <r>
    <x v="181"/>
    <s v="CSA0227"/>
    <x v="190"/>
    <x v="0"/>
    <x v="1"/>
    <x v="1"/>
    <m/>
    <m/>
    <x v="3"/>
    <x v="3"/>
    <s v="CSA0227|EXEC"/>
    <s v="Simon Upton"/>
    <s v="Chakradhari Damidi"/>
    <s v="1245 - SAP ECC"/>
    <x v="2"/>
    <x v="2"/>
    <x v="2"/>
    <s v="IT CSA"/>
    <x v="1"/>
    <x v="7"/>
    <x v="1"/>
    <d v="2023-04-01T00:00:00"/>
    <x v="1"/>
    <x v="3"/>
    <x v="2"/>
    <x v="3"/>
    <d v="2026-06-30T00:00:00"/>
    <x v="6"/>
    <d v="2026-12-31T00:00:00"/>
    <n v="56.4"/>
    <x v="1"/>
    <n v="63.4"/>
    <x v="1"/>
    <n v="0"/>
    <n v="0"/>
    <x v="1"/>
    <n v="1000000"/>
    <n v="1000000"/>
    <n v="10000000"/>
    <n v="2000000"/>
    <n v="-8000000"/>
    <n v="10000000"/>
    <n v="10000000"/>
    <n v="0"/>
    <n v="10000000"/>
    <n v="10000000"/>
    <n v="0"/>
    <n v="0"/>
    <n v="8000000"/>
    <n v="8000000"/>
    <n v="0"/>
    <n v="30000000"/>
    <n v="30000000"/>
    <n v="0"/>
    <n v="8000000"/>
    <n v="0"/>
    <x v="147"/>
    <x v="1"/>
    <x v="1"/>
    <x v="0"/>
    <x v="2"/>
    <n v="0"/>
    <x v="1"/>
    <n v="0"/>
    <n v="30226.129231437859"/>
    <n v="304545.33953516715"/>
    <n v="460278.59908716718"/>
    <n v="494692.37236287532"/>
    <n v="0"/>
    <n v="1289742.4402166475"/>
    <n v="2030226.1292314378"/>
    <n v="10304545.339535167"/>
    <n v="10460278.599087168"/>
    <n v="8494692.3723628744"/>
    <n v="0"/>
    <x v="158"/>
    <n v="-7969773.870768562"/>
    <n v="304545.33953516744"/>
    <n v="460278.59908716753"/>
    <n v="8494692.3723628744"/>
    <n v="1289742.4402166475"/>
    <n v="1289742.4402166475"/>
    <x v="2"/>
  </r>
  <r>
    <x v="182"/>
    <s v="CSA0228"/>
    <x v="191"/>
    <x v="0"/>
    <x v="1"/>
    <x v="1"/>
    <m/>
    <m/>
    <x v="1"/>
    <x v="1"/>
    <s v="CSA0228|Approved"/>
    <s v="Approved"/>
    <s v="Kyle Roethle"/>
    <s v="1245 - SAP ECC"/>
    <x v="2"/>
    <x v="2"/>
    <x v="2"/>
    <s v="IT CSAs in Support of Other Businesses"/>
    <x v="1"/>
    <x v="7"/>
    <x v="1"/>
    <d v="2025-01-01T00:00:00"/>
    <x v="1"/>
    <x v="3"/>
    <x v="0"/>
    <x v="8"/>
    <d v="2025-12-31T00:00:00"/>
    <x v="4"/>
    <d v="2025-12-31T00:00:00"/>
    <n v="24.6"/>
    <x v="1"/>
    <n v="31.6"/>
    <x v="1"/>
    <n v="0"/>
    <n v="0"/>
    <x v="1"/>
    <n v="0"/>
    <n v="0"/>
    <n v="639500"/>
    <n v="0"/>
    <n v="-639500"/>
    <n v="0"/>
    <n v="1000000"/>
    <n v="1000000"/>
    <n v="0"/>
    <n v="0"/>
    <n v="0"/>
    <n v="0"/>
    <n v="0"/>
    <n v="0"/>
    <n v="0"/>
    <n v="639500"/>
    <n v="1000000"/>
    <n v="360500"/>
    <n v="639500"/>
    <n v="360500"/>
    <x v="148"/>
    <x v="1"/>
    <x v="1"/>
    <x v="0"/>
    <x v="2"/>
    <n v="0"/>
    <x v="1"/>
    <n v="360500"/>
    <n v="0"/>
    <n v="30454.533953516715"/>
    <n v="0"/>
    <n v="0"/>
    <n v="0"/>
    <n v="30454.533953516715"/>
    <n v="0"/>
    <n v="1030454.5339535167"/>
    <n v="0"/>
    <n v="0"/>
    <n v="0"/>
    <x v="159"/>
    <n v="-639500"/>
    <n v="1030454.5339535167"/>
    <n v="0"/>
    <n v="0"/>
    <n v="390954.53395351674"/>
    <n v="390954.53395351674"/>
    <x v="1"/>
  </r>
  <r>
    <x v="183"/>
    <s v="CSA0229"/>
    <x v="192"/>
    <x v="0"/>
    <x v="2"/>
    <x v="1"/>
    <m/>
    <m/>
    <x v="1"/>
    <x v="1"/>
    <s v="CSA0229|Approved"/>
    <s v="Approved"/>
    <s v="Aaron Drake"/>
    <s v="4022 - Major Project Construction Management and Project Management"/>
    <x v="1"/>
    <x v="1"/>
    <x v="1"/>
    <s v="System &amp; T&amp;D"/>
    <x v="0"/>
    <x v="8"/>
    <x v="1"/>
    <d v="2023-06-01T00:00:00"/>
    <x v="1"/>
    <x v="3"/>
    <x v="2"/>
    <x v="3"/>
    <d v="2026-10-28T00:00:00"/>
    <x v="6"/>
    <d v="2026-03-27T00:00:00"/>
    <n v="18.8"/>
    <x v="3"/>
    <n v="28.8"/>
    <x v="1"/>
    <n v="0"/>
    <n v="0"/>
    <x v="1"/>
    <n v="1"/>
    <n v="1"/>
    <n v="0"/>
    <n v="0"/>
    <n v="0"/>
    <n v="0"/>
    <n v="150000"/>
    <n v="150000"/>
    <n v="0"/>
    <n v="250000"/>
    <n v="250000"/>
    <n v="0"/>
    <n v="1000000"/>
    <n v="1000000"/>
    <n v="5000000"/>
    <n v="0"/>
    <n v="1400000"/>
    <n v="1400000"/>
    <n v="0"/>
    <n v="1400000"/>
    <x v="149"/>
    <x v="1"/>
    <x v="1"/>
    <x v="0"/>
    <x v="1"/>
    <n v="0"/>
    <x v="1"/>
    <n v="6400000"/>
    <n v="0"/>
    <n v="4657.4320915774179"/>
    <n v="6807.0429752692398"/>
    <n v="20419.882716775639"/>
    <n v="97782.545496599705"/>
    <n v="129666.903280222"/>
    <n v="0"/>
    <n v="154657.43209157742"/>
    <n v="256807.04297526923"/>
    <n v="1020419.8827167756"/>
    <n v="5097782.5454965997"/>
    <x v="160"/>
    <n v="0"/>
    <n v="154657.43209157742"/>
    <n v="256807.04297526923"/>
    <n v="1020419.8827167756"/>
    <n v="1431884.3577836223"/>
    <n v="6529666.9032802219"/>
    <x v="1"/>
  </r>
  <r>
    <x v="184"/>
    <s v="CSA0230"/>
    <x v="193"/>
    <x v="0"/>
    <x v="2"/>
    <x v="1"/>
    <m/>
    <m/>
    <x v="1"/>
    <x v="1"/>
    <s v="CSA0230|Approved"/>
    <s v="Approved"/>
    <s v="Hunt , Adam"/>
    <s v="4022 - Major Project Construction Management and Project Management"/>
    <x v="1"/>
    <x v="1"/>
    <x v="1"/>
    <s v="System &amp; T&amp;D"/>
    <x v="0"/>
    <x v="8"/>
    <x v="1"/>
    <d v="2023-06-01T00:00:00"/>
    <x v="1"/>
    <x v="3"/>
    <x v="2"/>
    <x v="3"/>
    <d v="2027-10-23T00:00:00"/>
    <x v="1"/>
    <d v="2027-10-22T00:00:00"/>
    <n v="28.8"/>
    <x v="3"/>
    <n v="38.799999999999997"/>
    <x v="1"/>
    <n v="0"/>
    <n v="0"/>
    <x v="1"/>
    <n v="25000"/>
    <n v="25000"/>
    <n v="0"/>
    <n v="500000"/>
    <n v="500000"/>
    <n v="0"/>
    <n v="500000"/>
    <n v="500000"/>
    <n v="0"/>
    <n v="1000000"/>
    <n v="1000000"/>
    <n v="0"/>
    <n v="2500000"/>
    <n v="2500000"/>
    <n v="5000000"/>
    <n v="0"/>
    <n v="4500000"/>
    <n v="4500000"/>
    <n v="500000"/>
    <n v="4500000"/>
    <x v="150"/>
    <x v="1"/>
    <x v="1"/>
    <x v="0"/>
    <x v="1"/>
    <n v="15545.89"/>
    <x v="1"/>
    <n v="9500000"/>
    <n v="13059.273689436712"/>
    <n v="15524.773638591394"/>
    <n v="27228.171901076959"/>
    <n v="51049.706791939097"/>
    <n v="97782.545496599705"/>
    <n v="204644.47151764389"/>
    <n v="513059.27368943673"/>
    <n v="515524.7736385914"/>
    <n v="1027228.1719010769"/>
    <n v="2551049.7067919392"/>
    <n v="5097782.5454965997"/>
    <x v="161"/>
    <n v="513059.27368943673"/>
    <n v="515524.7736385914"/>
    <n v="1027228.1719010769"/>
    <n v="2551049.7067919392"/>
    <n v="4606861.9260210441"/>
    <n v="9704644.4715176448"/>
    <x v="1"/>
  </r>
  <r>
    <x v="185"/>
    <s v="CSA0231"/>
    <x v="194"/>
    <x v="0"/>
    <x v="2"/>
    <x v="1"/>
    <m/>
    <m/>
    <x v="1"/>
    <x v="1"/>
    <s v="CSA0231|Approved"/>
    <s v="Approved"/>
    <s v="Patima Dejarath"/>
    <s v="4022 - Major Project Construction Management and Project Management"/>
    <x v="1"/>
    <x v="1"/>
    <x v="1"/>
    <s v="System &amp; T&amp;D"/>
    <x v="0"/>
    <x v="8"/>
    <x v="3"/>
    <d v="2023-02-01T00:00:00"/>
    <x v="1"/>
    <x v="3"/>
    <x v="2"/>
    <x v="3"/>
    <d v="2026-03-31T00:00:00"/>
    <x v="6"/>
    <d v="2026-07-01T00:00:00"/>
    <n v="51.2"/>
    <x v="5"/>
    <n v="59.2"/>
    <x v="0"/>
    <n v="0"/>
    <n v="0"/>
    <x v="1"/>
    <n v="75000"/>
    <n v="75000"/>
    <n v="0"/>
    <n v="2500000"/>
    <n v="2500000"/>
    <n v="0"/>
    <n v="2400000"/>
    <n v="2400000"/>
    <n v="0"/>
    <n v="10000000"/>
    <n v="10000000"/>
    <n v="0"/>
    <n v="5000000"/>
    <n v="5000000"/>
    <n v="1000000"/>
    <n v="0"/>
    <n v="19900000"/>
    <n v="19900000"/>
    <n v="2500000"/>
    <n v="19900000"/>
    <x v="151"/>
    <x v="1"/>
    <x v="1"/>
    <x v="0"/>
    <x v="1"/>
    <n v="1680564.67"/>
    <x v="1"/>
    <n v="20900000"/>
    <n v="65296.368447183559"/>
    <n v="74518.913465238686"/>
    <n v="272281.71901076956"/>
    <n v="102099.41358387819"/>
    <n v="19556.509099319941"/>
    <n v="533752.9236063899"/>
    <n v="2565296.3684471836"/>
    <n v="2474518.9134652386"/>
    <n v="10272281.71901077"/>
    <n v="5102099.4135838784"/>
    <n v="1019556.5090993199"/>
    <x v="162"/>
    <n v="2565296.3684471836"/>
    <n v="2474518.9134652386"/>
    <n v="10272281.71901077"/>
    <n v="5102099.4135838784"/>
    <n v="20414196.414507069"/>
    <n v="21433752.923606388"/>
    <x v="1"/>
  </r>
  <r>
    <x v="186"/>
    <s v="CSA0232"/>
    <x v="195"/>
    <x v="0"/>
    <x v="2"/>
    <x v="1"/>
    <m/>
    <m/>
    <x v="1"/>
    <x v="1"/>
    <s v="CSA0232|Approved"/>
    <s v="Approved"/>
    <s v="Patima Dejarath"/>
    <s v="4022 - Major Project Construction Management and Project Management"/>
    <x v="1"/>
    <x v="1"/>
    <x v="1"/>
    <s v="System &amp; T&amp;D"/>
    <x v="0"/>
    <x v="8"/>
    <x v="3"/>
    <d v="2023-01-01T00:00:00"/>
    <x v="1"/>
    <x v="3"/>
    <x v="2"/>
    <x v="3"/>
    <d v="2027-07-31T00:00:00"/>
    <x v="1"/>
    <d v="2027-12-01T00:00:00"/>
    <n v="31.4"/>
    <x v="1"/>
    <n v="38.4"/>
    <x v="0"/>
    <n v="2402157.0499999993"/>
    <n v="0"/>
    <x v="1"/>
    <n v="250000"/>
    <n v="250000"/>
    <n v="0"/>
    <n v="500000"/>
    <n v="500000"/>
    <n v="0"/>
    <n v="500000"/>
    <n v="500000"/>
    <n v="0"/>
    <n v="1000000"/>
    <n v="1000000"/>
    <n v="0"/>
    <n v="1000000"/>
    <n v="1000000"/>
    <n v="15000000"/>
    <n v="0"/>
    <n v="3000000"/>
    <n v="3000000"/>
    <n v="500000"/>
    <n v="3000000"/>
    <x v="152"/>
    <x v="1"/>
    <x v="1"/>
    <x v="0"/>
    <x v="4"/>
    <n v="250059.15"/>
    <x v="1"/>
    <n v="18000000"/>
    <n v="31436.649972053867"/>
    <n v="47263.001993020473"/>
    <n v="108841.93452935432"/>
    <n v="118962.03241124148"/>
    <n v="2001623.5367424951"/>
    <n v="2308127.1556481654"/>
    <n v="531436.64997205383"/>
    <n v="547263.00199302053"/>
    <n v="1108841.9345293543"/>
    <n v="1118962.0324112414"/>
    <n v="17001623.536742494"/>
    <x v="163"/>
    <n v="531436.64997205383"/>
    <n v="547263.00199302053"/>
    <n v="1108841.9345293543"/>
    <n v="1118962.0324112414"/>
    <n v="3306503.61890567"/>
    <n v="20308127.155648164"/>
    <x v="1"/>
  </r>
  <r>
    <x v="187"/>
    <s v="CSA0233"/>
    <x v="196"/>
    <x v="0"/>
    <x v="1"/>
    <x v="1"/>
    <m/>
    <m/>
    <x v="1"/>
    <x v="1"/>
    <s v="CSA0233|Approved"/>
    <s v="Approved"/>
    <s v="Jennifer Rao"/>
    <s v="1203 - Director IT Shared Services"/>
    <x v="2"/>
    <x v="2"/>
    <x v="2"/>
    <s v="IT Operations"/>
    <x v="1"/>
    <x v="7"/>
    <x v="2"/>
    <d v="2023-01-01T00:00:00"/>
    <x v="1"/>
    <x v="3"/>
    <x v="2"/>
    <x v="3"/>
    <d v="2028-12-31T00:00:00"/>
    <x v="5"/>
    <d v="2028-12-31T00:00:00"/>
    <n v="45.6"/>
    <x v="1"/>
    <n v="52.6"/>
    <x v="1"/>
    <n v="0"/>
    <n v="2100000"/>
    <x v="1"/>
    <n v="1500000"/>
    <n v="-600000"/>
    <n v="2085922.6957157899"/>
    <n v="1500000"/>
    <n v="-585922.69571578992"/>
    <n v="2092961.3478579"/>
    <n v="1000000"/>
    <n v="-1092961.3478579"/>
    <n v="2092961.3478579"/>
    <n v="1000000"/>
    <n v="-1092961.3478579"/>
    <n v="2092961.3478579"/>
    <n v="1000000"/>
    <n v="-1092961.3478579"/>
    <n v="1000000"/>
    <n v="8364806.7392894896"/>
    <n v="4500000"/>
    <n v="-3864806.7392894896"/>
    <n v="585922.69571578992"/>
    <n v="3864806.7392894896"/>
    <x v="153"/>
    <x v="1"/>
    <x v="1"/>
    <x v="0"/>
    <x v="2"/>
    <n v="37778915.530323081"/>
    <x v="1"/>
    <n v="-2864806.7392894896"/>
    <n v="22669.596923578396"/>
    <n v="30454.533953516715"/>
    <n v="46027.859908716717"/>
    <n v="61836.546545359415"/>
    <n v="77884.150884631294"/>
    <n v="238872.68821580254"/>
    <n v="1522669.5969235783"/>
    <n v="1030454.5339535167"/>
    <n v="1046027.8599087168"/>
    <n v="1061836.5465453593"/>
    <n v="1077884.1508846313"/>
    <x v="164"/>
    <n v="-563253.09879221162"/>
    <n v="-1062506.8139043832"/>
    <n v="-1046933.4879491832"/>
    <n v="-1031124.8013125407"/>
    <n v="-3703818.2019583187"/>
    <n v="-2625934.0510736872"/>
    <x v="2"/>
  </r>
  <r>
    <x v="188"/>
    <s v="CSA0234"/>
    <x v="197"/>
    <x v="0"/>
    <x v="1"/>
    <x v="1"/>
    <m/>
    <m/>
    <x v="1"/>
    <x v="1"/>
    <s v="CSA0234|Approved"/>
    <s v="Approved"/>
    <s v="Jennifer Rao"/>
    <s v="1203 - Director IT Shared Services"/>
    <x v="2"/>
    <x v="2"/>
    <x v="2"/>
    <s v="IT Operations"/>
    <x v="1"/>
    <x v="8"/>
    <x v="2"/>
    <d v="2023-01-01T00:00:00"/>
    <x v="1"/>
    <x v="3"/>
    <x v="2"/>
    <x v="3"/>
    <d v="2028-12-31T00:00:00"/>
    <x v="5"/>
    <d v="2028-12-31T00:00:00"/>
    <n v="74.599999999999994"/>
    <x v="1"/>
    <n v="81.599999999999994"/>
    <x v="0"/>
    <n v="0"/>
    <n v="4428000"/>
    <x v="1"/>
    <n v="4772010"/>
    <n v="344010"/>
    <n v="4398316.9983950099"/>
    <n v="5655000"/>
    <n v="1256683.0016049901"/>
    <n v="4413158.4991975101"/>
    <n v="5655000"/>
    <n v="1241841.5008024899"/>
    <n v="4413158.4991975101"/>
    <n v="5655000"/>
    <n v="1241841.5008024899"/>
    <n v="4413158.4991975101"/>
    <n v="5655000"/>
    <n v="1241841.5008024899"/>
    <n v="5755000"/>
    <n v="17637792.495987538"/>
    <n v="22620000"/>
    <n v="4982207.5040124618"/>
    <n v="1256683.0016049901"/>
    <n v="4982207.5040124618"/>
    <x v="154"/>
    <x v="1"/>
    <x v="1"/>
    <x v="0"/>
    <x v="3"/>
    <n v="0"/>
    <x v="1"/>
    <n v="10737207.504012462"/>
    <n v="56833.69486096975"/>
    <n v="114238.57785130266"/>
    <n v="172220.38950713578"/>
    <n v="230784.92805795281"/>
    <n v="295065.15964401496"/>
    <n v="869142.74992137589"/>
    <n v="5711833.6948609697"/>
    <n v="5769238.5778513029"/>
    <n v="5827220.3895071354"/>
    <n v="5885784.9280579528"/>
    <n v="6050065.1596440151"/>
    <x v="165"/>
    <n v="1313516.6964659598"/>
    <n v="1356080.0786537929"/>
    <n v="1414061.8903096253"/>
    <n v="1472626.4288604427"/>
    <n v="5556285.0942898206"/>
    <n v="11606350.253933836"/>
    <x v="2"/>
  </r>
  <r>
    <x v="189"/>
    <s v="CSA0235"/>
    <x v="198"/>
    <x v="0"/>
    <x v="1"/>
    <x v="1"/>
    <m/>
    <m/>
    <x v="1"/>
    <x v="1"/>
    <s v="CSA0235|Approved"/>
    <s v="Approved"/>
    <s v="Jennifer Rao"/>
    <s v="1203 - Director IT Shared Services"/>
    <x v="2"/>
    <x v="2"/>
    <x v="2"/>
    <s v="IT Operations"/>
    <x v="1"/>
    <x v="8"/>
    <x v="2"/>
    <d v="2023-01-01T00:00:00"/>
    <x v="1"/>
    <x v="3"/>
    <x v="2"/>
    <x v="3"/>
    <d v="2028-12-31T00:00:00"/>
    <x v="5"/>
    <d v="2028-12-31T00:00:00"/>
    <n v="74.599999999999994"/>
    <x v="1"/>
    <n v="81.599999999999994"/>
    <x v="0"/>
    <n v="0"/>
    <n v="13354295"/>
    <x v="1"/>
    <n v="12704295"/>
    <n v="-650000"/>
    <n v="13264774.77418281"/>
    <n v="10447338"/>
    <n v="-2817436.7741828095"/>
    <n v="13309534.887091409"/>
    <n v="9800000"/>
    <n v="-3509534.8870914094"/>
    <n v="13309534.887091409"/>
    <n v="8718098"/>
    <n v="-4591436.8870914094"/>
    <n v="13309534.887091409"/>
    <n v="8700000"/>
    <n v="-4609534.8870914094"/>
    <n v="10500000"/>
    <n v="53193379.435457036"/>
    <n v="37665436"/>
    <n v="-15527943.435457036"/>
    <n v="2817436.7741828095"/>
    <n v="15527943.435457036"/>
    <x v="155"/>
    <x v="1"/>
    <x v="1"/>
    <x v="0"/>
    <x v="2"/>
    <n v="0"/>
    <x v="1"/>
    <n v="-5027943.4354570359"/>
    <n v="157891.29425625576"/>
    <n v="298454.43274446379"/>
    <n v="401275.39341446338"/>
    <n v="537977.95494462689"/>
    <n v="817783.58428862866"/>
    <n v="2213382.6596484384"/>
    <n v="10605229.294256255"/>
    <n v="10098454.432744464"/>
    <n v="9119373.3934144638"/>
    <n v="9237977.9549446274"/>
    <n v="11317783.584288629"/>
    <x v="166"/>
    <n v="-2659545.4799265545"/>
    <n v="-3211080.4543469455"/>
    <n v="-4190161.4936769456"/>
    <n v="-4071556.9321467821"/>
    <n v="-14132344.360097228"/>
    <n v="-2814560.7758085988"/>
    <x v="2"/>
  </r>
  <r>
    <x v="190"/>
    <s v="CSA0236"/>
    <x v="199"/>
    <x v="0"/>
    <x v="1"/>
    <x v="1"/>
    <m/>
    <m/>
    <x v="1"/>
    <x v="1"/>
    <s v="CSA0236|Approved"/>
    <s v="Approved"/>
    <s v="Jennifer Rao"/>
    <s v="1203 - Director IT Shared Services"/>
    <x v="2"/>
    <x v="2"/>
    <x v="2"/>
    <s v="IT Operations"/>
    <x v="1"/>
    <x v="8"/>
    <x v="2"/>
    <d v="2023-01-01T00:00:00"/>
    <x v="1"/>
    <x v="3"/>
    <x v="2"/>
    <x v="3"/>
    <d v="2028-12-31T00:00:00"/>
    <x v="5"/>
    <d v="2028-12-31T00:00:00"/>
    <n v="63.6"/>
    <x v="1"/>
    <n v="70.599999999999994"/>
    <x v="0"/>
    <n v="0"/>
    <n v="5820000"/>
    <x v="1"/>
    <n v="5820000"/>
    <n v="0"/>
    <n v="5780985.7566980496"/>
    <n v="4875000"/>
    <n v="-905985.7566980496"/>
    <n v="5800492.8783490304"/>
    <n v="4675000"/>
    <n v="-1125492.8783490304"/>
    <n v="5800492.8783490304"/>
    <n v="4675000"/>
    <n v="-1125492.8783490304"/>
    <n v="5800492.8783490304"/>
    <n v="4220000"/>
    <n v="-1580492.8783490304"/>
    <n v="4220000"/>
    <n v="23182464.391745143"/>
    <n v="18445000"/>
    <n v="-4737464.3917451426"/>
    <n v="905985.7566980496"/>
    <n v="4737464.3917451426"/>
    <x v="156"/>
    <x v="1"/>
    <x v="1"/>
    <x v="0"/>
    <x v="3"/>
    <n v="0"/>
    <x v="1"/>
    <n v="-517464.39174514264"/>
    <n v="48994.56453531875"/>
    <n v="94441.264625082214"/>
    <n v="142374.9462326896"/>
    <n v="172221.46709187637"/>
    <n v="216364.02670681896"/>
    <n v="674396.26919178595"/>
    <n v="4923994.5645353189"/>
    <n v="4769441.2646250818"/>
    <n v="4817374.9462326895"/>
    <n v="4392221.4670918761"/>
    <n v="4436364.0267068185"/>
    <x v="167"/>
    <n v="-856991.19216273073"/>
    <n v="-1031051.6137239486"/>
    <n v="-983117.93211634085"/>
    <n v="-1408271.4112571543"/>
    <n v="-4279432.1492601745"/>
    <n v="156931.87744664401"/>
    <x v="2"/>
  </r>
  <r>
    <x v="191"/>
    <s v="CSA0237"/>
    <x v="200"/>
    <x v="0"/>
    <x v="1"/>
    <x v="1"/>
    <m/>
    <m/>
    <x v="1"/>
    <x v="1"/>
    <s v="CSA0237|Approved"/>
    <s v="Approved"/>
    <s v="Jennifer Rao"/>
    <s v="1203 - Director IT Shared Services"/>
    <x v="2"/>
    <x v="2"/>
    <x v="2"/>
    <s v="IT Operations"/>
    <x v="1"/>
    <x v="8"/>
    <x v="2"/>
    <d v="2023-01-01T00:00:00"/>
    <x v="1"/>
    <x v="3"/>
    <x v="2"/>
    <x v="3"/>
    <d v="2028-12-31T00:00:00"/>
    <x v="5"/>
    <d v="2028-12-31T00:00:00"/>
    <n v="56.2"/>
    <x v="6"/>
    <n v="62.2"/>
    <x v="1"/>
    <n v="0"/>
    <n v="4448630.7"/>
    <x v="1"/>
    <n v="4748913"/>
    <n v="300282.29999999981"/>
    <n v="3704613.7102000001"/>
    <n v="1873214"/>
    <n v="-1831399.7102000001"/>
    <n v="6660634.3847524198"/>
    <n v="8606898"/>
    <n v="1946263.6152475802"/>
    <n v="7959327.00412763"/>
    <n v="8478833"/>
    <n v="519505.99587236997"/>
    <n v="3382672.7640013299"/>
    <n v="2060536"/>
    <n v="-1322136.7640013299"/>
    <n v="9375562"/>
    <n v="21707247.863081377"/>
    <n v="21019481"/>
    <n v="-687766.863081377"/>
    <n v="1831399.7102000001"/>
    <n v="687766.863081377"/>
    <x v="157"/>
    <x v="1"/>
    <x v="1"/>
    <x v="0"/>
    <x v="2"/>
    <n v="0"/>
    <x v="1"/>
    <n v="8687795.136918623"/>
    <n v="28310.004221069321"/>
    <n v="262119.06737545511"/>
    <n v="390262.53751340427"/>
    <n v="127416.43027238871"/>
    <n v="730207.6854362156"/>
    <n v="1538315.7248185331"/>
    <n v="1901524.0042210694"/>
    <n v="8869017.0673754551"/>
    <n v="8869095.5375134051"/>
    <n v="2187952.4302723887"/>
    <n v="10105769.685436215"/>
    <x v="168"/>
    <n v="-1803089.7059789307"/>
    <n v="2208382.6826230353"/>
    <n v="909768.53338577505"/>
    <n v="-1194720.3337289412"/>
    <n v="120341.17630093847"/>
    <n v="10226110.861737154"/>
    <x v="2"/>
  </r>
  <r>
    <x v="192"/>
    <s v="CSA0238"/>
    <x v="201"/>
    <x v="0"/>
    <x v="1"/>
    <x v="1"/>
    <m/>
    <m/>
    <x v="1"/>
    <x v="1"/>
    <s v="CSA0238|Approved"/>
    <s v="Approved"/>
    <s v="Jennifer Rao"/>
    <s v="1203 - Director IT Shared Services"/>
    <x v="2"/>
    <x v="2"/>
    <x v="2"/>
    <s v="IT Operations"/>
    <x v="1"/>
    <x v="8"/>
    <x v="2"/>
    <d v="2023-01-01T00:00:00"/>
    <x v="1"/>
    <x v="3"/>
    <x v="2"/>
    <x v="3"/>
    <d v="2028-12-31T00:00:00"/>
    <x v="5"/>
    <d v="2028-12-31T00:00:00"/>
    <n v="56.2"/>
    <x v="1"/>
    <n v="63.2"/>
    <x v="1"/>
    <n v="0"/>
    <n v="3789574.3"/>
    <x v="1"/>
    <n v="7560422"/>
    <n v="3770847.7"/>
    <n v="4215386.0648083296"/>
    <n v="4148882"/>
    <n v="-66504.064808329567"/>
    <n v="4823218.0027517499"/>
    <n v="10223669"/>
    <n v="5400450.9972482501"/>
    <n v="4674525.3833765397"/>
    <n v="7015746"/>
    <n v="2341220.6166234603"/>
    <n v="7188179.6235028403"/>
    <n v="9913541"/>
    <n v="2725361.3764971597"/>
    <n v="17644060"/>
    <n v="20901309.074439459"/>
    <n v="31301838"/>
    <n v="10400528.925560541"/>
    <n v="66504.064808329567"/>
    <n v="10400528.925560541"/>
    <x v="158"/>
    <x v="1"/>
    <x v="1"/>
    <x v="0"/>
    <x v="2"/>
    <n v="0"/>
    <x v="1"/>
    <n v="28044588.925560541"/>
    <n v="62702.321748993185"/>
    <n v="311357.07469001628"/>
    <n v="322919.77404313965"/>
    <n v="613019.13947582897"/>
    <n v="1374192.6312574877"/>
    <n v="2684190.9412154658"/>
    <n v="4211584.3217489934"/>
    <n v="10535026.074690016"/>
    <n v="7338665.77404314"/>
    <n v="10526560.13947583"/>
    <n v="19018252.631257489"/>
    <x v="169"/>
    <n v="-3801.7430593362078"/>
    <n v="5711808.071938266"/>
    <n v="2664140.3906666003"/>
    <n v="3338380.5159729896"/>
    <n v="11710527.235518519"/>
    <n v="30728779.866776008"/>
    <x v="2"/>
  </r>
  <r>
    <x v="193"/>
    <s v="CSA0239"/>
    <x v="202"/>
    <x v="0"/>
    <x v="0"/>
    <x v="0"/>
    <m/>
    <m/>
    <x v="1"/>
    <x v="1"/>
    <s v="CSA0239|Approved"/>
    <s v="Approved"/>
    <s v="Lara Ringness"/>
    <s v="1439 - Project Management"/>
    <x v="2"/>
    <x v="2"/>
    <x v="2"/>
    <s v="IT CSAs in Support of Other Businesses"/>
    <x v="0"/>
    <x v="7"/>
    <x v="1"/>
    <d v="2023-04-04T00:00:00"/>
    <x v="1"/>
    <x v="2"/>
    <x v="2"/>
    <x v="3"/>
    <d v="2023-10-31T00:00:00"/>
    <x v="3"/>
    <d v="2023-12-15T00:00:00"/>
    <n v="16.399999999999999"/>
    <x v="4"/>
    <n v="21.4"/>
    <x v="1"/>
    <n v="2780154.2800000003"/>
    <n v="0"/>
    <x v="1"/>
    <n v="675000"/>
    <n v="675000"/>
    <n v="0"/>
    <n v="0"/>
    <n v="0"/>
    <n v="0"/>
    <n v="0"/>
    <n v="0"/>
    <n v="0"/>
    <n v="0"/>
    <n v="0"/>
    <n v="0"/>
    <n v="0"/>
    <n v="0"/>
    <m/>
    <n v="0"/>
    <n v="0"/>
    <n v="0"/>
    <n v="0"/>
    <n v="0"/>
    <x v="7"/>
    <x v="1"/>
    <x v="1"/>
    <x v="0"/>
    <x v="5"/>
    <n v="369503.11"/>
    <x v="1"/>
    <n v="0"/>
    <n v="0"/>
    <n v="0"/>
    <n v="0"/>
    <n v="0"/>
    <n v="0"/>
    <n v="0"/>
    <n v="0"/>
    <n v="0"/>
    <n v="0"/>
    <n v="0"/>
    <n v="0"/>
    <x v="7"/>
    <n v="0"/>
    <n v="0"/>
    <n v="0"/>
    <n v="0"/>
    <n v="0"/>
    <n v="0"/>
    <x v="3"/>
  </r>
  <r>
    <x v="194"/>
    <s v="CSA0241"/>
    <x v="203"/>
    <x v="0"/>
    <x v="2"/>
    <x v="1"/>
    <m/>
    <m/>
    <x v="1"/>
    <x v="1"/>
    <s v="CSA0241|Approved"/>
    <s v="Approved"/>
    <s v="Nathan McGowan"/>
    <s v="5031 - Dam Safety"/>
    <x v="5"/>
    <x v="3"/>
    <x v="5"/>
    <s v="Hydro"/>
    <x v="1"/>
    <x v="8"/>
    <x v="1"/>
    <d v="2012-01-10T00:00:00"/>
    <x v="1"/>
    <x v="3"/>
    <x v="2"/>
    <x v="19"/>
    <d v="2024-08-31T00:00:00"/>
    <x v="2"/>
    <d v="2024-12-31T00:00:00"/>
    <n v="47.6"/>
    <x v="3"/>
    <n v="57.6"/>
    <x v="0"/>
    <n v="2901835.1000000006"/>
    <n v="0"/>
    <x v="1"/>
    <n v="420684"/>
    <n v="420684"/>
    <n v="0"/>
    <n v="18783324"/>
    <n v="18783324"/>
    <n v="0"/>
    <n v="4159008"/>
    <n v="4159008"/>
    <n v="0"/>
    <n v="0"/>
    <n v="0"/>
    <n v="0"/>
    <n v="0"/>
    <n v="0"/>
    <n v="0"/>
    <n v="0"/>
    <n v="22942332"/>
    <n v="22942332"/>
    <n v="18783324"/>
    <n v="22942332"/>
    <x v="159"/>
    <x v="2"/>
    <x v="3"/>
    <x v="0"/>
    <x v="9"/>
    <n v="0"/>
    <x v="1"/>
    <n v="22942332"/>
    <n v="0"/>
    <n v="0"/>
    <n v="0"/>
    <n v="0"/>
    <n v="0"/>
    <n v="0"/>
    <n v="18783324"/>
    <n v="4159008"/>
    <n v="0"/>
    <n v="0"/>
    <n v="0"/>
    <x v="170"/>
    <n v="18783324"/>
    <n v="4159008"/>
    <n v="0"/>
    <n v="0"/>
    <n v="22942332"/>
    <n v="22942332"/>
    <x v="1"/>
  </r>
  <r>
    <x v="195"/>
    <s v="CSA0243"/>
    <x v="204"/>
    <x v="0"/>
    <x v="2"/>
    <x v="1"/>
    <m/>
    <m/>
    <x v="1"/>
    <x v="1"/>
    <s v="CSA0243|Approved"/>
    <s v="Approved"/>
    <s v="Charlie Sziebert"/>
    <s v="5009 - Simple Cycle Plants"/>
    <x v="5"/>
    <x v="3"/>
    <x v="5"/>
    <s v="Thermal North"/>
    <x v="1"/>
    <x v="8"/>
    <x v="2"/>
    <d v="2023-01-01T00:00:00"/>
    <x v="1"/>
    <x v="3"/>
    <x v="2"/>
    <x v="3"/>
    <d v="2023-06-30T00:00:00"/>
    <x v="3"/>
    <d v="2029-01-31T00:00:00"/>
    <n v="44.8"/>
    <x v="13"/>
    <n v="56.8"/>
    <x v="0"/>
    <n v="0"/>
    <n v="0"/>
    <x v="1"/>
    <n v="875046"/>
    <n v="875046"/>
    <n v="0"/>
    <n v="11442550"/>
    <n v="11442550"/>
    <n v="0"/>
    <n v="12397200"/>
    <n v="12397200"/>
    <n v="0"/>
    <n v="966420"/>
    <n v="966420"/>
    <n v="0"/>
    <n v="495495"/>
    <n v="495495"/>
    <n v="35078560"/>
    <n v="0"/>
    <n v="25301665"/>
    <n v="25301665"/>
    <n v="11442550"/>
    <n v="25301665"/>
    <x v="160"/>
    <x v="2"/>
    <x v="3"/>
    <x v="0"/>
    <x v="6"/>
    <n v="0"/>
    <x v="1"/>
    <n v="60380225"/>
    <n v="0"/>
    <n v="0"/>
    <n v="0"/>
    <n v="0"/>
    <n v="0"/>
    <n v="0"/>
    <n v="11442550"/>
    <n v="12397200"/>
    <n v="966420"/>
    <n v="495495"/>
    <n v="35078560"/>
    <x v="171"/>
    <n v="11442550"/>
    <n v="12397200"/>
    <n v="966420"/>
    <n v="495495"/>
    <n v="25301665"/>
    <n v="60380225"/>
    <x v="1"/>
  </r>
  <r>
    <x v="196"/>
    <s v="CSA0244"/>
    <x v="205"/>
    <x v="0"/>
    <x v="2"/>
    <x v="1"/>
    <m/>
    <m/>
    <x v="1"/>
    <x v="1"/>
    <s v="CSA0244|Approved"/>
    <s v="Approved"/>
    <s v="Charlie Sziebert"/>
    <s v="5009 - Simple Cycle Plants"/>
    <x v="5"/>
    <x v="3"/>
    <x v="5"/>
    <s v="Thermal North"/>
    <x v="1"/>
    <x v="8"/>
    <x v="2"/>
    <d v="2023-01-01T00:00:00"/>
    <x v="1"/>
    <x v="3"/>
    <x v="2"/>
    <x v="3"/>
    <d v="2028-01-31T00:00:00"/>
    <x v="5"/>
    <d v="2028-01-31T00:00:00"/>
    <n v="44.8"/>
    <x v="3"/>
    <n v="54.8"/>
    <x v="0"/>
    <n v="0"/>
    <n v="0"/>
    <x v="1"/>
    <n v="0"/>
    <n v="0"/>
    <n v="0"/>
    <n v="0"/>
    <n v="0"/>
    <n v="0"/>
    <n v="0"/>
    <n v="0"/>
    <n v="0"/>
    <n v="0"/>
    <n v="0"/>
    <n v="0"/>
    <n v="0"/>
    <n v="0"/>
    <n v="29306160"/>
    <n v="0"/>
    <n v="0"/>
    <n v="0"/>
    <n v="0"/>
    <n v="0"/>
    <x v="161"/>
    <x v="1"/>
    <x v="1"/>
    <x v="0"/>
    <x v="6"/>
    <n v="0"/>
    <x v="1"/>
    <n v="29306160"/>
    <n v="0"/>
    <n v="0"/>
    <n v="0"/>
    <n v="0"/>
    <n v="6855556.6521094227"/>
    <n v="6855556.6521094227"/>
    <n v="0"/>
    <n v="0"/>
    <n v="0"/>
    <n v="0"/>
    <n v="36161716.652109422"/>
    <x v="172"/>
    <n v="0"/>
    <n v="0"/>
    <n v="0"/>
    <n v="0"/>
    <n v="0"/>
    <n v="36161716.652109422"/>
    <x v="1"/>
  </r>
  <r>
    <x v="197"/>
    <s v="CSA0245"/>
    <x v="206"/>
    <x v="0"/>
    <x v="2"/>
    <x v="1"/>
    <m/>
    <m/>
    <x v="1"/>
    <x v="1"/>
    <s v="CSA0245|Approved"/>
    <s v="Approved"/>
    <s v="Charlie Sziebert"/>
    <s v="5009 - Simple Cycle Plants"/>
    <x v="5"/>
    <x v="3"/>
    <x v="5"/>
    <s v="Thermal North"/>
    <x v="1"/>
    <x v="8"/>
    <x v="2"/>
    <d v="2026-01-02T00:00:00"/>
    <x v="1"/>
    <x v="3"/>
    <x v="0"/>
    <x v="18"/>
    <d v="2026-12-31T00:00:00"/>
    <x v="6"/>
    <d v="2028-12-31T00:00:00"/>
    <n v="44.8"/>
    <x v="3"/>
    <n v="54.8"/>
    <x v="0"/>
    <n v="0"/>
    <n v="0"/>
    <x v="1"/>
    <n v="0"/>
    <n v="0"/>
    <n v="0"/>
    <n v="0"/>
    <n v="0"/>
    <n v="0"/>
    <n v="0"/>
    <n v="0"/>
    <n v="0"/>
    <n v="11109280"/>
    <n v="11109280"/>
    <n v="0"/>
    <n v="11415040"/>
    <n v="11415040"/>
    <n v="0"/>
    <n v="0"/>
    <n v="22524320"/>
    <n v="22524320"/>
    <n v="0"/>
    <n v="22524320"/>
    <x v="162"/>
    <x v="2"/>
    <x v="3"/>
    <x v="0"/>
    <x v="6"/>
    <n v="0"/>
    <x v="1"/>
    <n v="22524320"/>
    <n v="0"/>
    <n v="0"/>
    <n v="0"/>
    <n v="0"/>
    <n v="0"/>
    <n v="0"/>
    <n v="0"/>
    <n v="0"/>
    <n v="11109280"/>
    <n v="11415040"/>
    <n v="0"/>
    <x v="173"/>
    <n v="0"/>
    <n v="0"/>
    <n v="11109280"/>
    <n v="11415040"/>
    <n v="22524320"/>
    <n v="22524320"/>
    <x v="1"/>
  </r>
  <r>
    <x v="198"/>
    <s v="CSA0246"/>
    <x v="207"/>
    <x v="1"/>
    <x v="0"/>
    <x v="0"/>
    <s v="Update SAP ECC System"/>
    <n v="0"/>
    <x v="5"/>
    <x v="2"/>
    <s v="CSA0246|CCO"/>
    <s v="Kristina McClenahan"/>
    <s v="Kristina McClenahan"/>
    <s v="-"/>
    <x v="2"/>
    <x v="2"/>
    <x v="2"/>
    <s v="No Requested Capital   "/>
    <x v="0"/>
    <x v="1"/>
    <x v="2"/>
    <s v=""/>
    <x v="1"/>
    <x v="0"/>
    <x v="0"/>
    <x v="17"/>
    <s v="Unknown"/>
    <x v="11"/>
    <s v="Unknown"/>
    <n v="0"/>
    <x v="0"/>
    <n v="0"/>
    <x v="1"/>
    <n v="0"/>
    <n v="0"/>
    <x v="1"/>
    <n v="0"/>
    <n v="0"/>
    <n v="0"/>
    <n v="0"/>
    <n v="0"/>
    <n v="0"/>
    <n v="0"/>
    <n v="0"/>
    <n v="0"/>
    <n v="0"/>
    <n v="0"/>
    <n v="0"/>
    <n v="0"/>
    <n v="0"/>
    <m/>
    <n v="0"/>
    <n v="0"/>
    <n v="0"/>
    <n v="0"/>
    <n v="0"/>
    <x v="7"/>
    <x v="0"/>
    <x v="0"/>
    <x v="0"/>
    <x v="5"/>
    <n v="0"/>
    <x v="1"/>
    <n v="0"/>
    <m/>
    <m/>
    <m/>
    <m/>
    <m/>
    <m/>
    <m/>
    <m/>
    <m/>
    <m/>
    <m/>
    <x v="0"/>
    <n v="0"/>
    <n v="0"/>
    <n v="0"/>
    <n v="0"/>
    <n v="0"/>
    <n v="0"/>
    <x v="3"/>
  </r>
  <r>
    <x v="199"/>
    <s v="CSA0247"/>
    <x v="208"/>
    <x v="0"/>
    <x v="2"/>
    <x v="1"/>
    <m/>
    <m/>
    <x v="1"/>
    <x v="1"/>
    <s v="CSA0247|Approved"/>
    <s v="Approved"/>
    <s v="Charlie Sziebert"/>
    <s v="5009 - Simple Cycle Plants"/>
    <x v="5"/>
    <x v="3"/>
    <x v="5"/>
    <s v="Thermal North"/>
    <x v="1"/>
    <x v="8"/>
    <x v="1"/>
    <d v="2024-01-01T00:00:00"/>
    <x v="1"/>
    <x v="3"/>
    <x v="2"/>
    <x v="5"/>
    <d v="2024-06-01T00:00:00"/>
    <x v="2"/>
    <d v="2024-12-31T00:00:00"/>
    <n v="47.6"/>
    <x v="12"/>
    <n v="58.6"/>
    <x v="0"/>
    <n v="0"/>
    <n v="0"/>
    <x v="1"/>
    <n v="0"/>
    <n v="0"/>
    <n v="0"/>
    <n v="1696500"/>
    <n v="1696500"/>
    <n v="0"/>
    <n v="0"/>
    <n v="0"/>
    <n v="0"/>
    <n v="0"/>
    <n v="0"/>
    <n v="0"/>
    <n v="0"/>
    <n v="0"/>
    <n v="0"/>
    <n v="0"/>
    <n v="1696500"/>
    <n v="1696500"/>
    <n v="1696500"/>
    <n v="1696500"/>
    <x v="163"/>
    <x v="2"/>
    <x v="3"/>
    <x v="0"/>
    <x v="6"/>
    <n v="0"/>
    <x v="1"/>
    <n v="1696500"/>
    <n v="0"/>
    <n v="0"/>
    <n v="0"/>
    <n v="0"/>
    <n v="0"/>
    <n v="0"/>
    <n v="1696500"/>
    <n v="0"/>
    <n v="0"/>
    <n v="0"/>
    <n v="0"/>
    <x v="174"/>
    <n v="1696500"/>
    <n v="0"/>
    <n v="0"/>
    <n v="0"/>
    <n v="1696500"/>
    <n v="1696500"/>
    <x v="1"/>
  </r>
  <r>
    <x v="200"/>
    <s v="CSA0249"/>
    <x v="209"/>
    <x v="0"/>
    <x v="0"/>
    <x v="0"/>
    <m/>
    <m/>
    <x v="1"/>
    <x v="1"/>
    <s v="CSA0249|Approved"/>
    <s v="Approved"/>
    <s v="Brady Kinsella"/>
    <s v="1280 - Operations Mobile Workforce Systems"/>
    <x v="6"/>
    <x v="2"/>
    <x v="6"/>
    <s v="IT CSAs in Support of Other Businesses"/>
    <x v="1"/>
    <x v="0"/>
    <x v="2"/>
    <d v="2023-09-01T00:00:00"/>
    <x v="1"/>
    <x v="0"/>
    <x v="2"/>
    <x v="3"/>
    <d v="2024-12-31T00:00:00"/>
    <x v="2"/>
    <d v="2024-12-31T00:00:00"/>
    <n v="31"/>
    <x v="5"/>
    <n v="39"/>
    <x v="0"/>
    <n v="0"/>
    <n v="0"/>
    <x v="1"/>
    <n v="1320000"/>
    <n v="1320000"/>
    <n v="0"/>
    <n v="500000"/>
    <n v="500000"/>
    <n v="0"/>
    <n v="2910000"/>
    <n v="2910000"/>
    <n v="0"/>
    <n v="0"/>
    <n v="0"/>
    <n v="0"/>
    <n v="0"/>
    <n v="0"/>
    <n v="0"/>
    <n v="0"/>
    <n v="3410000"/>
    <n v="3410000"/>
    <n v="500000"/>
    <n v="3410000"/>
    <x v="164"/>
    <x v="1"/>
    <x v="1"/>
    <x v="0"/>
    <x v="2"/>
    <n v="0"/>
    <x v="1"/>
    <n v="3410000"/>
    <n v="7556.5323078594647"/>
    <n v="88622.693804733644"/>
    <n v="0"/>
    <n v="0"/>
    <n v="0"/>
    <n v="96179.226112593111"/>
    <n v="507556.53230785945"/>
    <n v="2998622.6938047335"/>
    <n v="0"/>
    <n v="0"/>
    <n v="0"/>
    <x v="175"/>
    <n v="507556.53230785945"/>
    <n v="2998622.6938047335"/>
    <n v="0"/>
    <n v="0"/>
    <n v="3506179.226112593"/>
    <n v="3506179.226112593"/>
    <x v="4"/>
  </r>
  <r>
    <x v="201"/>
    <s v="CSA0250"/>
    <x v="210"/>
    <x v="0"/>
    <x v="0"/>
    <x v="0"/>
    <s v="Replace current Business Continuity Plans system with Archer"/>
    <n v="1000000"/>
    <x v="4"/>
    <x v="4"/>
    <s v="CSA0250|DIR"/>
    <s v="Brian Fellon"/>
    <s v="Denise Burns"/>
    <s v="-"/>
    <x v="3"/>
    <x v="2"/>
    <x v="2"/>
    <s v="IT CSA"/>
    <x v="0"/>
    <x v="1"/>
    <x v="2"/>
    <d v="2024-01-01T00:00:00"/>
    <x v="1"/>
    <x v="0"/>
    <x v="0"/>
    <x v="5"/>
    <d v="2024-12-31T00:00:00"/>
    <x v="2"/>
    <d v="2024-12-31T00:00:00"/>
    <n v="29.6"/>
    <x v="8"/>
    <n v="31.6"/>
    <x v="1"/>
    <n v="0"/>
    <n v="0"/>
    <x v="1"/>
    <n v="0"/>
    <n v="0"/>
    <n v="0"/>
    <n v="0"/>
    <n v="0"/>
    <n v="0"/>
    <n v="0"/>
    <n v="0"/>
    <n v="0"/>
    <n v="0"/>
    <n v="0"/>
    <n v="0"/>
    <n v="0"/>
    <n v="0"/>
    <n v="0"/>
    <n v="0"/>
    <n v="0"/>
    <n v="0"/>
    <n v="0"/>
    <n v="0"/>
    <x v="7"/>
    <x v="1"/>
    <x v="1"/>
    <x v="0"/>
    <x v="5"/>
    <n v="0"/>
    <x v="1"/>
    <n v="0"/>
    <n v="0"/>
    <n v="0"/>
    <n v="0"/>
    <n v="0"/>
    <n v="0"/>
    <n v="0"/>
    <n v="0"/>
    <n v="0"/>
    <n v="0"/>
    <n v="0"/>
    <n v="0"/>
    <x v="7"/>
    <n v="0"/>
    <n v="0"/>
    <n v="0"/>
    <n v="0"/>
    <n v="0"/>
    <n v="0"/>
    <x v="3"/>
  </r>
  <r>
    <x v="202"/>
    <s v="CSA0251"/>
    <x v="211"/>
    <x v="0"/>
    <x v="0"/>
    <x v="0"/>
    <m/>
    <m/>
    <x v="1"/>
    <x v="1"/>
    <s v="CSA0251|Approved"/>
    <s v="Approved"/>
    <s v="Denise Burns"/>
    <s v="1507 - Facility Services: Facilities Design &amp; Construction"/>
    <x v="3"/>
    <x v="4"/>
    <x v="3"/>
    <s v="Facilities"/>
    <x v="0"/>
    <x v="6"/>
    <x v="4"/>
    <d v="2027-01-01T00:00:00"/>
    <x v="1"/>
    <x v="0"/>
    <x v="0"/>
    <x v="12"/>
    <d v="2028-12-31T00:00:00"/>
    <x v="5"/>
    <d v="2028-09-01T00:00:00"/>
    <n v="22.2"/>
    <x v="5"/>
    <n v="30.2"/>
    <x v="1"/>
    <n v="0"/>
    <n v="0"/>
    <x v="1"/>
    <n v="0"/>
    <n v="0"/>
    <n v="0"/>
    <n v="0"/>
    <n v="0"/>
    <n v="0"/>
    <n v="0"/>
    <n v="0"/>
    <n v="0"/>
    <n v="0"/>
    <n v="0"/>
    <n v="0"/>
    <n v="10000000"/>
    <n v="10000000"/>
    <n v="0"/>
    <n v="0"/>
    <n v="10000000"/>
    <n v="10000000"/>
    <n v="0"/>
    <n v="10000000"/>
    <x v="32"/>
    <x v="1"/>
    <x v="1"/>
    <x v="0"/>
    <x v="3"/>
    <n v="0"/>
    <x v="1"/>
    <n v="10000000"/>
    <n v="0"/>
    <n v="0"/>
    <n v="0"/>
    <n v="408107.74192387768"/>
    <n v="0"/>
    <n v="408107.74192387768"/>
    <n v="0"/>
    <n v="0"/>
    <n v="0"/>
    <n v="10408107.741923878"/>
    <n v="0"/>
    <x v="176"/>
    <n v="0"/>
    <n v="0"/>
    <n v="0"/>
    <n v="10408107.741923878"/>
    <n v="10408107.741923878"/>
    <n v="10408107.741923878"/>
    <x v="2"/>
  </r>
  <r>
    <x v="203"/>
    <s v="CSA0252"/>
    <x v="212"/>
    <x v="0"/>
    <x v="0"/>
    <x v="0"/>
    <s v="Replace current Pipeline Distribution System with industry vetted vendor based cloud-based distribution system risk model."/>
    <n v="3000000"/>
    <x v="4"/>
    <x v="4"/>
    <s v="CSA0252|DIR"/>
    <s v="Brian Fellon"/>
    <s v="Niecie Weatherby"/>
    <s v="-"/>
    <x v="6"/>
    <x v="2"/>
    <x v="2"/>
    <s v="IT CSAs in Support of Other Businesses"/>
    <x v="1"/>
    <x v="9"/>
    <x v="1"/>
    <d v="2024-01-02T00:00:00"/>
    <x v="1"/>
    <x v="0"/>
    <x v="0"/>
    <x v="5"/>
    <d v="2023-11-30T00:00:00"/>
    <x v="3"/>
    <d v="2023-12-31T00:00:00"/>
    <n v="57"/>
    <x v="8"/>
    <n v="59"/>
    <x v="0"/>
    <n v="0"/>
    <n v="0"/>
    <x v="1"/>
    <n v="0"/>
    <n v="0"/>
    <n v="0"/>
    <n v="3600000"/>
    <n v="3600000"/>
    <n v="0"/>
    <n v="0"/>
    <n v="0"/>
    <n v="0"/>
    <n v="0"/>
    <n v="0"/>
    <n v="0"/>
    <n v="0"/>
    <n v="0"/>
    <n v="0"/>
    <n v="0"/>
    <n v="3600000"/>
    <n v="3600000"/>
    <n v="3600000"/>
    <n v="3600000"/>
    <x v="165"/>
    <x v="1"/>
    <x v="1"/>
    <x v="0"/>
    <x v="2"/>
    <n v="0"/>
    <x v="1"/>
    <n v="3600000"/>
    <n v="54407.032616588149"/>
    <n v="0"/>
    <n v="0"/>
    <n v="0"/>
    <n v="0"/>
    <n v="54407.032616588149"/>
    <n v="3654407.0326165883"/>
    <n v="0"/>
    <n v="0"/>
    <n v="0"/>
    <n v="0"/>
    <x v="177"/>
    <n v="3654407.0326165883"/>
    <n v="0"/>
    <n v="0"/>
    <n v="0"/>
    <n v="3654407.0326165883"/>
    <n v="3654407.0326165883"/>
    <x v="4"/>
  </r>
  <r>
    <x v="204"/>
    <s v="CSA0253"/>
    <x v="213"/>
    <x v="0"/>
    <x v="0"/>
    <x v="0"/>
    <s v="To implement a cloud based predictive software solution using an industry vetted model to analyze the system and prioritize inspections based on risk."/>
    <n v="2000000"/>
    <x v="4"/>
    <x v="4"/>
    <s v="CSA0253|DIR"/>
    <s v="Brian Fellon"/>
    <s v="Niecie Weatherby"/>
    <s v="-"/>
    <x v="6"/>
    <x v="2"/>
    <x v="2"/>
    <s v="IT CSAs in Support of Other Businesses"/>
    <x v="1"/>
    <x v="9"/>
    <x v="1"/>
    <d v="2025-01-01T00:00:00"/>
    <x v="1"/>
    <x v="0"/>
    <x v="0"/>
    <x v="8"/>
    <d v="2025-09-30T00:00:00"/>
    <x v="4"/>
    <d v="2025-11-28T00:00:00"/>
    <n v="49"/>
    <x v="8"/>
    <n v="51"/>
    <x v="0"/>
    <n v="0"/>
    <n v="0"/>
    <x v="1"/>
    <n v="0"/>
    <n v="0"/>
    <n v="0"/>
    <n v="0"/>
    <n v="0"/>
    <n v="0"/>
    <n v="1920000"/>
    <n v="1920000"/>
    <n v="0"/>
    <n v="0"/>
    <n v="0"/>
    <n v="0"/>
    <n v="0"/>
    <n v="0"/>
    <n v="0"/>
    <n v="0"/>
    <n v="1920000"/>
    <n v="1920000"/>
    <n v="0"/>
    <n v="1920000"/>
    <x v="166"/>
    <x v="1"/>
    <x v="1"/>
    <x v="0"/>
    <x v="2"/>
    <n v="0"/>
    <x v="1"/>
    <n v="1920000"/>
    <n v="0"/>
    <n v="58472.705190752094"/>
    <n v="0"/>
    <n v="0"/>
    <n v="0"/>
    <n v="58472.705190752094"/>
    <n v="0"/>
    <n v="1978472.7051907522"/>
    <n v="0"/>
    <n v="0"/>
    <n v="0"/>
    <x v="178"/>
    <n v="0"/>
    <n v="1978472.7051907522"/>
    <n v="0"/>
    <n v="0"/>
    <n v="1978472.7051907522"/>
    <n v="1978472.7051907522"/>
    <x v="4"/>
  </r>
  <r>
    <x v="205"/>
    <s v="CSA0254"/>
    <x v="214"/>
    <x v="0"/>
    <x v="0"/>
    <x v="0"/>
    <s v="Expand the use of Plexos Gas model to replace Sendout."/>
    <n v="462581"/>
    <x v="4"/>
    <x v="4"/>
    <s v="CSA0254|DIR"/>
    <s v="pse01e.ppopoff"/>
    <s v="Kevin Chen"/>
    <s v="-"/>
    <x v="2"/>
    <x v="2"/>
    <x v="2"/>
    <s v="No Requested Capital   "/>
    <x v="1"/>
    <x v="5"/>
    <x v="1"/>
    <d v="2023-05-01T00:00:00"/>
    <x v="1"/>
    <x v="0"/>
    <x v="2"/>
    <x v="3"/>
    <d v="2023-10-31T00:00:00"/>
    <x v="3"/>
    <d v="2023-10-31T00:00:00"/>
    <n v="58.4"/>
    <x v="0"/>
    <n v="58.4"/>
    <x v="0"/>
    <n v="0"/>
    <n v="0"/>
    <x v="1"/>
    <n v="462581"/>
    <n v="462581"/>
    <n v="0"/>
    <n v="0"/>
    <n v="0"/>
    <n v="0"/>
    <n v="0"/>
    <n v="0"/>
    <n v="0"/>
    <n v="0"/>
    <n v="0"/>
    <n v="0"/>
    <n v="0"/>
    <n v="0"/>
    <m/>
    <n v="0"/>
    <n v="0"/>
    <n v="0"/>
    <n v="0"/>
    <n v="0"/>
    <x v="7"/>
    <x v="0"/>
    <x v="0"/>
    <x v="0"/>
    <x v="5"/>
    <n v="462443.26"/>
    <x v="1"/>
    <n v="0"/>
    <m/>
    <m/>
    <m/>
    <m/>
    <m/>
    <m/>
    <m/>
    <m/>
    <m/>
    <m/>
    <m/>
    <x v="0"/>
    <n v="0"/>
    <n v="0"/>
    <n v="0"/>
    <n v="0"/>
    <n v="0"/>
    <n v="0"/>
    <x v="3"/>
  </r>
  <r>
    <x v="206"/>
    <s v="CSA0255"/>
    <x v="215"/>
    <x v="1"/>
    <x v="0"/>
    <x v="0"/>
    <s v="Purchase and construct the proposed 400 MW Off-Stream Closed Loop Hydro Pump Storage project at Gordon Butte."/>
    <n v="1300000000"/>
    <x v="4"/>
    <x v="4"/>
    <s v="CSA0255|DIR"/>
    <s v="Kazi Hasan"/>
    <s v="Scott Williams"/>
    <s v="-"/>
    <x v="8"/>
    <x v="8"/>
    <x v="8"/>
    <s v="Resource Acquisition"/>
    <x v="0"/>
    <x v="0"/>
    <x v="1"/>
    <s v=""/>
    <x v="1"/>
    <x v="0"/>
    <x v="0"/>
    <x v="17"/>
    <s v="Unknown"/>
    <x v="11"/>
    <s v="Unknown"/>
    <n v="0"/>
    <x v="0"/>
    <n v="0"/>
    <x v="1"/>
    <n v="0"/>
    <n v="0"/>
    <x v="1"/>
    <n v="0"/>
    <n v="0"/>
    <n v="0"/>
    <n v="0"/>
    <n v="0"/>
    <n v="0"/>
    <n v="0"/>
    <n v="0"/>
    <n v="0"/>
    <n v="0"/>
    <n v="0"/>
    <n v="0"/>
    <n v="0"/>
    <n v="0"/>
    <m/>
    <n v="0"/>
    <n v="0"/>
    <n v="0"/>
    <n v="0"/>
    <n v="0"/>
    <x v="7"/>
    <x v="0"/>
    <x v="0"/>
    <x v="0"/>
    <x v="5"/>
    <n v="267713.32"/>
    <x v="2"/>
    <n v="0"/>
    <m/>
    <m/>
    <m/>
    <m/>
    <m/>
    <m/>
    <m/>
    <m/>
    <m/>
    <m/>
    <m/>
    <x v="0"/>
    <n v="0"/>
    <n v="0"/>
    <n v="0"/>
    <n v="0"/>
    <n v="0"/>
    <n v="0"/>
    <x v="3"/>
  </r>
  <r>
    <x v="207"/>
    <s v="CSA0256"/>
    <x v="216"/>
    <x v="0"/>
    <x v="0"/>
    <x v="0"/>
    <s v="Purchase and construction of the proposed 150 MW Appaloosa solar project."/>
    <n v="253000000"/>
    <x v="3"/>
    <x v="3"/>
    <s v="CSA0256|EXEC"/>
    <s v="Kazi Hasan"/>
    <s v="Scott Williams"/>
    <s v="-"/>
    <x v="8"/>
    <x v="8"/>
    <x v="8"/>
    <s v="Resource Acquisition"/>
    <x v="0"/>
    <x v="0"/>
    <x v="1"/>
    <d v="2023-12-31T00:00:00"/>
    <x v="1"/>
    <x v="0"/>
    <x v="4"/>
    <x v="3"/>
    <d v="2025-12-31T00:00:00"/>
    <x v="4"/>
    <d v="2025-12-31T00:00:00"/>
    <n v="14.4"/>
    <x v="10"/>
    <n v="17.399999999999999"/>
    <x v="0"/>
    <n v="0"/>
    <n v="0"/>
    <x v="1"/>
    <n v="52275000"/>
    <n v="52275000"/>
    <n v="0"/>
    <n v="133955344"/>
    <n v="133955344"/>
    <n v="0"/>
    <n v="143861922"/>
    <n v="143861922"/>
    <n v="0"/>
    <n v="1656717"/>
    <n v="1656717"/>
    <n v="0"/>
    <n v="0"/>
    <n v="0"/>
    <n v="0"/>
    <n v="0"/>
    <n v="279473983"/>
    <n v="279473983"/>
    <n v="133955344"/>
    <n v="279473983"/>
    <x v="167"/>
    <x v="1"/>
    <x v="1"/>
    <x v="0"/>
    <x v="6"/>
    <n v="0"/>
    <x v="2"/>
    <n v="279473983"/>
    <n v="11768753.2944686"/>
    <n v="26868549.039766517"/>
    <n v="396274.27572425402"/>
    <n v="0"/>
    <n v="0"/>
    <n v="39033576.609959371"/>
    <n v="145724097.29446861"/>
    <n v="170730471.03976652"/>
    <n v="2052991.2757242541"/>
    <n v="0"/>
    <n v="0"/>
    <x v="179"/>
    <n v="145724097.29446861"/>
    <n v="170730471.03976652"/>
    <n v="2052991.2757242541"/>
    <n v="0"/>
    <n v="318507559.60995936"/>
    <n v="318507559.60995936"/>
    <x v="1"/>
  </r>
  <r>
    <x v="208"/>
    <s v="CSA0257"/>
    <x v="217"/>
    <x v="1"/>
    <x v="0"/>
    <x v="0"/>
    <s v="No content loaded into EPPM"/>
    <n v="0"/>
    <x v="5"/>
    <x v="2"/>
    <s v="CSA0257|CCO"/>
    <s v="Claire Locke"/>
    <s v="Claire Locke"/>
    <s v="-"/>
    <x v="2"/>
    <x v="2"/>
    <x v="2"/>
    <s v="No Requested Capital   "/>
    <x v="0"/>
    <x v="2"/>
    <x v="4"/>
    <s v=""/>
    <x v="1"/>
    <x v="0"/>
    <x v="0"/>
    <x v="17"/>
    <s v="Unknown"/>
    <x v="11"/>
    <s v="Unknown"/>
    <n v="0"/>
    <x v="0"/>
    <n v="0"/>
    <x v="1"/>
    <n v="0"/>
    <n v="0"/>
    <x v="1"/>
    <n v="0"/>
    <n v="0"/>
    <n v="0"/>
    <n v="0"/>
    <n v="0"/>
    <n v="0"/>
    <n v="0"/>
    <n v="0"/>
    <n v="0"/>
    <n v="0"/>
    <n v="0"/>
    <n v="0"/>
    <n v="0"/>
    <n v="0"/>
    <m/>
    <n v="0"/>
    <n v="0"/>
    <n v="0"/>
    <n v="0"/>
    <n v="0"/>
    <x v="7"/>
    <x v="0"/>
    <x v="0"/>
    <x v="0"/>
    <x v="5"/>
    <n v="0"/>
    <x v="1"/>
    <n v="0"/>
    <m/>
    <m/>
    <m/>
    <m/>
    <m/>
    <m/>
    <m/>
    <m/>
    <m/>
    <m/>
    <m/>
    <x v="0"/>
    <n v="0"/>
    <n v="0"/>
    <n v="0"/>
    <n v="0"/>
    <n v="0"/>
    <n v="0"/>
    <x v="3"/>
  </r>
  <r>
    <x v="209"/>
    <s v="CSA0258"/>
    <x v="218"/>
    <x v="0"/>
    <x v="2"/>
    <x v="1"/>
    <m/>
    <m/>
    <x v="1"/>
    <x v="1"/>
    <s v="CSA0258|Approved"/>
    <s v="Approved"/>
    <s v="Smith, Sean"/>
    <s v="5017 - Encogen Generating Plant"/>
    <x v="5"/>
    <x v="3"/>
    <x v="5"/>
    <s v="Thermal North"/>
    <x v="1"/>
    <x v="8"/>
    <x v="2"/>
    <d v="2024-04-01T00:00:00"/>
    <x v="1"/>
    <x v="3"/>
    <x v="2"/>
    <x v="5"/>
    <d v="2028-05-30T00:00:00"/>
    <x v="5"/>
    <d v="2028-04-30T00:00:00"/>
    <n v="44.8"/>
    <x v="3"/>
    <n v="54.8"/>
    <x v="0"/>
    <n v="150895.06"/>
    <n v="0"/>
    <x v="1"/>
    <n v="0"/>
    <n v="0"/>
    <n v="0"/>
    <n v="4940910"/>
    <n v="4940910"/>
    <n v="0"/>
    <n v="3298698"/>
    <n v="3298698"/>
    <n v="0"/>
    <n v="919758"/>
    <n v="919758"/>
    <n v="0"/>
    <n v="410401"/>
    <n v="410401"/>
    <n v="20832270"/>
    <n v="0"/>
    <n v="9569767"/>
    <n v="9569767"/>
    <n v="4940910"/>
    <n v="9569767"/>
    <x v="168"/>
    <x v="1"/>
    <x v="1"/>
    <x v="0"/>
    <x v="6"/>
    <n v="0"/>
    <x v="1"/>
    <n v="30402037"/>
    <n v="434087.57802281372"/>
    <n v="616085.39457980916"/>
    <n v="219999.21247357782"/>
    <n v="101734.66368926434"/>
    <n v="4873269.2095122514"/>
    <n v="6245176.0582777169"/>
    <n v="5374997.5780228134"/>
    <n v="3914783.3945798092"/>
    <n v="1139757.2124735778"/>
    <n v="512135.66368926433"/>
    <n v="25705539.209512252"/>
    <x v="180"/>
    <n v="5374997.5780228134"/>
    <n v="3914783.3945798092"/>
    <n v="1139757.2124735778"/>
    <n v="512135.66368926433"/>
    <n v="10941673.848765464"/>
    <n v="36647213.058277719"/>
    <x v="1"/>
  </r>
  <r>
    <x v="210"/>
    <s v="CSA0259"/>
    <x v="219"/>
    <x v="0"/>
    <x v="2"/>
    <x v="1"/>
    <m/>
    <m/>
    <x v="1"/>
    <x v="1"/>
    <s v="CSA0259|Approved"/>
    <s v="Approved"/>
    <s v="Smith, Sean"/>
    <s v="5019 - Sumas Generating Station"/>
    <x v="5"/>
    <x v="3"/>
    <x v="5"/>
    <s v="Thermal North"/>
    <x v="1"/>
    <x v="8"/>
    <x v="2"/>
    <d v="2024-04-01T00:00:00"/>
    <x v="1"/>
    <x v="3"/>
    <x v="2"/>
    <x v="5"/>
    <d v="2028-11-30T00:00:00"/>
    <x v="5"/>
    <d v="2028-10-30T00:00:00"/>
    <n v="44.8"/>
    <x v="2"/>
    <n v="53.8"/>
    <x v="0"/>
    <n v="122845.76000000001"/>
    <n v="0"/>
    <x v="1"/>
    <n v="0"/>
    <n v="0"/>
    <n v="0"/>
    <n v="0"/>
    <n v="0"/>
    <n v="0"/>
    <n v="10803520"/>
    <n v="10803520"/>
    <n v="0"/>
    <n v="0"/>
    <n v="0"/>
    <n v="0"/>
    <n v="0"/>
    <n v="0"/>
    <n v="5312832"/>
    <n v="0"/>
    <n v="10803520"/>
    <n v="10803520"/>
    <n v="0"/>
    <n v="10803520"/>
    <x v="169"/>
    <x v="1"/>
    <x v="1"/>
    <x v="0"/>
    <x v="6"/>
    <n v="0"/>
    <x v="1"/>
    <n v="16116352"/>
    <n v="0"/>
    <n v="2017732.7181969553"/>
    <n v="0"/>
    <n v="0"/>
    <n v="1242824.7426186102"/>
    <n v="3260557.4608155657"/>
    <n v="0"/>
    <n v="12821252.718196955"/>
    <n v="0"/>
    <n v="0"/>
    <n v="6555656.7426186102"/>
    <x v="181"/>
    <n v="0"/>
    <n v="12821252.718196955"/>
    <n v="0"/>
    <n v="0"/>
    <n v="12821252.718196955"/>
    <n v="19376909.460815564"/>
    <x v="1"/>
  </r>
  <r>
    <x v="211"/>
    <s v="CSA0260"/>
    <x v="220"/>
    <x v="0"/>
    <x v="0"/>
    <x v="0"/>
    <s v=" To establish a Virtual Power Plant to provide the capability to continuously acquire clean energy resources as customers and PSE develop resources to meet customer and portfolio needs."/>
    <n v="9000000"/>
    <x v="3"/>
    <x v="3"/>
    <s v="CSA0260|EXEC"/>
    <s v="pse01e.dkoch"/>
    <s v="Walls , Randal"/>
    <s v="-"/>
    <x v="2"/>
    <x v="2"/>
    <x v="2"/>
    <s v="IT CSAs in Support of Other Businesses"/>
    <x v="1"/>
    <x v="0"/>
    <x v="2"/>
    <d v="2024-01-03T00:00:00"/>
    <x v="1"/>
    <x v="0"/>
    <x v="0"/>
    <x v="5"/>
    <d v="2024-12-27T00:00:00"/>
    <x v="2"/>
    <d v="2026-12-31T00:00:00"/>
    <n v="13.6"/>
    <x v="8"/>
    <n v="15.6"/>
    <x v="0"/>
    <n v="0"/>
    <n v="0"/>
    <x v="1"/>
    <n v="0"/>
    <n v="0"/>
    <n v="0"/>
    <n v="3000000"/>
    <n v="3000000"/>
    <n v="0"/>
    <n v="3000000"/>
    <n v="3000000"/>
    <n v="0"/>
    <n v="2000000"/>
    <n v="2000000"/>
    <n v="0"/>
    <n v="0"/>
    <n v="0"/>
    <n v="0"/>
    <n v="0"/>
    <n v="8000000"/>
    <n v="8000000"/>
    <n v="3000000"/>
    <n v="8000000"/>
    <x v="142"/>
    <x v="1"/>
    <x v="1"/>
    <x v="0"/>
    <x v="2"/>
    <n v="0"/>
    <x v="1"/>
    <n v="8000000"/>
    <n v="45339.193847156792"/>
    <n v="91363.601860550145"/>
    <n v="92055.719817433433"/>
    <n v="0"/>
    <n v="0"/>
    <n v="228758.51552514039"/>
    <n v="3045339.1938471566"/>
    <n v="3091363.6018605502"/>
    <n v="2092055.7198174335"/>
    <n v="0"/>
    <n v="0"/>
    <x v="182"/>
    <n v="3045339.1938471566"/>
    <n v="3091363.6018605502"/>
    <n v="2092055.7198174335"/>
    <n v="0"/>
    <n v="8228758.5155251399"/>
    <n v="8228758.5155251399"/>
    <x v="1"/>
  </r>
  <r>
    <x v="212"/>
    <s v="CSA0261"/>
    <x v="221"/>
    <x v="0"/>
    <x v="0"/>
    <x v="0"/>
    <s v="To realize forecast improvements for the Programmatic and Projected portions of the capital portfolio. "/>
    <n v="6534000"/>
    <x v="4"/>
    <x v="4"/>
    <s v="CSA0261|DIR"/>
    <s v="Tim Foley"/>
    <s v="Bingham, Jonathan"/>
    <s v="-"/>
    <x v="4"/>
    <x v="2"/>
    <x v="2"/>
    <s v="IT CSAs in Support of Other Businesses"/>
    <x v="1"/>
    <x v="7"/>
    <x v="1"/>
    <d v="2023-04-20T00:00:00"/>
    <x v="1"/>
    <x v="2"/>
    <x v="2"/>
    <x v="3"/>
    <d v="2025-12-31T00:00:00"/>
    <x v="4"/>
    <d v="2025-12-31T00:00:00"/>
    <n v="30.4"/>
    <x v="12"/>
    <n v="41.4"/>
    <x v="0"/>
    <n v="0"/>
    <n v="0"/>
    <x v="1"/>
    <n v="1367000"/>
    <n v="1367000"/>
    <n v="0"/>
    <n v="3444000"/>
    <n v="3444000"/>
    <n v="0"/>
    <n v="1657000"/>
    <n v="1657000"/>
    <n v="0"/>
    <n v="0"/>
    <n v="0"/>
    <n v="0"/>
    <n v="0"/>
    <n v="0"/>
    <n v="0"/>
    <n v="0"/>
    <n v="5101000"/>
    <n v="5101000"/>
    <n v="3444000"/>
    <n v="5101000"/>
    <x v="170"/>
    <x v="1"/>
    <x v="1"/>
    <x v="0"/>
    <x v="2"/>
    <n v="0"/>
    <x v="1"/>
    <n v="5101000"/>
    <n v="52049.39453653599"/>
    <n v="50463.162760977197"/>
    <n v="0"/>
    <n v="0"/>
    <n v="0"/>
    <n v="102512.55729751318"/>
    <n v="3496049.3945365362"/>
    <n v="1707463.1627609772"/>
    <n v="0"/>
    <n v="0"/>
    <n v="0"/>
    <x v="183"/>
    <n v="3496049.3945365362"/>
    <n v="1707463.1627609772"/>
    <n v="0"/>
    <n v="0"/>
    <n v="5203512.5572975129"/>
    <n v="5203512.5572975129"/>
    <x v="2"/>
  </r>
  <r>
    <x v="213"/>
    <s v="CSA0263"/>
    <x v="222"/>
    <x v="0"/>
    <x v="0"/>
    <x v="0"/>
    <s v="Utilize Avertra's SAAS solution or something similar where billing automation resolves the simpler validation failures and automates the corrections enabling employees to focus more on specific issues."/>
    <n v="3000000"/>
    <x v="4"/>
    <x v="4"/>
    <s v="CSA0263|DIR"/>
    <s v="Brian Fellon"/>
    <s v="McClenahan, Kristina"/>
    <s v="-"/>
    <x v="7"/>
    <x v="2"/>
    <x v="2"/>
    <s v="IT CSAs in Support of Other Businesses"/>
    <x v="1"/>
    <x v="2"/>
    <x v="2"/>
    <d v="2023-07-05T00:00:00"/>
    <x v="1"/>
    <x v="0"/>
    <x v="2"/>
    <x v="3"/>
    <d v="2023-12-30T00:00:00"/>
    <x v="3"/>
    <d v="2024-12-29T00:00:00"/>
    <n v="7.4"/>
    <x v="4"/>
    <n v="12.4"/>
    <x v="1"/>
    <n v="0"/>
    <n v="0"/>
    <x v="1"/>
    <n v="0"/>
    <n v="0"/>
    <n v="0"/>
    <n v="1500000"/>
    <n v="1500000"/>
    <n v="0"/>
    <n v="0"/>
    <n v="0"/>
    <n v="0"/>
    <n v="0"/>
    <n v="0"/>
    <n v="0"/>
    <n v="0"/>
    <n v="0"/>
    <n v="0"/>
    <n v="0"/>
    <n v="1500000"/>
    <n v="1500000"/>
    <n v="1500000"/>
    <n v="1500000"/>
    <x v="134"/>
    <x v="1"/>
    <x v="1"/>
    <x v="0"/>
    <x v="2"/>
    <n v="0"/>
    <x v="1"/>
    <n v="1500000"/>
    <n v="22669.596923578396"/>
    <n v="0"/>
    <n v="0"/>
    <n v="0"/>
    <n v="0"/>
    <n v="22669.596923578396"/>
    <n v="1522669.5969235783"/>
    <n v="0"/>
    <n v="0"/>
    <n v="0"/>
    <n v="0"/>
    <x v="184"/>
    <n v="1522669.5969235783"/>
    <n v="0"/>
    <n v="0"/>
    <n v="0"/>
    <n v="1522669.5969235783"/>
    <n v="1522669.5969235783"/>
    <x v="2"/>
  </r>
  <r>
    <x v="214"/>
    <s v="CSA0264"/>
    <x v="223"/>
    <x v="0"/>
    <x v="2"/>
    <x v="1"/>
    <m/>
    <m/>
    <x v="1"/>
    <x v="1"/>
    <s v="CSA0264|Approved"/>
    <s v="Approved"/>
    <s v="Kiyohara, Sara"/>
    <s v="5025 - Mint Farm Generating Station"/>
    <x v="5"/>
    <x v="3"/>
    <x v="5"/>
    <s v="Thermal South"/>
    <x v="1"/>
    <x v="8"/>
    <x v="1"/>
    <d v="2025-01-01T00:00:00"/>
    <x v="1"/>
    <x v="3"/>
    <x v="0"/>
    <x v="8"/>
    <d v="2027-06-30T00:00:00"/>
    <x v="1"/>
    <d v="2027-12-31T00:00:00"/>
    <n v="51.4"/>
    <x v="14"/>
    <n v="64.400000000000006"/>
    <x v="0"/>
    <n v="0"/>
    <n v="0"/>
    <x v="1"/>
    <n v="0"/>
    <n v="0"/>
    <n v="0"/>
    <n v="0"/>
    <n v="0"/>
    <n v="0"/>
    <n v="21026880.000000004"/>
    <n v="21026880.000000004"/>
    <n v="0"/>
    <n v="0"/>
    <n v="0"/>
    <n v="0"/>
    <n v="0"/>
    <n v="0"/>
    <n v="0"/>
    <n v="0"/>
    <n v="21026880.000000004"/>
    <n v="21026880.000000004"/>
    <n v="0"/>
    <n v="21026880.000000004"/>
    <x v="171"/>
    <x v="1"/>
    <x v="1"/>
    <x v="0"/>
    <x v="6"/>
    <n v="0"/>
    <x v="1"/>
    <n v="21026880.000000004"/>
    <n v="0"/>
    <n v="3927111.1394805769"/>
    <n v="0"/>
    <n v="0"/>
    <n v="0"/>
    <n v="3927111.1394805769"/>
    <n v="0"/>
    <n v="24953991.13948058"/>
    <n v="0"/>
    <n v="0"/>
    <n v="0"/>
    <x v="185"/>
    <n v="0"/>
    <n v="24953991.13948058"/>
    <n v="0"/>
    <n v="0"/>
    <n v="24953991.13948058"/>
    <n v="24953991.13948058"/>
    <x v="1"/>
  </r>
  <r>
    <x v="215"/>
    <s v="CSA0265"/>
    <x v="224"/>
    <x v="0"/>
    <x v="2"/>
    <x v="1"/>
    <m/>
    <m/>
    <x v="1"/>
    <x v="1"/>
    <s v="CSA0265|Approved"/>
    <s v="Approved"/>
    <s v="Marcelo, Marlyn"/>
    <s v="5012 - Joint Generation"/>
    <x v="5"/>
    <x v="3"/>
    <x v="5"/>
    <s v="Colstrip"/>
    <x v="1"/>
    <x v="8"/>
    <x v="2"/>
    <d v="2024-02-29T00:00:00"/>
    <x v="1"/>
    <x v="3"/>
    <x v="2"/>
    <x v="5"/>
    <d v="2025-12-31T00:00:00"/>
    <x v="4"/>
    <d v="2025-12-31T00:00:00"/>
    <n v="56"/>
    <x v="12"/>
    <n v="67"/>
    <x v="0"/>
    <n v="0"/>
    <n v="0"/>
    <x v="1"/>
    <n v="0"/>
    <n v="0"/>
    <n v="22777720"/>
    <n v="13782059.199999999"/>
    <n v="-8995660.8000000007"/>
    <n v="19518240.000000004"/>
    <n v="13893801.6"/>
    <n v="-5624438.4000000041"/>
    <n v="3992800.0000000005"/>
    <n v="0"/>
    <n v="-3992800.0000000005"/>
    <n v="0"/>
    <n v="0"/>
    <n v="0"/>
    <n v="0"/>
    <n v="46288760"/>
    <n v="27675860.799999997"/>
    <n v="-18612899.200000003"/>
    <n v="8995660.8000000007"/>
    <n v="18612899.200000003"/>
    <x v="172"/>
    <x v="2"/>
    <x v="3"/>
    <x v="0"/>
    <x v="8"/>
    <n v="0"/>
    <x v="1"/>
    <n v="-18612899.200000003"/>
    <n v="0"/>
    <n v="0"/>
    <n v="0"/>
    <n v="0"/>
    <n v="0"/>
    <n v="0"/>
    <n v="13782059.199999999"/>
    <n v="13893801.6"/>
    <n v="0"/>
    <n v="0"/>
    <n v="0"/>
    <x v="186"/>
    <n v="-8995660.8000000007"/>
    <n v="-5624438.4000000041"/>
    <n v="-3992800.0000000005"/>
    <n v="0"/>
    <n v="-18612899.200000007"/>
    <n v="-18612899.200000007"/>
    <x v="1"/>
  </r>
  <r>
    <x v="216"/>
    <s v="CSA0266"/>
    <x v="225"/>
    <x v="1"/>
    <x v="0"/>
    <x v="0"/>
    <s v="Purchase and construction of a portion (120 MW) of the Haymaker wind resource area in Montana. "/>
    <n v="268800000"/>
    <x v="4"/>
    <x v="4"/>
    <s v="CSA0266|DIR"/>
    <s v="pse01e.jhogan"/>
    <s v="ORourke, Anthony"/>
    <s v="-"/>
    <x v="8"/>
    <x v="8"/>
    <x v="8"/>
    <s v="Resource Acquisition"/>
    <x v="0"/>
    <x v="0"/>
    <x v="1"/>
    <s v=""/>
    <x v="1"/>
    <x v="0"/>
    <x v="0"/>
    <x v="17"/>
    <d v="2028-12-31T00:00:00"/>
    <x v="11"/>
    <s v="Unknown"/>
    <n v="0"/>
    <x v="0"/>
    <n v="0"/>
    <x v="1"/>
    <n v="0"/>
    <n v="0"/>
    <x v="1"/>
    <n v="0"/>
    <n v="0"/>
    <n v="0"/>
    <n v="0"/>
    <n v="0"/>
    <n v="0"/>
    <n v="0"/>
    <n v="0"/>
    <n v="0"/>
    <n v="0"/>
    <n v="0"/>
    <n v="0"/>
    <n v="0"/>
    <n v="0"/>
    <n v="0"/>
    <n v="0"/>
    <n v="0"/>
    <n v="0"/>
    <n v="0"/>
    <n v="0"/>
    <x v="7"/>
    <x v="1"/>
    <x v="1"/>
    <x v="0"/>
    <x v="6"/>
    <n v="0"/>
    <x v="2"/>
    <n v="0"/>
    <n v="0"/>
    <n v="0"/>
    <n v="0"/>
    <n v="0"/>
    <n v="0"/>
    <n v="0"/>
    <n v="0"/>
    <n v="0"/>
    <n v="0"/>
    <n v="0"/>
    <n v="0"/>
    <x v="7"/>
    <n v="0"/>
    <n v="0"/>
    <n v="0"/>
    <n v="0"/>
    <n v="0"/>
    <n v="0"/>
    <x v="1"/>
  </r>
  <r>
    <x v="217"/>
    <s v="CSA0267"/>
    <x v="226"/>
    <x v="1"/>
    <x v="0"/>
    <x v="0"/>
    <s v="Purchase and construction of the proposed 150 MW solar with COD of 2026. Purchase of 250 MW solar with COD of 2028."/>
    <n v="770000000"/>
    <x v="5"/>
    <x v="2"/>
    <s v="CSA0267|CCO"/>
    <s v="pse01e.ccrowley"/>
    <s v="Crowley, Colin"/>
    <s v="-"/>
    <x v="8"/>
    <x v="8"/>
    <x v="8"/>
    <s v="Resource Acquisition"/>
    <x v="0"/>
    <x v="0"/>
    <x v="1"/>
    <s v=""/>
    <x v="1"/>
    <x v="0"/>
    <x v="0"/>
    <x v="17"/>
    <s v="Unknown"/>
    <x v="11"/>
    <s v="Unknown"/>
    <n v="0"/>
    <x v="0"/>
    <n v="0"/>
    <x v="1"/>
    <n v="0"/>
    <n v="0"/>
    <x v="1"/>
    <n v="0"/>
    <n v="0"/>
    <n v="0"/>
    <n v="0"/>
    <n v="0"/>
    <n v="0"/>
    <n v="0"/>
    <n v="0"/>
    <n v="0"/>
    <n v="0"/>
    <n v="0"/>
    <n v="0"/>
    <n v="0"/>
    <n v="0"/>
    <m/>
    <n v="0"/>
    <n v="0"/>
    <n v="0"/>
    <n v="0"/>
    <n v="0"/>
    <x v="7"/>
    <x v="0"/>
    <x v="0"/>
    <x v="0"/>
    <x v="5"/>
    <n v="0"/>
    <x v="2"/>
    <n v="0"/>
    <m/>
    <m/>
    <m/>
    <m/>
    <m/>
    <m/>
    <m/>
    <m/>
    <m/>
    <m/>
    <m/>
    <x v="0"/>
    <n v="0"/>
    <n v="0"/>
    <n v="0"/>
    <n v="0"/>
    <n v="0"/>
    <n v="0"/>
    <x v="3"/>
  </r>
  <r>
    <x v="218"/>
    <s v="CSA0268"/>
    <x v="227"/>
    <x v="1"/>
    <x v="0"/>
    <x v="0"/>
    <s v="Purchase 200MW Greenwater battery storage project."/>
    <n v="266950000"/>
    <x v="2"/>
    <x v="2"/>
    <s v="CSA0268|CCO"/>
    <s v="pse01e.ccrowley"/>
    <s v="Kang, Eric"/>
    <s v="-"/>
    <x v="8"/>
    <x v="8"/>
    <x v="8"/>
    <s v="Resource Acquisition"/>
    <x v="0"/>
    <x v="0"/>
    <x v="1"/>
    <s v=""/>
    <x v="1"/>
    <x v="0"/>
    <x v="0"/>
    <x v="17"/>
    <s v="Unknown"/>
    <x v="11"/>
    <s v="Unknown"/>
    <n v="0"/>
    <x v="0"/>
    <n v="0"/>
    <x v="1"/>
    <n v="0"/>
    <n v="0"/>
    <x v="1"/>
    <n v="0"/>
    <n v="0"/>
    <n v="0"/>
    <n v="0"/>
    <n v="0"/>
    <n v="0"/>
    <n v="0"/>
    <n v="0"/>
    <n v="0"/>
    <n v="0"/>
    <n v="0"/>
    <n v="0"/>
    <n v="0"/>
    <n v="0"/>
    <m/>
    <n v="0"/>
    <n v="0"/>
    <n v="0"/>
    <n v="0"/>
    <n v="0"/>
    <x v="7"/>
    <x v="0"/>
    <x v="0"/>
    <x v="0"/>
    <x v="5"/>
    <n v="0"/>
    <x v="2"/>
    <n v="0"/>
    <m/>
    <m/>
    <m/>
    <m/>
    <m/>
    <m/>
    <m/>
    <m/>
    <m/>
    <m/>
    <m/>
    <x v="0"/>
    <n v="0"/>
    <n v="0"/>
    <n v="0"/>
    <n v="0"/>
    <n v="0"/>
    <n v="0"/>
    <x v="3"/>
  </r>
  <r>
    <x v="219"/>
    <s v="CSA0269"/>
    <x v="228"/>
    <x v="0"/>
    <x v="2"/>
    <x v="1"/>
    <m/>
    <m/>
    <x v="1"/>
    <x v="1"/>
    <s v="CSA0269|Approved"/>
    <s v="Approved"/>
    <s v="Marcelo, Marlyn"/>
    <s v="5150 - Baker River Hydro Project"/>
    <x v="5"/>
    <x v="3"/>
    <x v="5"/>
    <s v="Hydro"/>
    <x v="1"/>
    <x v="8"/>
    <x v="2"/>
    <d v="2027-03-01T00:00:00"/>
    <x v="1"/>
    <x v="3"/>
    <x v="0"/>
    <x v="12"/>
    <d v="2028-09-29T00:00:00"/>
    <x v="5"/>
    <d v="2028-12-15T00:00:00"/>
    <n v="32.4"/>
    <x v="14"/>
    <n v="45.4"/>
    <x v="0"/>
    <n v="0"/>
    <n v="0"/>
    <x v="1"/>
    <n v="0"/>
    <n v="0"/>
    <n v="0"/>
    <n v="0"/>
    <n v="0"/>
    <n v="0"/>
    <n v="0"/>
    <n v="0"/>
    <n v="0"/>
    <n v="0"/>
    <n v="0"/>
    <n v="0"/>
    <n v="7168000"/>
    <n v="7168000"/>
    <n v="3377284.45"/>
    <n v="0"/>
    <n v="7168000"/>
    <n v="7168000"/>
    <n v="0"/>
    <n v="7168000"/>
    <x v="173"/>
    <x v="1"/>
    <x v="1"/>
    <x v="0"/>
    <x v="9"/>
    <n v="0"/>
    <x v="1"/>
    <n v="10545284.449999999"/>
    <n v="0"/>
    <n v="0"/>
    <n v="0"/>
    <n v="149001.7646030169"/>
    <n v="103996.66954676068"/>
    <n v="252998.43414977757"/>
    <n v="0"/>
    <n v="0"/>
    <n v="0"/>
    <n v="7317001.7646030169"/>
    <n v="3481281.1195467608"/>
    <x v="187"/>
    <n v="0"/>
    <n v="0"/>
    <n v="0"/>
    <n v="7317001.7646030169"/>
    <n v="7317001.7646030169"/>
    <n v="10798282.884149779"/>
    <x v="1"/>
  </r>
  <r>
    <x v="220"/>
    <s v="CSA0270"/>
    <x v="229"/>
    <x v="0"/>
    <x v="2"/>
    <x v="1"/>
    <s v="Upper Baker Generator No. 2 current busswork and ancillary equipment needs to be replaced due to rebuild from 52.4 MVA to 67 MVA in the spring of 2022."/>
    <n v="800000"/>
    <x v="5"/>
    <x v="2"/>
    <s v="CSA0270|CCO"/>
    <s v="Marcelo, Marlyn"/>
    <s v="Marcelo, Marlyn"/>
    <s v="-"/>
    <x v="5"/>
    <x v="3"/>
    <x v="5"/>
    <m/>
    <x v="1"/>
    <x v="8"/>
    <x v="1"/>
    <s v=""/>
    <x v="1"/>
    <x v="3"/>
    <x v="0"/>
    <x v="17"/>
    <s v="Unknown"/>
    <x v="11"/>
    <s v="Unknown"/>
    <n v="31.6"/>
    <x v="10"/>
    <n v="34.6"/>
    <x v="0"/>
    <n v="0"/>
    <n v="0"/>
    <x v="1"/>
    <n v="0"/>
    <n v="0"/>
    <n v="0"/>
    <n v="0"/>
    <n v="0"/>
    <n v="0"/>
    <n v="0"/>
    <n v="0"/>
    <n v="0"/>
    <n v="0"/>
    <n v="0"/>
    <n v="0"/>
    <n v="0"/>
    <n v="0"/>
    <m/>
    <n v="0"/>
    <n v="0"/>
    <n v="0"/>
    <n v="0"/>
    <n v="0"/>
    <x v="7"/>
    <x v="0"/>
    <x v="0"/>
    <x v="0"/>
    <x v="5"/>
    <n v="0"/>
    <x v="1"/>
    <n v="0"/>
    <m/>
    <m/>
    <m/>
    <m/>
    <m/>
    <m/>
    <m/>
    <m/>
    <m/>
    <m/>
    <m/>
    <x v="0"/>
    <n v="0"/>
    <n v="0"/>
    <n v="0"/>
    <n v="0"/>
    <n v="0"/>
    <n v="0"/>
    <x v="3"/>
  </r>
  <r>
    <x v="221"/>
    <s v="CSA0271"/>
    <x v="230"/>
    <x v="0"/>
    <x v="0"/>
    <x v="0"/>
    <s v="Achieve invoice Submittal Time Improvements via KPIs, data integration, automation, and countermeasures._x000a_"/>
    <n v="4000000"/>
    <x v="4"/>
    <x v="4"/>
    <s v="CSA0271|DIR"/>
    <s v="Tim Foley"/>
    <s v="Neve, Christopher"/>
    <s v="-"/>
    <x v="4"/>
    <x v="2"/>
    <x v="2"/>
    <s v="IT CSAs in Support of Other Businesses"/>
    <x v="1"/>
    <x v="7"/>
    <x v="1"/>
    <d v="2024-01-01T00:00:00"/>
    <x v="1"/>
    <x v="2"/>
    <x v="0"/>
    <x v="5"/>
    <d v="2025-11-30T00:00:00"/>
    <x v="4"/>
    <d v="2025-12-31T00:00:00"/>
    <n v="30.4"/>
    <x v="12"/>
    <n v="41.4"/>
    <x v="0"/>
    <n v="0"/>
    <n v="0"/>
    <x v="1"/>
    <n v="1100000"/>
    <n v="1100000"/>
    <n v="0"/>
    <n v="2399920"/>
    <n v="2399920"/>
    <n v="0"/>
    <n v="1000000"/>
    <n v="1000000"/>
    <n v="0"/>
    <n v="0"/>
    <n v="0"/>
    <n v="0"/>
    <n v="0"/>
    <n v="0"/>
    <n v="0"/>
    <n v="0"/>
    <n v="3399920"/>
    <n v="3399920"/>
    <n v="2399920"/>
    <n v="3399920"/>
    <x v="174"/>
    <x v="1"/>
    <x v="1"/>
    <x v="0"/>
    <x v="2"/>
    <n v="0"/>
    <x v="1"/>
    <n v="3399920"/>
    <n v="36270.146032556171"/>
    <n v="30454.533953516715"/>
    <n v="0"/>
    <n v="0"/>
    <n v="0"/>
    <n v="66724.679986072879"/>
    <n v="2436190.146032556"/>
    <n v="1030454.5339535167"/>
    <n v="0"/>
    <n v="0"/>
    <n v="0"/>
    <x v="188"/>
    <n v="2436190.146032556"/>
    <n v="1030454.5339535167"/>
    <n v="0"/>
    <n v="0"/>
    <n v="3466644.6799860727"/>
    <n v="3466644.6799860727"/>
    <x v="2"/>
  </r>
  <r>
    <x v="222"/>
    <s v="CSA0274"/>
    <x v="231"/>
    <x v="0"/>
    <x v="0"/>
    <x v="0"/>
    <s v="Upgrade or replace the existing TIMP risk model with new functionality and required data fields to meet the requirements of the Mega Rule."/>
    <n v="500000"/>
    <x v="5"/>
    <x v="2"/>
    <s v="CSA0274|CCO"/>
    <s v="Frieze, Donald"/>
    <s v="Frieze, Donald"/>
    <s v="-"/>
    <x v="6"/>
    <x v="2"/>
    <x v="2"/>
    <s v="No Requested Capital   "/>
    <x v="1"/>
    <x v="2"/>
    <x v="1"/>
    <s v=""/>
    <x v="1"/>
    <x v="0"/>
    <x v="0"/>
    <x v="17"/>
    <s v="Unknown"/>
    <x v="11"/>
    <s v="Unknown"/>
    <n v="0"/>
    <x v="0"/>
    <n v="0"/>
    <x v="1"/>
    <n v="0"/>
    <n v="0"/>
    <x v="1"/>
    <n v="0"/>
    <n v="0"/>
    <n v="0"/>
    <n v="0"/>
    <n v="0"/>
    <n v="0"/>
    <n v="0"/>
    <n v="0"/>
    <n v="0"/>
    <n v="0"/>
    <n v="0"/>
    <n v="0"/>
    <n v="0"/>
    <n v="0"/>
    <m/>
    <n v="0"/>
    <n v="0"/>
    <n v="0"/>
    <n v="0"/>
    <n v="0"/>
    <x v="7"/>
    <x v="1"/>
    <x v="0"/>
    <x v="0"/>
    <x v="5"/>
    <n v="0"/>
    <x v="1"/>
    <n v="0"/>
    <n v="0"/>
    <n v="0"/>
    <n v="0"/>
    <n v="0"/>
    <n v="0"/>
    <n v="0"/>
    <n v="0"/>
    <n v="0"/>
    <n v="0"/>
    <n v="0"/>
    <n v="0"/>
    <x v="7"/>
    <n v="0"/>
    <n v="0"/>
    <n v="0"/>
    <n v="0"/>
    <n v="0"/>
    <n v="0"/>
    <x v="3"/>
  </r>
  <r>
    <x v="223"/>
    <s v="CSA0275"/>
    <x v="232"/>
    <x v="1"/>
    <x v="0"/>
    <x v="0"/>
    <s v="Purchase and construction of a portion of the Royal Slope Solar project in Grant county, Washington."/>
    <n v="116482500"/>
    <x v="4"/>
    <x v="4"/>
    <s v="CSA0275|DIR"/>
    <s v="pse01e.ccrowley"/>
    <s v="ORourke, Anthony"/>
    <s v="-"/>
    <x v="8"/>
    <x v="8"/>
    <x v="8"/>
    <s v="Resource Acquisition"/>
    <x v="0"/>
    <x v="0"/>
    <x v="1"/>
    <s v=""/>
    <x v="1"/>
    <x v="0"/>
    <x v="0"/>
    <x v="17"/>
    <d v="2026-12-31T00:00:00"/>
    <x v="11"/>
    <s v="Unknown"/>
    <n v="0"/>
    <x v="0"/>
    <n v="0"/>
    <x v="1"/>
    <n v="0"/>
    <n v="0"/>
    <x v="1"/>
    <n v="0"/>
    <n v="0"/>
    <n v="0"/>
    <n v="0"/>
    <n v="0"/>
    <n v="0"/>
    <n v="0"/>
    <n v="0"/>
    <n v="0"/>
    <n v="0"/>
    <n v="0"/>
    <n v="0"/>
    <n v="0"/>
    <n v="0"/>
    <n v="0"/>
    <n v="0"/>
    <n v="0"/>
    <n v="0"/>
    <n v="0"/>
    <n v="0"/>
    <x v="7"/>
    <x v="1"/>
    <x v="1"/>
    <x v="0"/>
    <x v="6"/>
    <n v="0"/>
    <x v="2"/>
    <n v="0"/>
    <n v="0"/>
    <n v="0"/>
    <n v="0"/>
    <n v="0"/>
    <n v="0"/>
    <n v="0"/>
    <n v="0"/>
    <n v="0"/>
    <n v="0"/>
    <n v="0"/>
    <n v="0"/>
    <x v="7"/>
    <n v="0"/>
    <n v="0"/>
    <n v="0"/>
    <n v="0"/>
    <n v="0"/>
    <n v="0"/>
    <x v="1"/>
  </r>
  <r>
    <x v="224"/>
    <s v="CSA0276"/>
    <x v="233"/>
    <x v="1"/>
    <x v="0"/>
    <x v="0"/>
    <s v="Purchase and construction the Obsidian Solar of the 400MW Obsidian Solar project in Lake County, Oregon."/>
    <n v="485175000"/>
    <x v="4"/>
    <x v="4"/>
    <s v="CSA0276|DIR"/>
    <s v="pse01e.ccrowley"/>
    <s v="ORourke, Anthony"/>
    <s v="-"/>
    <x v="8"/>
    <x v="8"/>
    <x v="8"/>
    <s v="Resource Acquisition"/>
    <x v="0"/>
    <x v="0"/>
    <x v="1"/>
    <s v=""/>
    <x v="1"/>
    <x v="0"/>
    <x v="0"/>
    <x v="17"/>
    <d v="2028-12-31T00:00:00"/>
    <x v="11"/>
    <s v="Unknown"/>
    <n v="0"/>
    <x v="0"/>
    <n v="0"/>
    <x v="1"/>
    <n v="0"/>
    <n v="0"/>
    <x v="1"/>
    <n v="5227500"/>
    <n v="5227500"/>
    <n v="0"/>
    <n v="0"/>
    <n v="0"/>
    <n v="0"/>
    <n v="0"/>
    <n v="0"/>
    <n v="0"/>
    <n v="0"/>
    <n v="0"/>
    <n v="0"/>
    <n v="0"/>
    <n v="0"/>
    <n v="0"/>
    <n v="0"/>
    <n v="0"/>
    <n v="0"/>
    <n v="0"/>
    <n v="0"/>
    <x v="7"/>
    <x v="1"/>
    <x v="1"/>
    <x v="0"/>
    <x v="6"/>
    <n v="0"/>
    <x v="2"/>
    <n v="0"/>
    <n v="0"/>
    <n v="0"/>
    <n v="0"/>
    <n v="0"/>
    <n v="0"/>
    <n v="0"/>
    <n v="0"/>
    <n v="0"/>
    <n v="0"/>
    <n v="0"/>
    <n v="0"/>
    <x v="7"/>
    <n v="0"/>
    <n v="0"/>
    <n v="0"/>
    <n v="0"/>
    <n v="0"/>
    <n v="0"/>
    <x v="1"/>
  </r>
  <r>
    <x v="225"/>
    <s v="CSA0277"/>
    <x v="234"/>
    <x v="1"/>
    <x v="0"/>
    <x v="0"/>
    <s v="Purchase and construction of a portion of the 90 MW Schnebly Coulee Solar project in Kittitas county, Washington."/>
    <n v="185400000"/>
    <x v="4"/>
    <x v="4"/>
    <s v="CSA0277|DIR"/>
    <s v="pse01e.ccrowley"/>
    <s v="ORourke, Anthony"/>
    <s v="-"/>
    <x v="8"/>
    <x v="8"/>
    <x v="8"/>
    <s v="Resource Acquisition"/>
    <x v="0"/>
    <x v="0"/>
    <x v="1"/>
    <s v=""/>
    <x v="1"/>
    <x v="0"/>
    <x v="0"/>
    <x v="17"/>
    <s v="Unknown"/>
    <x v="11"/>
    <s v="Unknown"/>
    <n v="0"/>
    <x v="0"/>
    <n v="0"/>
    <x v="1"/>
    <n v="0"/>
    <n v="0"/>
    <x v="1"/>
    <n v="0"/>
    <n v="0"/>
    <n v="0"/>
    <n v="0"/>
    <n v="0"/>
    <n v="0"/>
    <n v="0"/>
    <n v="0"/>
    <n v="0"/>
    <n v="0"/>
    <n v="0"/>
    <n v="0"/>
    <n v="0"/>
    <n v="0"/>
    <m/>
    <n v="0"/>
    <n v="0"/>
    <n v="0"/>
    <n v="0"/>
    <n v="0"/>
    <x v="7"/>
    <x v="0"/>
    <x v="0"/>
    <x v="0"/>
    <x v="5"/>
    <n v="0"/>
    <x v="2"/>
    <n v="0"/>
    <m/>
    <m/>
    <m/>
    <m/>
    <m/>
    <m/>
    <m/>
    <m/>
    <m/>
    <m/>
    <m/>
    <x v="0"/>
    <n v="0"/>
    <n v="0"/>
    <n v="0"/>
    <n v="0"/>
    <n v="0"/>
    <n v="0"/>
    <x v="3"/>
  </r>
  <r>
    <x v="226"/>
    <s v="CSA0278"/>
    <x v="235"/>
    <x v="0"/>
    <x v="0"/>
    <x v="0"/>
    <s v="Replace IT networking, storage and data processing equipment when it's useful life expires."/>
    <n v="28400000"/>
    <x v="4"/>
    <x v="4"/>
    <s v="CSA0278|DIR"/>
    <s v="Jeff Neumann"/>
    <s v="Ogilvie, Todd"/>
    <s v="-"/>
    <x v="2"/>
    <x v="2"/>
    <x v="2"/>
    <s v="IT CSA"/>
    <x v="1"/>
    <x v="8"/>
    <x v="1"/>
    <d v="2026-01-01T00:00:00"/>
    <x v="1"/>
    <x v="0"/>
    <x v="0"/>
    <x v="18"/>
    <d v="2028-12-31T00:00:00"/>
    <x v="5"/>
    <d v="2028-12-31T00:00:00"/>
    <n v="30.6"/>
    <x v="4"/>
    <n v="35.6"/>
    <x v="1"/>
    <n v="0"/>
    <n v="0"/>
    <x v="1"/>
    <n v="0"/>
    <n v="0"/>
    <n v="0"/>
    <n v="0"/>
    <n v="0"/>
    <n v="0"/>
    <n v="0"/>
    <n v="0"/>
    <n v="0"/>
    <n v="3000000"/>
    <n v="3000000"/>
    <n v="0"/>
    <n v="8800000"/>
    <n v="8800000"/>
    <n v="7200000"/>
    <n v="0"/>
    <n v="11800000"/>
    <n v="11800000"/>
    <n v="0"/>
    <n v="11800000"/>
    <x v="175"/>
    <x v="1"/>
    <x v="1"/>
    <x v="0"/>
    <x v="3"/>
    <n v="0"/>
    <x v="1"/>
    <n v="19000000"/>
    <n v="0"/>
    <n v="0"/>
    <n v="91363.601860549476"/>
    <n v="359134.81289301236"/>
    <n v="369151.89390736882"/>
    <n v="819650.30866093072"/>
    <n v="0"/>
    <n v="0"/>
    <n v="3091363.6018605493"/>
    <n v="9159134.8128930125"/>
    <n v="7569151.8939073691"/>
    <x v="189"/>
    <n v="0"/>
    <n v="0"/>
    <n v="3091363.6018605493"/>
    <n v="9159134.8128930125"/>
    <n v="12250498.414753562"/>
    <n v="19819650.308660932"/>
    <x v="2"/>
  </r>
  <r>
    <x v="227"/>
    <s v="CSA0279"/>
    <x v="236"/>
    <x v="0"/>
    <x v="0"/>
    <x v="0"/>
    <s v="Implement an updated Buisness Warehouse database enterprise reporting  system in alignment with SAP and/or planned data strategy from PSE."/>
    <n v="6000000"/>
    <x v="4"/>
    <x v="4"/>
    <s v="CSA0279|DIR"/>
    <s v="Tim Foley"/>
    <s v="Kalmikonda, Srinivas"/>
    <s v="-"/>
    <x v="2"/>
    <x v="2"/>
    <x v="2"/>
    <s v="IT CSA"/>
    <x v="1"/>
    <x v="1"/>
    <x v="1"/>
    <d v="2025-01-01T00:00:00"/>
    <x v="1"/>
    <x v="0"/>
    <x v="0"/>
    <x v="8"/>
    <d v="2026-12-31T00:00:00"/>
    <x v="6"/>
    <d v="2026-12-31T00:00:00"/>
    <n v="31.4"/>
    <x v="7"/>
    <n v="35.4"/>
    <x v="0"/>
    <n v="0"/>
    <n v="0"/>
    <x v="1"/>
    <n v="0"/>
    <n v="0"/>
    <n v="0"/>
    <n v="0"/>
    <n v="0"/>
    <n v="0"/>
    <n v="3000000"/>
    <n v="3000000"/>
    <n v="0"/>
    <n v="3000000"/>
    <n v="3000000"/>
    <n v="0"/>
    <n v="0"/>
    <n v="0"/>
    <n v="0"/>
    <n v="0"/>
    <n v="6000000"/>
    <n v="6000000"/>
    <n v="0"/>
    <n v="6000000"/>
    <x v="50"/>
    <x v="1"/>
    <x v="1"/>
    <x v="0"/>
    <x v="2"/>
    <n v="0"/>
    <x v="1"/>
    <n v="6000000"/>
    <n v="0"/>
    <n v="91363.601860550145"/>
    <n v="138083.57972615014"/>
    <n v="0"/>
    <n v="0"/>
    <n v="229447.18158670029"/>
    <n v="0"/>
    <n v="3091363.6018605502"/>
    <n v="3138083.5797261503"/>
    <n v="0"/>
    <n v="0"/>
    <x v="190"/>
    <n v="0"/>
    <n v="3091363.6018605502"/>
    <n v="3138083.5797261503"/>
    <n v="0"/>
    <n v="6229447.1815867005"/>
    <n v="6229447.1815867005"/>
    <x v="2"/>
  </r>
  <r>
    <x v="228"/>
    <s v="CSA0280"/>
    <x v="237"/>
    <x v="0"/>
    <x v="0"/>
    <x v="0"/>
    <s v="Select and implement a suitable replacement mobile application that interfaces with SAP and our work scheduling system; and provides similar functionality to Work Manager."/>
    <n v="10000000"/>
    <x v="4"/>
    <x v="4"/>
    <s v="CSA0280|DIR"/>
    <s v="pse01e.kdaugherty"/>
    <s v="Trimble, Dave"/>
    <s v="-"/>
    <x v="2"/>
    <x v="2"/>
    <x v="2"/>
    <s v="IT CSA"/>
    <x v="1"/>
    <x v="8"/>
    <x v="1"/>
    <d v="2026-01-02T00:00:00"/>
    <x v="1"/>
    <x v="0"/>
    <x v="0"/>
    <x v="18"/>
    <d v="2027-10-31T00:00:00"/>
    <x v="1"/>
    <d v="2027-12-31T00:00:00"/>
    <n v="53.8"/>
    <x v="7"/>
    <n v="57.8"/>
    <x v="0"/>
    <n v="0"/>
    <n v="0"/>
    <x v="1"/>
    <n v="0"/>
    <n v="0"/>
    <n v="0"/>
    <n v="0"/>
    <n v="0"/>
    <n v="0"/>
    <n v="0"/>
    <n v="0"/>
    <n v="0"/>
    <n v="5000000"/>
    <n v="5000000"/>
    <n v="0"/>
    <n v="5000000"/>
    <n v="5000000"/>
    <n v="0"/>
    <n v="0"/>
    <n v="10000000"/>
    <n v="10000000"/>
    <n v="0"/>
    <n v="10000000"/>
    <x v="32"/>
    <x v="1"/>
    <x v="1"/>
    <x v="0"/>
    <x v="2"/>
    <n v="0"/>
    <x v="1"/>
    <n v="10000000"/>
    <n v="0"/>
    <n v="0"/>
    <n v="230139.29954358359"/>
    <n v="309182.73272679705"/>
    <n v="0"/>
    <n v="539322.03227038065"/>
    <n v="0"/>
    <n v="0"/>
    <n v="5230139.2995435838"/>
    <n v="5309182.7327267975"/>
    <n v="0"/>
    <x v="191"/>
    <n v="0"/>
    <n v="0"/>
    <n v="5230139.2995435838"/>
    <n v="5309182.7327267975"/>
    <n v="10539322.032270381"/>
    <n v="10539322.032270381"/>
    <x v="2"/>
  </r>
  <r>
    <x v="229"/>
    <s v="CSA0281"/>
    <x v="238"/>
    <x v="0"/>
    <x v="0"/>
    <x v="0"/>
    <s v="Feasibility Analysis necesarry for determining details invovled with adding transmission capacity in Kittitas county"/>
    <n v="8000000"/>
    <x v="4"/>
    <x v="4"/>
    <s v="CSA0281|DIR"/>
    <s v="Shibata, Reid"/>
    <s v="Shibata, Reid"/>
    <s v="-"/>
    <x v="1"/>
    <x v="1"/>
    <x v="1"/>
    <s v="System &amp; T&amp;D"/>
    <x v="0"/>
    <x v="5"/>
    <x v="1"/>
    <d v="2024-06-01T00:00:00"/>
    <x v="1"/>
    <x v="0"/>
    <x v="4"/>
    <x v="5"/>
    <d v="2027-12-31T00:00:00"/>
    <x v="1"/>
    <d v="2028-12-31T00:00:00"/>
    <n v="31"/>
    <x v="7"/>
    <n v="35"/>
    <x v="0"/>
    <n v="0"/>
    <n v="0"/>
    <x v="1"/>
    <n v="0"/>
    <n v="0"/>
    <n v="0"/>
    <n v="250000"/>
    <n v="250000"/>
    <n v="0"/>
    <n v="250000"/>
    <n v="250000"/>
    <n v="0"/>
    <n v="1000000"/>
    <n v="1000000"/>
    <n v="0"/>
    <n v="4000000"/>
    <n v="4000000"/>
    <n v="1500000"/>
    <n v="0"/>
    <n v="5500000"/>
    <n v="5500000"/>
    <n v="250000"/>
    <n v="5500000"/>
    <x v="137"/>
    <x v="1"/>
    <x v="2"/>
    <x v="0"/>
    <x v="4"/>
    <n v="0"/>
    <x v="2"/>
    <n v="7000000"/>
    <n v="15718.324986026933"/>
    <n v="23631.500996510236"/>
    <n v="108841.93452935432"/>
    <n v="475848.12964496593"/>
    <n v="200162.35367424949"/>
    <n v="824202.24383110693"/>
    <n v="265718.32498602691"/>
    <n v="273631.50099651027"/>
    <n v="1108841.9345293543"/>
    <n v="4475848.1296449658"/>
    <n v="1700162.3536742495"/>
    <x v="192"/>
    <n v="265718.32498602691"/>
    <n v="273631.50099651027"/>
    <n v="1108841.9345293543"/>
    <n v="4475848.1296449658"/>
    <n v="6124039.8901568577"/>
    <n v="7824202.2438311074"/>
    <x v="1"/>
  </r>
  <r>
    <x v="230"/>
    <s v="CSA0282"/>
    <x v="239"/>
    <x v="0"/>
    <x v="0"/>
    <x v="0"/>
    <s v="Implement equipment, space planning, tools and technologies needed to drive a productive, collaborative, and innovative work environment."/>
    <n v="1985000"/>
    <x v="1"/>
    <x v="1"/>
    <s v="CSA0282|Approved"/>
    <s v="Approved"/>
    <s v="Hopkins, Margaret"/>
    <s v="-"/>
    <x v="3"/>
    <x v="4"/>
    <x v="3"/>
    <s v="Facilities"/>
    <x v="0"/>
    <x v="1"/>
    <x v="4"/>
    <d v="2023-04-01T00:00:00"/>
    <x v="1"/>
    <x v="0"/>
    <x v="2"/>
    <x v="3"/>
    <d v="2023-12-31T00:00:00"/>
    <x v="3"/>
    <d v="2023-12-31T00:00:00"/>
    <n v="34.200000000000003"/>
    <x v="0"/>
    <n v="34.200000000000003"/>
    <x v="1"/>
    <n v="0"/>
    <n v="0"/>
    <x v="1"/>
    <n v="2000000"/>
    <n v="2000000"/>
    <n v="0"/>
    <n v="0"/>
    <n v="0"/>
    <n v="0"/>
    <n v="0"/>
    <n v="0"/>
    <n v="0"/>
    <n v="0"/>
    <n v="0"/>
    <n v="0"/>
    <n v="0"/>
    <n v="0"/>
    <m/>
    <n v="0"/>
    <n v="0"/>
    <n v="0"/>
    <n v="0"/>
    <n v="0"/>
    <x v="7"/>
    <x v="0"/>
    <x v="0"/>
    <x v="0"/>
    <x v="5"/>
    <n v="0"/>
    <x v="1"/>
    <n v="0"/>
    <m/>
    <m/>
    <m/>
    <m/>
    <m/>
    <m/>
    <m/>
    <m/>
    <m/>
    <m/>
    <m/>
    <x v="0"/>
    <n v="0"/>
    <n v="0"/>
    <n v="0"/>
    <n v="0"/>
    <n v="0"/>
    <n v="0"/>
    <x v="3"/>
  </r>
  <r>
    <x v="231"/>
    <s v="CSA0285"/>
    <x v="240"/>
    <x v="1"/>
    <x v="0"/>
    <x v="0"/>
    <s v="Ownership of 200-300 MW of Swan Lake Project"/>
    <n v="850000000"/>
    <x v="5"/>
    <x v="2"/>
    <s v="CSA0285|CCO"/>
    <s v="Crowley, Colin"/>
    <s v="Crowley, Colin"/>
    <s v="-"/>
    <x v="8"/>
    <x v="8"/>
    <x v="8"/>
    <s v="Resource Acquisition"/>
    <x v="0"/>
    <x v="0"/>
    <x v="1"/>
    <s v=""/>
    <x v="1"/>
    <x v="0"/>
    <x v="0"/>
    <x v="17"/>
    <s v="Unknown"/>
    <x v="11"/>
    <s v="Unknown"/>
    <n v="0"/>
    <x v="0"/>
    <n v="0"/>
    <x v="1"/>
    <n v="0"/>
    <n v="0"/>
    <x v="1"/>
    <n v="0"/>
    <n v="0"/>
    <n v="0"/>
    <n v="0"/>
    <n v="0"/>
    <n v="0"/>
    <n v="0"/>
    <n v="0"/>
    <n v="0"/>
    <n v="0"/>
    <n v="0"/>
    <n v="0"/>
    <n v="0"/>
    <n v="0"/>
    <m/>
    <n v="0"/>
    <n v="0"/>
    <n v="0"/>
    <n v="0"/>
    <n v="0"/>
    <x v="7"/>
    <x v="0"/>
    <x v="0"/>
    <x v="0"/>
    <x v="5"/>
    <n v="0"/>
    <x v="2"/>
    <n v="0"/>
    <m/>
    <m/>
    <m/>
    <m/>
    <m/>
    <m/>
    <m/>
    <m/>
    <m/>
    <m/>
    <m/>
    <x v="0"/>
    <n v="0"/>
    <n v="0"/>
    <n v="0"/>
    <n v="0"/>
    <n v="0"/>
    <n v="0"/>
    <x v="3"/>
  </r>
  <r>
    <x v="232"/>
    <s v="CSA0286"/>
    <x v="241"/>
    <x v="1"/>
    <x v="0"/>
    <x v="0"/>
    <s v="Acquire 214 MW renewable peaker"/>
    <n v="227000000"/>
    <x v="5"/>
    <x v="2"/>
    <s v="CSA0286|CCO"/>
    <s v="Crowley, Colin"/>
    <s v="Crowley, Colin"/>
    <s v="-"/>
    <x v="8"/>
    <x v="8"/>
    <x v="8"/>
    <s v="Resource Acquisition"/>
    <x v="0"/>
    <x v="0"/>
    <x v="1"/>
    <s v=""/>
    <x v="1"/>
    <x v="0"/>
    <x v="0"/>
    <x v="17"/>
    <s v="Unknown"/>
    <x v="11"/>
    <s v="Unknown"/>
    <n v="0"/>
    <x v="0"/>
    <n v="0"/>
    <x v="1"/>
    <n v="0"/>
    <n v="0"/>
    <x v="1"/>
    <n v="0"/>
    <n v="0"/>
    <n v="0"/>
    <n v="0"/>
    <n v="0"/>
    <n v="0"/>
    <n v="0"/>
    <n v="0"/>
    <n v="0"/>
    <n v="0"/>
    <n v="0"/>
    <n v="0"/>
    <n v="0"/>
    <n v="0"/>
    <m/>
    <n v="0"/>
    <n v="0"/>
    <n v="0"/>
    <n v="0"/>
    <n v="0"/>
    <x v="7"/>
    <x v="0"/>
    <x v="0"/>
    <x v="0"/>
    <x v="5"/>
    <n v="0"/>
    <x v="2"/>
    <n v="0"/>
    <m/>
    <m/>
    <m/>
    <m/>
    <m/>
    <m/>
    <m/>
    <m/>
    <m/>
    <m/>
    <m/>
    <x v="0"/>
    <n v="0"/>
    <n v="0"/>
    <n v="0"/>
    <n v="0"/>
    <n v="0"/>
    <n v="0"/>
    <x v="3"/>
  </r>
  <r>
    <x v="233"/>
    <s v="CSA0287"/>
    <x v="242"/>
    <x v="0"/>
    <x v="0"/>
    <x v="0"/>
    <s v="Conduct advanced system analysis of grid modernization assets and Implement software and technology to support the data requirements of DER additions defined by CETA."/>
    <n v="6000000"/>
    <x v="4"/>
    <x v="4"/>
    <s v="CSA0287|DIR"/>
    <s v="Tim Foley"/>
    <s v="Kalmikonda, Srinivas"/>
    <s v="-"/>
    <x v="2"/>
    <x v="2"/>
    <x v="2"/>
    <s v="IT CSA"/>
    <x v="1"/>
    <x v="1"/>
    <x v="1"/>
    <d v="2026-01-01T00:00:00"/>
    <x v="1"/>
    <x v="0"/>
    <x v="0"/>
    <x v="18"/>
    <d v="2027-12-31T00:00:00"/>
    <x v="1"/>
    <d v="2027-12-31T00:00:00"/>
    <n v="24.2"/>
    <x v="8"/>
    <n v="26.2"/>
    <x v="0"/>
    <n v="0"/>
    <n v="0"/>
    <x v="1"/>
    <n v="0"/>
    <n v="0"/>
    <n v="0"/>
    <n v="0"/>
    <n v="0"/>
    <n v="0"/>
    <n v="0"/>
    <n v="0"/>
    <n v="0"/>
    <n v="3000000"/>
    <n v="3000000"/>
    <n v="0"/>
    <n v="3000000"/>
    <n v="3000000"/>
    <n v="0"/>
    <n v="0"/>
    <n v="6000000"/>
    <n v="6000000"/>
    <n v="0"/>
    <n v="6000000"/>
    <x v="50"/>
    <x v="1"/>
    <x v="1"/>
    <x v="0"/>
    <x v="2"/>
    <n v="0"/>
    <x v="1"/>
    <n v="6000000"/>
    <n v="0"/>
    <n v="0"/>
    <n v="138083.57972615014"/>
    <n v="185509.63963607824"/>
    <n v="0"/>
    <n v="323593.21936222841"/>
    <n v="0"/>
    <n v="0"/>
    <n v="3138083.5797261503"/>
    <n v="3185509.6396360784"/>
    <n v="0"/>
    <x v="193"/>
    <n v="0"/>
    <n v="0"/>
    <n v="3138083.5797261503"/>
    <n v="3185509.6396360784"/>
    <n v="6323593.2193622291"/>
    <n v="6323593.2193622291"/>
    <x v="2"/>
  </r>
  <r>
    <x v="234"/>
    <s v="CSA0288"/>
    <x v="243"/>
    <x v="0"/>
    <x v="0"/>
    <x v="0"/>
    <s v="Purchase of 3 mobile substations to upgrade the size, capacity, and technology of the fleet."/>
    <n v="10000000"/>
    <x v="3"/>
    <x v="3"/>
    <s v="CSA0288|EXEC"/>
    <s v="Josh Jacobs"/>
    <s v="Hartnett, Stephen"/>
    <s v="-"/>
    <x v="6"/>
    <x v="0"/>
    <x v="6"/>
    <s v="System &amp; T&amp;D"/>
    <x v="1"/>
    <x v="8"/>
    <x v="1"/>
    <d v="2026-06-01T00:00:00"/>
    <x v="1"/>
    <x v="0"/>
    <x v="4"/>
    <x v="18"/>
    <d v="2026-06-30T00:00:00"/>
    <x v="6"/>
    <d v="2026-06-30T00:00:00"/>
    <n v="6"/>
    <x v="4"/>
    <n v="11"/>
    <x v="0"/>
    <n v="0"/>
    <n v="0"/>
    <x v="1"/>
    <n v="0"/>
    <n v="0"/>
    <n v="0"/>
    <n v="0"/>
    <n v="0"/>
    <n v="0"/>
    <n v="0"/>
    <n v="0"/>
    <n v="0"/>
    <n v="10000000"/>
    <n v="10000000"/>
    <n v="0"/>
    <n v="0"/>
    <n v="0"/>
    <n v="0"/>
    <n v="0"/>
    <n v="10000000"/>
    <n v="10000000"/>
    <n v="0"/>
    <n v="10000000"/>
    <x v="32"/>
    <x v="1"/>
    <x v="1"/>
    <x v="0"/>
    <x v="4"/>
    <n v="0"/>
    <x v="1"/>
    <n v="10000000"/>
    <n v="0"/>
    <n v="0"/>
    <n v="1088419.3452935431"/>
    <n v="0"/>
    <n v="0"/>
    <n v="1088419.3452935431"/>
    <n v="0"/>
    <n v="0"/>
    <n v="11088419.345293542"/>
    <n v="0"/>
    <n v="0"/>
    <x v="194"/>
    <n v="0"/>
    <n v="0"/>
    <n v="11088419.345293542"/>
    <n v="0"/>
    <n v="11088419.345293542"/>
    <n v="11088419.345293542"/>
    <x v="1"/>
  </r>
  <r>
    <x v="235"/>
    <s v="CSA0289"/>
    <x v="244"/>
    <x v="0"/>
    <x v="0"/>
    <x v="0"/>
    <s v="PSE would move to a new vendor as the RFP dictates to ensure PSE receives the best value balancing prices, experience, availability, reliability for bill print for our customers who receive printed communications."/>
    <n v="2000000"/>
    <x v="4"/>
    <x v="4"/>
    <s v="CSA0289|DIR"/>
    <s v="Brian Fellon"/>
    <s v="McClenahan, Kristina"/>
    <s v="-"/>
    <x v="7"/>
    <x v="2"/>
    <x v="2"/>
    <s v="IT CSAs in Support of Other Businesses"/>
    <x v="0"/>
    <x v="1"/>
    <x v="2"/>
    <d v="2025-09-09T00:00:00"/>
    <x v="1"/>
    <x v="0"/>
    <x v="0"/>
    <x v="8"/>
    <d v="2026-09-01T00:00:00"/>
    <x v="6"/>
    <d v="2026-10-31T00:00:00"/>
    <n v="7.6"/>
    <x v="8"/>
    <n v="9.6"/>
    <x v="1"/>
    <n v="0"/>
    <n v="0"/>
    <x v="1"/>
    <n v="0"/>
    <n v="0"/>
    <n v="0"/>
    <n v="0"/>
    <n v="0"/>
    <n v="0"/>
    <n v="400000"/>
    <n v="400000"/>
    <n v="0"/>
    <n v="1600000"/>
    <n v="1600000"/>
    <n v="0"/>
    <n v="0"/>
    <n v="0"/>
    <n v="0"/>
    <n v="0"/>
    <n v="2000000"/>
    <n v="2000000"/>
    <n v="0"/>
    <n v="2000000"/>
    <x v="176"/>
    <x v="1"/>
    <x v="1"/>
    <x v="0"/>
    <x v="2"/>
    <n v="0"/>
    <x v="1"/>
    <n v="2000000"/>
    <n v="0"/>
    <n v="12181.813581406686"/>
    <n v="73644.57585394675"/>
    <n v="0"/>
    <n v="0"/>
    <n v="85826.389435353442"/>
    <n v="0"/>
    <n v="412181.81358140666"/>
    <n v="1673644.5758539469"/>
    <n v="0"/>
    <n v="0"/>
    <x v="195"/>
    <n v="0"/>
    <n v="412181.81358140666"/>
    <n v="1673644.5758539469"/>
    <n v="0"/>
    <n v="2085826.3894353535"/>
    <n v="2085826.3894353535"/>
    <x v="2"/>
  </r>
  <r>
    <x v="236"/>
    <s v="CSA0290"/>
    <x v="245"/>
    <x v="1"/>
    <x v="0"/>
    <x v="0"/>
    <s v="Purchase and construction of the proposed 150 MW Appaloosa solar project."/>
    <n v="333687500"/>
    <x v="2"/>
    <x v="2"/>
    <s v="CSA0290|CCO"/>
    <s v="pse01e.ccrowley"/>
    <s v="Kang, Eric"/>
    <s v="-"/>
    <x v="8"/>
    <x v="8"/>
    <x v="8"/>
    <s v="Resource Acquisition"/>
    <x v="0"/>
    <x v="0"/>
    <x v="1"/>
    <s v=""/>
    <x v="1"/>
    <x v="0"/>
    <x v="0"/>
    <x v="17"/>
    <s v="Unknown"/>
    <x v="11"/>
    <s v="Unknown"/>
    <n v="0"/>
    <x v="0"/>
    <n v="0"/>
    <x v="1"/>
    <n v="0"/>
    <n v="0"/>
    <x v="1"/>
    <n v="0"/>
    <n v="0"/>
    <n v="0"/>
    <n v="0"/>
    <n v="0"/>
    <n v="0"/>
    <n v="0"/>
    <n v="0"/>
    <n v="0"/>
    <n v="0"/>
    <n v="0"/>
    <n v="0"/>
    <n v="0"/>
    <n v="0"/>
    <m/>
    <n v="0"/>
    <n v="0"/>
    <n v="0"/>
    <n v="0"/>
    <n v="0"/>
    <x v="7"/>
    <x v="0"/>
    <x v="0"/>
    <x v="0"/>
    <x v="5"/>
    <n v="0"/>
    <x v="2"/>
    <n v="0"/>
    <m/>
    <m/>
    <m/>
    <m/>
    <m/>
    <m/>
    <m/>
    <m/>
    <m/>
    <m/>
    <m/>
    <x v="0"/>
    <n v="0"/>
    <n v="0"/>
    <n v="0"/>
    <n v="0"/>
    <n v="0"/>
    <n v="0"/>
    <x v="3"/>
  </r>
  <r>
    <x v="237"/>
    <s v="CSA0291"/>
    <x v="246"/>
    <x v="0"/>
    <x v="5"/>
    <x v="0"/>
    <m/>
    <m/>
    <x v="1"/>
    <x v="1"/>
    <s v="CSA0291|Approved"/>
    <s v="Approved"/>
    <s v="Berni, Charisse"/>
    <s v="1412 - HR Ops &amp; Compliance"/>
    <x v="4"/>
    <x v="5"/>
    <x v="2"/>
    <s v="HR"/>
    <x v="1"/>
    <x v="7"/>
    <x v="2"/>
    <d v="2024-01-01T00:00:00"/>
    <x v="1"/>
    <x v="2"/>
    <x v="2"/>
    <x v="5"/>
    <d v="2024-06-30T00:00:00"/>
    <x v="2"/>
    <d v="2028-03-31T00:00:00"/>
    <n v="35.200000000000003"/>
    <x v="6"/>
    <n v="41.2"/>
    <x v="1"/>
    <n v="171456.82"/>
    <n v="0"/>
    <x v="1"/>
    <n v="120000"/>
    <n v="120000"/>
    <n v="0"/>
    <n v="193000"/>
    <n v="193000"/>
    <n v="0"/>
    <n v="193000"/>
    <n v="193000"/>
    <n v="0"/>
    <n v="193000"/>
    <n v="193000"/>
    <n v="0"/>
    <n v="193000"/>
    <n v="193000"/>
    <n v="193000"/>
    <n v="0"/>
    <n v="772000"/>
    <n v="772000"/>
    <n v="193000"/>
    <n v="772000"/>
    <x v="177"/>
    <x v="1"/>
    <x v="1"/>
    <x v="0"/>
    <x v="2"/>
    <n v="34664.39"/>
    <x v="1"/>
    <n v="965000"/>
    <n v="2916.8214708337532"/>
    <n v="5877.7250530287265"/>
    <n v="8883.3769623823264"/>
    <n v="11934.453483254367"/>
    <n v="15031.641120733841"/>
    <n v="44644.01809023301"/>
    <n v="195916.82147083376"/>
    <n v="198877.72505302873"/>
    <n v="201883.37696238232"/>
    <n v="204934.45348325436"/>
    <n v="208031.64112073384"/>
    <x v="196"/>
    <n v="195916.82147083376"/>
    <n v="198877.72505302873"/>
    <n v="201883.37696238232"/>
    <n v="204934.45348325436"/>
    <n v="801612.37696949928"/>
    <n v="1009644.0180902331"/>
    <x v="2"/>
  </r>
  <r>
    <x v="238"/>
    <s v="CSA0292"/>
    <x v="247"/>
    <x v="0"/>
    <x v="0"/>
    <x v="0"/>
    <s v="The upgrade will be required as SuccessFactors will be making this module upgrade mandatory and the 1.0 version will be depreciated.  "/>
    <n v="225000"/>
    <x v="3"/>
    <x v="3"/>
    <s v="CSA0292|EXEC"/>
    <s v="Berni, Charisse"/>
    <s v="Berni, Charisse"/>
    <s v="-"/>
    <x v="4"/>
    <x v="2"/>
    <x v="2"/>
    <s v="IT CSAs in Support of Other Businesses"/>
    <x v="1"/>
    <x v="7"/>
    <x v="2"/>
    <d v="2024-05-01T00:00:00"/>
    <x v="1"/>
    <x v="0"/>
    <x v="4"/>
    <x v="5"/>
    <d v="2025-01-02T00:00:00"/>
    <x v="4"/>
    <d v="2024-12-31T00:00:00"/>
    <n v="11.2"/>
    <x v="4"/>
    <n v="16.2"/>
    <x v="1"/>
    <n v="0"/>
    <n v="0"/>
    <x v="1"/>
    <n v="0"/>
    <n v="0"/>
    <n v="0"/>
    <n v="1350934"/>
    <n v="1350934"/>
    <n v="0"/>
    <n v="0"/>
    <n v="0"/>
    <n v="0"/>
    <n v="0"/>
    <n v="0"/>
    <n v="0"/>
    <n v="0"/>
    <n v="0"/>
    <n v="0"/>
    <n v="0"/>
    <n v="1350934"/>
    <n v="1350934"/>
    <n v="1350934"/>
    <n v="1350934"/>
    <x v="178"/>
    <x v="1"/>
    <x v="1"/>
    <x v="0"/>
    <x v="2"/>
    <n v="0"/>
    <x v="1"/>
    <n v="1350934"/>
    <n v="20416.752833571638"/>
    <n v="0"/>
    <n v="0"/>
    <n v="0"/>
    <n v="0"/>
    <n v="20416.752833571638"/>
    <n v="1371350.7528335718"/>
    <n v="0"/>
    <n v="0"/>
    <n v="0"/>
    <n v="0"/>
    <x v="197"/>
    <n v="1371350.7528335718"/>
    <n v="0"/>
    <n v="0"/>
    <n v="0"/>
    <n v="1371350.7528335718"/>
    <n v="1371350.7528335718"/>
    <x v="2"/>
  </r>
  <r>
    <x v="239"/>
    <s v="CSA0294"/>
    <x v="248"/>
    <x v="0"/>
    <x v="0"/>
    <x v="0"/>
    <s v="Phase Two purchase of light-duty vehicles (LDV) and medium-duty vehicles (MDV), and all heavy-duty vehicles (HDV)."/>
    <n v="32200000"/>
    <x v="2"/>
    <x v="2"/>
    <s v="CSA0294|CCO"/>
    <s v="Burns, Denise"/>
    <s v="Burns, Denise"/>
    <s v="-"/>
    <x v="3"/>
    <x v="4"/>
    <x v="3"/>
    <s v="Facilities"/>
    <x v="0"/>
    <x v="0"/>
    <x v="4"/>
    <d v="2027-01-01T00:00:00"/>
    <x v="1"/>
    <x v="0"/>
    <x v="0"/>
    <x v="12"/>
    <d v="2030-12-31T00:00:00"/>
    <x v="9"/>
    <d v="2030-12-31T00:00:00"/>
    <n v="32.200000000000003"/>
    <x v="8"/>
    <n v="34.200000000000003"/>
    <x v="1"/>
    <n v="0"/>
    <n v="0"/>
    <x v="1"/>
    <n v="0"/>
    <n v="0"/>
    <n v="0"/>
    <n v="0"/>
    <n v="0"/>
    <n v="0"/>
    <n v="0"/>
    <n v="0"/>
    <n v="0"/>
    <n v="0"/>
    <n v="0"/>
    <n v="0"/>
    <n v="7450000"/>
    <n v="7450000"/>
    <n v="7750000"/>
    <n v="0"/>
    <n v="7450000"/>
    <n v="7450000"/>
    <n v="0"/>
    <n v="7450000"/>
    <x v="179"/>
    <x v="1"/>
    <x v="1"/>
    <x v="0"/>
    <x v="3"/>
    <n v="0"/>
    <x v="1"/>
    <n v="15200000"/>
    <n v="0"/>
    <n v="0"/>
    <n v="0"/>
    <n v="304040.26773328887"/>
    <n v="397350.99691418174"/>
    <n v="701391.26464747055"/>
    <n v="0"/>
    <n v="0"/>
    <n v="0"/>
    <n v="7754040.2677332889"/>
    <n v="8147350.9969141819"/>
    <x v="198"/>
    <n v="0"/>
    <n v="0"/>
    <n v="0"/>
    <n v="7754040.2677332889"/>
    <n v="7754040.2677332889"/>
    <n v="15901391.264647471"/>
    <x v="1"/>
  </r>
  <r>
    <x v="240"/>
    <s v="CSA0295"/>
    <x v="249"/>
    <x v="0"/>
    <x v="0"/>
    <x v="0"/>
    <s v="Reaction to emergent and management needs"/>
    <n v="6000000"/>
    <x v="1"/>
    <x v="1"/>
    <s v="CSA0295|Approved"/>
    <s v="Approved"/>
    <s v="Burns, Denise"/>
    <s v="-"/>
    <x v="3"/>
    <x v="4"/>
    <x v="3"/>
    <s v="Facilities"/>
    <x v="0"/>
    <x v="1"/>
    <x v="4"/>
    <d v="2029-01-01T00:00:00"/>
    <x v="1"/>
    <x v="0"/>
    <x v="0"/>
    <x v="20"/>
    <d v="2032-12-31T00:00:00"/>
    <x v="15"/>
    <d v="2032-12-31T00:00:00"/>
    <n v="34.4"/>
    <x v="10"/>
    <n v="37.4"/>
    <x v="1"/>
    <n v="0"/>
    <n v="0"/>
    <x v="1"/>
    <n v="0"/>
    <n v="0"/>
    <n v="0"/>
    <n v="0"/>
    <n v="0"/>
    <n v="0"/>
    <n v="0"/>
    <n v="0"/>
    <n v="0"/>
    <n v="0"/>
    <n v="0"/>
    <n v="0"/>
    <n v="0"/>
    <n v="0"/>
    <n v="0"/>
    <n v="0"/>
    <n v="0"/>
    <n v="0"/>
    <n v="0"/>
    <n v="0"/>
    <x v="7"/>
    <x v="1"/>
    <x v="1"/>
    <x v="0"/>
    <x v="5"/>
    <n v="0"/>
    <x v="1"/>
    <n v="0"/>
    <n v="0"/>
    <n v="0"/>
    <n v="0"/>
    <n v="0"/>
    <n v="0"/>
    <n v="0"/>
    <n v="0"/>
    <n v="0"/>
    <n v="0"/>
    <n v="0"/>
    <n v="0"/>
    <x v="7"/>
    <n v="0"/>
    <n v="0"/>
    <n v="0"/>
    <n v="0"/>
    <n v="0"/>
    <n v="0"/>
    <x v="2"/>
  </r>
  <r>
    <x v="241"/>
    <s v="CSA0296"/>
    <x v="250"/>
    <x v="0"/>
    <x v="0"/>
    <x v="0"/>
    <s v="Build to Suite potential"/>
    <n v="10000000"/>
    <x v="1"/>
    <x v="1"/>
    <s v="CSA0296|Approved"/>
    <s v="Approved"/>
    <s v="Burns, Denise"/>
    <s v="-"/>
    <x v="3"/>
    <x v="4"/>
    <x v="3"/>
    <s v="Facilities"/>
    <x v="0"/>
    <x v="8"/>
    <x v="4"/>
    <d v="2028-01-01T00:00:00"/>
    <x v="1"/>
    <x v="0"/>
    <x v="0"/>
    <x v="21"/>
    <d v="2031-12-31T00:00:00"/>
    <x v="16"/>
    <d v="2031-12-31T00:00:00"/>
    <n v="34.799999999999997"/>
    <x v="1"/>
    <n v="41.8"/>
    <x v="1"/>
    <n v="0"/>
    <n v="0"/>
    <x v="1"/>
    <n v="0"/>
    <n v="0"/>
    <n v="0"/>
    <n v="0"/>
    <n v="0"/>
    <n v="0"/>
    <n v="0"/>
    <n v="0"/>
    <n v="0"/>
    <n v="0"/>
    <n v="0"/>
    <n v="0"/>
    <n v="0"/>
    <n v="0"/>
    <n v="5000000"/>
    <n v="0"/>
    <n v="0"/>
    <n v="0"/>
    <n v="0"/>
    <n v="0"/>
    <x v="34"/>
    <x v="1"/>
    <x v="1"/>
    <x v="0"/>
    <x v="3"/>
    <n v="0"/>
    <x v="1"/>
    <n v="5000000"/>
    <n v="0"/>
    <n v="0"/>
    <n v="0"/>
    <n v="0"/>
    <n v="256355.48188011727"/>
    <n v="256355.48188011727"/>
    <n v="0"/>
    <n v="0"/>
    <n v="0"/>
    <n v="0"/>
    <n v="5256355.4818801172"/>
    <x v="199"/>
    <n v="0"/>
    <n v="0"/>
    <n v="0"/>
    <n v="0"/>
    <n v="0"/>
    <n v="5256355.4818801172"/>
    <x v="2"/>
  </r>
  <r>
    <x v="242"/>
    <s v="CSA0297"/>
    <x v="251"/>
    <x v="0"/>
    <x v="0"/>
    <x v="0"/>
    <s v="Implement modern software system that would allow to manage gas leaks in a much more efficient manner."/>
    <n v="4000000"/>
    <x v="4"/>
    <x v="4"/>
    <s v="CSA0297|DIR"/>
    <s v="Klippert, Tania"/>
    <s v="Klippert, Tania"/>
    <s v="-"/>
    <x v="2"/>
    <x v="2"/>
    <x v="2"/>
    <s v="IT CSAs in Support of Other Businesses"/>
    <x v="1"/>
    <x v="2"/>
    <x v="1"/>
    <d v="2024-01-02T00:00:00"/>
    <x v="1"/>
    <x v="0"/>
    <x v="0"/>
    <x v="5"/>
    <d v="2024-12-31T00:00:00"/>
    <x v="2"/>
    <d v="2024-12-31T00:00:00"/>
    <n v="50.8"/>
    <x v="7"/>
    <n v="54.8"/>
    <x v="0"/>
    <n v="0"/>
    <n v="0"/>
    <x v="1"/>
    <n v="0"/>
    <n v="0"/>
    <n v="0"/>
    <n v="2000000"/>
    <n v="2000000"/>
    <n v="0"/>
    <n v="0"/>
    <n v="0"/>
    <n v="0"/>
    <n v="0"/>
    <n v="0"/>
    <n v="0"/>
    <n v="0"/>
    <n v="0"/>
    <n v="0"/>
    <n v="0"/>
    <n v="2000000"/>
    <n v="2000000"/>
    <n v="2000000"/>
    <n v="2000000"/>
    <x v="176"/>
    <x v="1"/>
    <x v="1"/>
    <x v="0"/>
    <x v="2"/>
    <n v="0"/>
    <x v="1"/>
    <n v="2000000"/>
    <n v="30226.129231437859"/>
    <n v="0"/>
    <n v="0"/>
    <n v="0"/>
    <n v="0"/>
    <n v="30226.129231437859"/>
    <n v="2030226.1292314378"/>
    <n v="0"/>
    <n v="0"/>
    <n v="0"/>
    <n v="0"/>
    <x v="200"/>
    <n v="2030226.1292314378"/>
    <n v="0"/>
    <n v="0"/>
    <n v="0"/>
    <n v="2030226.1292314378"/>
    <n v="2030226.1292314378"/>
    <x v="2"/>
  </r>
  <r>
    <x v="243"/>
    <s v="CSA0298"/>
    <x v="252"/>
    <x v="0"/>
    <x v="0"/>
    <x v="0"/>
    <s v="Relocation of people and product out of Vernell building by end of year 2027"/>
    <n v="4000000"/>
    <x v="1"/>
    <x v="1"/>
    <s v="CSA0298|Approved"/>
    <s v="Approved"/>
    <s v="Burns, Denise"/>
    <s v="-"/>
    <x v="3"/>
    <x v="4"/>
    <x v="3"/>
    <s v="Facilities"/>
    <x v="1"/>
    <x v="2"/>
    <x v="1"/>
    <d v="2026-01-01T00:00:00"/>
    <x v="1"/>
    <x v="0"/>
    <x v="0"/>
    <x v="18"/>
    <d v="2027-01-31T00:00:00"/>
    <x v="1"/>
    <d v="2027-01-31T00:00:00"/>
    <n v="30.6"/>
    <x v="11"/>
    <n v="31.6"/>
    <x v="1"/>
    <n v="0"/>
    <n v="0"/>
    <x v="1"/>
    <n v="0"/>
    <n v="0"/>
    <n v="0"/>
    <n v="0"/>
    <n v="0"/>
    <n v="0"/>
    <n v="0"/>
    <n v="0"/>
    <n v="0"/>
    <n v="1000000"/>
    <n v="1000000"/>
    <n v="0"/>
    <n v="3000000"/>
    <n v="3000000"/>
    <n v="0"/>
    <n v="0"/>
    <n v="4000000"/>
    <n v="4000000"/>
    <n v="0"/>
    <n v="4000000"/>
    <x v="27"/>
    <x v="1"/>
    <x v="1"/>
    <x v="0"/>
    <x v="3"/>
    <n v="0"/>
    <x v="1"/>
    <n v="4000000"/>
    <n v="0"/>
    <n v="0"/>
    <n v="30454.533953516493"/>
    <n v="122432.3225771633"/>
    <n v="0"/>
    <n v="152886.8565306798"/>
    <n v="0"/>
    <n v="0"/>
    <n v="1030454.5339535165"/>
    <n v="3122432.3225771631"/>
    <n v="0"/>
    <x v="201"/>
    <n v="0"/>
    <n v="0"/>
    <n v="1030454.5339535165"/>
    <n v="3122432.3225771631"/>
    <n v="4152886.8565306794"/>
    <n v="4152886.8565306794"/>
    <x v="2"/>
  </r>
  <r>
    <x v="244"/>
    <s v="CSA0299"/>
    <x v="253"/>
    <x v="0"/>
    <x v="0"/>
    <x v="0"/>
    <s v="A new transmission line connecting PSE's load base west of the cascade mountains to central/eastern WA.  "/>
    <n v="2000000"/>
    <x v="3"/>
    <x v="3"/>
    <s v="CSA0299|EXEC"/>
    <s v="Josh Jacobs"/>
    <s v="Nedrud, Jens"/>
    <s v="-"/>
    <x v="6"/>
    <x v="0"/>
    <x v="6"/>
    <s v="System &amp; T&amp;D"/>
    <x v="0"/>
    <x v="5"/>
    <x v="1"/>
    <d v="2023-04-03T00:00:00"/>
    <x v="1"/>
    <x v="2"/>
    <x v="2"/>
    <x v="3"/>
    <d v="2030-12-31T00:00:00"/>
    <x v="9"/>
    <d v="2031-01-01T00:00:00"/>
    <n v="50.4"/>
    <x v="5"/>
    <n v="58.4"/>
    <x v="0"/>
    <n v="0"/>
    <n v="0"/>
    <x v="1"/>
    <n v="1000000"/>
    <n v="1000000"/>
    <n v="0"/>
    <n v="5000000"/>
    <n v="5000000"/>
    <n v="0"/>
    <n v="30000000"/>
    <n v="30000000"/>
    <n v="0"/>
    <n v="40000000"/>
    <n v="40000000"/>
    <n v="0"/>
    <n v="40000000"/>
    <n v="40000000"/>
    <n v="75000000"/>
    <n v="0"/>
    <n v="115000000"/>
    <n v="115000000"/>
    <n v="5000000"/>
    <n v="115000000"/>
    <x v="180"/>
    <x v="1"/>
    <x v="1"/>
    <x v="0"/>
    <x v="1"/>
    <n v="1920799.3"/>
    <x v="2"/>
    <n v="190000000"/>
    <n v="130592.73689436712"/>
    <n v="931486.41831548361"/>
    <n v="1089126.8760430783"/>
    <n v="816795.30867102556"/>
    <n v="1466738.1824489955"/>
    <n v="4434739.5223729499"/>
    <n v="5130592.7368943673"/>
    <n v="30931486.418315485"/>
    <n v="41089126.876043081"/>
    <n v="40816795.308671027"/>
    <n v="76466738.182448998"/>
    <x v="202"/>
    <n v="5130592.7368943673"/>
    <n v="30931486.418315485"/>
    <n v="41089126.876043081"/>
    <n v="40816795.308671027"/>
    <n v="117968001.33992396"/>
    <n v="194434739.52237296"/>
    <x v="1"/>
  </r>
  <r>
    <x v="245"/>
    <s v="CSA0300"/>
    <x v="254"/>
    <x v="0"/>
    <x v="0"/>
    <x v="0"/>
    <s v="Implement a one-vendor approach to enterprise GIS using recommended vendor ESRI platform. "/>
    <n v="7000000"/>
    <x v="2"/>
    <x v="2"/>
    <s v="CSA0300|CCO"/>
    <s v="Trimble, Dave"/>
    <s v="Trimble, Dave"/>
    <s v="-"/>
    <x v="2"/>
    <x v="2"/>
    <x v="2"/>
    <s v="IT CSAs in Support of Other Businesses"/>
    <x v="0"/>
    <x v="6"/>
    <x v="1"/>
    <d v="2024-04-01T00:00:00"/>
    <x v="1"/>
    <x v="0"/>
    <x v="0"/>
    <x v="5"/>
    <d v="2026-09-30T00:00:00"/>
    <x v="6"/>
    <d v="2027-12-31T00:00:00"/>
    <n v="40.6"/>
    <x v="1"/>
    <n v="47.6"/>
    <x v="1"/>
    <n v="0"/>
    <n v="0"/>
    <x v="1"/>
    <n v="0"/>
    <n v="0"/>
    <n v="0"/>
    <n v="1500000"/>
    <n v="1500000"/>
    <n v="0"/>
    <n v="6000000"/>
    <n v="6000000"/>
    <n v="0"/>
    <n v="7000000"/>
    <n v="7000000"/>
    <n v="0"/>
    <n v="5500000"/>
    <n v="5500000"/>
    <n v="0"/>
    <n v="0"/>
    <n v="20000000"/>
    <n v="20000000"/>
    <n v="1500000"/>
    <n v="20000000"/>
    <x v="139"/>
    <x v="1"/>
    <x v="1"/>
    <x v="0"/>
    <x v="2"/>
    <n v="0"/>
    <x v="1"/>
    <n v="20000000"/>
    <n v="22669.596923578396"/>
    <n v="182727.20372110029"/>
    <n v="322195.01936101704"/>
    <n v="340101.00599947677"/>
    <n v="0"/>
    <n v="867692.82600517245"/>
    <n v="1522669.5969235783"/>
    <n v="6182727.2037211005"/>
    <n v="7322195.0193610173"/>
    <n v="5840101.0059994766"/>
    <n v="0"/>
    <x v="203"/>
    <n v="1522669.5969235783"/>
    <n v="6182727.2037211005"/>
    <n v="7322195.0193610173"/>
    <n v="5840101.0059994766"/>
    <n v="20867692.826005172"/>
    <n v="20867692.826005172"/>
    <x v="4"/>
  </r>
  <r>
    <x v="246"/>
    <s v="CSA0301"/>
    <x v="255"/>
    <x v="0"/>
    <x v="0"/>
    <x v="0"/>
    <s v="Enhancement of the new scheduling system through the ITSR process. "/>
    <n v="1000000"/>
    <x v="4"/>
    <x v="4"/>
    <s v="CSA0301|DIR"/>
    <s v="Brian Fellon"/>
    <s v="Trimble, Dave"/>
    <s v="-"/>
    <x v="2"/>
    <x v="2"/>
    <x v="2"/>
    <s v="IT CSA"/>
    <x v="0"/>
    <x v="7"/>
    <x v="2"/>
    <d v="2025-01-02T00:00:00"/>
    <x v="1"/>
    <x v="0"/>
    <x v="0"/>
    <x v="8"/>
    <d v="2026-10-31T00:00:00"/>
    <x v="6"/>
    <d v="2026-12-31T00:00:00"/>
    <n v="33.6"/>
    <x v="10"/>
    <n v="36.6"/>
    <x v="0"/>
    <n v="0"/>
    <n v="0"/>
    <x v="1"/>
    <n v="0"/>
    <n v="0"/>
    <n v="0"/>
    <n v="0"/>
    <n v="0"/>
    <n v="0"/>
    <n v="500000"/>
    <n v="500000"/>
    <n v="0"/>
    <n v="500000"/>
    <n v="500000"/>
    <n v="0"/>
    <n v="0"/>
    <n v="0"/>
    <n v="0"/>
    <n v="0"/>
    <n v="1000000"/>
    <n v="1000000"/>
    <n v="0"/>
    <n v="1000000"/>
    <x v="148"/>
    <x v="1"/>
    <x v="1"/>
    <x v="0"/>
    <x v="2"/>
    <n v="0"/>
    <x v="1"/>
    <n v="1000000"/>
    <n v="0"/>
    <n v="15227.266976758357"/>
    <n v="23013.929954358358"/>
    <n v="0"/>
    <n v="0"/>
    <n v="38241.196931116719"/>
    <n v="0"/>
    <n v="515227.26697675837"/>
    <n v="523013.92995435838"/>
    <n v="0"/>
    <n v="0"/>
    <x v="204"/>
    <n v="0"/>
    <n v="515227.26697675837"/>
    <n v="523013.92995435838"/>
    <n v="0"/>
    <n v="1038241.1969311167"/>
    <n v="1038241.1969311167"/>
    <x v="2"/>
  </r>
  <r>
    <x v="247"/>
    <s v="CSA0302"/>
    <x v="256"/>
    <x v="0"/>
    <x v="0"/>
    <x v="0"/>
    <s v="Replace OATI WebTrader with offering from our other current vendor."/>
    <n v="6000000"/>
    <x v="3"/>
    <x v="3"/>
    <s v="CSA0302|EXEC"/>
    <s v="Kazi Hasan"/>
    <s v="Karlson, Greg"/>
    <s v="-"/>
    <x v="5"/>
    <x v="2"/>
    <x v="2"/>
    <s v="IT CSAs in Support of Other Businesses"/>
    <x v="1"/>
    <x v="6"/>
    <x v="1"/>
    <d v="2024-06-01T00:00:00"/>
    <x v="1"/>
    <x v="0"/>
    <x v="0"/>
    <x v="5"/>
    <d v="2025-11-01T00:00:00"/>
    <x v="4"/>
    <d v="2025-12-31T00:00:00"/>
    <n v="10.4"/>
    <x v="6"/>
    <n v="16.399999999999999"/>
    <x v="1"/>
    <n v="0"/>
    <n v="0"/>
    <x v="1"/>
    <n v="0"/>
    <n v="0"/>
    <n v="0"/>
    <n v="2000000"/>
    <n v="2000000"/>
    <n v="0"/>
    <n v="4000000"/>
    <n v="4000000"/>
    <n v="0"/>
    <n v="0"/>
    <n v="0"/>
    <n v="0"/>
    <n v="0"/>
    <n v="0"/>
    <n v="0"/>
    <n v="0"/>
    <n v="6000000"/>
    <n v="6000000"/>
    <n v="2000000"/>
    <n v="6000000"/>
    <x v="50"/>
    <x v="1"/>
    <x v="1"/>
    <x v="0"/>
    <x v="2"/>
    <n v="0"/>
    <x v="1"/>
    <n v="6000000"/>
    <n v="30226.129231437859"/>
    <n v="121818.13581406686"/>
    <n v="0"/>
    <n v="0"/>
    <n v="0"/>
    <n v="152044.26504550473"/>
    <n v="2030226.1292314378"/>
    <n v="4121818.135814067"/>
    <n v="0"/>
    <n v="0"/>
    <n v="0"/>
    <x v="205"/>
    <n v="2030226.1292314378"/>
    <n v="4121818.135814067"/>
    <n v="0"/>
    <n v="0"/>
    <n v="6152044.265045505"/>
    <n v="6152044.265045505"/>
    <x v="2"/>
  </r>
  <r>
    <x v="248"/>
    <s v="CSA0304"/>
    <x v="257"/>
    <x v="0"/>
    <x v="0"/>
    <x v="0"/>
    <m/>
    <m/>
    <x v="1"/>
    <x v="1"/>
    <s v="CSA0304|Approved"/>
    <s v="Approved"/>
    <s v="Karlson, Greg"/>
    <s v="1216 - Energy Trading and Risk Management Sys"/>
    <x v="5"/>
    <x v="2"/>
    <x v="2"/>
    <s v="IT CSAs in Support of Other Businesses"/>
    <x v="0"/>
    <x v="6"/>
    <x v="2"/>
    <d v="2026-01-05T00:00:00"/>
    <x v="1"/>
    <x v="0"/>
    <x v="0"/>
    <x v="18"/>
    <d v="2026-11-13T00:00:00"/>
    <x v="6"/>
    <d v="2026-11-13T00:00:00"/>
    <n v="36.200000000000003"/>
    <x v="1"/>
    <n v="43.2"/>
    <x v="1"/>
    <n v="0"/>
    <n v="0"/>
    <x v="1"/>
    <n v="0"/>
    <n v="0"/>
    <n v="0"/>
    <n v="0"/>
    <n v="0"/>
    <n v="0"/>
    <n v="0"/>
    <n v="0"/>
    <n v="0"/>
    <n v="2454080"/>
    <n v="2454080"/>
    <n v="0"/>
    <n v="0"/>
    <n v="0"/>
    <n v="0"/>
    <n v="0"/>
    <n v="2454080"/>
    <n v="2454080"/>
    <n v="0"/>
    <n v="2454080"/>
    <x v="181"/>
    <x v="1"/>
    <x v="1"/>
    <x v="0"/>
    <x v="2"/>
    <n v="0"/>
    <x v="1"/>
    <n v="2454080"/>
    <n v="0"/>
    <n v="0"/>
    <n v="112956.05044478353"/>
    <n v="0"/>
    <n v="0"/>
    <n v="112956.05044478353"/>
    <n v="0"/>
    <n v="0"/>
    <n v="2567036.0504447836"/>
    <n v="0"/>
    <n v="0"/>
    <x v="206"/>
    <n v="0"/>
    <n v="0"/>
    <n v="2567036.0504447836"/>
    <n v="0"/>
    <n v="2567036.0504447836"/>
    <n v="2567036.0504447836"/>
    <x v="2"/>
  </r>
  <r>
    <x v="249"/>
    <s v="CSA0305"/>
    <x v="258"/>
    <x v="0"/>
    <x v="0"/>
    <x v="0"/>
    <s v="Grid Mod, PSE2030, Equity/DEI needs enhancements and other backloged enhancements to be implemented on a quarterly basis based on prioritization. "/>
    <n v="2250000"/>
    <x v="4"/>
    <x v="4"/>
    <s v="CSA0305|DIR"/>
    <s v="Brian Fellon"/>
    <s v="Hellem, Courtney"/>
    <m/>
    <x v="1"/>
    <x v="2"/>
    <x v="2"/>
    <s v="IT CSAs in Support of Other Businesses"/>
    <x v="0"/>
    <x v="5"/>
    <x v="2"/>
    <d v="2024-01-01T00:00:00"/>
    <x v="1"/>
    <x v="0"/>
    <x v="0"/>
    <x v="5"/>
    <d v="2026-12-31T00:00:00"/>
    <x v="6"/>
    <d v="2026-12-31T00:00:00"/>
    <n v="50.2"/>
    <x v="7"/>
    <n v="54.2"/>
    <x v="0"/>
    <n v="0"/>
    <n v="0"/>
    <x v="1"/>
    <n v="0"/>
    <n v="0"/>
    <n v="0"/>
    <n v="500000"/>
    <n v="500000"/>
    <n v="0"/>
    <n v="500000"/>
    <n v="500000"/>
    <n v="0"/>
    <n v="500000"/>
    <n v="500000"/>
    <n v="0"/>
    <n v="1000000"/>
    <n v="1000000"/>
    <n v="1000000"/>
    <n v="0"/>
    <n v="2500000"/>
    <n v="2500000"/>
    <n v="500000"/>
    <n v="2500000"/>
    <x v="182"/>
    <x v="1"/>
    <x v="1"/>
    <x v="0"/>
    <x v="2"/>
    <n v="0"/>
    <x v="1"/>
    <n v="3500000"/>
    <n v="7556.5323078594647"/>
    <n v="15227.266976758357"/>
    <n v="23013.929954358358"/>
    <n v="61836.546545359415"/>
    <n v="77884.150884631294"/>
    <n v="185518.42666896689"/>
    <n v="507556.53230785945"/>
    <n v="515227.26697675837"/>
    <n v="523013.92995435838"/>
    <n v="1061836.5465453593"/>
    <n v="1077884.1508846313"/>
    <x v="207"/>
    <n v="507556.53230785945"/>
    <n v="515227.26697675837"/>
    <n v="523013.92995435838"/>
    <n v="1061836.5465453593"/>
    <n v="2607634.2757843356"/>
    <n v="3685518.4266689671"/>
    <x v="4"/>
  </r>
  <r>
    <x v="250"/>
    <s v="CSA0306"/>
    <x v="259"/>
    <x v="0"/>
    <x v="2"/>
    <x v="1"/>
    <m/>
    <m/>
    <x v="3"/>
    <x v="3"/>
    <s v="CSA0306|EXEC"/>
    <s v="Simon Upton"/>
    <s v="Chen, Kevin"/>
    <s v="1281 - Security, Risk, &amp; Compliance"/>
    <x v="2"/>
    <x v="2"/>
    <x v="2"/>
    <s v="Security, Risk, &amp; Compliance"/>
    <x v="1"/>
    <x v="2"/>
    <x v="2"/>
    <d v="2023-01-01T00:00:00"/>
    <x v="1"/>
    <x v="3"/>
    <x v="2"/>
    <x v="3"/>
    <d v="2028-12-31T00:00:00"/>
    <x v="5"/>
    <d v="2028-12-31T00:00:00"/>
    <n v="33.6"/>
    <x v="10"/>
    <n v="36.6"/>
    <x v="1"/>
    <n v="1312108.05"/>
    <n v="2065000"/>
    <x v="1"/>
    <n v="1240000"/>
    <n v="-825000"/>
    <n v="2000000"/>
    <n v="4000000"/>
    <n v="2000000"/>
    <n v="2000000"/>
    <n v="4000000"/>
    <n v="2000000"/>
    <n v="2000000"/>
    <n v="4000000"/>
    <n v="2000000"/>
    <n v="2000000"/>
    <n v="4000000"/>
    <n v="2000000"/>
    <n v="4000000"/>
    <n v="8000000"/>
    <n v="16000000"/>
    <n v="8000000"/>
    <n v="2000000"/>
    <n v="8000000"/>
    <x v="139"/>
    <x v="1"/>
    <x v="1"/>
    <x v="0"/>
    <x v="3"/>
    <n v="1236966.57"/>
    <x v="1"/>
    <n v="12000000"/>
    <n v="40200.668336671799"/>
    <n v="80805.360107022221"/>
    <n v="121818.13581406597"/>
    <n v="163243.09676955108"/>
    <n v="205084.38550409381"/>
    <n v="611151.64653140493"/>
    <n v="4040200.6683366718"/>
    <n v="4080805.3601070223"/>
    <n v="4121818.135814066"/>
    <n v="4163243.0967695513"/>
    <n v="4205084.385504094"/>
    <x v="208"/>
    <n v="2040200.6683366718"/>
    <n v="2080805.3601070223"/>
    <n v="2121818.135814066"/>
    <n v="2163243.0967695513"/>
    <n v="8406067.2610273119"/>
    <n v="12611151.646531407"/>
    <x v="2"/>
  </r>
  <r>
    <x v="251"/>
    <s v="CSA0307"/>
    <x v="260"/>
    <x v="0"/>
    <x v="2"/>
    <x v="1"/>
    <m/>
    <m/>
    <x v="3"/>
    <x v="3"/>
    <s v="CSA0307|EXEC"/>
    <s v="Simon Upton"/>
    <s v="Chen, Kevin"/>
    <s v="1281 - Security, Risk, &amp; Compliance"/>
    <x v="2"/>
    <x v="2"/>
    <x v="2"/>
    <s v="Security, Risk, &amp; Compliance"/>
    <x v="1"/>
    <x v="9"/>
    <x v="2"/>
    <d v="2023-01-01T00:00:00"/>
    <x v="1"/>
    <x v="3"/>
    <x v="2"/>
    <x v="3"/>
    <d v="2028-12-31T00:00:00"/>
    <x v="5"/>
    <d v="2028-12-31T00:00:00"/>
    <n v="44.4"/>
    <x v="6"/>
    <n v="50.4"/>
    <x v="1"/>
    <n v="4294073.72"/>
    <n v="3835000"/>
    <x v="1"/>
    <n v="3775000"/>
    <n v="-60000"/>
    <n v="4278900"/>
    <n v="4278900"/>
    <n v="0"/>
    <n v="5300868"/>
    <n v="5300868"/>
    <n v="0"/>
    <n v="3000000"/>
    <n v="5000000"/>
    <n v="2000000"/>
    <n v="1500000"/>
    <n v="5000000"/>
    <n v="3500000"/>
    <n v="5000000"/>
    <n v="14079768"/>
    <n v="19579768"/>
    <n v="5500000"/>
    <n v="0"/>
    <n v="5500000"/>
    <x v="183"/>
    <x v="1"/>
    <x v="1"/>
    <x v="0"/>
    <x v="3"/>
    <n v="3775000.25"/>
    <x v="1"/>
    <n v="10500000"/>
    <n v="43003.659936446238"/>
    <n v="107084.63690494766"/>
    <n v="152272.66976758247"/>
    <n v="204053.87096193884"/>
    <n v="256355.48188011727"/>
    <n v="762770.31945103244"/>
    <n v="4321903.6599364467"/>
    <n v="5407952.6369049475"/>
    <n v="5152272.6697675828"/>
    <n v="5204053.870961939"/>
    <n v="5256355.4818801172"/>
    <x v="209"/>
    <n v="43003.659936446697"/>
    <n v="107084.63690494746"/>
    <n v="2152272.6697675828"/>
    <n v="3704053.870961939"/>
    <n v="6006414.8375709159"/>
    <n v="11262770.319451034"/>
    <x v="2"/>
  </r>
  <r>
    <x v="252"/>
    <s v="CSA0308"/>
    <x v="261"/>
    <x v="0"/>
    <x v="0"/>
    <x v="0"/>
    <m/>
    <m/>
    <x v="3"/>
    <x v="3"/>
    <s v="CSA0308|EXEC"/>
    <s v="Simon Upton"/>
    <s v="Chen, Kevin"/>
    <s v="1281 - Security, Risk, &amp; Compliance"/>
    <x v="2"/>
    <x v="2"/>
    <x v="2"/>
    <s v="Security, Risk, &amp; Compliance"/>
    <x v="1"/>
    <x v="9"/>
    <x v="3"/>
    <d v="2024-01-01T00:00:00"/>
    <x v="1"/>
    <x v="0"/>
    <x v="0"/>
    <x v="5"/>
    <d v="2025-12-31T00:00:00"/>
    <x v="4"/>
    <d v="2025-12-31T00:00:00"/>
    <n v="42.6"/>
    <x v="4"/>
    <n v="47.6"/>
    <x v="0"/>
    <n v="0"/>
    <m/>
    <x v="1"/>
    <n v="0"/>
    <n v="0"/>
    <n v="0"/>
    <n v="13036000"/>
    <n v="13036000"/>
    <n v="0"/>
    <n v="6636000"/>
    <n v="6636000"/>
    <n v="0"/>
    <n v="1975000"/>
    <n v="1975000"/>
    <n v="0"/>
    <n v="0"/>
    <n v="0"/>
    <n v="0"/>
    <n v="0"/>
    <n v="21647000"/>
    <n v="21647000"/>
    <n v="13036000"/>
    <n v="21647000"/>
    <x v="184"/>
    <x v="1"/>
    <x v="1"/>
    <x v="0"/>
    <x v="3"/>
    <n v="0"/>
    <x v="1"/>
    <n v="21647000"/>
    <n v="131013.97810921338"/>
    <n v="134056.09241754987"/>
    <n v="60147.704558195073"/>
    <n v="0"/>
    <n v="0"/>
    <n v="325217.7750849583"/>
    <n v="13167013.978109213"/>
    <n v="6770056.0924175503"/>
    <n v="2035147.7045581951"/>
    <n v="0"/>
    <n v="0"/>
    <x v="210"/>
    <n v="13167013.978109213"/>
    <n v="6770056.0924175503"/>
    <n v="2035147.7045581951"/>
    <n v="0"/>
    <n v="21972217.775084957"/>
    <n v="21972217.775084957"/>
    <x v="2"/>
  </r>
  <r>
    <x v="253"/>
    <s v="CSA0309"/>
    <x v="262"/>
    <x v="0"/>
    <x v="0"/>
    <x v="0"/>
    <m/>
    <m/>
    <x v="4"/>
    <x v="4"/>
    <s v="CSA0309|DIR"/>
    <s v="Brian Fellon"/>
    <s v="Trimble, Dave"/>
    <s v="1280 - Operations Mobile Workforce Systems"/>
    <x v="2"/>
    <x v="2"/>
    <x v="2"/>
    <s v="IT CSA"/>
    <x v="1"/>
    <x v="8"/>
    <x v="3"/>
    <d v="2025-01-02T00:00:00"/>
    <x v="1"/>
    <x v="0"/>
    <x v="0"/>
    <x v="8"/>
    <d v="2026-09-30T00:00:00"/>
    <x v="6"/>
    <d v="2026-12-31T00:00:00"/>
    <n v="50.4"/>
    <x v="10"/>
    <n v="53.4"/>
    <x v="1"/>
    <n v="0"/>
    <n v="0"/>
    <x v="1"/>
    <n v="0"/>
    <n v="0"/>
    <n v="0"/>
    <n v="0"/>
    <n v="0"/>
    <n v="0"/>
    <n v="4000000"/>
    <n v="4000000"/>
    <n v="0"/>
    <n v="3000000"/>
    <n v="3000000"/>
    <n v="0"/>
    <n v="0"/>
    <n v="0"/>
    <n v="0"/>
    <n v="0"/>
    <n v="7000000"/>
    <n v="7000000"/>
    <n v="0"/>
    <n v="7000000"/>
    <x v="137"/>
    <x v="1"/>
    <x v="1"/>
    <x v="0"/>
    <x v="2"/>
    <n v="0"/>
    <x v="1"/>
    <n v="7000000"/>
    <n v="0"/>
    <n v="121818.13581406686"/>
    <n v="138083.57972615014"/>
    <n v="0"/>
    <n v="0"/>
    <n v="259901.715540217"/>
    <n v="0"/>
    <n v="4121818.135814067"/>
    <n v="3138083.5797261503"/>
    <n v="0"/>
    <n v="0"/>
    <x v="211"/>
    <n v="0"/>
    <n v="4121818.135814067"/>
    <n v="3138083.5797261503"/>
    <n v="0"/>
    <n v="7259901.7155402172"/>
    <n v="7259901.7155402172"/>
    <x v="2"/>
  </r>
  <r>
    <x v="254"/>
    <s v="CSA0310"/>
    <x v="263"/>
    <x v="0"/>
    <x v="0"/>
    <x v="0"/>
    <s v="Comprehensive implementation to the targeted electrification strategy including electric infrastructure and DERs supporting a high penetration of electric end uses in specific locations in our gas and gas/electric service territory.  "/>
    <n v="50000000"/>
    <x v="5"/>
    <x v="2"/>
    <s v="CSA0310|CCO"/>
    <s v="Markham, Elaine"/>
    <s v="Markham, Elaine"/>
    <s v=""/>
    <x v="1"/>
    <x v="0"/>
    <x v="6"/>
    <m/>
    <x v="1"/>
    <x v="0"/>
    <x v="3"/>
    <s v=""/>
    <x v="1"/>
    <x v="0"/>
    <x v="0"/>
    <x v="17"/>
    <s v="Unknown"/>
    <x v="11"/>
    <s v="Unknown"/>
    <n v="0"/>
    <x v="0"/>
    <n v="0"/>
    <x v="1"/>
    <n v="0"/>
    <n v="0"/>
    <x v="1"/>
    <n v="0"/>
    <n v="0"/>
    <m/>
    <n v="0"/>
    <n v="0"/>
    <m/>
    <n v="0"/>
    <n v="0"/>
    <m/>
    <n v="0"/>
    <n v="0"/>
    <m/>
    <n v="0"/>
    <n v="0"/>
    <m/>
    <n v="0"/>
    <n v="0"/>
    <n v="0"/>
    <n v="0"/>
    <n v="0"/>
    <x v="7"/>
    <x v="0"/>
    <x v="0"/>
    <x v="0"/>
    <x v="5"/>
    <n v="0"/>
    <x v="2"/>
    <n v="0"/>
    <m/>
    <m/>
    <m/>
    <m/>
    <m/>
    <m/>
    <m/>
    <m/>
    <m/>
    <m/>
    <m/>
    <x v="0"/>
    <n v="0"/>
    <n v="0"/>
    <n v="0"/>
    <n v="0"/>
    <n v="0"/>
    <n v="0"/>
    <x v="3"/>
  </r>
  <r>
    <x v="255"/>
    <s v="CSA0311"/>
    <x v="264"/>
    <x v="0"/>
    <x v="0"/>
    <x v="0"/>
    <s v="Pilot networked geothemal project with campus or developer customer to identify costs, benefits, and barriers to implementation.  "/>
    <n v="10000000"/>
    <x v="5"/>
    <x v="2"/>
    <s v="CSA0311|CCO"/>
    <s v="Markham, Elaine"/>
    <s v="Markham, Elaine"/>
    <s v=""/>
    <x v="1"/>
    <x v="0"/>
    <x v="6"/>
    <m/>
    <x v="0"/>
    <x v="0"/>
    <x v="3"/>
    <s v=""/>
    <x v="1"/>
    <x v="0"/>
    <x v="0"/>
    <x v="17"/>
    <s v="Unknown"/>
    <x v="11"/>
    <s v="Unknown"/>
    <n v="0"/>
    <x v="0"/>
    <n v="0"/>
    <x v="1"/>
    <n v="0"/>
    <n v="0"/>
    <x v="1"/>
    <n v="0"/>
    <n v="0"/>
    <m/>
    <n v="0"/>
    <n v="0"/>
    <m/>
    <n v="0"/>
    <n v="0"/>
    <m/>
    <n v="0"/>
    <n v="0"/>
    <m/>
    <n v="0"/>
    <n v="0"/>
    <m/>
    <n v="0"/>
    <n v="0"/>
    <n v="0"/>
    <n v="0"/>
    <n v="0"/>
    <x v="7"/>
    <x v="0"/>
    <x v="0"/>
    <x v="0"/>
    <x v="5"/>
    <n v="0"/>
    <x v="2"/>
    <n v="0"/>
    <m/>
    <m/>
    <m/>
    <m/>
    <m/>
    <m/>
    <m/>
    <m/>
    <m/>
    <m/>
    <m/>
    <x v="0"/>
    <n v="0"/>
    <n v="0"/>
    <n v="0"/>
    <n v="0"/>
    <n v="0"/>
    <n v="0"/>
    <x v="3"/>
  </r>
  <r>
    <x v="256"/>
    <s v="CSA0312"/>
    <x v="265"/>
    <x v="0"/>
    <x v="0"/>
    <x v="0"/>
    <s v="Invest in the necessary capture and processing infrastructure at Goldendale to interconnect with the pipeline."/>
    <n v="125000000"/>
    <x v="5"/>
    <x v="2"/>
    <s v="CSA0312|CCO"/>
    <s v="Markham, Elaine"/>
    <s v="Markham, Elaine"/>
    <s v=""/>
    <x v="5"/>
    <x v="0"/>
    <x v="6"/>
    <m/>
    <x v="0"/>
    <x v="0"/>
    <x v="4"/>
    <s v=""/>
    <x v="1"/>
    <x v="0"/>
    <x v="0"/>
    <x v="17"/>
    <s v="Unknown"/>
    <x v="11"/>
    <s v="Unknown"/>
    <n v="0"/>
    <x v="0"/>
    <n v="0"/>
    <x v="1"/>
    <n v="0"/>
    <n v="0"/>
    <x v="1"/>
    <n v="0"/>
    <n v="0"/>
    <m/>
    <n v="0"/>
    <n v="0"/>
    <m/>
    <n v="0"/>
    <n v="0"/>
    <m/>
    <n v="0"/>
    <n v="0"/>
    <m/>
    <n v="0"/>
    <n v="0"/>
    <m/>
    <n v="0"/>
    <n v="0"/>
    <n v="0"/>
    <n v="0"/>
    <n v="0"/>
    <x v="7"/>
    <x v="0"/>
    <x v="0"/>
    <x v="0"/>
    <x v="5"/>
    <n v="0"/>
    <x v="2"/>
    <n v="0"/>
    <m/>
    <m/>
    <m/>
    <m/>
    <m/>
    <m/>
    <m/>
    <m/>
    <m/>
    <m/>
    <m/>
    <x v="0"/>
    <n v="0"/>
    <n v="0"/>
    <n v="0"/>
    <n v="0"/>
    <n v="0"/>
    <n v="0"/>
    <x v="3"/>
  </r>
  <r>
    <x v="257"/>
    <s v="CSA0313"/>
    <x v="266"/>
    <x v="0"/>
    <x v="0"/>
    <x v="0"/>
    <s v="Construction of a 100MW hydrogen fueled peak generating facility in Centralia, WA"/>
    <n v="315000000"/>
    <x v="1"/>
    <x v="1"/>
    <s v="CSA0313|Approved"/>
    <s v="Approved"/>
    <s v="Schueneman, Steve"/>
    <s v=""/>
    <x v="5"/>
    <x v="3"/>
    <x v="5"/>
    <s v="Thermal South"/>
    <x v="0"/>
    <x v="4"/>
    <x v="3"/>
    <d v="2024-01-31T00:00:00"/>
    <x v="1"/>
    <x v="0"/>
    <x v="0"/>
    <x v="5"/>
    <d v="2028-03-31T00:00:00"/>
    <x v="5"/>
    <d v="2027-12-31T00:00:00"/>
    <n v="41.6"/>
    <x v="5"/>
    <n v="49.6"/>
    <x v="0"/>
    <n v="0"/>
    <n v="0"/>
    <x v="1"/>
    <n v="0"/>
    <n v="0"/>
    <n v="0"/>
    <n v="525000"/>
    <n v="525000"/>
    <n v="0"/>
    <n v="3579603"/>
    <n v="3579603"/>
    <n v="0"/>
    <n v="66886406"/>
    <n v="66886406"/>
    <n v="0"/>
    <n v="85480933"/>
    <n v="85480933"/>
    <n v="66528058"/>
    <n v="0"/>
    <n v="156471942"/>
    <n v="156471942"/>
    <n v="525000"/>
    <n v="156471942"/>
    <x v="185"/>
    <x v="1"/>
    <x v="2"/>
    <x v="0"/>
    <x v="9"/>
    <n v="0"/>
    <x v="2"/>
    <n v="223000000"/>
    <n v="1939.493458251007"/>
    <n v="24232.518679356053"/>
    <n v="858493.86698576319"/>
    <n v="1776898.6965558399"/>
    <n v="2048597.4947753449"/>
    <n v="4710162.0704545546"/>
    <n v="526939.493458251"/>
    <n v="3603835.5186793562"/>
    <n v="67744899.866985768"/>
    <n v="87257831.696555838"/>
    <n v="68576655.49477534"/>
    <x v="212"/>
    <n v="526939.493458251"/>
    <n v="3603835.5186793562"/>
    <n v="67744899.866985768"/>
    <n v="87257831.696555838"/>
    <n v="159133506.57567921"/>
    <n v="227710162.07045454"/>
    <x v="1"/>
  </r>
  <r>
    <x v="258"/>
    <s v="CSA0314"/>
    <x v="267"/>
    <x v="1"/>
    <x v="0"/>
    <x v="0"/>
    <s v="Build a small connecting pipeline between the ALA Renewables hydrogen production facility and the Whitehorn plant, along with associated hardware and control systems to blend hydrogen into the turbines."/>
    <n v="15000000"/>
    <x v="2"/>
    <x v="2"/>
    <s v="CSA0314|CCO"/>
    <s v="pse01e.mcarlson"/>
    <s v="Schueneman, Steve"/>
    <s v=""/>
    <x v="5"/>
    <x v="0"/>
    <x v="6"/>
    <m/>
    <x v="1"/>
    <x v="0"/>
    <x v="3"/>
    <s v=""/>
    <x v="1"/>
    <x v="0"/>
    <x v="0"/>
    <x v="17"/>
    <s v="Unknown"/>
    <x v="11"/>
    <s v="Unknown"/>
    <n v="0"/>
    <x v="0"/>
    <n v="0"/>
    <x v="1"/>
    <n v="0"/>
    <n v="0"/>
    <x v="1"/>
    <n v="0"/>
    <n v="0"/>
    <m/>
    <n v="0"/>
    <n v="0"/>
    <m/>
    <n v="0"/>
    <n v="0"/>
    <m/>
    <n v="0"/>
    <n v="0"/>
    <m/>
    <n v="0"/>
    <n v="0"/>
    <m/>
    <n v="0"/>
    <n v="0"/>
    <n v="0"/>
    <n v="0"/>
    <n v="0"/>
    <x v="7"/>
    <x v="0"/>
    <x v="0"/>
    <x v="0"/>
    <x v="5"/>
    <n v="0"/>
    <x v="2"/>
    <n v="0"/>
    <m/>
    <m/>
    <m/>
    <m/>
    <m/>
    <m/>
    <m/>
    <m/>
    <m/>
    <m/>
    <m/>
    <x v="0"/>
    <n v="0"/>
    <n v="0"/>
    <n v="0"/>
    <n v="0"/>
    <n v="0"/>
    <n v="0"/>
    <x v="3"/>
  </r>
  <r>
    <x v="259"/>
    <s v="CSA0315"/>
    <x v="268"/>
    <x v="0"/>
    <x v="0"/>
    <x v="0"/>
    <m/>
    <m/>
    <x v="3"/>
    <x v="3"/>
    <s v="CSA0315|EXEC"/>
    <s v="Josh Jacobs"/>
    <s v="Markham, Elaine"/>
    <s v=""/>
    <x v="5"/>
    <x v="0"/>
    <x v="6"/>
    <s v="Strategic Energy Initiatives"/>
    <x v="0"/>
    <x v="4"/>
    <x v="4"/>
    <d v="2023-08-31T00:00:00"/>
    <x v="1"/>
    <x v="0"/>
    <x v="4"/>
    <x v="3"/>
    <d v="2027-08-27T00:00:00"/>
    <x v="1"/>
    <d v="2024-08-30T00:00:00"/>
    <n v="8.1999999999999993"/>
    <x v="4"/>
    <n v="13.2"/>
    <x v="1"/>
    <n v="0"/>
    <n v="0"/>
    <x v="1"/>
    <n v="15000000"/>
    <n v="15000000"/>
    <n v="0"/>
    <n v="0"/>
    <n v="0"/>
    <n v="0"/>
    <n v="0"/>
    <n v="0"/>
    <n v="0"/>
    <n v="0"/>
    <n v="0"/>
    <n v="0"/>
    <n v="0"/>
    <n v="0"/>
    <n v="0"/>
    <n v="0"/>
    <n v="0"/>
    <n v="0"/>
    <n v="0"/>
    <n v="0"/>
    <x v="7"/>
    <x v="1"/>
    <x v="1"/>
    <x v="0"/>
    <x v="6"/>
    <n v="0"/>
    <x v="2"/>
    <n v="0"/>
    <n v="0"/>
    <n v="0"/>
    <n v="0"/>
    <n v="0"/>
    <n v="0"/>
    <n v="0"/>
    <n v="0"/>
    <n v="0"/>
    <n v="0"/>
    <n v="0"/>
    <n v="0"/>
    <x v="7"/>
    <n v="0"/>
    <n v="0"/>
    <n v="0"/>
    <n v="0"/>
    <n v="0"/>
    <n v="0"/>
    <x v="3"/>
  </r>
  <r>
    <x v="260"/>
    <s v="CSA0316"/>
    <x v="269"/>
    <x v="0"/>
    <x v="0"/>
    <x v="0"/>
    <m/>
    <m/>
    <x v="3"/>
    <x v="3"/>
    <s v="CSA0316|EXEC"/>
    <s v="Josh Jacobs"/>
    <s v="Markham, Elaine"/>
    <s v=""/>
    <x v="5"/>
    <x v="0"/>
    <x v="6"/>
    <s v="Strategic Energy Initiatives"/>
    <x v="0"/>
    <x v="4"/>
    <x v="4"/>
    <d v="2023-08-31T00:00:00"/>
    <x v="1"/>
    <x v="0"/>
    <x v="4"/>
    <x v="3"/>
    <d v="2026-12-01T00:00:00"/>
    <x v="6"/>
    <d v="2026-12-31T00:00:00"/>
    <n v="15"/>
    <x v="4"/>
    <n v="20"/>
    <x v="1"/>
    <n v="0"/>
    <n v="0"/>
    <x v="1"/>
    <n v="3600000"/>
    <n v="3600000"/>
    <n v="0"/>
    <n v="1600000"/>
    <n v="1600000"/>
    <n v="0"/>
    <n v="17200000"/>
    <n v="17200000"/>
    <n v="0"/>
    <n v="17200000"/>
    <n v="17200000"/>
    <n v="0"/>
    <n v="0"/>
    <n v="0"/>
    <n v="0"/>
    <n v="0"/>
    <n v="36000000"/>
    <n v="36000000"/>
    <n v="1600000"/>
    <n v="36000000"/>
    <x v="186"/>
    <x v="1"/>
    <x v="1"/>
    <x v="0"/>
    <x v="4"/>
    <n v="0"/>
    <x v="2"/>
    <n v="36000000"/>
    <n v="100597.27991057237"/>
    <n v="1625847.2685599041"/>
    <n v="1872081.2739048942"/>
    <n v="0"/>
    <n v="0"/>
    <n v="3598525.8223753707"/>
    <n v="1700597.2799105723"/>
    <n v="18825847.268559903"/>
    <n v="19072081.273904894"/>
    <n v="0"/>
    <n v="0"/>
    <x v="213"/>
    <n v="1700597.2799105723"/>
    <n v="18825847.268559903"/>
    <n v="19072081.273904894"/>
    <n v="0"/>
    <n v="39598525.822375372"/>
    <n v="39598525.822375372"/>
    <x v="1"/>
  </r>
  <r>
    <x v="261"/>
    <s v="CSA0317"/>
    <x v="270"/>
    <x v="0"/>
    <x v="0"/>
    <x v="0"/>
    <m/>
    <m/>
    <x v="3"/>
    <x v="3"/>
    <s v="CSA0317|EXEC"/>
    <s v="Josh Jacobs"/>
    <s v="Shibata, Reid"/>
    <s v=""/>
    <x v="9"/>
    <x v="1"/>
    <x v="1"/>
    <s v="System &amp; T&amp;D"/>
    <x v="1"/>
    <x v="0"/>
    <x v="1"/>
    <d v="2023-06-01T00:00:00"/>
    <x v="1"/>
    <x v="0"/>
    <x v="4"/>
    <x v="3"/>
    <d v="2026-12-31T00:00:00"/>
    <x v="6"/>
    <d v="2027-06-30T00:00:00"/>
    <n v="25.2"/>
    <x v="10"/>
    <n v="40"/>
    <x v="0"/>
    <n v="0"/>
    <n v="0"/>
    <x v="1"/>
    <n v="50000"/>
    <n v="50000"/>
    <n v="0"/>
    <n v="100000"/>
    <n v="100000"/>
    <n v="0"/>
    <n v="250000"/>
    <n v="250000"/>
    <n v="0"/>
    <n v="750000"/>
    <n v="750000"/>
    <n v="0"/>
    <n v="250000"/>
    <n v="250000"/>
    <n v="0"/>
    <n v="0"/>
    <n v="1350000"/>
    <n v="1350000"/>
    <n v="100000"/>
    <n v="1350000"/>
    <x v="187"/>
    <x v="1"/>
    <x v="2"/>
    <x v="0"/>
    <x v="4"/>
    <n v="0"/>
    <x v="2"/>
    <n v="1350000"/>
    <n v="6287.329994410773"/>
    <n v="23631.500996510236"/>
    <n v="81631.450897015733"/>
    <n v="29740.50810281037"/>
    <n v="0"/>
    <n v="141290.78999074711"/>
    <n v="106287.32999441077"/>
    <n v="273631.50099651027"/>
    <n v="831631.45089701575"/>
    <n v="279740.50810281036"/>
    <n v="0"/>
    <x v="214"/>
    <n v="106287.32999441077"/>
    <n v="273631.50099651027"/>
    <n v="831631.45089701575"/>
    <n v="279740.50810281036"/>
    <n v="1491290.7899907473"/>
    <n v="1491290.7899907473"/>
    <x v="1"/>
  </r>
  <r>
    <x v="262"/>
    <s v="CSA0318"/>
    <x v="271"/>
    <x v="0"/>
    <x v="0"/>
    <x v="0"/>
    <s v="Replacement of outdated network switches and routers with modern technologies that provide advanced features and better support for new application and services."/>
    <n v="4000000"/>
    <x v="2"/>
    <x v="2"/>
    <s v="CSA0318|CCO"/>
    <s v="Shin, Iggy"/>
    <s v="Shin, Iggy"/>
    <s v=""/>
    <x v="9"/>
    <x v="2"/>
    <x v="2"/>
    <s v="IT CSA"/>
    <x v="1"/>
    <x v="8"/>
    <x v="2"/>
    <d v="2024-01-01T00:00:00"/>
    <x v="1"/>
    <x v="0"/>
    <x v="0"/>
    <x v="5"/>
    <d v="2026-06-01T00:00:00"/>
    <x v="6"/>
    <d v="2026-08-31T00:00:00"/>
    <n v="65.599999999999994"/>
    <x v="4"/>
    <n v="70.599999999999994"/>
    <x v="1"/>
    <n v="0"/>
    <n v="0"/>
    <x v="1"/>
    <n v="0"/>
    <n v="0"/>
    <n v="0"/>
    <n v="3100000"/>
    <n v="3100000"/>
    <n v="0"/>
    <n v="3336000"/>
    <n v="3336000"/>
    <n v="0"/>
    <n v="2689000"/>
    <n v="2689000"/>
    <n v="0"/>
    <n v="0"/>
    <n v="0"/>
    <n v="0"/>
    <n v="0"/>
    <n v="9125000"/>
    <n v="9125000"/>
    <n v="3100000"/>
    <n v="9125000"/>
    <x v="188"/>
    <x v="1"/>
    <x v="1"/>
    <x v="0"/>
    <x v="3"/>
    <n v="0"/>
    <x v="1"/>
    <n v="9125000"/>
    <n v="31155.517960920643"/>
    <n v="67391.670329256536"/>
    <n v="81892.241801005846"/>
    <n v="0"/>
    <n v="0"/>
    <n v="180439.43009118302"/>
    <n v="3131155.5179609205"/>
    <n v="3403391.6703292564"/>
    <n v="2770892.2418010058"/>
    <n v="0"/>
    <n v="0"/>
    <x v="215"/>
    <n v="3131155.5179609205"/>
    <n v="3403391.6703292564"/>
    <n v="2770892.2418010058"/>
    <n v="0"/>
    <n v="9305439.4300911836"/>
    <n v="9305439.4300911836"/>
    <x v="2"/>
  </r>
  <r>
    <x v="263"/>
    <s v="CSA0319"/>
    <x v="272"/>
    <x v="1"/>
    <x v="0"/>
    <x v="0"/>
    <s v="Increase 6.3 TWh of renewable energy and 2,340 MW of capacity by 2030"/>
    <n v="492800000"/>
    <x v="2"/>
    <x v="2"/>
    <s v="CSA0319|CCO"/>
    <s v="pse01e.ccrowley"/>
    <s v="Crowley, Colin"/>
    <s v=""/>
    <x v="9"/>
    <x v="8"/>
    <x v="8"/>
    <s v="Resource Acquisition"/>
    <x v="0"/>
    <x v="0"/>
    <x v="1"/>
    <s v=""/>
    <x v="1"/>
    <x v="0"/>
    <x v="0"/>
    <x v="17"/>
    <d v="2025-08-15T00:00:00"/>
    <x v="11"/>
    <s v="Unknown"/>
    <n v="0"/>
    <x v="0"/>
    <n v="0"/>
    <x v="1"/>
    <n v="0"/>
    <n v="0"/>
    <x v="1"/>
    <n v="292740000"/>
    <n v="292740000"/>
    <n v="0"/>
    <n v="176699757"/>
    <n v="176699757"/>
    <n v="0"/>
    <n v="89831623"/>
    <n v="89831623"/>
    <n v="0"/>
    <n v="0"/>
    <n v="0"/>
    <n v="0"/>
    <n v="0"/>
    <n v="0"/>
    <n v="0"/>
    <n v="0"/>
    <n v="266531380"/>
    <n v="266531380"/>
    <n v="176699757"/>
    <n v="266531380"/>
    <x v="189"/>
    <x v="1"/>
    <x v="1"/>
    <x v="0"/>
    <x v="6"/>
    <n v="0"/>
    <x v="2"/>
    <n v="266531380"/>
    <n v="15524097.697256118"/>
    <n v="16777513.70440691"/>
    <n v="0"/>
    <n v="0"/>
    <n v="0"/>
    <n v="32301611.401663028"/>
    <n v="192223854.69725612"/>
    <n v="106609136.70440692"/>
    <n v="0"/>
    <n v="0"/>
    <n v="0"/>
    <x v="216"/>
    <n v="192223854.69725612"/>
    <n v="106609136.70440692"/>
    <n v="0"/>
    <n v="0"/>
    <n v="298832991.40166306"/>
    <n v="298832991.40166306"/>
    <x v="1"/>
  </r>
  <r>
    <x v="0"/>
    <m/>
    <x v="273"/>
    <x v="2"/>
    <x v="6"/>
    <x v="2"/>
    <m/>
    <m/>
    <x v="0"/>
    <x v="0"/>
    <m/>
    <m/>
    <m/>
    <m/>
    <x v="0"/>
    <x v="7"/>
    <x v="1"/>
    <m/>
    <x v="2"/>
    <x v="11"/>
    <x v="0"/>
    <m/>
    <x v="0"/>
    <x v="1"/>
    <x v="7"/>
    <x v="0"/>
    <m/>
    <x v="0"/>
    <m/>
    <m/>
    <x v="17"/>
    <m/>
    <x v="2"/>
    <n v="0"/>
    <n v="0"/>
    <x v="1"/>
    <m/>
    <n v="0"/>
    <m/>
    <m/>
    <n v="0"/>
    <m/>
    <m/>
    <n v="0"/>
    <m/>
    <m/>
    <n v="0"/>
    <m/>
    <m/>
    <n v="0"/>
    <n v="0"/>
    <n v="0"/>
    <n v="0"/>
    <n v="0"/>
    <n v="0"/>
    <n v="0"/>
    <x v="7"/>
    <x v="0"/>
    <x v="0"/>
    <x v="0"/>
    <x v="5"/>
    <n v="-4323.8855000000003"/>
    <x v="1"/>
    <n v="0"/>
    <m/>
    <m/>
    <m/>
    <m/>
    <m/>
    <m/>
    <m/>
    <m/>
    <m/>
    <m/>
    <m/>
    <x v="0"/>
    <n v="0"/>
    <n v="0"/>
    <n v="0"/>
    <n v="0"/>
    <n v="0"/>
    <n v="0"/>
    <x v="0"/>
  </r>
  <r>
    <x v="0"/>
    <m/>
    <x v="274"/>
    <x v="2"/>
    <x v="6"/>
    <x v="2"/>
    <m/>
    <m/>
    <x v="0"/>
    <x v="0"/>
    <m/>
    <m/>
    <m/>
    <m/>
    <x v="0"/>
    <x v="7"/>
    <x v="4"/>
    <m/>
    <x v="2"/>
    <x v="11"/>
    <x v="0"/>
    <m/>
    <x v="0"/>
    <x v="1"/>
    <x v="7"/>
    <x v="0"/>
    <m/>
    <x v="0"/>
    <m/>
    <m/>
    <x v="17"/>
    <m/>
    <x v="2"/>
    <n v="0"/>
    <n v="0"/>
    <x v="1"/>
    <m/>
    <n v="0"/>
    <m/>
    <n v="0"/>
    <n v="0"/>
    <m/>
    <n v="0"/>
    <n v="0"/>
    <m/>
    <n v="0"/>
    <n v="0"/>
    <m/>
    <n v="0"/>
    <n v="0"/>
    <n v="0"/>
    <n v="0"/>
    <n v="0"/>
    <n v="0"/>
    <n v="0"/>
    <n v="0"/>
    <x v="7"/>
    <x v="0"/>
    <x v="0"/>
    <x v="0"/>
    <x v="5"/>
    <n v="1514622.8650368"/>
    <x v="1"/>
    <n v="0"/>
    <m/>
    <m/>
    <m/>
    <m/>
    <m/>
    <m/>
    <m/>
    <m/>
    <m/>
    <m/>
    <m/>
    <x v="0"/>
    <n v="0"/>
    <n v="0"/>
    <n v="0"/>
    <n v="0"/>
    <n v="0"/>
    <n v="0"/>
    <x v="0"/>
  </r>
  <r>
    <x v="264"/>
    <s v="CSA0322"/>
    <x v="275"/>
    <x v="0"/>
    <x v="0"/>
    <x v="0"/>
    <m/>
    <m/>
    <x v="0"/>
    <x v="0"/>
    <m/>
    <m/>
    <m/>
    <m/>
    <x v="0"/>
    <x v="3"/>
    <x v="0"/>
    <s v="Thermal North"/>
    <x v="1"/>
    <x v="8"/>
    <x v="1"/>
    <m/>
    <x v="1"/>
    <x v="0"/>
    <x v="4"/>
    <x v="8"/>
    <m/>
    <x v="0"/>
    <m/>
    <m/>
    <x v="17"/>
    <n v="50"/>
    <x v="0"/>
    <n v="0"/>
    <n v="0"/>
    <x v="1"/>
    <m/>
    <n v="0"/>
    <n v="0"/>
    <n v="0"/>
    <n v="0"/>
    <n v="0"/>
    <n v="11781900"/>
    <n v="11781900"/>
    <n v="0"/>
    <n v="0"/>
    <n v="0"/>
    <n v="0"/>
    <n v="0"/>
    <n v="0"/>
    <n v="0"/>
    <n v="0"/>
    <n v="11781900"/>
    <n v="11781900"/>
    <n v="0"/>
    <n v="11781900"/>
    <x v="190"/>
    <x v="1"/>
    <x v="1"/>
    <x v="0"/>
    <x v="6"/>
    <n v="0"/>
    <x v="1"/>
    <n v="11781900"/>
    <n v="0"/>
    <n v="2200461.0638499958"/>
    <n v="0"/>
    <n v="0"/>
    <n v="0"/>
    <n v="2200461.0638499958"/>
    <n v="0"/>
    <n v="13982361.063849997"/>
    <n v="0"/>
    <n v="0"/>
    <n v="0"/>
    <x v="217"/>
    <n v="0"/>
    <n v="13982361.063849997"/>
    <n v="0"/>
    <n v="0"/>
    <n v="13982361.063849997"/>
    <n v="13982361.063849997"/>
    <x v="1"/>
  </r>
  <r>
    <x v="265"/>
    <s v="CSA0324"/>
    <x v="276"/>
    <x v="0"/>
    <x v="0"/>
    <x v="0"/>
    <m/>
    <m/>
    <x v="0"/>
    <x v="0"/>
    <m/>
    <m/>
    <m/>
    <m/>
    <x v="0"/>
    <x v="8"/>
    <x v="0"/>
    <m/>
    <x v="0"/>
    <x v="0"/>
    <x v="0"/>
    <m/>
    <x v="1"/>
    <x v="0"/>
    <x v="4"/>
    <x v="0"/>
    <d v="2027-12-31T00:00:00"/>
    <x v="0"/>
    <m/>
    <m/>
    <x v="17"/>
    <m/>
    <x v="2"/>
    <m/>
    <m/>
    <x v="1"/>
    <n v="0"/>
    <n v="0"/>
    <n v="0"/>
    <n v="48100000"/>
    <n v="48100000"/>
    <n v="0"/>
    <n v="249766000"/>
    <n v="249766000"/>
    <n v="0"/>
    <n v="659945000"/>
    <n v="659945000"/>
    <n v="0"/>
    <n v="238523000"/>
    <n v="238523000"/>
    <n v="0"/>
    <n v="0"/>
    <n v="1196334000"/>
    <n v="1196334000"/>
    <n v="48100000"/>
    <n v="1196334000"/>
    <x v="191"/>
    <x v="1"/>
    <x v="1"/>
    <x v="0"/>
    <x v="6"/>
    <n v="0"/>
    <x v="2"/>
    <n v="1196334000"/>
    <n v="4225863.7584771514"/>
    <n v="46647854.596759267"/>
    <n v="157853892.30196998"/>
    <n v="59127675.583525382"/>
    <n v="0"/>
    <n v="267855286.24073178"/>
    <n v="52325863.758477151"/>
    <n v="296413854.59675926"/>
    <n v="817798892.30197001"/>
    <n v="297650675.58352536"/>
    <n v="0"/>
    <x v="218"/>
    <n v="52325863.758477151"/>
    <n v="296413854.59675926"/>
    <n v="817798892.30197001"/>
    <n v="297650675.58352536"/>
    <n v="1464189286.240732"/>
    <n v="1464189286.240732"/>
    <x v="1"/>
  </r>
  <r>
    <x v="266"/>
    <s v="CSA0325"/>
    <x v="277"/>
    <x v="0"/>
    <x v="0"/>
    <x v="0"/>
    <m/>
    <m/>
    <x v="0"/>
    <x v="0"/>
    <m/>
    <m/>
    <m/>
    <m/>
    <x v="0"/>
    <x v="8"/>
    <x v="0"/>
    <m/>
    <x v="2"/>
    <x v="11"/>
    <x v="0"/>
    <m/>
    <x v="1"/>
    <x v="0"/>
    <x v="4"/>
    <x v="0"/>
    <d v="2023-12-31T00:00:00"/>
    <x v="0"/>
    <m/>
    <m/>
    <x v="17"/>
    <m/>
    <x v="2"/>
    <m/>
    <m/>
    <x v="1"/>
    <n v="96186000"/>
    <n v="96186000"/>
    <n v="0"/>
    <n v="0"/>
    <n v="0"/>
    <n v="0"/>
    <n v="0"/>
    <n v="0"/>
    <n v="0"/>
    <n v="0"/>
    <n v="0"/>
    <n v="0"/>
    <n v="0"/>
    <n v="0"/>
    <n v="0"/>
    <n v="0"/>
    <n v="0"/>
    <n v="0"/>
    <n v="0"/>
    <n v="0"/>
    <x v="7"/>
    <x v="1"/>
    <x v="1"/>
    <x v="0"/>
    <x v="5"/>
    <n v="0"/>
    <x v="2"/>
    <n v="0"/>
    <n v="0"/>
    <n v="0"/>
    <n v="0"/>
    <n v="0"/>
    <n v="0"/>
    <n v="0"/>
    <n v="0"/>
    <n v="0"/>
    <n v="0"/>
    <n v="0"/>
    <n v="0"/>
    <x v="7"/>
    <n v="0"/>
    <n v="0"/>
    <n v="0"/>
    <n v="0"/>
    <n v="0"/>
    <n v="0"/>
    <x v="3"/>
  </r>
  <r>
    <x v="267"/>
    <s v="CSA0328"/>
    <x v="278"/>
    <x v="0"/>
    <x v="0"/>
    <x v="0"/>
    <m/>
    <m/>
    <x v="0"/>
    <x v="0"/>
    <m/>
    <m/>
    <m/>
    <s v="1207 - IT Applications, Meter and Web Team"/>
    <x v="2"/>
    <x v="2"/>
    <x v="2"/>
    <s v="IT CSAs in Support of Other Businesses"/>
    <x v="1"/>
    <x v="2"/>
    <x v="3"/>
    <d v="2023-11-01T00:00:00"/>
    <x v="1"/>
    <x v="0"/>
    <x v="4"/>
    <x v="3"/>
    <d v="2024-01-01T00:00:00"/>
    <x v="0"/>
    <d v="2024-01-01T00:00:00"/>
    <m/>
    <x v="17"/>
    <m/>
    <x v="2"/>
    <n v="0"/>
    <n v="0"/>
    <x v="2"/>
    <n v="0"/>
    <n v="0"/>
    <n v="0"/>
    <n v="221344"/>
    <n v="221344"/>
    <n v="0"/>
    <n v="0"/>
    <n v="0"/>
    <n v="0"/>
    <n v="0"/>
    <n v="0"/>
    <n v="0"/>
    <n v="0"/>
    <n v="0"/>
    <n v="0"/>
    <n v="0"/>
    <n v="221344"/>
    <n v="221344"/>
    <n v="221344"/>
    <n v="221344"/>
    <x v="192"/>
    <x v="1"/>
    <x v="1"/>
    <x v="0"/>
    <x v="2"/>
    <n v="0"/>
    <x v="1"/>
    <n v="221344"/>
    <n v="3345.1861743016907"/>
    <n v="0"/>
    <n v="0"/>
    <n v="0"/>
    <n v="0"/>
    <n v="3345.1861743016907"/>
    <n v="224689.18617430169"/>
    <n v="0"/>
    <n v="0"/>
    <n v="0"/>
    <n v="0"/>
    <x v="219"/>
    <n v="224689.18617430169"/>
    <n v="0"/>
    <n v="0"/>
    <n v="0"/>
    <n v="224689.18617430169"/>
    <n v="224689.18617430169"/>
    <x v="2"/>
  </r>
  <r>
    <x v="0"/>
    <m/>
    <x v="0"/>
    <x v="2"/>
    <x v="6"/>
    <x v="2"/>
    <m/>
    <m/>
    <x v="0"/>
    <x v="0"/>
    <m/>
    <m/>
    <m/>
    <m/>
    <x v="0"/>
    <x v="7"/>
    <x v="0"/>
    <m/>
    <x v="2"/>
    <x v="11"/>
    <x v="0"/>
    <m/>
    <x v="0"/>
    <x v="1"/>
    <x v="7"/>
    <x v="0"/>
    <m/>
    <x v="0"/>
    <m/>
    <m/>
    <x v="17"/>
    <m/>
    <x v="2"/>
    <m/>
    <m/>
    <x v="1"/>
    <m/>
    <m/>
    <m/>
    <m/>
    <m/>
    <m/>
    <m/>
    <m/>
    <m/>
    <m/>
    <m/>
    <m/>
    <m/>
    <m/>
    <m/>
    <m/>
    <m/>
    <m/>
    <m/>
    <m/>
    <x v="193"/>
    <x v="0"/>
    <x v="0"/>
    <x v="0"/>
    <x v="0"/>
    <m/>
    <x v="0"/>
    <m/>
    <m/>
    <m/>
    <m/>
    <m/>
    <m/>
    <m/>
    <m/>
    <m/>
    <m/>
    <m/>
    <m/>
    <x v="0"/>
    <m/>
    <m/>
    <m/>
    <m/>
    <m/>
    <m/>
    <x v="0"/>
  </r>
  <r>
    <x v="0"/>
    <m/>
    <x v="0"/>
    <x v="2"/>
    <x v="6"/>
    <x v="2"/>
    <m/>
    <m/>
    <x v="0"/>
    <x v="0"/>
    <m/>
    <m/>
    <m/>
    <m/>
    <x v="0"/>
    <x v="7"/>
    <x v="0"/>
    <m/>
    <x v="2"/>
    <x v="11"/>
    <x v="0"/>
    <m/>
    <x v="0"/>
    <x v="1"/>
    <x v="7"/>
    <x v="0"/>
    <m/>
    <x v="0"/>
    <m/>
    <m/>
    <x v="17"/>
    <m/>
    <x v="2"/>
    <m/>
    <m/>
    <x v="1"/>
    <m/>
    <m/>
    <m/>
    <m/>
    <m/>
    <m/>
    <m/>
    <m/>
    <m/>
    <m/>
    <m/>
    <m/>
    <m/>
    <m/>
    <m/>
    <m/>
    <m/>
    <m/>
    <m/>
    <m/>
    <x v="193"/>
    <x v="0"/>
    <x v="0"/>
    <x v="0"/>
    <x v="0"/>
    <m/>
    <x v="0"/>
    <m/>
    <m/>
    <m/>
    <m/>
    <m/>
    <m/>
    <m/>
    <m/>
    <m/>
    <m/>
    <m/>
    <m/>
    <x v="0"/>
    <m/>
    <m/>
    <m/>
    <m/>
    <m/>
    <m/>
    <x v="0"/>
  </r>
  <r>
    <x v="0"/>
    <m/>
    <x v="0"/>
    <x v="2"/>
    <x v="6"/>
    <x v="2"/>
    <m/>
    <m/>
    <x v="0"/>
    <x v="0"/>
    <m/>
    <m/>
    <m/>
    <m/>
    <x v="0"/>
    <x v="7"/>
    <x v="0"/>
    <m/>
    <x v="2"/>
    <x v="11"/>
    <x v="0"/>
    <m/>
    <x v="0"/>
    <x v="1"/>
    <x v="7"/>
    <x v="0"/>
    <m/>
    <x v="0"/>
    <m/>
    <m/>
    <x v="17"/>
    <m/>
    <x v="2"/>
    <m/>
    <m/>
    <x v="1"/>
    <m/>
    <m/>
    <m/>
    <m/>
    <m/>
    <m/>
    <m/>
    <m/>
    <m/>
    <m/>
    <m/>
    <m/>
    <m/>
    <m/>
    <m/>
    <m/>
    <m/>
    <m/>
    <m/>
    <m/>
    <x v="193"/>
    <x v="0"/>
    <x v="0"/>
    <x v="0"/>
    <x v="0"/>
    <m/>
    <x v="0"/>
    <m/>
    <m/>
    <m/>
    <m/>
    <m/>
    <m/>
    <m/>
    <m/>
    <m/>
    <m/>
    <m/>
    <m/>
    <x v="0"/>
    <m/>
    <m/>
    <m/>
    <m/>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8:I240" firstHeaderRow="0" firstDataRow="1" firstDataCol="3" rowPageCount="5" colPageCount="1"/>
  <pivotFields count="83">
    <pivotField axis="axisRow" compact="0" outline="0" showAll="0" defaultSubtotal="0">
      <items count="26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0"/>
        <item x="264"/>
        <item x="265"/>
        <item x="266"/>
        <item x="177"/>
        <item x="178"/>
        <item x="267"/>
      </items>
    </pivotField>
    <pivotField compact="0" outline="0" showAll="0"/>
    <pivotField axis="axisRow" compact="0" outline="0" showAll="0">
      <items count="280">
        <item x="10"/>
        <item x="274"/>
        <item x="11"/>
        <item x="164"/>
        <item x="209"/>
        <item x="179"/>
        <item x="216"/>
        <item x="167"/>
        <item x="136"/>
        <item x="178"/>
        <item x="12"/>
        <item x="13"/>
        <item x="14"/>
        <item x="15"/>
        <item x="1"/>
        <item x="16"/>
        <item x="272"/>
        <item x="211"/>
        <item x="17"/>
        <item x="18"/>
        <item x="19"/>
        <item x="165"/>
        <item x="222"/>
        <item x="207"/>
        <item x="20"/>
        <item x="226"/>
        <item x="166"/>
        <item x="245"/>
        <item x="210"/>
        <item x="21"/>
        <item x="180"/>
        <item x="22"/>
        <item x="23"/>
        <item x="24"/>
        <item x="270"/>
        <item x="238"/>
        <item x="266"/>
        <item x="181"/>
        <item x="273"/>
        <item x="255"/>
        <item x="25"/>
        <item x="26"/>
        <item x="94"/>
        <item x="27"/>
        <item x="28"/>
        <item x="128"/>
        <item x="253"/>
        <item x="223"/>
        <item x="29"/>
        <item x="30"/>
        <item x="146"/>
        <item x="147"/>
        <item x="31"/>
        <item x="32"/>
        <item x="33"/>
        <item x="259"/>
        <item x="236"/>
        <item x="36"/>
        <item x="235"/>
        <item x="37"/>
        <item x="242"/>
        <item x="38"/>
        <item x="39"/>
        <item x="40"/>
        <item x="163"/>
        <item x="175"/>
        <item x="41"/>
        <item x="42"/>
        <item x="34"/>
        <item x="43"/>
        <item x="44"/>
        <item x="45"/>
        <item x="248"/>
        <item x="46"/>
        <item x="47"/>
        <item x="168"/>
        <item x="48"/>
        <item x="158"/>
        <item x="160"/>
        <item x="152"/>
        <item x="195"/>
        <item x="156"/>
        <item x="154"/>
        <item x="153"/>
        <item x="159"/>
        <item x="151"/>
        <item x="155"/>
        <item x="194"/>
        <item x="157"/>
        <item x="192"/>
        <item x="193"/>
        <item x="49"/>
        <item x="50"/>
        <item x="52"/>
        <item x="53"/>
        <item x="2"/>
        <item x="182"/>
        <item x="54"/>
        <item x="169"/>
        <item x="258"/>
        <item x="55"/>
        <item x="56"/>
        <item x="57"/>
        <item x="202"/>
        <item x="7"/>
        <item x="170"/>
        <item x="256"/>
        <item x="58"/>
        <item x="150"/>
        <item x="59"/>
        <item x="60"/>
        <item x="61"/>
        <item x="249"/>
        <item x="62"/>
        <item x="64"/>
        <item x="65"/>
        <item x="66"/>
        <item x="275"/>
        <item x="208"/>
        <item x="257"/>
        <item x="3"/>
        <item x="69"/>
        <item x="70"/>
        <item x="162"/>
        <item x="72"/>
        <item x="71"/>
        <item x="73"/>
        <item x="265"/>
        <item x="215"/>
        <item x="227"/>
        <item x="74"/>
        <item x="183"/>
        <item x="88"/>
        <item x="84"/>
        <item x="75"/>
        <item x="81"/>
        <item x="82"/>
        <item x="78"/>
        <item x="76"/>
        <item x="83"/>
        <item x="77"/>
        <item x="85"/>
        <item x="79"/>
        <item x="86"/>
        <item x="51"/>
        <item x="87"/>
        <item x="80"/>
        <item x="225"/>
        <item x="89"/>
        <item x="90"/>
        <item x="239"/>
        <item x="161"/>
        <item x="171"/>
        <item x="91"/>
        <item x="200"/>
        <item x="201"/>
        <item x="196"/>
        <item x="197"/>
        <item x="198"/>
        <item x="199"/>
        <item x="92"/>
        <item x="184"/>
        <item x="4"/>
        <item x="93"/>
        <item x="251"/>
        <item x="185"/>
        <item x="269"/>
        <item x="95"/>
        <item x="96"/>
        <item x="97"/>
        <item x="8"/>
        <item x="98"/>
        <item x="99"/>
        <item x="186"/>
        <item x="187"/>
        <item x="243"/>
        <item x="100"/>
        <item x="101"/>
        <item x="271"/>
        <item x="264"/>
        <item x="172"/>
        <item x="148"/>
        <item x="149"/>
        <item x="233"/>
        <item x="221"/>
        <item x="230"/>
        <item x="5"/>
        <item x="102"/>
        <item x="173"/>
        <item x="261"/>
        <item x="260"/>
        <item x="212"/>
        <item x="105"/>
        <item x="104"/>
        <item x="106"/>
        <item x="103"/>
        <item x="107"/>
        <item x="108"/>
        <item x="109"/>
        <item x="110"/>
        <item x="224"/>
        <item x="218"/>
        <item x="63"/>
        <item x="67"/>
        <item x="68"/>
        <item x="204"/>
        <item x="205"/>
        <item x="219"/>
        <item x="206"/>
        <item x="188"/>
        <item x="244"/>
        <item x="111"/>
        <item x="174"/>
        <item x="112"/>
        <item x="113"/>
        <item x="189"/>
        <item x="229"/>
        <item x="228"/>
        <item x="114"/>
        <item x="232"/>
        <item x="115"/>
        <item x="116"/>
        <item x="190"/>
        <item x="247"/>
        <item x="246"/>
        <item x="237"/>
        <item x="234"/>
        <item x="6"/>
        <item x="241"/>
        <item x="145"/>
        <item x="35"/>
        <item x="214"/>
        <item x="213"/>
        <item x="217"/>
        <item x="268"/>
        <item x="117"/>
        <item x="127"/>
        <item x="124"/>
        <item x="125"/>
        <item x="122"/>
        <item x="123"/>
        <item x="9"/>
        <item x="118"/>
        <item x="119"/>
        <item x="120"/>
        <item x="191"/>
        <item x="121"/>
        <item x="250"/>
        <item x="240"/>
        <item x="263"/>
        <item x="262"/>
        <item x="129"/>
        <item x="130"/>
        <item x="231"/>
        <item x="131"/>
        <item x="132"/>
        <item x="176"/>
        <item x="133"/>
        <item x="134"/>
        <item x="135"/>
        <item x="203"/>
        <item x="137"/>
        <item x="138"/>
        <item x="139"/>
        <item x="177"/>
        <item x="252"/>
        <item x="140"/>
        <item x="220"/>
        <item x="141"/>
        <item x="267"/>
        <item x="126"/>
        <item x="142"/>
        <item x="143"/>
        <item x="144"/>
        <item x="0"/>
        <item x="276"/>
        <item x="277"/>
        <item x="278"/>
        <item x="25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multipleItemSelectionAllowed="1" showAll="0">
      <items count="13">
        <item x="10"/>
        <item x="0"/>
        <item x="4"/>
        <item x="11"/>
        <item x="6"/>
        <item x="3"/>
        <item x="2"/>
        <item x="9"/>
        <item x="1"/>
        <item x="5"/>
        <item x="8"/>
        <item x="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5">
        <item x="0"/>
        <item x="2"/>
        <item x="3"/>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dataField="1" compact="0" outline="0" showAll="0"/>
    <pivotField compact="0" outline="0" showAll="0"/>
    <pivotField compact="0" outline="0" showAll="0"/>
    <pivotField dataField="1" compact="0" outline="0" showAll="0"/>
    <pivotField compact="0" outline="0" showAll="0"/>
    <pivotField compact="0" outline="0" showAll="0"/>
    <pivotField dataField="1"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axis="axisPage" dataField="1" compact="0" outline="0" multipleItemSelectionAllowed="1" showAll="0">
      <items count="200">
        <item x="10"/>
        <item x="120"/>
        <item x="121"/>
        <item h="1" x="7"/>
        <item h="1" x="0"/>
        <item x="192"/>
        <item x="97"/>
        <item x="110"/>
        <item x="113"/>
        <item x="60"/>
        <item x="101"/>
        <item x="3"/>
        <item x="114"/>
        <item x="177"/>
        <item x="148"/>
        <item x="84"/>
        <item x="49"/>
        <item x="187"/>
        <item x="178"/>
        <item x="83"/>
        <item x="134"/>
        <item x="56"/>
        <item x="163"/>
        <item x="107"/>
        <item x="37"/>
        <item x="146"/>
        <item x="166"/>
        <item x="176"/>
        <item x="4"/>
        <item x="181"/>
        <item x="54"/>
        <item x="85"/>
        <item x="42"/>
        <item x="36"/>
        <item x="12"/>
        <item x="11"/>
        <item x="28"/>
        <item x="141"/>
        <item x="174"/>
        <item x="164"/>
        <item x="44"/>
        <item x="182"/>
        <item x="165"/>
        <item x="76"/>
        <item x="13"/>
        <item x="35"/>
        <item x="27"/>
        <item x="18"/>
        <item x="51"/>
        <item x="19"/>
        <item x="111"/>
        <item x="75"/>
        <item x="34"/>
        <item x="170"/>
        <item x="24"/>
        <item x="136"/>
        <item x="21"/>
        <item x="132"/>
        <item x="138"/>
        <item x="20"/>
        <item x="50"/>
        <item x="117"/>
        <item x="149"/>
        <item x="135"/>
        <item x="31"/>
        <item x="88"/>
        <item x="5"/>
        <item x="55"/>
        <item x="137"/>
        <item x="22"/>
        <item x="14"/>
        <item x="59"/>
        <item x="142"/>
        <item x="81"/>
        <item x="15"/>
        <item x="74"/>
        <item x="131"/>
        <item x="109"/>
        <item x="57"/>
        <item x="29"/>
        <item x="16"/>
        <item x="140"/>
        <item x="188"/>
        <item x="125"/>
        <item x="150"/>
        <item x="48"/>
        <item x="32"/>
        <item x="89"/>
        <item x="46"/>
        <item x="173"/>
        <item x="93"/>
        <item x="6"/>
        <item x="39"/>
        <item x="190"/>
        <item x="23"/>
        <item x="9"/>
        <item x="53"/>
        <item x="124"/>
        <item x="63"/>
        <item x="116"/>
        <item x="87"/>
        <item x="123"/>
        <item x="104"/>
        <item x="105"/>
        <item x="126"/>
        <item x="179"/>
        <item x="62"/>
        <item x="77"/>
        <item x="169"/>
        <item x="119"/>
        <item x="100"/>
        <item x="128"/>
        <item x="38"/>
        <item x="30"/>
        <item x="152"/>
        <item x="99"/>
        <item x="1"/>
        <item x="175"/>
        <item x="139"/>
        <item x="94"/>
        <item x="151"/>
        <item x="171"/>
        <item x="129"/>
        <item x="184"/>
        <item x="162"/>
        <item x="156"/>
        <item x="159"/>
        <item x="98"/>
        <item x="130"/>
        <item x="17"/>
        <item x="183"/>
        <item x="58"/>
        <item x="108"/>
        <item x="45"/>
        <item x="118"/>
        <item x="172"/>
        <item x="73"/>
        <item x="154"/>
        <item x="102"/>
        <item x="145"/>
        <item x="143"/>
        <item x="161"/>
        <item x="103"/>
        <item x="147"/>
        <item x="157"/>
        <item x="168"/>
        <item x="122"/>
        <item x="66"/>
        <item x="115"/>
        <item x="52"/>
        <item x="91"/>
        <item x="96"/>
        <item x="158"/>
        <item x="160"/>
        <item x="112"/>
        <item x="106"/>
        <item x="2"/>
        <item x="90"/>
        <item x="47"/>
        <item m="1" x="195"/>
        <item x="144"/>
        <item x="71"/>
        <item x="69"/>
        <item x="78"/>
        <item m="1" x="198"/>
        <item m="1" x="194"/>
        <item x="43"/>
        <item x="65"/>
        <item x="26"/>
        <item m="1" x="197"/>
        <item x="80"/>
        <item x="61"/>
        <item x="79"/>
        <item x="127"/>
        <item x="67"/>
        <item x="86"/>
        <item x="72"/>
        <item x="180"/>
        <item x="41"/>
        <item x="64"/>
        <item m="1" x="196"/>
        <item x="189"/>
        <item x="167"/>
        <item x="70"/>
        <item x="92"/>
        <item x="68"/>
        <item x="25"/>
        <item x="40"/>
        <item x="95"/>
        <item x="191"/>
        <item h="1" x="193"/>
        <item x="82"/>
        <item x="153"/>
        <item x="155"/>
        <item x="33"/>
        <item x="133"/>
        <item x="185"/>
        <item x="186"/>
        <item x="8"/>
        <item t="default"/>
      </items>
    </pivotField>
    <pivotField axis="axisPage" compact="0" outline="0" multipleItemSelectionAllowed="1" showAll="0">
      <items count="4">
        <item x="1"/>
        <item x="2"/>
        <item x="0"/>
        <item t="default"/>
      </items>
    </pivotField>
    <pivotField compact="0" outline="0" showAll="0"/>
    <pivotField compact="0" outline="0" showAll="0"/>
    <pivotField compact="0" outline="0" showAll="0" defaultSubtotal="0"/>
    <pivotField compact="0" outline="0" showAll="0"/>
    <pivotField axis="axisPage" compact="0" outline="0" multipleItemSelectionAllowed="1" showAll="0">
      <items count="4">
        <item x="1"/>
        <item x="2"/>
        <item x="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multipleItemSelectionAllowed="1"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showAll="0">
      <items count="6">
        <item x="2"/>
        <item x="1"/>
        <item x="4"/>
        <item x="3"/>
        <item x="0"/>
        <item t="default"/>
      </items>
    </pivotField>
  </pivotFields>
  <rowFields count="3">
    <field x="15"/>
    <field x="0"/>
    <field x="2"/>
  </rowFields>
  <rowItems count="232">
    <i>
      <x/>
      <x v="9"/>
      <x/>
    </i>
    <i t="default">
      <x/>
    </i>
    <i>
      <x v="1"/>
      <x v="25"/>
      <x v="41"/>
    </i>
    <i r="1">
      <x v="48"/>
      <x v="144"/>
    </i>
    <i r="1">
      <x v="72"/>
      <x v="134"/>
    </i>
    <i r="1">
      <x v="73"/>
      <x v="138"/>
    </i>
    <i r="1">
      <x v="76"/>
      <x v="142"/>
    </i>
    <i r="1">
      <x v="77"/>
      <x v="146"/>
    </i>
    <i r="1">
      <x v="78"/>
      <x v="135"/>
    </i>
    <i r="1">
      <x v="79"/>
      <x v="136"/>
    </i>
    <i r="1">
      <x v="81"/>
      <x v="133"/>
    </i>
    <i r="1">
      <x v="82"/>
      <x v="141"/>
    </i>
    <i r="1">
      <x v="83"/>
      <x v="143"/>
    </i>
    <i r="1">
      <x v="84"/>
      <x v="145"/>
    </i>
    <i r="1">
      <x v="99"/>
      <x v="195"/>
    </i>
    <i r="1">
      <x v="100"/>
      <x v="193"/>
    </i>
    <i r="1">
      <x v="101"/>
      <x v="192"/>
    </i>
    <i r="1">
      <x v="102"/>
      <x v="194"/>
    </i>
    <i r="1">
      <x v="103"/>
      <x v="196"/>
    </i>
    <i r="1">
      <x v="104"/>
      <x v="197"/>
    </i>
    <i r="1">
      <x v="105"/>
      <x v="198"/>
    </i>
    <i r="1">
      <x v="106"/>
      <x v="199"/>
    </i>
    <i r="1">
      <x v="231"/>
      <x v="175"/>
    </i>
    <i r="1">
      <x v="241"/>
      <x v="46"/>
    </i>
    <i r="1">
      <x v="257"/>
      <x v="166"/>
    </i>
    <i t="default">
      <x v="1"/>
    </i>
    <i>
      <x v="2"/>
      <x v="4"/>
      <x v="186"/>
    </i>
    <i r="1">
      <x v="42"/>
      <x v="71"/>
    </i>
    <i r="1">
      <x v="57"/>
      <x v="110"/>
    </i>
    <i r="1">
      <x v="58"/>
      <x v="111"/>
    </i>
    <i r="1">
      <x v="59"/>
      <x v="113"/>
    </i>
    <i r="1">
      <x v="142"/>
      <x v="181"/>
    </i>
    <i r="1">
      <x v="143"/>
      <x v="182"/>
    </i>
    <i r="1">
      <x v="144"/>
      <x v="108"/>
    </i>
    <i r="1">
      <x v="173"/>
      <x v="96"/>
    </i>
    <i r="1">
      <x v="177"/>
      <x v="215"/>
    </i>
    <i r="1">
      <x v="199"/>
      <x v="17"/>
    </i>
    <i r="1">
      <x v="236"/>
      <x v="72"/>
    </i>
    <i r="1">
      <x v="238"/>
      <x v="247"/>
    </i>
    <i r="1">
      <x v="240"/>
      <x v="265"/>
    </i>
    <i t="default">
      <x v="2"/>
    </i>
    <i>
      <x v="3"/>
      <x v="141"/>
      <x v="50"/>
    </i>
    <i r="2">
      <x v="51"/>
    </i>
    <i t="default">
      <x v="3"/>
    </i>
    <i>
      <x v="4"/>
      <x v="26"/>
      <x v="43"/>
    </i>
    <i r="1">
      <x v="32"/>
      <x v="68"/>
    </i>
    <i r="1">
      <x v="37"/>
      <x v="63"/>
    </i>
    <i r="1">
      <x v="54"/>
      <x v="102"/>
    </i>
    <i r="1">
      <x v="113"/>
      <x v="235"/>
    </i>
    <i r="1">
      <x v="114"/>
      <x v="242"/>
    </i>
    <i r="1">
      <x v="115"/>
      <x v="243"/>
    </i>
    <i r="1">
      <x v="130"/>
      <x v="258"/>
    </i>
    <i r="1">
      <x v="132"/>
      <x v="261"/>
    </i>
    <i r="1">
      <x v="138"/>
      <x v="272"/>
    </i>
    <i r="1">
      <x v="157"/>
      <x v="64"/>
    </i>
    <i t="default">
      <x v="4"/>
    </i>
    <i>
      <x v="5"/>
      <x v="60"/>
      <x v="202"/>
    </i>
    <i r="1">
      <x v="64"/>
      <x v="203"/>
    </i>
    <i r="1">
      <x v="65"/>
      <x v="204"/>
    </i>
    <i r="1">
      <x v="86"/>
      <x v="148"/>
    </i>
    <i r="1">
      <x v="90"/>
      <x v="42"/>
    </i>
    <i r="1">
      <x v="91"/>
      <x v="167"/>
    </i>
    <i r="1">
      <x v="92"/>
      <x v="168"/>
    </i>
    <i r="1">
      <x v="118"/>
      <x v="239"/>
    </i>
    <i r="1">
      <x v="119"/>
      <x v="240"/>
    </i>
    <i r="1">
      <x v="120"/>
      <x v="237"/>
    </i>
    <i r="1">
      <x v="121"/>
      <x v="238"/>
    </i>
    <i r="1">
      <x v="122"/>
      <x v="270"/>
    </i>
    <i r="1">
      <x v="123"/>
      <x v="236"/>
    </i>
    <i r="1">
      <x v="124"/>
      <x v="45"/>
    </i>
    <i r="1">
      <x v="155"/>
      <x v="151"/>
    </i>
    <i r="1">
      <x v="171"/>
      <x v="5"/>
    </i>
    <i r="1">
      <x v="191"/>
      <x v="260"/>
    </i>
    <i r="1">
      <x v="192"/>
      <x v="205"/>
    </i>
    <i r="1">
      <x v="193"/>
      <x v="206"/>
    </i>
    <i r="1">
      <x v="194"/>
      <x v="208"/>
    </i>
    <i r="1">
      <x v="196"/>
      <x v="118"/>
    </i>
    <i r="1">
      <x v="206"/>
      <x v="201"/>
    </i>
    <i r="1">
      <x v="207"/>
      <x v="207"/>
    </i>
    <i r="1">
      <x v="211"/>
      <x v="47"/>
    </i>
    <i r="1">
      <x v="212"/>
      <x v="200"/>
    </i>
    <i r="1">
      <x v="216"/>
      <x v="217"/>
    </i>
    <i r="1">
      <x v="254"/>
      <x v="36"/>
    </i>
    <i r="1">
      <x v="262"/>
      <x v="117"/>
    </i>
    <i t="default">
      <x v="5"/>
    </i>
    <i>
      <x v="6"/>
      <x v="2"/>
      <x v="120"/>
    </i>
    <i r="1">
      <x v="10"/>
      <x v="2"/>
    </i>
    <i r="1">
      <x v="11"/>
      <x v="10"/>
    </i>
    <i r="1">
      <x v="12"/>
      <x v="11"/>
    </i>
    <i r="1">
      <x v="13"/>
      <x v="12"/>
    </i>
    <i r="1">
      <x v="20"/>
      <x v="29"/>
    </i>
    <i r="1">
      <x v="22"/>
      <x v="32"/>
    </i>
    <i r="1">
      <x v="24"/>
      <x v="40"/>
    </i>
    <i r="1">
      <x v="27"/>
      <x v="44"/>
    </i>
    <i r="1">
      <x v="29"/>
      <x v="52"/>
    </i>
    <i r="1">
      <x v="30"/>
      <x v="53"/>
    </i>
    <i r="1">
      <x v="31"/>
      <x v="54"/>
    </i>
    <i r="1">
      <x v="34"/>
      <x v="59"/>
    </i>
    <i r="1">
      <x v="35"/>
      <x v="61"/>
    </i>
    <i r="1">
      <x v="38"/>
      <x v="66"/>
    </i>
    <i r="1">
      <x v="39"/>
      <x v="67"/>
    </i>
    <i r="1">
      <x v="40"/>
      <x v="69"/>
    </i>
    <i r="1">
      <x v="41"/>
      <x v="70"/>
    </i>
    <i r="1">
      <x v="43"/>
      <x v="73"/>
    </i>
    <i r="1">
      <x v="50"/>
      <x v="94"/>
    </i>
    <i r="1">
      <x v="55"/>
      <x v="107"/>
    </i>
    <i r="1">
      <x v="67"/>
      <x v="122"/>
    </i>
    <i r="1">
      <x v="87"/>
      <x v="149"/>
    </i>
    <i r="1">
      <x v="88"/>
      <x v="153"/>
    </i>
    <i r="1">
      <x v="94"/>
      <x v="171"/>
    </i>
    <i r="1">
      <x v="97"/>
      <x v="177"/>
    </i>
    <i r="1">
      <x v="107"/>
      <x v="211"/>
    </i>
    <i r="1">
      <x v="110"/>
      <x v="218"/>
    </i>
    <i r="1">
      <x v="117"/>
      <x v="246"/>
    </i>
    <i r="1">
      <x v="125"/>
      <x v="251"/>
    </i>
    <i r="1">
      <x v="128"/>
      <x v="255"/>
    </i>
    <i r="1">
      <x v="129"/>
      <x v="257"/>
    </i>
    <i r="1">
      <x v="131"/>
      <x v="259"/>
    </i>
    <i r="1">
      <x v="136"/>
      <x v="268"/>
    </i>
    <i r="1">
      <x v="158"/>
      <x v="3"/>
    </i>
    <i r="1">
      <x v="159"/>
      <x v="21"/>
    </i>
    <i r="1">
      <x v="160"/>
      <x v="26"/>
    </i>
    <i r="1">
      <x v="161"/>
      <x v="75"/>
    </i>
    <i r="1">
      <x v="162"/>
      <x v="98"/>
    </i>
    <i r="1">
      <x v="163"/>
      <x v="105"/>
    </i>
    <i r="1">
      <x v="164"/>
      <x v="152"/>
    </i>
    <i r="1">
      <x v="168"/>
      <x v="65"/>
    </i>
    <i r="1">
      <x v="169"/>
      <x v="256"/>
    </i>
    <i r="1">
      <x v="170"/>
      <x v="264"/>
    </i>
    <i r="1">
      <x v="172"/>
      <x v="30"/>
    </i>
    <i r="1">
      <x v="174"/>
      <x v="161"/>
    </i>
    <i r="1">
      <x v="175"/>
      <x v="165"/>
    </i>
    <i r="1">
      <x v="176"/>
      <x v="209"/>
    </i>
    <i r="1">
      <x v="178"/>
      <x v="222"/>
    </i>
    <i r="1">
      <x v="179"/>
      <x v="245"/>
    </i>
    <i r="1">
      <x v="184"/>
      <x v="156"/>
    </i>
    <i r="1">
      <x v="185"/>
      <x v="157"/>
    </i>
    <i r="1">
      <x v="186"/>
      <x v="158"/>
    </i>
    <i r="1">
      <x v="187"/>
      <x v="159"/>
    </i>
    <i r="1">
      <x v="188"/>
      <x v="154"/>
    </i>
    <i r="1">
      <x v="189"/>
      <x v="155"/>
    </i>
    <i r="1">
      <x v="197"/>
      <x v="4"/>
    </i>
    <i r="1">
      <x v="200"/>
      <x v="191"/>
    </i>
    <i r="1">
      <x v="201"/>
      <x v="232"/>
    </i>
    <i r="1">
      <x v="208"/>
      <x v="267"/>
    </i>
    <i r="1">
      <x v="209"/>
      <x v="184"/>
    </i>
    <i r="1">
      <x v="210"/>
      <x v="22"/>
    </i>
    <i r="1">
      <x v="218"/>
      <x v="185"/>
    </i>
    <i r="1">
      <x v="223"/>
      <x v="58"/>
    </i>
    <i r="1">
      <x v="224"/>
      <x v="56"/>
    </i>
    <i r="1">
      <x v="225"/>
      <x v="225"/>
    </i>
    <i r="1">
      <x v="230"/>
      <x v="60"/>
    </i>
    <i r="1">
      <x v="232"/>
      <x v="210"/>
    </i>
    <i r="1">
      <x v="235"/>
      <x v="223"/>
    </i>
    <i r="1">
      <x v="239"/>
      <x v="164"/>
    </i>
    <i r="1">
      <x v="242"/>
      <x v="278"/>
    </i>
    <i r="1">
      <x v="243"/>
      <x v="39"/>
    </i>
    <i r="1">
      <x v="244"/>
      <x v="106"/>
    </i>
    <i r="1">
      <x v="245"/>
      <x v="119"/>
    </i>
    <i r="1">
      <x v="246"/>
      <x v="99"/>
    </i>
    <i r="1">
      <x v="247"/>
      <x v="55"/>
    </i>
    <i r="1">
      <x v="248"/>
      <x v="190"/>
    </i>
    <i r="1">
      <x v="249"/>
      <x v="189"/>
    </i>
    <i r="1">
      <x v="250"/>
      <x v="250"/>
    </i>
    <i r="1">
      <x v="259"/>
      <x v="178"/>
    </i>
    <i r="1">
      <x v="265"/>
      <x v="173"/>
    </i>
    <i r="1">
      <x v="266"/>
      <x v="174"/>
    </i>
    <i r="1">
      <x v="267"/>
      <x v="277"/>
    </i>
    <i t="default">
      <x v="6"/>
    </i>
    <i>
      <x v="7"/>
      <x v="7"/>
      <x v="170"/>
    </i>
    <i t="default">
      <x v="7"/>
    </i>
    <i>
      <x v="8"/>
      <x/>
      <x v="14"/>
    </i>
    <i r="1">
      <x v="1"/>
      <x v="95"/>
    </i>
    <i r="1">
      <x v="3"/>
      <x v="162"/>
    </i>
    <i r="1">
      <x v="5"/>
      <x v="227"/>
    </i>
    <i r="1">
      <x v="14"/>
      <x v="13"/>
    </i>
    <i r="1">
      <x v="17"/>
      <x v="19"/>
    </i>
    <i r="1">
      <x v="19"/>
      <x v="24"/>
    </i>
    <i r="1">
      <x v="23"/>
      <x v="33"/>
    </i>
    <i r="1">
      <x v="28"/>
      <x v="48"/>
    </i>
    <i r="2">
      <x v="49"/>
    </i>
    <i r="1">
      <x v="44"/>
      <x v="74"/>
    </i>
    <i r="1">
      <x v="45"/>
      <x v="76"/>
    </i>
    <i r="1">
      <x v="46"/>
      <x v="91"/>
    </i>
    <i r="1">
      <x v="47"/>
      <x v="92"/>
    </i>
    <i r="1">
      <x v="49"/>
      <x v="93"/>
    </i>
    <i r="1">
      <x v="62"/>
      <x v="115"/>
    </i>
    <i r="1">
      <x v="63"/>
      <x v="116"/>
    </i>
    <i r="1">
      <x v="66"/>
      <x v="121"/>
    </i>
    <i r="1">
      <x v="68"/>
      <x v="125"/>
    </i>
    <i r="1">
      <x v="69"/>
      <x v="124"/>
    </i>
    <i r="1">
      <x v="71"/>
      <x v="130"/>
    </i>
    <i r="1">
      <x v="85"/>
      <x v="132"/>
    </i>
    <i r="1">
      <x v="89"/>
      <x v="163"/>
    </i>
    <i r="1">
      <x v="93"/>
      <x v="169"/>
    </i>
    <i r="1">
      <x v="95"/>
      <x v="172"/>
    </i>
    <i r="1">
      <x v="98"/>
      <x v="187"/>
    </i>
    <i r="1">
      <x v="108"/>
      <x v="213"/>
    </i>
    <i r="1">
      <x v="109"/>
      <x v="214"/>
    </i>
    <i r="1">
      <x v="112"/>
      <x v="221"/>
    </i>
    <i r="1">
      <x v="134"/>
      <x v="263"/>
    </i>
    <i r="1">
      <x v="137"/>
      <x v="271"/>
    </i>
    <i r="1">
      <x v="139"/>
      <x v="273"/>
    </i>
    <i r="1">
      <x v="145"/>
      <x v="85"/>
    </i>
    <i r="1">
      <x v="146"/>
      <x v="79"/>
    </i>
    <i r="1">
      <x v="147"/>
      <x v="83"/>
    </i>
    <i r="1">
      <x v="148"/>
      <x v="82"/>
    </i>
    <i r="1">
      <x v="149"/>
      <x v="86"/>
    </i>
    <i r="1">
      <x v="150"/>
      <x v="81"/>
    </i>
    <i r="1">
      <x v="151"/>
      <x v="88"/>
    </i>
    <i r="1">
      <x v="152"/>
      <x v="77"/>
    </i>
    <i r="1">
      <x v="153"/>
      <x v="84"/>
    </i>
    <i r="1">
      <x v="154"/>
      <x v="78"/>
    </i>
    <i r="1">
      <x v="156"/>
      <x v="123"/>
    </i>
    <i r="1">
      <x v="180"/>
      <x v="89"/>
    </i>
    <i r="1">
      <x v="181"/>
      <x v="90"/>
    </i>
    <i r="1">
      <x v="182"/>
      <x v="87"/>
    </i>
    <i r="1">
      <x v="183"/>
      <x v="80"/>
    </i>
    <i r="1">
      <x v="226"/>
      <x v="35"/>
    </i>
    <i r="1">
      <x v="258"/>
      <x v="34"/>
    </i>
    <i t="default">
      <x v="8"/>
    </i>
    <i>
      <x v="9"/>
      <x v="8"/>
      <x v="241"/>
    </i>
    <i r="1">
      <x v="52"/>
      <x v="100"/>
    </i>
    <i r="1">
      <x v="53"/>
      <x v="101"/>
    </i>
    <i r="1">
      <x v="61"/>
      <x v="114"/>
    </i>
    <i r="1">
      <x v="234"/>
      <x v="224"/>
    </i>
    <i t="default">
      <x v="9"/>
    </i>
    <i>
      <x v="10"/>
      <x v="204"/>
      <x v="6"/>
    </i>
    <i r="1">
      <x v="260"/>
      <x v="16"/>
    </i>
    <i r="1">
      <x v="263"/>
      <x v="275"/>
    </i>
    <i t="default">
      <x v="10"/>
    </i>
    <i t="grand">
      <x/>
    </i>
  </rowItems>
  <colFields count="1">
    <field x="-2"/>
  </colFields>
  <colItems count="6">
    <i>
      <x/>
    </i>
    <i i="1">
      <x v="1"/>
    </i>
    <i i="2">
      <x v="2"/>
    </i>
    <i i="3">
      <x v="3"/>
    </i>
    <i i="4">
      <x v="4"/>
    </i>
    <i i="5">
      <x v="5"/>
    </i>
  </colItems>
  <pageFields count="5">
    <pageField fld="56" hier="-1"/>
    <pageField fld="62" hier="-1"/>
    <pageField fld="23" hier="-1"/>
    <pageField fld="57" hier="-1"/>
    <pageField fld="82" hier="-1"/>
  </pageFields>
  <dataFields count="6">
    <dataField name="Sum of 2024 Request" fld="39" baseField="0" baseItem="0"/>
    <dataField name="Sum of 2025 Request" fld="42" baseField="0" baseItem="0"/>
    <dataField name="Sum of 2026 Request" fld="45" baseField="0" baseItem="0"/>
    <dataField name="Sum of 2027 Request" fld="48" baseField="0" baseItem="0"/>
    <dataField name="Sum of 2028 Request" fld="50" baseField="0" baseItem="0"/>
    <dataField name="Sum of Total 2024-2028" fld="56" baseField="0" baseItem="0"/>
  </dataFields>
  <formats count="5">
    <format dxfId="11">
      <pivotArea outline="0" collapsedLevelsAreSubtotals="1" fieldPosition="0"/>
    </format>
    <format dxfId="10">
      <pivotArea outline="0" collapsedLevelsAreSubtotals="1" fieldPosition="0"/>
    </format>
    <format dxfId="9">
      <pivotArea field="15" type="button" dataOnly="0" labelOnly="1" outline="0" axis="axisRow" fieldPosition="0"/>
    </format>
    <format dxfId="8">
      <pivotArea field="0" type="button" dataOnly="0" labelOnly="1" outline="0" axis="axisRow" fieldPosition="1"/>
    </format>
    <format dxfId="7">
      <pivotArea field="2" type="button" dataOnly="0" labelOnly="1" outline="0" axis="axisRow" fieldPosition="2"/>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5:I237" firstHeaderRow="0" firstDataRow="1" firstDataCol="3" rowPageCount="3" colPageCount="1"/>
  <pivotFields count="83">
    <pivotField axis="axisRow" compact="0" outline="0" showAll="0" defaultSubtotal="0">
      <items count="26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0"/>
        <item x="264"/>
        <item x="265"/>
        <item x="266"/>
        <item x="177"/>
        <item x="178"/>
        <item x="267"/>
      </items>
    </pivotField>
    <pivotField compact="0" outline="0" showAll="0"/>
    <pivotField axis="axisRow" compact="0" outline="0" showAll="0">
      <items count="280">
        <item x="10"/>
        <item x="274"/>
        <item x="11"/>
        <item x="164"/>
        <item x="209"/>
        <item x="179"/>
        <item x="216"/>
        <item x="167"/>
        <item x="136"/>
        <item x="178"/>
        <item x="12"/>
        <item x="13"/>
        <item x="14"/>
        <item x="15"/>
        <item x="1"/>
        <item x="16"/>
        <item x="272"/>
        <item x="211"/>
        <item x="17"/>
        <item x="18"/>
        <item x="19"/>
        <item x="165"/>
        <item x="222"/>
        <item x="207"/>
        <item x="20"/>
        <item x="226"/>
        <item x="166"/>
        <item x="245"/>
        <item x="210"/>
        <item x="21"/>
        <item x="180"/>
        <item x="22"/>
        <item x="23"/>
        <item x="24"/>
        <item x="270"/>
        <item x="238"/>
        <item x="266"/>
        <item x="181"/>
        <item x="273"/>
        <item x="255"/>
        <item x="25"/>
        <item x="26"/>
        <item x="94"/>
        <item x="27"/>
        <item x="28"/>
        <item x="128"/>
        <item x="253"/>
        <item x="223"/>
        <item x="29"/>
        <item x="30"/>
        <item x="146"/>
        <item x="147"/>
        <item x="31"/>
        <item x="32"/>
        <item x="33"/>
        <item x="259"/>
        <item x="236"/>
        <item x="36"/>
        <item x="235"/>
        <item x="37"/>
        <item x="242"/>
        <item x="38"/>
        <item x="39"/>
        <item x="40"/>
        <item x="163"/>
        <item x="175"/>
        <item x="41"/>
        <item x="42"/>
        <item x="34"/>
        <item x="43"/>
        <item x="44"/>
        <item x="45"/>
        <item x="248"/>
        <item x="46"/>
        <item x="47"/>
        <item x="168"/>
        <item x="48"/>
        <item x="158"/>
        <item x="160"/>
        <item x="152"/>
        <item x="195"/>
        <item x="156"/>
        <item x="154"/>
        <item x="153"/>
        <item x="159"/>
        <item x="151"/>
        <item x="155"/>
        <item x="194"/>
        <item x="157"/>
        <item x="192"/>
        <item x="193"/>
        <item x="49"/>
        <item x="50"/>
        <item x="52"/>
        <item x="53"/>
        <item x="2"/>
        <item x="182"/>
        <item x="54"/>
        <item x="169"/>
        <item x="258"/>
        <item x="55"/>
        <item x="56"/>
        <item x="57"/>
        <item x="202"/>
        <item x="7"/>
        <item x="170"/>
        <item x="256"/>
        <item x="58"/>
        <item x="150"/>
        <item x="59"/>
        <item x="60"/>
        <item x="61"/>
        <item x="249"/>
        <item x="62"/>
        <item x="64"/>
        <item x="65"/>
        <item x="66"/>
        <item x="275"/>
        <item x="208"/>
        <item x="257"/>
        <item x="3"/>
        <item x="69"/>
        <item x="70"/>
        <item x="162"/>
        <item x="72"/>
        <item x="71"/>
        <item x="73"/>
        <item x="265"/>
        <item x="215"/>
        <item x="227"/>
        <item x="74"/>
        <item x="183"/>
        <item x="88"/>
        <item x="84"/>
        <item x="75"/>
        <item x="81"/>
        <item x="82"/>
        <item x="78"/>
        <item x="76"/>
        <item x="83"/>
        <item x="77"/>
        <item x="85"/>
        <item x="79"/>
        <item x="86"/>
        <item x="51"/>
        <item x="87"/>
        <item x="80"/>
        <item x="225"/>
        <item x="89"/>
        <item x="90"/>
        <item x="239"/>
        <item x="161"/>
        <item x="171"/>
        <item x="91"/>
        <item x="200"/>
        <item x="201"/>
        <item x="196"/>
        <item x="197"/>
        <item x="198"/>
        <item x="199"/>
        <item x="92"/>
        <item x="184"/>
        <item x="4"/>
        <item x="93"/>
        <item x="251"/>
        <item x="185"/>
        <item x="269"/>
        <item x="95"/>
        <item x="96"/>
        <item x="97"/>
        <item x="8"/>
        <item x="98"/>
        <item x="99"/>
        <item x="186"/>
        <item x="187"/>
        <item x="243"/>
        <item x="100"/>
        <item x="101"/>
        <item x="271"/>
        <item x="264"/>
        <item x="172"/>
        <item x="148"/>
        <item x="149"/>
        <item x="233"/>
        <item x="221"/>
        <item x="230"/>
        <item x="5"/>
        <item x="102"/>
        <item x="173"/>
        <item x="261"/>
        <item x="260"/>
        <item x="212"/>
        <item x="105"/>
        <item x="104"/>
        <item x="106"/>
        <item x="103"/>
        <item x="107"/>
        <item x="108"/>
        <item x="109"/>
        <item x="110"/>
        <item x="224"/>
        <item x="218"/>
        <item x="63"/>
        <item x="67"/>
        <item x="68"/>
        <item x="204"/>
        <item x="205"/>
        <item x="219"/>
        <item x="206"/>
        <item x="188"/>
        <item x="244"/>
        <item x="111"/>
        <item x="174"/>
        <item x="112"/>
        <item x="113"/>
        <item x="189"/>
        <item x="229"/>
        <item x="228"/>
        <item x="114"/>
        <item x="232"/>
        <item x="115"/>
        <item x="116"/>
        <item x="190"/>
        <item x="247"/>
        <item x="246"/>
        <item x="237"/>
        <item x="234"/>
        <item x="6"/>
        <item x="241"/>
        <item x="145"/>
        <item x="35"/>
        <item x="214"/>
        <item x="213"/>
        <item x="217"/>
        <item x="268"/>
        <item x="117"/>
        <item x="127"/>
        <item x="124"/>
        <item x="125"/>
        <item x="122"/>
        <item x="123"/>
        <item x="9"/>
        <item x="118"/>
        <item x="119"/>
        <item x="120"/>
        <item x="191"/>
        <item x="121"/>
        <item x="250"/>
        <item x="240"/>
        <item x="263"/>
        <item x="262"/>
        <item x="129"/>
        <item x="130"/>
        <item x="231"/>
        <item x="131"/>
        <item x="132"/>
        <item x="176"/>
        <item x="133"/>
        <item x="134"/>
        <item x="135"/>
        <item x="203"/>
        <item x="137"/>
        <item x="138"/>
        <item x="139"/>
        <item x="177"/>
        <item x="252"/>
        <item x="140"/>
        <item x="220"/>
        <item x="141"/>
        <item x="267"/>
        <item x="126"/>
        <item x="142"/>
        <item x="143"/>
        <item x="144"/>
        <item x="0"/>
        <item x="276"/>
        <item x="277"/>
        <item x="278"/>
        <item x="25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multipleItemSelectionAllowed="1" showAll="0">
      <items count="13">
        <item x="10"/>
        <item x="0"/>
        <item x="4"/>
        <item x="11"/>
        <item x="6"/>
        <item x="3"/>
        <item x="2"/>
        <item x="9"/>
        <item x="1"/>
        <item x="5"/>
        <item x="8"/>
        <item h="1" x="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5">
        <item x="0"/>
        <item x="2"/>
        <item x="3"/>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items count="4">
        <item x="1"/>
        <item x="2"/>
        <item x="0"/>
        <item t="default"/>
      </items>
    </pivotField>
    <pivotField compact="0" outline="0" showAll="0"/>
    <pivotField compact="0" outline="0" showAll="0"/>
    <pivotField compact="0" outline="0" multipleItemSelectionAllowed="1" showAll="0" defaultSubtotal="0">
      <items count="10">
        <item x="4"/>
        <item x="1"/>
        <item x="7"/>
        <item x="3"/>
        <item x="9"/>
        <item x="2"/>
        <item x="6"/>
        <item x="8"/>
        <item x="5"/>
        <item x="0"/>
      </items>
    </pivotField>
    <pivotField compact="0" outline="0" showAll="0"/>
    <pivotField axis="axisPage" compact="0" outline="0" multipleItemSelectionAllowed="1" showAll="0">
      <items count="4">
        <item x="1"/>
        <item x="2"/>
        <item x="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axis="axisPage" dataField="1" compact="0" outline="0" multipleItemSelectionAllowed="1" showAll="0" defaultSubtotal="0">
      <items count="228">
        <item x="121"/>
        <item x="122"/>
        <item h="1" x="7"/>
        <item x="174"/>
        <item x="75"/>
        <item x="22"/>
        <item x="59"/>
        <item x="93"/>
        <item x="39"/>
        <item x="53"/>
        <item x="101"/>
        <item x="173"/>
        <item x="170"/>
        <item x="58"/>
        <item x="186"/>
        <item x="171"/>
        <item x="78"/>
        <item x="26"/>
        <item x="86"/>
        <item x="25"/>
        <item x="40"/>
        <item x="95"/>
        <item h="1" x="0"/>
        <item x="1"/>
        <item x="2"/>
        <item x="3"/>
        <item x="4"/>
        <item x="5"/>
        <item x="6"/>
        <item m="1" x="221"/>
        <item x="9"/>
        <item x="10"/>
        <item x="11"/>
        <item x="12"/>
        <item x="13"/>
        <item x="14"/>
        <item x="15"/>
        <item x="16"/>
        <item x="17"/>
        <item x="18"/>
        <item x="19"/>
        <item x="20"/>
        <item x="21"/>
        <item x="23"/>
        <item x="24"/>
        <item x="27"/>
        <item x="28"/>
        <item x="29"/>
        <item x="30"/>
        <item x="31"/>
        <item x="32"/>
        <item m="1" x="227"/>
        <item x="34"/>
        <item x="35"/>
        <item x="36"/>
        <item x="37"/>
        <item x="38"/>
        <item x="41"/>
        <item x="42"/>
        <item x="43"/>
        <item x="44"/>
        <item x="45"/>
        <item x="46"/>
        <item x="47"/>
        <item x="48"/>
        <item x="49"/>
        <item x="50"/>
        <item x="51"/>
        <item x="52"/>
        <item x="54"/>
        <item x="55"/>
        <item x="56"/>
        <item x="57"/>
        <item x="60"/>
        <item x="61"/>
        <item x="62"/>
        <item x="63"/>
        <item x="64"/>
        <item x="65"/>
        <item x="66"/>
        <item x="67"/>
        <item x="68"/>
        <item x="69"/>
        <item x="70"/>
        <item x="71"/>
        <item x="72"/>
        <item x="73"/>
        <item x="74"/>
        <item x="76"/>
        <item x="77"/>
        <item x="79"/>
        <item x="80"/>
        <item x="81"/>
        <item x="82"/>
        <item x="83"/>
        <item x="84"/>
        <item x="85"/>
        <item x="87"/>
        <item x="88"/>
        <item x="89"/>
        <item x="90"/>
        <item x="91"/>
        <item x="92"/>
        <item x="94"/>
        <item x="96"/>
        <item x="97"/>
        <item x="98"/>
        <item x="99"/>
        <item x="100"/>
        <item x="102"/>
        <item x="103"/>
        <item x="104"/>
        <item x="105"/>
        <item x="106"/>
        <item x="107"/>
        <item x="108"/>
        <item x="109"/>
        <item x="110"/>
        <item x="111"/>
        <item x="112"/>
        <item x="113"/>
        <item x="114"/>
        <item x="115"/>
        <item x="116"/>
        <item x="117"/>
        <item x="118"/>
        <item x="119"/>
        <item x="120"/>
        <item x="123"/>
        <item x="124"/>
        <item x="125"/>
        <item x="126"/>
        <item x="127"/>
        <item x="128"/>
        <item x="129"/>
        <item x="130"/>
        <item x="131"/>
        <item x="132"/>
        <item x="133"/>
        <item x="134"/>
        <item x="135"/>
        <item x="136"/>
        <item x="137"/>
        <item m="1" x="223"/>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2"/>
        <item x="175"/>
        <item x="176"/>
        <item x="177"/>
        <item x="178"/>
        <item x="179"/>
        <item x="180"/>
        <item x="181"/>
        <item x="182"/>
        <item x="183"/>
        <item x="184"/>
        <item x="185"/>
        <item x="187"/>
        <item x="188"/>
        <item x="189"/>
        <item x="190"/>
        <item x="191"/>
        <item x="192"/>
        <item x="193"/>
        <item x="194"/>
        <item x="195"/>
        <item x="196"/>
        <item x="197"/>
        <item x="198"/>
        <item x="199"/>
        <item x="200"/>
        <item x="201"/>
        <item x="202"/>
        <item x="203"/>
        <item x="204"/>
        <item x="205"/>
        <item x="206"/>
        <item x="207"/>
        <item x="208"/>
        <item x="209"/>
        <item x="210"/>
        <item x="211"/>
        <item m="1" x="222"/>
        <item m="1" x="226"/>
        <item x="214"/>
        <item x="215"/>
        <item x="216"/>
        <item x="217"/>
        <item x="218"/>
        <item x="219"/>
        <item m="1" x="220"/>
        <item x="33"/>
        <item x="138"/>
        <item x="212"/>
        <item x="213"/>
        <item m="1" x="224"/>
        <item m="1" x="225"/>
        <item x="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items count="6">
        <item x="2"/>
        <item x="1"/>
        <item x="4"/>
        <item x="3"/>
        <item x="0"/>
        <item t="default"/>
      </items>
    </pivotField>
  </pivotFields>
  <rowFields count="3">
    <field x="15"/>
    <field x="0"/>
    <field x="2"/>
  </rowFields>
  <rowItems count="232">
    <i>
      <x/>
      <x v="9"/>
      <x/>
    </i>
    <i t="default">
      <x/>
    </i>
    <i>
      <x v="1"/>
      <x v="25"/>
      <x v="41"/>
    </i>
    <i r="1">
      <x v="48"/>
      <x v="144"/>
    </i>
    <i r="1">
      <x v="72"/>
      <x v="134"/>
    </i>
    <i r="1">
      <x v="73"/>
      <x v="138"/>
    </i>
    <i r="1">
      <x v="76"/>
      <x v="142"/>
    </i>
    <i r="1">
      <x v="77"/>
      <x v="146"/>
    </i>
    <i r="1">
      <x v="78"/>
      <x v="135"/>
    </i>
    <i r="1">
      <x v="79"/>
      <x v="136"/>
    </i>
    <i r="1">
      <x v="81"/>
      <x v="133"/>
    </i>
    <i r="1">
      <x v="82"/>
      <x v="141"/>
    </i>
    <i r="1">
      <x v="83"/>
      <x v="143"/>
    </i>
    <i r="1">
      <x v="84"/>
      <x v="145"/>
    </i>
    <i r="1">
      <x v="99"/>
      <x v="195"/>
    </i>
    <i r="1">
      <x v="100"/>
      <x v="193"/>
    </i>
    <i r="1">
      <x v="101"/>
      <x v="192"/>
    </i>
    <i r="1">
      <x v="102"/>
      <x v="194"/>
    </i>
    <i r="1">
      <x v="103"/>
      <x v="196"/>
    </i>
    <i r="1">
      <x v="104"/>
      <x v="197"/>
    </i>
    <i r="1">
      <x v="105"/>
      <x v="198"/>
    </i>
    <i r="1">
      <x v="106"/>
      <x v="199"/>
    </i>
    <i r="1">
      <x v="231"/>
      <x v="175"/>
    </i>
    <i r="1">
      <x v="241"/>
      <x v="46"/>
    </i>
    <i r="1">
      <x v="257"/>
      <x v="166"/>
    </i>
    <i t="default">
      <x v="1"/>
    </i>
    <i>
      <x v="2"/>
      <x v="4"/>
      <x v="186"/>
    </i>
    <i r="1">
      <x v="42"/>
      <x v="71"/>
    </i>
    <i r="1">
      <x v="57"/>
      <x v="110"/>
    </i>
    <i r="1">
      <x v="58"/>
      <x v="111"/>
    </i>
    <i r="1">
      <x v="59"/>
      <x v="113"/>
    </i>
    <i r="1">
      <x v="142"/>
      <x v="181"/>
    </i>
    <i r="1">
      <x v="143"/>
      <x v="182"/>
    </i>
    <i r="1">
      <x v="144"/>
      <x v="108"/>
    </i>
    <i r="1">
      <x v="173"/>
      <x v="96"/>
    </i>
    <i r="1">
      <x v="177"/>
      <x v="215"/>
    </i>
    <i r="1">
      <x v="199"/>
      <x v="17"/>
    </i>
    <i r="1">
      <x v="236"/>
      <x v="72"/>
    </i>
    <i r="1">
      <x v="238"/>
      <x v="247"/>
    </i>
    <i r="1">
      <x v="240"/>
      <x v="265"/>
    </i>
    <i t="default">
      <x v="2"/>
    </i>
    <i>
      <x v="3"/>
      <x v="141"/>
      <x v="50"/>
    </i>
    <i r="2">
      <x v="51"/>
    </i>
    <i t="default">
      <x v="3"/>
    </i>
    <i>
      <x v="4"/>
      <x v="26"/>
      <x v="43"/>
    </i>
    <i r="1">
      <x v="32"/>
      <x v="68"/>
    </i>
    <i r="1">
      <x v="37"/>
      <x v="63"/>
    </i>
    <i r="1">
      <x v="54"/>
      <x v="102"/>
    </i>
    <i r="1">
      <x v="113"/>
      <x v="235"/>
    </i>
    <i r="1">
      <x v="114"/>
      <x v="242"/>
    </i>
    <i r="1">
      <x v="115"/>
      <x v="243"/>
    </i>
    <i r="1">
      <x v="130"/>
      <x v="258"/>
    </i>
    <i r="1">
      <x v="132"/>
      <x v="261"/>
    </i>
    <i r="1">
      <x v="138"/>
      <x v="272"/>
    </i>
    <i r="1">
      <x v="157"/>
      <x v="64"/>
    </i>
    <i t="default">
      <x v="4"/>
    </i>
    <i>
      <x v="5"/>
      <x v="60"/>
      <x v="202"/>
    </i>
    <i r="1">
      <x v="64"/>
      <x v="203"/>
    </i>
    <i r="1">
      <x v="65"/>
      <x v="204"/>
    </i>
    <i r="1">
      <x v="86"/>
      <x v="148"/>
    </i>
    <i r="1">
      <x v="90"/>
      <x v="42"/>
    </i>
    <i r="1">
      <x v="91"/>
      <x v="167"/>
    </i>
    <i r="1">
      <x v="92"/>
      <x v="168"/>
    </i>
    <i r="1">
      <x v="118"/>
      <x v="239"/>
    </i>
    <i r="1">
      <x v="119"/>
      <x v="240"/>
    </i>
    <i r="1">
      <x v="120"/>
      <x v="237"/>
    </i>
    <i r="1">
      <x v="121"/>
      <x v="238"/>
    </i>
    <i r="1">
      <x v="122"/>
      <x v="270"/>
    </i>
    <i r="1">
      <x v="123"/>
      <x v="236"/>
    </i>
    <i r="1">
      <x v="124"/>
      <x v="45"/>
    </i>
    <i r="1">
      <x v="155"/>
      <x v="151"/>
    </i>
    <i r="1">
      <x v="171"/>
      <x v="5"/>
    </i>
    <i r="1">
      <x v="191"/>
      <x v="260"/>
    </i>
    <i r="1">
      <x v="192"/>
      <x v="205"/>
    </i>
    <i r="1">
      <x v="193"/>
      <x v="206"/>
    </i>
    <i r="1">
      <x v="194"/>
      <x v="208"/>
    </i>
    <i r="1">
      <x v="196"/>
      <x v="118"/>
    </i>
    <i r="1">
      <x v="206"/>
      <x v="201"/>
    </i>
    <i r="1">
      <x v="207"/>
      <x v="207"/>
    </i>
    <i r="1">
      <x v="211"/>
      <x v="47"/>
    </i>
    <i r="1">
      <x v="212"/>
      <x v="200"/>
    </i>
    <i r="1">
      <x v="216"/>
      <x v="217"/>
    </i>
    <i r="1">
      <x v="254"/>
      <x v="36"/>
    </i>
    <i r="1">
      <x v="262"/>
      <x v="117"/>
    </i>
    <i t="default">
      <x v="5"/>
    </i>
    <i>
      <x v="6"/>
      <x v="2"/>
      <x v="120"/>
    </i>
    <i r="1">
      <x v="10"/>
      <x v="2"/>
    </i>
    <i r="1">
      <x v="11"/>
      <x v="10"/>
    </i>
    <i r="1">
      <x v="12"/>
      <x v="11"/>
    </i>
    <i r="1">
      <x v="13"/>
      <x v="12"/>
    </i>
    <i r="1">
      <x v="20"/>
      <x v="29"/>
    </i>
    <i r="1">
      <x v="22"/>
      <x v="32"/>
    </i>
    <i r="1">
      <x v="24"/>
      <x v="40"/>
    </i>
    <i r="1">
      <x v="27"/>
      <x v="44"/>
    </i>
    <i r="1">
      <x v="29"/>
      <x v="52"/>
    </i>
    <i r="1">
      <x v="30"/>
      <x v="53"/>
    </i>
    <i r="1">
      <x v="31"/>
      <x v="54"/>
    </i>
    <i r="1">
      <x v="34"/>
      <x v="59"/>
    </i>
    <i r="1">
      <x v="35"/>
      <x v="61"/>
    </i>
    <i r="1">
      <x v="38"/>
      <x v="66"/>
    </i>
    <i r="1">
      <x v="39"/>
      <x v="67"/>
    </i>
    <i r="1">
      <x v="40"/>
      <x v="69"/>
    </i>
    <i r="1">
      <x v="41"/>
      <x v="70"/>
    </i>
    <i r="1">
      <x v="43"/>
      <x v="73"/>
    </i>
    <i r="1">
      <x v="50"/>
      <x v="94"/>
    </i>
    <i r="1">
      <x v="55"/>
      <x v="107"/>
    </i>
    <i r="1">
      <x v="67"/>
      <x v="122"/>
    </i>
    <i r="1">
      <x v="87"/>
      <x v="149"/>
    </i>
    <i r="1">
      <x v="88"/>
      <x v="153"/>
    </i>
    <i r="1">
      <x v="94"/>
      <x v="171"/>
    </i>
    <i r="1">
      <x v="97"/>
      <x v="177"/>
    </i>
    <i r="1">
      <x v="107"/>
      <x v="211"/>
    </i>
    <i r="1">
      <x v="110"/>
      <x v="218"/>
    </i>
    <i r="1">
      <x v="117"/>
      <x v="246"/>
    </i>
    <i r="1">
      <x v="125"/>
      <x v="251"/>
    </i>
    <i r="1">
      <x v="128"/>
      <x v="255"/>
    </i>
    <i r="1">
      <x v="129"/>
      <x v="257"/>
    </i>
    <i r="1">
      <x v="131"/>
      <x v="259"/>
    </i>
    <i r="1">
      <x v="136"/>
      <x v="268"/>
    </i>
    <i r="1">
      <x v="158"/>
      <x v="3"/>
    </i>
    <i r="1">
      <x v="159"/>
      <x v="21"/>
    </i>
    <i r="1">
      <x v="160"/>
      <x v="26"/>
    </i>
    <i r="1">
      <x v="161"/>
      <x v="75"/>
    </i>
    <i r="1">
      <x v="162"/>
      <x v="98"/>
    </i>
    <i r="1">
      <x v="163"/>
      <x v="105"/>
    </i>
    <i r="1">
      <x v="164"/>
      <x v="152"/>
    </i>
    <i r="1">
      <x v="168"/>
      <x v="65"/>
    </i>
    <i r="1">
      <x v="169"/>
      <x v="256"/>
    </i>
    <i r="1">
      <x v="170"/>
      <x v="264"/>
    </i>
    <i r="1">
      <x v="172"/>
      <x v="30"/>
    </i>
    <i r="1">
      <x v="174"/>
      <x v="161"/>
    </i>
    <i r="1">
      <x v="175"/>
      <x v="165"/>
    </i>
    <i r="1">
      <x v="176"/>
      <x v="209"/>
    </i>
    <i r="1">
      <x v="178"/>
      <x v="222"/>
    </i>
    <i r="1">
      <x v="179"/>
      <x v="245"/>
    </i>
    <i r="1">
      <x v="184"/>
      <x v="156"/>
    </i>
    <i r="1">
      <x v="185"/>
      <x v="157"/>
    </i>
    <i r="1">
      <x v="186"/>
      <x v="158"/>
    </i>
    <i r="1">
      <x v="187"/>
      <x v="159"/>
    </i>
    <i r="1">
      <x v="188"/>
      <x v="154"/>
    </i>
    <i r="1">
      <x v="189"/>
      <x v="155"/>
    </i>
    <i r="1">
      <x v="197"/>
      <x v="4"/>
    </i>
    <i r="1">
      <x v="200"/>
      <x v="191"/>
    </i>
    <i r="1">
      <x v="201"/>
      <x v="232"/>
    </i>
    <i r="1">
      <x v="208"/>
      <x v="267"/>
    </i>
    <i r="1">
      <x v="209"/>
      <x v="184"/>
    </i>
    <i r="1">
      <x v="210"/>
      <x v="22"/>
    </i>
    <i r="1">
      <x v="218"/>
      <x v="185"/>
    </i>
    <i r="1">
      <x v="223"/>
      <x v="58"/>
    </i>
    <i r="1">
      <x v="224"/>
      <x v="56"/>
    </i>
    <i r="1">
      <x v="225"/>
      <x v="225"/>
    </i>
    <i r="1">
      <x v="230"/>
      <x v="60"/>
    </i>
    <i r="1">
      <x v="232"/>
      <x v="210"/>
    </i>
    <i r="1">
      <x v="235"/>
      <x v="223"/>
    </i>
    <i r="1">
      <x v="239"/>
      <x v="164"/>
    </i>
    <i r="1">
      <x v="242"/>
      <x v="278"/>
    </i>
    <i r="1">
      <x v="243"/>
      <x v="39"/>
    </i>
    <i r="1">
      <x v="244"/>
      <x v="106"/>
    </i>
    <i r="1">
      <x v="245"/>
      <x v="119"/>
    </i>
    <i r="1">
      <x v="246"/>
      <x v="99"/>
    </i>
    <i r="1">
      <x v="247"/>
      <x v="55"/>
    </i>
    <i r="1">
      <x v="248"/>
      <x v="190"/>
    </i>
    <i r="1">
      <x v="249"/>
      <x v="189"/>
    </i>
    <i r="1">
      <x v="250"/>
      <x v="250"/>
    </i>
    <i r="1">
      <x v="259"/>
      <x v="178"/>
    </i>
    <i r="1">
      <x v="265"/>
      <x v="173"/>
    </i>
    <i r="1">
      <x v="266"/>
      <x v="174"/>
    </i>
    <i r="1">
      <x v="267"/>
      <x v="277"/>
    </i>
    <i t="default">
      <x v="6"/>
    </i>
    <i>
      <x v="7"/>
      <x v="7"/>
      <x v="170"/>
    </i>
    <i t="default">
      <x v="7"/>
    </i>
    <i>
      <x v="8"/>
      <x/>
      <x v="14"/>
    </i>
    <i r="1">
      <x v="1"/>
      <x v="95"/>
    </i>
    <i r="1">
      <x v="3"/>
      <x v="162"/>
    </i>
    <i r="1">
      <x v="5"/>
      <x v="227"/>
    </i>
    <i r="1">
      <x v="14"/>
      <x v="13"/>
    </i>
    <i r="1">
      <x v="17"/>
      <x v="19"/>
    </i>
    <i r="1">
      <x v="19"/>
      <x v="24"/>
    </i>
    <i r="1">
      <x v="23"/>
      <x v="33"/>
    </i>
    <i r="1">
      <x v="28"/>
      <x v="48"/>
    </i>
    <i r="2">
      <x v="49"/>
    </i>
    <i r="1">
      <x v="44"/>
      <x v="74"/>
    </i>
    <i r="1">
      <x v="45"/>
      <x v="76"/>
    </i>
    <i r="1">
      <x v="46"/>
      <x v="91"/>
    </i>
    <i r="1">
      <x v="47"/>
      <x v="92"/>
    </i>
    <i r="1">
      <x v="49"/>
      <x v="93"/>
    </i>
    <i r="1">
      <x v="62"/>
      <x v="115"/>
    </i>
    <i r="1">
      <x v="63"/>
      <x v="116"/>
    </i>
    <i r="1">
      <x v="66"/>
      <x v="121"/>
    </i>
    <i r="1">
      <x v="68"/>
      <x v="125"/>
    </i>
    <i r="1">
      <x v="69"/>
      <x v="124"/>
    </i>
    <i r="1">
      <x v="71"/>
      <x v="130"/>
    </i>
    <i r="1">
      <x v="85"/>
      <x v="132"/>
    </i>
    <i r="1">
      <x v="89"/>
      <x v="163"/>
    </i>
    <i r="1">
      <x v="93"/>
      <x v="169"/>
    </i>
    <i r="1">
      <x v="95"/>
      <x v="172"/>
    </i>
    <i r="1">
      <x v="98"/>
      <x v="187"/>
    </i>
    <i r="1">
      <x v="108"/>
      <x v="213"/>
    </i>
    <i r="1">
      <x v="109"/>
      <x v="214"/>
    </i>
    <i r="1">
      <x v="112"/>
      <x v="221"/>
    </i>
    <i r="1">
      <x v="134"/>
      <x v="263"/>
    </i>
    <i r="1">
      <x v="137"/>
      <x v="271"/>
    </i>
    <i r="1">
      <x v="139"/>
      <x v="273"/>
    </i>
    <i r="1">
      <x v="145"/>
      <x v="85"/>
    </i>
    <i r="1">
      <x v="146"/>
      <x v="79"/>
    </i>
    <i r="1">
      <x v="147"/>
      <x v="83"/>
    </i>
    <i r="1">
      <x v="148"/>
      <x v="82"/>
    </i>
    <i r="1">
      <x v="149"/>
      <x v="86"/>
    </i>
    <i r="1">
      <x v="150"/>
      <x v="81"/>
    </i>
    <i r="1">
      <x v="151"/>
      <x v="88"/>
    </i>
    <i r="1">
      <x v="152"/>
      <x v="77"/>
    </i>
    <i r="1">
      <x v="153"/>
      <x v="84"/>
    </i>
    <i r="1">
      <x v="154"/>
      <x v="78"/>
    </i>
    <i r="1">
      <x v="156"/>
      <x v="123"/>
    </i>
    <i r="1">
      <x v="180"/>
      <x v="89"/>
    </i>
    <i r="1">
      <x v="181"/>
      <x v="90"/>
    </i>
    <i r="1">
      <x v="182"/>
      <x v="87"/>
    </i>
    <i r="1">
      <x v="183"/>
      <x v="80"/>
    </i>
    <i r="1">
      <x v="226"/>
      <x v="35"/>
    </i>
    <i r="1">
      <x v="258"/>
      <x v="34"/>
    </i>
    <i t="default">
      <x v="8"/>
    </i>
    <i>
      <x v="9"/>
      <x v="8"/>
      <x v="241"/>
    </i>
    <i r="1">
      <x v="52"/>
      <x v="100"/>
    </i>
    <i r="1">
      <x v="53"/>
      <x v="101"/>
    </i>
    <i r="1">
      <x v="61"/>
      <x v="114"/>
    </i>
    <i r="1">
      <x v="234"/>
      <x v="224"/>
    </i>
    <i t="default">
      <x v="9"/>
    </i>
    <i>
      <x v="10"/>
      <x v="204"/>
      <x v="6"/>
    </i>
    <i r="1">
      <x v="260"/>
      <x v="16"/>
    </i>
    <i r="1">
      <x v="263"/>
      <x v="275"/>
    </i>
    <i t="default">
      <x v="10"/>
    </i>
    <i t="grand">
      <x/>
    </i>
  </rowItems>
  <colFields count="1">
    <field x="-2"/>
  </colFields>
  <colItems count="6">
    <i>
      <x/>
    </i>
    <i i="1">
      <x v="1"/>
    </i>
    <i i="2">
      <x v="2"/>
    </i>
    <i i="3">
      <x v="3"/>
    </i>
    <i i="4">
      <x v="4"/>
    </i>
    <i i="5">
      <x v="5"/>
    </i>
  </colItems>
  <pageFields count="3">
    <pageField fld="75" hier="-1"/>
    <pageField fld="62" hier="-1"/>
    <pageField fld="23" hier="-1"/>
  </pageFields>
  <dataFields count="6">
    <dataField name="Sum of 2024 Request + Inflation" fld="70" baseField="0" baseItem="0"/>
    <dataField name="Sum of 2025 Request + Inflation" fld="71" baseField="0" baseItem="0"/>
    <dataField name="Sum of 2026 Request + Inflation" fld="72" baseField="0" baseItem="0"/>
    <dataField name="Sum of 2027 Request + Inflation" fld="73" baseField="0" baseItem="0"/>
    <dataField name="Sum of 2028 Request + Inflation" fld="74" baseField="0" baseItem="0"/>
    <dataField name="Sum of 2024-2028 Request + Inflation" fld="75" baseField="0" baseItem="0"/>
  </dataFields>
  <formats count="7">
    <format dxfId="6">
      <pivotArea outline="0" collapsedLevelsAreSubtotals="1" fieldPosition="0"/>
    </format>
    <format dxfId="5">
      <pivotArea outline="0" collapsedLevelsAreSubtotals="1" fieldPosition="0"/>
    </format>
    <format dxfId="4">
      <pivotArea field="15" type="button" dataOnly="0" labelOnly="1" outline="0" axis="axisRow" fieldPosition="0"/>
    </format>
    <format dxfId="3">
      <pivotArea field="0" type="button" dataOnly="0" labelOnly="1" outline="0" axis="axisRow" fieldPosition="1"/>
    </format>
    <format dxfId="2">
      <pivotArea field="2" type="button" dataOnly="0" labelOnly="1" outline="0" axis="axisRow" fieldPosition="2"/>
    </format>
    <format dxfId="1">
      <pivotArea grandRow="1" outline="0" collapsedLevelsAreSubtotals="1" fieldPosition="0"/>
    </format>
    <format dxfId="0">
      <pivotArea grandRow="1" outline="0" collapsedLevelsAreSubtotals="1"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openxmlformats.org/officeDocument/2006/relationships/customProperty" Target="../customProperty2.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openxmlformats.org/officeDocument/2006/relationships/customProperty" Target="../customProperty4.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5"/>
  <sheetViews>
    <sheetView showGridLines="0" zoomScale="90" zoomScaleNormal="90" workbookViewId="0">
      <selection activeCell="B3" sqref="B3"/>
    </sheetView>
  </sheetViews>
  <sheetFormatPr defaultColWidth="8.85546875" defaultRowHeight="15" x14ac:dyDescent="0.25"/>
  <cols>
    <col min="1" max="1" width="45" style="2" customWidth="1"/>
    <col min="2" max="2" width="17.5703125" style="2" bestFit="1" customWidth="1"/>
    <col min="3" max="3" width="56.85546875" style="7" customWidth="1"/>
    <col min="4" max="8" width="20.140625" style="8" customWidth="1"/>
    <col min="9" max="10" width="22.28515625" style="2" customWidth="1"/>
    <col min="11" max="16384" width="8.85546875" style="2"/>
  </cols>
  <sheetData>
    <row r="1" spans="1:10" x14ac:dyDescent="0.25">
      <c r="A1"/>
      <c r="B1"/>
      <c r="C1" s="1"/>
      <c r="D1" s="2"/>
      <c r="E1" s="2"/>
      <c r="F1" s="2"/>
      <c r="G1" s="2"/>
      <c r="H1" s="2"/>
    </row>
    <row r="2" spans="1:10" x14ac:dyDescent="0.25">
      <c r="A2" s="9" t="s">
        <v>0</v>
      </c>
      <c r="B2" t="s">
        <v>1</v>
      </c>
      <c r="C2" s="1"/>
      <c r="D2" s="2"/>
      <c r="E2" s="3"/>
      <c r="F2" s="2"/>
      <c r="G2" s="2"/>
      <c r="H2" s="2"/>
    </row>
    <row r="3" spans="1:10" x14ac:dyDescent="0.25">
      <c r="A3" s="9" t="s">
        <v>2</v>
      </c>
      <c r="B3" t="s">
        <v>4</v>
      </c>
      <c r="C3" s="32"/>
      <c r="D3" s="30"/>
      <c r="E3" s="30"/>
      <c r="F3" s="30"/>
      <c r="G3" s="30"/>
      <c r="H3" s="2"/>
    </row>
    <row r="4" spans="1:10" x14ac:dyDescent="0.25">
      <c r="A4" s="9" t="s">
        <v>3</v>
      </c>
      <c r="B4" t="s">
        <v>4</v>
      </c>
      <c r="C4" s="1"/>
      <c r="D4" s="31"/>
      <c r="E4" s="31"/>
      <c r="F4" s="31"/>
      <c r="G4" s="31"/>
      <c r="H4" s="2"/>
    </row>
    <row r="5" spans="1:10" x14ac:dyDescent="0.25">
      <c r="A5" s="9" t="s">
        <v>5</v>
      </c>
      <c r="B5" t="s">
        <v>4</v>
      </c>
      <c r="C5" s="4"/>
      <c r="D5"/>
      <c r="E5"/>
      <c r="F5"/>
      <c r="G5"/>
      <c r="H5"/>
    </row>
    <row r="6" spans="1:10" s="5" customFormat="1" ht="28.15" customHeight="1" x14ac:dyDescent="0.25">
      <c r="A6" s="9" t="s">
        <v>487</v>
      </c>
      <c r="B6" t="s">
        <v>4</v>
      </c>
      <c r="C6"/>
      <c r="D6"/>
      <c r="E6"/>
      <c r="F6"/>
      <c r="G6"/>
      <c r="H6"/>
      <c r="I6"/>
      <c r="J6"/>
    </row>
    <row r="7" spans="1:10" x14ac:dyDescent="0.25">
      <c r="A7"/>
      <c r="B7"/>
      <c r="C7"/>
      <c r="D7"/>
      <c r="E7"/>
      <c r="F7"/>
      <c r="G7"/>
      <c r="H7"/>
      <c r="I7"/>
      <c r="J7"/>
    </row>
    <row r="8" spans="1:10" x14ac:dyDescent="0.25">
      <c r="A8" s="10" t="s">
        <v>6</v>
      </c>
      <c r="B8" s="10" t="s">
        <v>7</v>
      </c>
      <c r="C8" s="10" t="s">
        <v>8</v>
      </c>
      <c r="D8" t="s">
        <v>9</v>
      </c>
      <c r="E8" t="s">
        <v>10</v>
      </c>
      <c r="F8" t="s">
        <v>11</v>
      </c>
      <c r="G8" t="s">
        <v>12</v>
      </c>
      <c r="H8" t="s">
        <v>13</v>
      </c>
      <c r="I8" t="s">
        <v>14</v>
      </c>
      <c r="J8"/>
    </row>
    <row r="9" spans="1:10" x14ac:dyDescent="0.25">
      <c r="A9" t="s">
        <v>15</v>
      </c>
      <c r="B9" t="s">
        <v>16</v>
      </c>
      <c r="C9" t="s">
        <v>15</v>
      </c>
      <c r="D9" s="6">
        <v>-66107035.649999999</v>
      </c>
      <c r="E9" s="6">
        <v>-66180423.200000003</v>
      </c>
      <c r="F9" s="6">
        <v>-66240980.649999999</v>
      </c>
      <c r="G9" s="6">
        <v>-63293415.878371701</v>
      </c>
      <c r="H9" s="6">
        <v>0</v>
      </c>
      <c r="I9" s="6">
        <v>-261821855.37837172</v>
      </c>
      <c r="J9"/>
    </row>
    <row r="10" spans="1:10" x14ac:dyDescent="0.25">
      <c r="A10" t="s">
        <v>488</v>
      </c>
      <c r="B10"/>
      <c r="C10"/>
      <c r="D10" s="6">
        <v>-66107035.649999999</v>
      </c>
      <c r="E10" s="6">
        <v>-66180423.200000003</v>
      </c>
      <c r="F10" s="6">
        <v>-66240980.649999999</v>
      </c>
      <c r="G10" s="6">
        <v>-63293415.878371701</v>
      </c>
      <c r="H10" s="6">
        <v>0</v>
      </c>
      <c r="I10" s="6">
        <v>-261821855.37837172</v>
      </c>
      <c r="J10"/>
    </row>
    <row r="11" spans="1:10" x14ac:dyDescent="0.25">
      <c r="A11" t="s">
        <v>489</v>
      </c>
      <c r="B11" t="s">
        <v>17</v>
      </c>
      <c r="C11" t="s">
        <v>18</v>
      </c>
      <c r="D11" s="6">
        <v>1914383</v>
      </c>
      <c r="E11" s="6">
        <v>1873573</v>
      </c>
      <c r="F11" s="6">
        <v>135726</v>
      </c>
      <c r="G11" s="6">
        <v>1604460</v>
      </c>
      <c r="H11" s="6">
        <v>1652594</v>
      </c>
      <c r="I11" s="6">
        <v>7180736</v>
      </c>
      <c r="J11"/>
    </row>
    <row r="12" spans="1:10" x14ac:dyDescent="0.25">
      <c r="A12"/>
      <c r="B12" t="s">
        <v>19</v>
      </c>
      <c r="C12" t="s">
        <v>20</v>
      </c>
      <c r="D12" s="6">
        <v>23309000.000000048</v>
      </c>
      <c r="E12" s="6">
        <v>22999999.999999963</v>
      </c>
      <c r="F12" s="6">
        <v>18174999.999999993</v>
      </c>
      <c r="G12" s="6">
        <v>31500000</v>
      </c>
      <c r="H12" s="6">
        <v>32150000</v>
      </c>
      <c r="I12" s="6">
        <v>128134000</v>
      </c>
      <c r="J12"/>
    </row>
    <row r="13" spans="1:10" x14ac:dyDescent="0.25">
      <c r="A13"/>
      <c r="B13" t="s">
        <v>21</v>
      </c>
      <c r="C13" t="s">
        <v>22</v>
      </c>
      <c r="D13" s="6">
        <v>36619364.999999948</v>
      </c>
      <c r="E13" s="6">
        <v>19999999.999999948</v>
      </c>
      <c r="F13" s="6">
        <v>50000000</v>
      </c>
      <c r="G13" s="6">
        <v>60000000.000000052</v>
      </c>
      <c r="H13" s="6">
        <v>56283760</v>
      </c>
      <c r="I13" s="6">
        <v>222903124.99999994</v>
      </c>
      <c r="J13"/>
    </row>
    <row r="14" spans="1:10" x14ac:dyDescent="0.25">
      <c r="A14"/>
      <c r="B14" t="s">
        <v>23</v>
      </c>
      <c r="C14" t="s">
        <v>24</v>
      </c>
      <c r="D14" s="6">
        <v>28081080.621379338</v>
      </c>
      <c r="E14" s="6">
        <v>31135202.378620595</v>
      </c>
      <c r="F14" s="6">
        <v>23700000</v>
      </c>
      <c r="G14" s="6">
        <v>23615000</v>
      </c>
      <c r="H14" s="6">
        <v>22931000</v>
      </c>
      <c r="I14" s="6">
        <v>129462282.99999994</v>
      </c>
      <c r="J14"/>
    </row>
    <row r="15" spans="1:10" x14ac:dyDescent="0.25">
      <c r="A15"/>
      <c r="B15" t="s">
        <v>25</v>
      </c>
      <c r="C15" t="s">
        <v>26</v>
      </c>
      <c r="D15" s="6">
        <v>500000</v>
      </c>
      <c r="E15" s="6">
        <v>8500000</v>
      </c>
      <c r="F15" s="6">
        <v>6000000</v>
      </c>
      <c r="G15" s="6">
        <v>12875000.000000039</v>
      </c>
      <c r="H15" s="6">
        <v>5700000</v>
      </c>
      <c r="I15" s="6">
        <v>33575000.000000037</v>
      </c>
      <c r="J15"/>
    </row>
    <row r="16" spans="1:10" x14ac:dyDescent="0.25">
      <c r="A16"/>
      <c r="B16" t="s">
        <v>27</v>
      </c>
      <c r="C16" t="s">
        <v>28</v>
      </c>
      <c r="D16" s="6">
        <v>2500000</v>
      </c>
      <c r="E16" s="6">
        <v>3000000</v>
      </c>
      <c r="F16" s="6">
        <v>28500000</v>
      </c>
      <c r="G16" s="6">
        <v>54750000</v>
      </c>
      <c r="H16" s="6">
        <v>75200000</v>
      </c>
      <c r="I16" s="6">
        <v>163950000</v>
      </c>
      <c r="J16"/>
    </row>
    <row r="17" spans="1:10" x14ac:dyDescent="0.25">
      <c r="A17"/>
      <c r="B17" t="s">
        <v>29</v>
      </c>
      <c r="C17" t="s">
        <v>30</v>
      </c>
      <c r="D17" s="6">
        <v>102985224</v>
      </c>
      <c r="E17" s="6">
        <v>70312568.999999911</v>
      </c>
      <c r="F17" s="6">
        <v>43622000</v>
      </c>
      <c r="G17" s="6">
        <v>57800000</v>
      </c>
      <c r="H17" s="6">
        <v>61900000</v>
      </c>
      <c r="I17" s="6">
        <v>336619792.99999988</v>
      </c>
      <c r="J17"/>
    </row>
    <row r="18" spans="1:10" x14ac:dyDescent="0.25">
      <c r="A18"/>
      <c r="B18" t="s">
        <v>31</v>
      </c>
      <c r="C18" t="s">
        <v>32</v>
      </c>
      <c r="D18" s="6">
        <v>12540000</v>
      </c>
      <c r="E18" s="6">
        <v>4999999.999999918</v>
      </c>
      <c r="F18" s="6">
        <v>22499999.999999963</v>
      </c>
      <c r="G18" s="6">
        <v>28325000.000000007</v>
      </c>
      <c r="H18" s="6">
        <v>21200000</v>
      </c>
      <c r="I18" s="6">
        <v>89564999.999999881</v>
      </c>
      <c r="J18"/>
    </row>
    <row r="19" spans="1:10" x14ac:dyDescent="0.25">
      <c r="A19"/>
      <c r="B19" t="s">
        <v>33</v>
      </c>
      <c r="C19" t="s">
        <v>34</v>
      </c>
      <c r="D19" s="6">
        <v>50900000.000000037</v>
      </c>
      <c r="E19" s="6">
        <v>57999999.999999948</v>
      </c>
      <c r="F19" s="6">
        <v>63625000.000000052</v>
      </c>
      <c r="G19" s="6">
        <v>62443750</v>
      </c>
      <c r="H19" s="6">
        <v>49300000</v>
      </c>
      <c r="I19" s="6">
        <v>284268750</v>
      </c>
      <c r="J19"/>
    </row>
    <row r="20" spans="1:10" x14ac:dyDescent="0.25">
      <c r="A20"/>
      <c r="B20" t="s">
        <v>35</v>
      </c>
      <c r="C20" t="s">
        <v>36</v>
      </c>
      <c r="D20" s="6">
        <v>23033000</v>
      </c>
      <c r="E20" s="6">
        <v>18145000</v>
      </c>
      <c r="F20" s="6">
        <v>12827709</v>
      </c>
      <c r="G20" s="6">
        <v>12827709</v>
      </c>
      <c r="H20" s="6">
        <v>15000000</v>
      </c>
      <c r="I20" s="6">
        <v>81833418</v>
      </c>
      <c r="J20"/>
    </row>
    <row r="21" spans="1:10" x14ac:dyDescent="0.25">
      <c r="A21"/>
      <c r="B21" t="s">
        <v>37</v>
      </c>
      <c r="C21" t="s">
        <v>38</v>
      </c>
      <c r="D21" s="6">
        <v>34000000.000000022</v>
      </c>
      <c r="E21" s="6">
        <v>34062500</v>
      </c>
      <c r="F21" s="6">
        <v>32812500</v>
      </c>
      <c r="G21" s="6">
        <v>33712500</v>
      </c>
      <c r="H21" s="6">
        <v>33997500</v>
      </c>
      <c r="I21" s="6">
        <v>168585000.00000003</v>
      </c>
      <c r="J21"/>
    </row>
    <row r="22" spans="1:10" x14ac:dyDescent="0.25">
      <c r="A22"/>
      <c r="B22" t="s">
        <v>39</v>
      </c>
      <c r="C22" t="s">
        <v>40</v>
      </c>
      <c r="D22" s="6">
        <v>5200000</v>
      </c>
      <c r="E22" s="6">
        <v>5700000</v>
      </c>
      <c r="F22" s="6">
        <v>5700000</v>
      </c>
      <c r="G22" s="6">
        <v>5700000</v>
      </c>
      <c r="H22" s="6">
        <v>5700000</v>
      </c>
      <c r="I22" s="6">
        <v>28000000</v>
      </c>
      <c r="J22"/>
    </row>
    <row r="23" spans="1:10" x14ac:dyDescent="0.25">
      <c r="A23"/>
      <c r="B23" t="s">
        <v>41</v>
      </c>
      <c r="C23" t="s">
        <v>42</v>
      </c>
      <c r="D23" s="6">
        <v>27661532</v>
      </c>
      <c r="E23" s="6">
        <v>33055536</v>
      </c>
      <c r="F23" s="6">
        <v>35253953</v>
      </c>
      <c r="G23" s="6">
        <v>33454156.449999999</v>
      </c>
      <c r="H23" s="6">
        <v>35565000</v>
      </c>
      <c r="I23" s="6">
        <v>164990177.44999999</v>
      </c>
      <c r="J23"/>
    </row>
    <row r="24" spans="1:10" x14ac:dyDescent="0.25">
      <c r="A24"/>
      <c r="B24" t="s">
        <v>43</v>
      </c>
      <c r="C24" t="s">
        <v>44</v>
      </c>
      <c r="D24" s="6">
        <v>2698390</v>
      </c>
      <c r="E24" s="6">
        <v>2704340</v>
      </c>
      <c r="F24" s="6">
        <v>2710470</v>
      </c>
      <c r="G24" s="6">
        <v>2766407</v>
      </c>
      <c r="H24" s="6">
        <v>2800000</v>
      </c>
      <c r="I24" s="6">
        <v>13679607</v>
      </c>
      <c r="J24"/>
    </row>
    <row r="25" spans="1:10" x14ac:dyDescent="0.25">
      <c r="A25"/>
      <c r="B25" t="s">
        <v>45</v>
      </c>
      <c r="C25" t="s">
        <v>46</v>
      </c>
      <c r="D25" s="6">
        <v>1500000</v>
      </c>
      <c r="E25" s="6">
        <v>1500000</v>
      </c>
      <c r="F25" s="6">
        <v>1500000</v>
      </c>
      <c r="G25" s="6">
        <v>2000000</v>
      </c>
      <c r="H25" s="6">
        <v>150000</v>
      </c>
      <c r="I25" s="6">
        <v>6650000</v>
      </c>
      <c r="J25"/>
    </row>
    <row r="26" spans="1:10" x14ac:dyDescent="0.25">
      <c r="A26"/>
      <c r="B26" t="s">
        <v>47</v>
      </c>
      <c r="C26" t="s">
        <v>48</v>
      </c>
      <c r="D26" s="6">
        <v>2000000</v>
      </c>
      <c r="E26" s="6">
        <v>2750000</v>
      </c>
      <c r="F26" s="6">
        <v>2700000</v>
      </c>
      <c r="G26" s="6">
        <v>2800000</v>
      </c>
      <c r="H26" s="6">
        <v>0</v>
      </c>
      <c r="I26" s="6">
        <v>10250000</v>
      </c>
      <c r="J26"/>
    </row>
    <row r="27" spans="1:10" x14ac:dyDescent="0.25">
      <c r="A27"/>
      <c r="B27" t="s">
        <v>49</v>
      </c>
      <c r="C27" t="s">
        <v>50</v>
      </c>
      <c r="D27" s="6">
        <v>11730000</v>
      </c>
      <c r="E27" s="6">
        <v>12630000</v>
      </c>
      <c r="F27" s="6">
        <v>17130600</v>
      </c>
      <c r="G27" s="6">
        <v>13630600</v>
      </c>
      <c r="H27" s="6">
        <v>10700000</v>
      </c>
      <c r="I27" s="6">
        <v>65821200</v>
      </c>
      <c r="J27"/>
    </row>
    <row r="28" spans="1:10" x14ac:dyDescent="0.25">
      <c r="A28"/>
      <c r="B28" t="s">
        <v>51</v>
      </c>
      <c r="C28" t="s">
        <v>52</v>
      </c>
      <c r="D28" s="6">
        <v>6200000</v>
      </c>
      <c r="E28" s="6">
        <v>6500000</v>
      </c>
      <c r="F28" s="6">
        <v>7000000</v>
      </c>
      <c r="G28" s="6">
        <v>7500000</v>
      </c>
      <c r="H28" s="6">
        <v>7800000</v>
      </c>
      <c r="I28" s="6">
        <v>35000000</v>
      </c>
      <c r="J28"/>
    </row>
    <row r="29" spans="1:10" x14ac:dyDescent="0.25">
      <c r="A29"/>
      <c r="B29" t="s">
        <v>53</v>
      </c>
      <c r="C29" t="s">
        <v>54</v>
      </c>
      <c r="D29" s="6">
        <v>56448357.999999948</v>
      </c>
      <c r="E29" s="6">
        <v>57577325.000000052</v>
      </c>
      <c r="F29" s="6">
        <v>58706499.999999948</v>
      </c>
      <c r="G29" s="6">
        <v>60467694.999999948</v>
      </c>
      <c r="H29" s="6">
        <v>62280000</v>
      </c>
      <c r="I29" s="6">
        <v>295479877.99999988</v>
      </c>
      <c r="J29"/>
    </row>
    <row r="30" spans="1:10" x14ac:dyDescent="0.25">
      <c r="A30"/>
      <c r="B30" t="s">
        <v>55</v>
      </c>
      <c r="C30" t="s">
        <v>56</v>
      </c>
      <c r="D30" s="6">
        <v>1891070</v>
      </c>
      <c r="E30" s="6">
        <v>1947820</v>
      </c>
      <c r="F30" s="6">
        <v>2006280</v>
      </c>
      <c r="G30" s="6">
        <v>2063740</v>
      </c>
      <c r="H30" s="6">
        <v>2650000</v>
      </c>
      <c r="I30" s="6">
        <v>10558910</v>
      </c>
      <c r="J30"/>
    </row>
    <row r="31" spans="1:10" x14ac:dyDescent="0.25">
      <c r="A31"/>
      <c r="B31" t="s">
        <v>57</v>
      </c>
      <c r="C31" t="s">
        <v>58</v>
      </c>
      <c r="D31" s="6">
        <v>0</v>
      </c>
      <c r="E31" s="6">
        <v>0</v>
      </c>
      <c r="F31" s="6">
        <v>10000000</v>
      </c>
      <c r="G31" s="6">
        <v>0</v>
      </c>
      <c r="H31" s="6">
        <v>0</v>
      </c>
      <c r="I31" s="6">
        <v>10000000</v>
      </c>
      <c r="J31"/>
    </row>
    <row r="32" spans="1:10" x14ac:dyDescent="0.25">
      <c r="A32"/>
      <c r="B32" t="s">
        <v>438</v>
      </c>
      <c r="C32" t="s">
        <v>439</v>
      </c>
      <c r="D32" s="6">
        <v>5000000</v>
      </c>
      <c r="E32" s="6">
        <v>30000000</v>
      </c>
      <c r="F32" s="6">
        <v>40000000</v>
      </c>
      <c r="G32" s="6">
        <v>40000000</v>
      </c>
      <c r="H32" s="6">
        <v>75000000</v>
      </c>
      <c r="I32" s="6">
        <v>190000000</v>
      </c>
      <c r="J32"/>
    </row>
    <row r="33" spans="1:10" x14ac:dyDescent="0.25">
      <c r="A33"/>
      <c r="B33" t="s">
        <v>440</v>
      </c>
      <c r="C33" t="s">
        <v>441</v>
      </c>
      <c r="D33" s="6">
        <v>1600000</v>
      </c>
      <c r="E33" s="6">
        <v>17200000</v>
      </c>
      <c r="F33" s="6">
        <v>17200000</v>
      </c>
      <c r="G33" s="6">
        <v>0</v>
      </c>
      <c r="H33" s="6">
        <v>0</v>
      </c>
      <c r="I33" s="6">
        <v>36000000</v>
      </c>
      <c r="J33"/>
    </row>
    <row r="34" spans="1:10" x14ac:dyDescent="0.25">
      <c r="A34" t="s">
        <v>490</v>
      </c>
      <c r="B34"/>
      <c r="C34"/>
      <c r="D34" s="6">
        <v>438311402.62137932</v>
      </c>
      <c r="E34" s="6">
        <v>444593865.37862033</v>
      </c>
      <c r="F34" s="6">
        <v>501805737.99999994</v>
      </c>
      <c r="G34" s="6">
        <v>549836017.45000005</v>
      </c>
      <c r="H34" s="6">
        <v>577959854</v>
      </c>
      <c r="I34" s="6">
        <v>2512506877.4499998</v>
      </c>
      <c r="J34"/>
    </row>
    <row r="35" spans="1:10" x14ac:dyDescent="0.25">
      <c r="A35" t="s">
        <v>491</v>
      </c>
      <c r="B35" t="s">
        <v>59</v>
      </c>
      <c r="C35" t="s">
        <v>60</v>
      </c>
      <c r="D35" s="6">
        <v>3500000</v>
      </c>
      <c r="E35" s="6">
        <v>3200000</v>
      </c>
      <c r="F35" s="6">
        <v>0</v>
      </c>
      <c r="G35" s="6">
        <v>0</v>
      </c>
      <c r="H35" s="6">
        <v>0</v>
      </c>
      <c r="I35" s="6">
        <v>6700000</v>
      </c>
      <c r="J35"/>
    </row>
    <row r="36" spans="1:10" x14ac:dyDescent="0.25">
      <c r="A36"/>
      <c r="B36" t="s">
        <v>61</v>
      </c>
      <c r="C36" t="s">
        <v>62</v>
      </c>
      <c r="D36" s="6">
        <v>2000000</v>
      </c>
      <c r="E36" s="6">
        <v>7200000</v>
      </c>
      <c r="F36" s="6">
        <v>7445000</v>
      </c>
      <c r="G36" s="6">
        <v>0</v>
      </c>
      <c r="H36" s="6">
        <v>0</v>
      </c>
      <c r="I36" s="6">
        <v>16645000</v>
      </c>
      <c r="J36"/>
    </row>
    <row r="37" spans="1:10" x14ac:dyDescent="0.25">
      <c r="A37"/>
      <c r="B37" t="s">
        <v>63</v>
      </c>
      <c r="C37" t="s">
        <v>64</v>
      </c>
      <c r="D37" s="6">
        <v>0</v>
      </c>
      <c r="E37" s="6">
        <v>2000000</v>
      </c>
      <c r="F37" s="6">
        <v>2000000</v>
      </c>
      <c r="G37" s="6">
        <v>2000000</v>
      </c>
      <c r="H37" s="6">
        <v>0</v>
      </c>
      <c r="I37" s="6">
        <v>6000000</v>
      </c>
      <c r="J37"/>
    </row>
    <row r="38" spans="1:10" x14ac:dyDescent="0.25">
      <c r="A38"/>
      <c r="B38" t="s">
        <v>65</v>
      </c>
      <c r="C38" t="s">
        <v>66</v>
      </c>
      <c r="D38" s="6">
        <v>4651345</v>
      </c>
      <c r="E38" s="6">
        <v>0</v>
      </c>
      <c r="F38" s="6">
        <v>0</v>
      </c>
      <c r="G38" s="6">
        <v>0</v>
      </c>
      <c r="H38" s="6">
        <v>0</v>
      </c>
      <c r="I38" s="6">
        <v>4651345</v>
      </c>
      <c r="J38"/>
    </row>
    <row r="39" spans="1:10" x14ac:dyDescent="0.25">
      <c r="A39"/>
      <c r="B39" t="s">
        <v>67</v>
      </c>
      <c r="C39" t="s">
        <v>68</v>
      </c>
      <c r="D39" s="6">
        <v>7500000</v>
      </c>
      <c r="E39" s="6">
        <v>7500000</v>
      </c>
      <c r="F39" s="6">
        <v>7500000</v>
      </c>
      <c r="G39" s="6">
        <v>5000000</v>
      </c>
      <c r="H39" s="6">
        <v>7000000</v>
      </c>
      <c r="I39" s="6">
        <v>34500000</v>
      </c>
      <c r="J39"/>
    </row>
    <row r="40" spans="1:10" x14ac:dyDescent="0.25">
      <c r="A40"/>
      <c r="B40" t="s">
        <v>69</v>
      </c>
      <c r="C40" t="s">
        <v>70</v>
      </c>
      <c r="D40" s="6">
        <v>500000</v>
      </c>
      <c r="E40" s="6">
        <v>15000000</v>
      </c>
      <c r="F40" s="6">
        <v>15000000</v>
      </c>
      <c r="G40" s="6">
        <v>0</v>
      </c>
      <c r="H40" s="6">
        <v>0</v>
      </c>
      <c r="I40" s="6">
        <v>30500000</v>
      </c>
      <c r="J40"/>
    </row>
    <row r="41" spans="1:10" x14ac:dyDescent="0.25">
      <c r="A41"/>
      <c r="B41" t="s">
        <v>71</v>
      </c>
      <c r="C41" t="s">
        <v>72</v>
      </c>
      <c r="D41" s="6">
        <v>1100000</v>
      </c>
      <c r="E41" s="6">
        <v>0</v>
      </c>
      <c r="F41" s="6">
        <v>0</v>
      </c>
      <c r="G41" s="6">
        <v>0</v>
      </c>
      <c r="H41" s="6">
        <v>0</v>
      </c>
      <c r="I41" s="6">
        <v>1100000</v>
      </c>
      <c r="J41"/>
    </row>
    <row r="42" spans="1:10" x14ac:dyDescent="0.25">
      <c r="A42"/>
      <c r="B42" t="s">
        <v>73</v>
      </c>
      <c r="C42" t="s">
        <v>74</v>
      </c>
      <c r="D42" s="6">
        <v>3000000</v>
      </c>
      <c r="E42" s="6">
        <v>3000000</v>
      </c>
      <c r="F42" s="6">
        <v>0</v>
      </c>
      <c r="G42" s="6">
        <v>0</v>
      </c>
      <c r="H42" s="6">
        <v>0</v>
      </c>
      <c r="I42" s="6">
        <v>6000000</v>
      </c>
      <c r="J42"/>
    </row>
    <row r="43" spans="1:10" x14ac:dyDescent="0.25">
      <c r="A43"/>
      <c r="B43" t="s">
        <v>75</v>
      </c>
      <c r="C43" t="s">
        <v>76</v>
      </c>
      <c r="D43" s="6">
        <v>0</v>
      </c>
      <c r="E43" s="6">
        <v>0</v>
      </c>
      <c r="F43" s="6">
        <v>0</v>
      </c>
      <c r="G43" s="6">
        <v>3000000</v>
      </c>
      <c r="H43" s="6">
        <v>5000000</v>
      </c>
      <c r="I43" s="6">
        <v>8000000</v>
      </c>
      <c r="J43"/>
    </row>
    <row r="44" spans="1:10" x14ac:dyDescent="0.25">
      <c r="A44"/>
      <c r="B44" t="s">
        <v>77</v>
      </c>
      <c r="C44" t="s">
        <v>78</v>
      </c>
      <c r="D44" s="6">
        <v>0</v>
      </c>
      <c r="E44" s="6">
        <v>0</v>
      </c>
      <c r="F44" s="6">
        <v>0</v>
      </c>
      <c r="G44" s="6">
        <v>5000000</v>
      </c>
      <c r="H44" s="6">
        <v>2000000</v>
      </c>
      <c r="I44" s="6">
        <v>7000000</v>
      </c>
      <c r="J44"/>
    </row>
    <row r="45" spans="1:10" x14ac:dyDescent="0.25">
      <c r="A45"/>
      <c r="B45" t="s">
        <v>79</v>
      </c>
      <c r="C45" t="s">
        <v>80</v>
      </c>
      <c r="D45" s="6">
        <v>0</v>
      </c>
      <c r="E45" s="6">
        <v>0</v>
      </c>
      <c r="F45" s="6">
        <v>0</v>
      </c>
      <c r="G45" s="6">
        <v>10000000</v>
      </c>
      <c r="H45" s="6">
        <v>0</v>
      </c>
      <c r="I45" s="6">
        <v>10000000</v>
      </c>
      <c r="J45"/>
    </row>
    <row r="46" spans="1:10" x14ac:dyDescent="0.25">
      <c r="A46"/>
      <c r="B46" t="s">
        <v>81</v>
      </c>
      <c r="C46" t="s">
        <v>82</v>
      </c>
      <c r="D46" s="6">
        <v>0</v>
      </c>
      <c r="E46" s="6">
        <v>0</v>
      </c>
      <c r="F46" s="6">
        <v>0</v>
      </c>
      <c r="G46" s="6">
        <v>7450000</v>
      </c>
      <c r="H46" s="6">
        <v>7750000</v>
      </c>
      <c r="I46" s="6">
        <v>15200000</v>
      </c>
      <c r="J46"/>
    </row>
    <row r="47" spans="1:10" x14ac:dyDescent="0.25">
      <c r="A47"/>
      <c r="B47" t="s">
        <v>83</v>
      </c>
      <c r="C47" t="s">
        <v>84</v>
      </c>
      <c r="D47" s="6">
        <v>0</v>
      </c>
      <c r="E47" s="6">
        <v>0</v>
      </c>
      <c r="F47" s="6">
        <v>0</v>
      </c>
      <c r="G47" s="6">
        <v>0</v>
      </c>
      <c r="H47" s="6">
        <v>5000000</v>
      </c>
      <c r="I47" s="6">
        <v>5000000</v>
      </c>
      <c r="J47"/>
    </row>
    <row r="48" spans="1:10" x14ac:dyDescent="0.25">
      <c r="A48"/>
      <c r="B48" t="s">
        <v>85</v>
      </c>
      <c r="C48" t="s">
        <v>86</v>
      </c>
      <c r="D48" s="6">
        <v>0</v>
      </c>
      <c r="E48" s="6">
        <v>0</v>
      </c>
      <c r="F48" s="6">
        <v>1000000</v>
      </c>
      <c r="G48" s="6">
        <v>3000000</v>
      </c>
      <c r="H48" s="6">
        <v>0</v>
      </c>
      <c r="I48" s="6">
        <v>4000000</v>
      </c>
      <c r="J48"/>
    </row>
    <row r="49" spans="1:10" x14ac:dyDescent="0.25">
      <c r="A49" t="s">
        <v>492</v>
      </c>
      <c r="B49"/>
      <c r="C49"/>
      <c r="D49" s="6">
        <v>22251345</v>
      </c>
      <c r="E49" s="6">
        <v>37900000</v>
      </c>
      <c r="F49" s="6">
        <v>32945000</v>
      </c>
      <c r="G49" s="6">
        <v>35450000</v>
      </c>
      <c r="H49" s="6">
        <v>26750000</v>
      </c>
      <c r="I49" s="6">
        <v>155296345</v>
      </c>
      <c r="J49"/>
    </row>
    <row r="50" spans="1:10" x14ac:dyDescent="0.25">
      <c r="A50" t="s">
        <v>493</v>
      </c>
      <c r="B50" t="s">
        <v>87</v>
      </c>
      <c r="C50" t="s">
        <v>88</v>
      </c>
      <c r="D50" s="6">
        <v>-9000000</v>
      </c>
      <c r="E50" s="6">
        <v>-9000000</v>
      </c>
      <c r="F50" s="6">
        <v>-9000000</v>
      </c>
      <c r="G50" s="6">
        <v>-9000000</v>
      </c>
      <c r="H50" s="6">
        <v>-9000000</v>
      </c>
      <c r="I50" s="6">
        <v>-45000000</v>
      </c>
      <c r="J50"/>
    </row>
    <row r="51" spans="1:10" x14ac:dyDescent="0.25">
      <c r="A51"/>
      <c r="B51"/>
      <c r="C51" t="s">
        <v>89</v>
      </c>
      <c r="D51" s="6">
        <v>-1197580.9805616178</v>
      </c>
      <c r="E51" s="6">
        <v>-1337013.4762214329</v>
      </c>
      <c r="F51" s="6">
        <v>-633838.28153950861</v>
      </c>
      <c r="G51" s="6">
        <v>-562262.14775860868</v>
      </c>
      <c r="H51" s="6">
        <v>-584809.98716068687</v>
      </c>
      <c r="I51" s="6">
        <v>-4315504.8732418548</v>
      </c>
      <c r="J51"/>
    </row>
    <row r="52" spans="1:10" x14ac:dyDescent="0.25">
      <c r="A52" t="s">
        <v>494</v>
      </c>
      <c r="B52"/>
      <c r="C52"/>
      <c r="D52" s="6">
        <v>-10197580.980561618</v>
      </c>
      <c r="E52" s="6">
        <v>-10337013.476221433</v>
      </c>
      <c r="F52" s="6">
        <v>-9633838.2815395091</v>
      </c>
      <c r="G52" s="6">
        <v>-9562262.1477586087</v>
      </c>
      <c r="H52" s="6">
        <v>-9584809.9871606864</v>
      </c>
      <c r="I52" s="6">
        <v>-49315504.873241857</v>
      </c>
      <c r="J52"/>
    </row>
    <row r="53" spans="1:10" x14ac:dyDescent="0.25">
      <c r="A53" t="s">
        <v>495</v>
      </c>
      <c r="B53" t="s">
        <v>90</v>
      </c>
      <c r="C53" t="s">
        <v>91</v>
      </c>
      <c r="D53" s="6">
        <v>4900000</v>
      </c>
      <c r="E53" s="6">
        <v>7230000</v>
      </c>
      <c r="F53" s="6">
        <v>0</v>
      </c>
      <c r="G53" s="6">
        <v>0</v>
      </c>
      <c r="H53" s="6">
        <v>0</v>
      </c>
      <c r="I53" s="6">
        <v>12130000</v>
      </c>
      <c r="J53"/>
    </row>
    <row r="54" spans="1:10" x14ac:dyDescent="0.25">
      <c r="A54"/>
      <c r="B54" t="s">
        <v>92</v>
      </c>
      <c r="C54" t="s">
        <v>93</v>
      </c>
      <c r="D54" s="6">
        <v>3819000</v>
      </c>
      <c r="E54" s="6">
        <v>9054000</v>
      </c>
      <c r="F54" s="6">
        <v>3429000</v>
      </c>
      <c r="G54" s="6">
        <v>1014000</v>
      </c>
      <c r="H54" s="6">
        <v>100000</v>
      </c>
      <c r="I54" s="6">
        <v>17416000</v>
      </c>
      <c r="J54"/>
    </row>
    <row r="55" spans="1:10" x14ac:dyDescent="0.25">
      <c r="A55"/>
      <c r="B55" t="s">
        <v>94</v>
      </c>
      <c r="C55" t="s">
        <v>95</v>
      </c>
      <c r="D55" s="6">
        <v>3000000</v>
      </c>
      <c r="E55" s="6">
        <v>4000000</v>
      </c>
      <c r="F55" s="6">
        <v>10300000</v>
      </c>
      <c r="G55" s="6">
        <v>10609000</v>
      </c>
      <c r="H55" s="6">
        <v>11000000</v>
      </c>
      <c r="I55" s="6">
        <v>38909000</v>
      </c>
      <c r="J55"/>
    </row>
    <row r="56" spans="1:10" x14ac:dyDescent="0.25">
      <c r="A56"/>
      <c r="B56" t="s">
        <v>96</v>
      </c>
      <c r="C56" t="s">
        <v>97</v>
      </c>
      <c r="D56" s="6">
        <v>1900000</v>
      </c>
      <c r="E56" s="6">
        <v>1925000</v>
      </c>
      <c r="F56" s="6">
        <v>1975000</v>
      </c>
      <c r="G56" s="6">
        <v>2000000</v>
      </c>
      <c r="H56" s="6">
        <v>2100000</v>
      </c>
      <c r="I56" s="6">
        <v>9900000</v>
      </c>
      <c r="J56"/>
    </row>
    <row r="57" spans="1:10" x14ac:dyDescent="0.25">
      <c r="A57"/>
      <c r="B57" t="s">
        <v>98</v>
      </c>
      <c r="C57" t="s">
        <v>99</v>
      </c>
      <c r="D57" s="6">
        <v>2405070</v>
      </c>
      <c r="E57" s="6">
        <v>2970655</v>
      </c>
      <c r="F57" s="6">
        <v>6276125</v>
      </c>
      <c r="G57" s="6">
        <v>6276125</v>
      </c>
      <c r="H57" s="6">
        <v>6276125</v>
      </c>
      <c r="I57" s="6">
        <v>24204100</v>
      </c>
      <c r="J57"/>
    </row>
    <row r="58" spans="1:10" x14ac:dyDescent="0.25">
      <c r="A58"/>
      <c r="B58" t="s">
        <v>100</v>
      </c>
      <c r="C58" t="s">
        <v>101</v>
      </c>
      <c r="D58" s="6">
        <v>3500000</v>
      </c>
      <c r="E58" s="6">
        <v>4000000</v>
      </c>
      <c r="F58" s="6">
        <v>3500000</v>
      </c>
      <c r="G58" s="6">
        <v>4000000</v>
      </c>
      <c r="H58" s="6">
        <v>3500000</v>
      </c>
      <c r="I58" s="6">
        <v>18500000</v>
      </c>
      <c r="J58"/>
    </row>
    <row r="59" spans="1:10" x14ac:dyDescent="0.25">
      <c r="A59"/>
      <c r="B59" t="s">
        <v>102</v>
      </c>
      <c r="C59" t="s">
        <v>103</v>
      </c>
      <c r="D59" s="6">
        <v>2473247</v>
      </c>
      <c r="E59" s="6">
        <v>2839845</v>
      </c>
      <c r="F59" s="6">
        <v>3217440</v>
      </c>
      <c r="G59" s="6">
        <v>3606363</v>
      </c>
      <c r="H59" s="6">
        <v>4006455</v>
      </c>
      <c r="I59" s="6">
        <v>16143350</v>
      </c>
      <c r="J59"/>
    </row>
    <row r="60" spans="1:10" x14ac:dyDescent="0.25">
      <c r="A60"/>
      <c r="B60" t="s">
        <v>104</v>
      </c>
      <c r="C60" t="s">
        <v>105</v>
      </c>
      <c r="D60" s="6">
        <v>11165529.199999999</v>
      </c>
      <c r="E60" s="6">
        <v>12241782.6</v>
      </c>
      <c r="F60" s="6">
        <v>12541797</v>
      </c>
      <c r="G60" s="6">
        <v>12461261.1</v>
      </c>
      <c r="H60" s="6">
        <v>14393564.1</v>
      </c>
      <c r="I60" s="6">
        <v>62803934</v>
      </c>
      <c r="J60"/>
    </row>
    <row r="61" spans="1:10" x14ac:dyDescent="0.25">
      <c r="A61"/>
      <c r="B61" t="s">
        <v>106</v>
      </c>
      <c r="C61" t="s">
        <v>107</v>
      </c>
      <c r="D61" s="6">
        <v>780172</v>
      </c>
      <c r="E61" s="6">
        <v>0</v>
      </c>
      <c r="F61" s="6">
        <v>0</v>
      </c>
      <c r="G61" s="6">
        <v>0</v>
      </c>
      <c r="H61" s="6">
        <v>0</v>
      </c>
      <c r="I61" s="6">
        <v>780172</v>
      </c>
      <c r="J61"/>
    </row>
    <row r="62" spans="1:10" x14ac:dyDescent="0.25">
      <c r="A62"/>
      <c r="B62" t="s">
        <v>108</v>
      </c>
      <c r="C62" t="s">
        <v>109</v>
      </c>
      <c r="D62" s="6">
        <v>4500000</v>
      </c>
      <c r="E62" s="6">
        <v>5000000</v>
      </c>
      <c r="F62" s="6">
        <v>5500000</v>
      </c>
      <c r="G62" s="6">
        <v>6000000</v>
      </c>
      <c r="H62" s="6">
        <v>6500000</v>
      </c>
      <c r="I62" s="6">
        <v>27500000</v>
      </c>
      <c r="J62"/>
    </row>
    <row r="63" spans="1:10" x14ac:dyDescent="0.25">
      <c r="A63"/>
      <c r="B63" t="s">
        <v>110</v>
      </c>
      <c r="C63" t="s">
        <v>111</v>
      </c>
      <c r="D63" s="6">
        <v>7000000</v>
      </c>
      <c r="E63" s="6">
        <v>8500000</v>
      </c>
      <c r="F63" s="6">
        <v>10300000</v>
      </c>
      <c r="G63" s="6">
        <v>10609000</v>
      </c>
      <c r="H63" s="6">
        <v>11000000</v>
      </c>
      <c r="I63" s="6">
        <v>47409000</v>
      </c>
      <c r="J63"/>
    </row>
    <row r="64" spans="1:10" x14ac:dyDescent="0.25">
      <c r="A64" t="s">
        <v>496</v>
      </c>
      <c r="B64"/>
      <c r="C64"/>
      <c r="D64" s="6">
        <v>45443018.200000003</v>
      </c>
      <c r="E64" s="6">
        <v>57761282.600000001</v>
      </c>
      <c r="F64" s="6">
        <v>57039362</v>
      </c>
      <c r="G64" s="6">
        <v>56575749.100000001</v>
      </c>
      <c r="H64" s="6">
        <v>58876144.100000001</v>
      </c>
      <c r="I64" s="6">
        <v>275695556</v>
      </c>
      <c r="J64"/>
    </row>
    <row r="65" spans="1:10" x14ac:dyDescent="0.25">
      <c r="A65" t="s">
        <v>497</v>
      </c>
      <c r="B65" t="s">
        <v>112</v>
      </c>
      <c r="C65" t="s">
        <v>113</v>
      </c>
      <c r="D65" s="6">
        <v>4845120</v>
      </c>
      <c r="E65" s="6">
        <v>0</v>
      </c>
      <c r="F65" s="6">
        <v>0</v>
      </c>
      <c r="G65" s="6">
        <v>7790322</v>
      </c>
      <c r="H65" s="6">
        <v>0</v>
      </c>
      <c r="I65" s="6">
        <v>12635442</v>
      </c>
      <c r="J65"/>
    </row>
    <row r="66" spans="1:10" x14ac:dyDescent="0.25">
      <c r="A66"/>
      <c r="B66" t="s">
        <v>114</v>
      </c>
      <c r="C66" t="s">
        <v>115</v>
      </c>
      <c r="D66" s="6">
        <v>0</v>
      </c>
      <c r="E66" s="6">
        <v>0</v>
      </c>
      <c r="F66" s="6">
        <v>0</v>
      </c>
      <c r="G66" s="6">
        <v>8214061</v>
      </c>
      <c r="H66" s="6">
        <v>0</v>
      </c>
      <c r="I66" s="6">
        <v>8214061</v>
      </c>
      <c r="J66"/>
    </row>
    <row r="67" spans="1:10" x14ac:dyDescent="0.25">
      <c r="A67"/>
      <c r="B67" t="s">
        <v>116</v>
      </c>
      <c r="C67" t="s">
        <v>117</v>
      </c>
      <c r="D67" s="6">
        <v>0</v>
      </c>
      <c r="E67" s="6">
        <v>0</v>
      </c>
      <c r="F67" s="6">
        <v>13196814</v>
      </c>
      <c r="G67" s="6">
        <v>11415040</v>
      </c>
      <c r="H67" s="6">
        <v>0</v>
      </c>
      <c r="I67" s="6">
        <v>24611854</v>
      </c>
      <c r="J67"/>
    </row>
    <row r="68" spans="1:10" x14ac:dyDescent="0.25">
      <c r="A68"/>
      <c r="B68" t="s">
        <v>118</v>
      </c>
      <c r="C68" t="s">
        <v>119</v>
      </c>
      <c r="D68" s="6">
        <v>0</v>
      </c>
      <c r="E68" s="6">
        <v>0</v>
      </c>
      <c r="F68" s="6">
        <v>0</v>
      </c>
      <c r="G68" s="6">
        <v>4941261</v>
      </c>
      <c r="H68" s="6">
        <v>0</v>
      </c>
      <c r="I68" s="6">
        <v>4941261</v>
      </c>
      <c r="J68"/>
    </row>
    <row r="69" spans="1:10" x14ac:dyDescent="0.25">
      <c r="A69"/>
      <c r="B69" t="s">
        <v>120</v>
      </c>
      <c r="C69" t="s">
        <v>121</v>
      </c>
      <c r="D69" s="6">
        <v>4110082</v>
      </c>
      <c r="E69" s="6">
        <v>9667526</v>
      </c>
      <c r="F69" s="6">
        <v>25937719</v>
      </c>
      <c r="G69" s="6">
        <v>24565785</v>
      </c>
      <c r="H69" s="6">
        <v>29634939</v>
      </c>
      <c r="I69" s="6">
        <v>93916051</v>
      </c>
      <c r="J69"/>
    </row>
    <row r="70" spans="1:10" x14ac:dyDescent="0.25">
      <c r="A70"/>
      <c r="B70" t="s">
        <v>122</v>
      </c>
      <c r="C70" t="s">
        <v>123</v>
      </c>
      <c r="D70" s="6">
        <v>393300</v>
      </c>
      <c r="E70" s="6">
        <v>4220040</v>
      </c>
      <c r="F70" s="6">
        <v>45838080</v>
      </c>
      <c r="G70" s="6">
        <v>45838080</v>
      </c>
      <c r="H70" s="6">
        <v>45838080</v>
      </c>
      <c r="I70" s="6">
        <v>142127580</v>
      </c>
      <c r="J70"/>
    </row>
    <row r="71" spans="1:10" x14ac:dyDescent="0.25">
      <c r="A71"/>
      <c r="B71" t="s">
        <v>124</v>
      </c>
      <c r="C71" t="s">
        <v>125</v>
      </c>
      <c r="D71" s="6">
        <v>102474295</v>
      </c>
      <c r="E71" s="6">
        <v>36632153</v>
      </c>
      <c r="F71" s="6">
        <v>0</v>
      </c>
      <c r="G71" s="6">
        <v>0</v>
      </c>
      <c r="H71" s="6">
        <v>0</v>
      </c>
      <c r="I71" s="6">
        <v>139106448</v>
      </c>
      <c r="J71"/>
    </row>
    <row r="72" spans="1:10" x14ac:dyDescent="0.25">
      <c r="A72"/>
      <c r="B72" t="s">
        <v>126</v>
      </c>
      <c r="C72" t="s">
        <v>127</v>
      </c>
      <c r="D72" s="6">
        <v>4103024</v>
      </c>
      <c r="E72" s="6">
        <v>6757940</v>
      </c>
      <c r="F72" s="6">
        <v>13591056</v>
      </c>
      <c r="G72" s="6">
        <v>3636741</v>
      </c>
      <c r="H72" s="6">
        <v>387328</v>
      </c>
      <c r="I72" s="6">
        <v>28476089</v>
      </c>
      <c r="J72"/>
    </row>
    <row r="73" spans="1:10" x14ac:dyDescent="0.25">
      <c r="A73"/>
      <c r="B73" t="s">
        <v>128</v>
      </c>
      <c r="C73" t="s">
        <v>129</v>
      </c>
      <c r="D73" s="6">
        <v>5165429.9000000004</v>
      </c>
      <c r="E73" s="6">
        <v>9312345.3000000007</v>
      </c>
      <c r="F73" s="6">
        <v>9289127.9000000004</v>
      </c>
      <c r="G73" s="6">
        <v>3335670.9</v>
      </c>
      <c r="H73" s="6">
        <v>2307372</v>
      </c>
      <c r="I73" s="6">
        <v>29409946</v>
      </c>
      <c r="J73"/>
    </row>
    <row r="74" spans="1:10" x14ac:dyDescent="0.25">
      <c r="A74"/>
      <c r="B74" t="s">
        <v>130</v>
      </c>
      <c r="C74" t="s">
        <v>131</v>
      </c>
      <c r="D74" s="6">
        <v>2829563.04</v>
      </c>
      <c r="E74" s="6">
        <v>2912459</v>
      </c>
      <c r="F74" s="6">
        <v>2756725</v>
      </c>
      <c r="G74" s="6">
        <v>2840709</v>
      </c>
      <c r="H74" s="6">
        <v>2779893.04</v>
      </c>
      <c r="I74" s="6">
        <v>14119349.079999998</v>
      </c>
      <c r="J74"/>
    </row>
    <row r="75" spans="1:10" x14ac:dyDescent="0.25">
      <c r="A75"/>
      <c r="B75" t="s">
        <v>132</v>
      </c>
      <c r="C75" t="s">
        <v>133</v>
      </c>
      <c r="D75" s="6">
        <v>3164176</v>
      </c>
      <c r="E75" s="6">
        <v>668061</v>
      </c>
      <c r="F75" s="6">
        <v>4253260</v>
      </c>
      <c r="G75" s="6">
        <v>5158203</v>
      </c>
      <c r="H75" s="6">
        <v>942194</v>
      </c>
      <c r="I75" s="6">
        <v>14185894</v>
      </c>
      <c r="J75"/>
    </row>
    <row r="76" spans="1:10" x14ac:dyDescent="0.25">
      <c r="A76"/>
      <c r="B76" t="s">
        <v>134</v>
      </c>
      <c r="C76" t="s">
        <v>135</v>
      </c>
      <c r="D76" s="6">
        <v>11681307</v>
      </c>
      <c r="E76" s="6">
        <v>11899819</v>
      </c>
      <c r="F76" s="6">
        <v>13219131</v>
      </c>
      <c r="G76" s="6">
        <v>13235971</v>
      </c>
      <c r="H76" s="6">
        <v>13235971</v>
      </c>
      <c r="I76" s="6">
        <v>63272199</v>
      </c>
      <c r="J76"/>
    </row>
    <row r="77" spans="1:10" x14ac:dyDescent="0.25">
      <c r="A77"/>
      <c r="B77" t="s">
        <v>136</v>
      </c>
      <c r="C77" t="s">
        <v>137</v>
      </c>
      <c r="D77" s="6">
        <v>33600</v>
      </c>
      <c r="E77" s="6">
        <v>428943</v>
      </c>
      <c r="F77" s="6">
        <v>596398</v>
      </c>
      <c r="G77" s="6">
        <v>611080</v>
      </c>
      <c r="H77" s="6">
        <v>33600</v>
      </c>
      <c r="I77" s="6">
        <v>1703621</v>
      </c>
      <c r="J77"/>
    </row>
    <row r="78" spans="1:10" x14ac:dyDescent="0.25">
      <c r="A78"/>
      <c r="B78" t="s">
        <v>138</v>
      </c>
      <c r="C78" t="s">
        <v>139</v>
      </c>
      <c r="D78" s="6">
        <v>0</v>
      </c>
      <c r="E78" s="6">
        <v>19691366</v>
      </c>
      <c r="F78" s="6">
        <v>11434061</v>
      </c>
      <c r="G78" s="6">
        <v>-6038813</v>
      </c>
      <c r="H78" s="6">
        <v>0</v>
      </c>
      <c r="I78" s="6">
        <v>25086614</v>
      </c>
      <c r="J78"/>
    </row>
    <row r="79" spans="1:10" x14ac:dyDescent="0.25">
      <c r="A79"/>
      <c r="B79" t="s">
        <v>140</v>
      </c>
      <c r="C79" t="s">
        <v>141</v>
      </c>
      <c r="D79" s="6">
        <v>692160</v>
      </c>
      <c r="E79" s="6">
        <v>804704</v>
      </c>
      <c r="F79" s="6">
        <v>2184584.7000000002</v>
      </c>
      <c r="G79" s="6">
        <v>2160145.1</v>
      </c>
      <c r="H79" s="6">
        <v>2342323.7799999998</v>
      </c>
      <c r="I79" s="6">
        <v>8183917.5800000001</v>
      </c>
      <c r="J79"/>
    </row>
    <row r="80" spans="1:10" x14ac:dyDescent="0.25">
      <c r="A80"/>
      <c r="B80" t="s">
        <v>142</v>
      </c>
      <c r="C80" t="s">
        <v>143</v>
      </c>
      <c r="D80" s="6">
        <v>0</v>
      </c>
      <c r="E80" s="6">
        <v>5000000</v>
      </c>
      <c r="F80" s="6">
        <v>5000000</v>
      </c>
      <c r="G80" s="6">
        <v>5000000</v>
      </c>
      <c r="H80" s="6">
        <v>0</v>
      </c>
      <c r="I80" s="6">
        <v>15000000</v>
      </c>
      <c r="J80"/>
    </row>
    <row r="81" spans="1:10" x14ac:dyDescent="0.25">
      <c r="A81"/>
      <c r="B81" t="s">
        <v>144</v>
      </c>
      <c r="C81" t="s">
        <v>145</v>
      </c>
      <c r="D81" s="6">
        <v>18783324</v>
      </c>
      <c r="E81" s="6">
        <v>4159008</v>
      </c>
      <c r="F81" s="6">
        <v>0</v>
      </c>
      <c r="G81" s="6">
        <v>0</v>
      </c>
      <c r="H81" s="6">
        <v>0</v>
      </c>
      <c r="I81" s="6">
        <v>22942332</v>
      </c>
      <c r="J81"/>
    </row>
    <row r="82" spans="1:10" x14ac:dyDescent="0.25">
      <c r="A82"/>
      <c r="B82" t="s">
        <v>146</v>
      </c>
      <c r="C82" t="s">
        <v>147</v>
      </c>
      <c r="D82" s="6">
        <v>11442550</v>
      </c>
      <c r="E82" s="6">
        <v>12397200</v>
      </c>
      <c r="F82" s="6">
        <v>966420</v>
      </c>
      <c r="G82" s="6">
        <v>495495</v>
      </c>
      <c r="H82" s="6">
        <v>35078560</v>
      </c>
      <c r="I82" s="6">
        <v>60380225</v>
      </c>
      <c r="J82"/>
    </row>
    <row r="83" spans="1:10" x14ac:dyDescent="0.25">
      <c r="A83"/>
      <c r="B83" t="s">
        <v>148</v>
      </c>
      <c r="C83" t="s">
        <v>149</v>
      </c>
      <c r="D83" s="6">
        <v>0</v>
      </c>
      <c r="E83" s="6">
        <v>0</v>
      </c>
      <c r="F83" s="6">
        <v>0</v>
      </c>
      <c r="G83" s="6">
        <v>0</v>
      </c>
      <c r="H83" s="6">
        <v>29306160</v>
      </c>
      <c r="I83" s="6">
        <v>29306160</v>
      </c>
      <c r="J83"/>
    </row>
    <row r="84" spans="1:10" x14ac:dyDescent="0.25">
      <c r="A84"/>
      <c r="B84" t="s">
        <v>150</v>
      </c>
      <c r="C84" t="s">
        <v>151</v>
      </c>
      <c r="D84" s="6">
        <v>0</v>
      </c>
      <c r="E84" s="6">
        <v>0</v>
      </c>
      <c r="F84" s="6">
        <v>11109280</v>
      </c>
      <c r="G84" s="6">
        <v>11415040</v>
      </c>
      <c r="H84" s="6">
        <v>0</v>
      </c>
      <c r="I84" s="6">
        <v>22524320</v>
      </c>
      <c r="J84"/>
    </row>
    <row r="85" spans="1:10" x14ac:dyDescent="0.25">
      <c r="A85"/>
      <c r="B85" t="s">
        <v>152</v>
      </c>
      <c r="C85" t="s">
        <v>153</v>
      </c>
      <c r="D85" s="6">
        <v>1696500</v>
      </c>
      <c r="E85" s="6">
        <v>0</v>
      </c>
      <c r="F85" s="6">
        <v>0</v>
      </c>
      <c r="G85" s="6">
        <v>0</v>
      </c>
      <c r="H85" s="6">
        <v>0</v>
      </c>
      <c r="I85" s="6">
        <v>1696500</v>
      </c>
      <c r="J85"/>
    </row>
    <row r="86" spans="1:10" x14ac:dyDescent="0.25">
      <c r="A86"/>
      <c r="B86" t="s">
        <v>154</v>
      </c>
      <c r="C86" t="s">
        <v>155</v>
      </c>
      <c r="D86" s="6">
        <v>4940910</v>
      </c>
      <c r="E86" s="6">
        <v>3298698</v>
      </c>
      <c r="F86" s="6">
        <v>919758</v>
      </c>
      <c r="G86" s="6">
        <v>410401</v>
      </c>
      <c r="H86" s="6">
        <v>20832270</v>
      </c>
      <c r="I86" s="6">
        <v>30402037</v>
      </c>
      <c r="J86"/>
    </row>
    <row r="87" spans="1:10" x14ac:dyDescent="0.25">
      <c r="A87"/>
      <c r="B87" t="s">
        <v>156</v>
      </c>
      <c r="C87" t="s">
        <v>157</v>
      </c>
      <c r="D87" s="6">
        <v>0</v>
      </c>
      <c r="E87" s="6">
        <v>10803520</v>
      </c>
      <c r="F87" s="6">
        <v>0</v>
      </c>
      <c r="G87" s="6">
        <v>0</v>
      </c>
      <c r="H87" s="6">
        <v>5312832</v>
      </c>
      <c r="I87" s="6">
        <v>16116352</v>
      </c>
      <c r="J87"/>
    </row>
    <row r="88" spans="1:10" x14ac:dyDescent="0.25">
      <c r="A88"/>
      <c r="B88" t="s">
        <v>158</v>
      </c>
      <c r="C88" t="s">
        <v>159</v>
      </c>
      <c r="D88" s="6">
        <v>0</v>
      </c>
      <c r="E88" s="6">
        <v>21026880.000000004</v>
      </c>
      <c r="F88" s="6">
        <v>0</v>
      </c>
      <c r="G88" s="6">
        <v>0</v>
      </c>
      <c r="H88" s="6">
        <v>0</v>
      </c>
      <c r="I88" s="6">
        <v>21026880.000000004</v>
      </c>
      <c r="J88"/>
    </row>
    <row r="89" spans="1:10" x14ac:dyDescent="0.25">
      <c r="A89"/>
      <c r="B89" t="s">
        <v>160</v>
      </c>
      <c r="C89" t="s">
        <v>161</v>
      </c>
      <c r="D89" s="6">
        <v>13782059.199999999</v>
      </c>
      <c r="E89" s="6">
        <v>13893801.6</v>
      </c>
      <c r="F89" s="6">
        <v>0</v>
      </c>
      <c r="G89" s="6">
        <v>0</v>
      </c>
      <c r="H89" s="6">
        <v>0</v>
      </c>
      <c r="I89" s="6">
        <v>27675860.799999997</v>
      </c>
      <c r="J89"/>
    </row>
    <row r="90" spans="1:10" x14ac:dyDescent="0.25">
      <c r="A90"/>
      <c r="B90" t="s">
        <v>162</v>
      </c>
      <c r="C90" t="s">
        <v>163</v>
      </c>
      <c r="D90" s="6">
        <v>0</v>
      </c>
      <c r="E90" s="6">
        <v>0</v>
      </c>
      <c r="F90" s="6">
        <v>0</v>
      </c>
      <c r="G90" s="6">
        <v>7168000</v>
      </c>
      <c r="H90" s="6">
        <v>3377284.45</v>
      </c>
      <c r="I90" s="6">
        <v>10545284.449999999</v>
      </c>
      <c r="J90"/>
    </row>
    <row r="91" spans="1:10" x14ac:dyDescent="0.25">
      <c r="A91"/>
      <c r="B91" t="s">
        <v>442</v>
      </c>
      <c r="C91" t="s">
        <v>443</v>
      </c>
      <c r="D91" s="6">
        <v>525000</v>
      </c>
      <c r="E91" s="6">
        <v>3579603</v>
      </c>
      <c r="F91" s="6">
        <v>66886406</v>
      </c>
      <c r="G91" s="6">
        <v>85480933</v>
      </c>
      <c r="H91" s="6">
        <v>66528058</v>
      </c>
      <c r="I91" s="6">
        <v>223000000</v>
      </c>
      <c r="J91"/>
    </row>
    <row r="92" spans="1:10" x14ac:dyDescent="0.25">
      <c r="A92"/>
      <c r="B92" t="s">
        <v>164</v>
      </c>
      <c r="C92" t="s">
        <v>165</v>
      </c>
      <c r="D92" s="6">
        <v>0</v>
      </c>
      <c r="E92" s="6">
        <v>11781900</v>
      </c>
      <c r="F92" s="6">
        <v>0</v>
      </c>
      <c r="G92" s="6">
        <v>0</v>
      </c>
      <c r="H92" s="6">
        <v>0</v>
      </c>
      <c r="I92" s="6">
        <v>11781900</v>
      </c>
      <c r="J92"/>
    </row>
    <row r="93" spans="1:10" x14ac:dyDescent="0.25">
      <c r="A93" t="s">
        <v>498</v>
      </c>
      <c r="B93"/>
      <c r="C93"/>
      <c r="D93" s="6">
        <v>190662400.13999999</v>
      </c>
      <c r="E93" s="6">
        <v>188935966.90000001</v>
      </c>
      <c r="F93" s="6">
        <v>227178820.59999999</v>
      </c>
      <c r="G93" s="6">
        <v>237674125</v>
      </c>
      <c r="H93" s="6">
        <v>257936865.26999998</v>
      </c>
      <c r="I93" s="6">
        <v>1102388177.9099998</v>
      </c>
      <c r="J93"/>
    </row>
    <row r="94" spans="1:10" x14ac:dyDescent="0.25">
      <c r="A94" t="s">
        <v>499</v>
      </c>
      <c r="B94" t="s">
        <v>166</v>
      </c>
      <c r="C94" t="s">
        <v>167</v>
      </c>
      <c r="D94" s="6">
        <v>620133</v>
      </c>
      <c r="E94" s="6">
        <v>0</v>
      </c>
      <c r="F94" s="6">
        <v>0</v>
      </c>
      <c r="G94" s="6">
        <v>0</v>
      </c>
      <c r="H94" s="6">
        <v>0</v>
      </c>
      <c r="I94" s="6">
        <v>620133</v>
      </c>
      <c r="J94"/>
    </row>
    <row r="95" spans="1:10" x14ac:dyDescent="0.25">
      <c r="A95"/>
      <c r="B95" t="s">
        <v>168</v>
      </c>
      <c r="C95" t="s">
        <v>169</v>
      </c>
      <c r="D95" s="6">
        <v>3131759</v>
      </c>
      <c r="E95" s="6">
        <v>0</v>
      </c>
      <c r="F95" s="6">
        <v>0</v>
      </c>
      <c r="G95" s="6">
        <v>0</v>
      </c>
      <c r="H95" s="6">
        <v>0</v>
      </c>
      <c r="I95" s="6">
        <v>3131759</v>
      </c>
      <c r="J95"/>
    </row>
    <row r="96" spans="1:10" x14ac:dyDescent="0.25">
      <c r="A96"/>
      <c r="B96" t="s">
        <v>170</v>
      </c>
      <c r="C96" t="s">
        <v>171</v>
      </c>
      <c r="D96" s="6">
        <v>3000000</v>
      </c>
      <c r="E96" s="6">
        <v>0</v>
      </c>
      <c r="F96" s="6">
        <v>0</v>
      </c>
      <c r="G96" s="6">
        <v>0</v>
      </c>
      <c r="H96" s="6">
        <v>0</v>
      </c>
      <c r="I96" s="6">
        <v>3000000</v>
      </c>
      <c r="J96"/>
    </row>
    <row r="97" spans="1:10" x14ac:dyDescent="0.25">
      <c r="A97"/>
      <c r="B97" t="s">
        <v>172</v>
      </c>
      <c r="C97" t="s">
        <v>173</v>
      </c>
      <c r="D97" s="6">
        <v>250000</v>
      </c>
      <c r="E97" s="6">
        <v>2000000</v>
      </c>
      <c r="F97" s="6">
        <v>1500000</v>
      </c>
      <c r="G97" s="6">
        <v>0</v>
      </c>
      <c r="H97" s="6">
        <v>0</v>
      </c>
      <c r="I97" s="6">
        <v>3750000</v>
      </c>
      <c r="J97"/>
    </row>
    <row r="98" spans="1:10" x14ac:dyDescent="0.25">
      <c r="A98"/>
      <c r="B98" t="s">
        <v>174</v>
      </c>
      <c r="C98" t="s">
        <v>175</v>
      </c>
      <c r="D98" s="6">
        <v>0</v>
      </c>
      <c r="E98" s="6">
        <v>2832338</v>
      </c>
      <c r="F98" s="6">
        <v>1700673</v>
      </c>
      <c r="G98" s="6">
        <v>1500000</v>
      </c>
      <c r="H98" s="6">
        <v>1200000</v>
      </c>
      <c r="I98" s="6">
        <v>7233011</v>
      </c>
      <c r="J98"/>
    </row>
    <row r="99" spans="1:10" x14ac:dyDescent="0.25">
      <c r="A99"/>
      <c r="B99" t="s">
        <v>176</v>
      </c>
      <c r="C99" t="s">
        <v>177</v>
      </c>
      <c r="D99" s="6">
        <v>3000000</v>
      </c>
      <c r="E99" s="6">
        <v>1256557</v>
      </c>
      <c r="F99" s="6">
        <v>0</v>
      </c>
      <c r="G99" s="6">
        <v>0</v>
      </c>
      <c r="H99" s="6">
        <v>0</v>
      </c>
      <c r="I99" s="6">
        <v>4256557</v>
      </c>
      <c r="J99"/>
    </row>
    <row r="100" spans="1:10" x14ac:dyDescent="0.25">
      <c r="A100"/>
      <c r="B100" t="s">
        <v>178</v>
      </c>
      <c r="C100" t="s">
        <v>179</v>
      </c>
      <c r="D100" s="6">
        <v>0</v>
      </c>
      <c r="E100" s="6">
        <v>4658345</v>
      </c>
      <c r="F100" s="6">
        <v>0</v>
      </c>
      <c r="G100" s="6">
        <v>0</v>
      </c>
      <c r="H100" s="6">
        <v>0</v>
      </c>
      <c r="I100" s="6">
        <v>4658345</v>
      </c>
      <c r="J100"/>
    </row>
    <row r="101" spans="1:10" x14ac:dyDescent="0.25">
      <c r="A101"/>
      <c r="B101" t="s">
        <v>180</v>
      </c>
      <c r="C101" t="s">
        <v>181</v>
      </c>
      <c r="D101" s="6">
        <v>5736371</v>
      </c>
      <c r="E101" s="6">
        <v>0</v>
      </c>
      <c r="F101" s="6">
        <v>0</v>
      </c>
      <c r="G101" s="6">
        <v>0</v>
      </c>
      <c r="H101" s="6">
        <v>0</v>
      </c>
      <c r="I101" s="6">
        <v>5736371</v>
      </c>
      <c r="J101"/>
    </row>
    <row r="102" spans="1:10" x14ac:dyDescent="0.25">
      <c r="A102"/>
      <c r="B102" t="s">
        <v>182</v>
      </c>
      <c r="C102" t="s">
        <v>183</v>
      </c>
      <c r="D102" s="6">
        <v>5198000</v>
      </c>
      <c r="E102" s="6">
        <v>0</v>
      </c>
      <c r="F102" s="6">
        <v>0</v>
      </c>
      <c r="G102" s="6">
        <v>0</v>
      </c>
      <c r="H102" s="6">
        <v>0</v>
      </c>
      <c r="I102" s="6">
        <v>5198000</v>
      </c>
      <c r="J102"/>
    </row>
    <row r="103" spans="1:10" x14ac:dyDescent="0.25">
      <c r="A103"/>
      <c r="B103" t="s">
        <v>184</v>
      </c>
      <c r="C103" t="s">
        <v>185</v>
      </c>
      <c r="D103" s="6">
        <v>0</v>
      </c>
      <c r="E103" s="6">
        <v>1000000</v>
      </c>
      <c r="F103" s="6">
        <v>1000000</v>
      </c>
      <c r="G103" s="6">
        <v>1000000</v>
      </c>
      <c r="H103" s="6">
        <v>1000000</v>
      </c>
      <c r="I103" s="6">
        <v>4000000</v>
      </c>
      <c r="J103"/>
    </row>
    <row r="104" spans="1:10" x14ac:dyDescent="0.25">
      <c r="A104"/>
      <c r="B104" t="s">
        <v>186</v>
      </c>
      <c r="C104" t="s">
        <v>187</v>
      </c>
      <c r="D104" s="6">
        <v>3167000</v>
      </c>
      <c r="E104" s="6">
        <v>0</v>
      </c>
      <c r="F104" s="6">
        <v>0</v>
      </c>
      <c r="G104" s="6">
        <v>0</v>
      </c>
      <c r="H104" s="6">
        <v>0</v>
      </c>
      <c r="I104" s="6">
        <v>3167000</v>
      </c>
      <c r="J104"/>
    </row>
    <row r="105" spans="1:10" x14ac:dyDescent="0.25">
      <c r="A105"/>
      <c r="B105" t="s">
        <v>188</v>
      </c>
      <c r="C105" t="s">
        <v>189</v>
      </c>
      <c r="D105" s="6">
        <v>4250000</v>
      </c>
      <c r="E105" s="6">
        <v>4000000</v>
      </c>
      <c r="F105" s="6">
        <v>0</v>
      </c>
      <c r="G105" s="6">
        <v>0</v>
      </c>
      <c r="H105" s="6">
        <v>0</v>
      </c>
      <c r="I105" s="6">
        <v>8250000</v>
      </c>
      <c r="J105"/>
    </row>
    <row r="106" spans="1:10" x14ac:dyDescent="0.25">
      <c r="A106"/>
      <c r="B106" t="s">
        <v>190</v>
      </c>
      <c r="C106" t="s">
        <v>191</v>
      </c>
      <c r="D106" s="6">
        <v>2260000</v>
      </c>
      <c r="E106" s="6">
        <v>3280000</v>
      </c>
      <c r="F106" s="6">
        <v>1000000</v>
      </c>
      <c r="G106" s="6">
        <v>0</v>
      </c>
      <c r="H106" s="6">
        <v>0</v>
      </c>
      <c r="I106" s="6">
        <v>6540000</v>
      </c>
      <c r="J106"/>
    </row>
    <row r="107" spans="1:10" x14ac:dyDescent="0.25">
      <c r="A107"/>
      <c r="B107" t="s">
        <v>192</v>
      </c>
      <c r="C107" t="s">
        <v>193</v>
      </c>
      <c r="D107" s="6">
        <v>3000000</v>
      </c>
      <c r="E107" s="6">
        <v>3500000</v>
      </c>
      <c r="F107" s="6">
        <v>3500000</v>
      </c>
      <c r="G107" s="6">
        <v>0</v>
      </c>
      <c r="H107" s="6">
        <v>0</v>
      </c>
      <c r="I107" s="6">
        <v>10000000</v>
      </c>
      <c r="J107"/>
    </row>
    <row r="108" spans="1:10" x14ac:dyDescent="0.25">
      <c r="A108"/>
      <c r="B108" t="s">
        <v>194</v>
      </c>
      <c r="C108" t="s">
        <v>195</v>
      </c>
      <c r="D108" s="6">
        <v>1000000</v>
      </c>
      <c r="E108" s="6">
        <v>1000000</v>
      </c>
      <c r="F108" s="6">
        <v>1000000</v>
      </c>
      <c r="G108" s="6">
        <v>1000000</v>
      </c>
      <c r="H108" s="6">
        <v>1000000</v>
      </c>
      <c r="I108" s="6">
        <v>5000000</v>
      </c>
      <c r="J108"/>
    </row>
    <row r="109" spans="1:10" x14ac:dyDescent="0.25">
      <c r="A109"/>
      <c r="B109" t="s">
        <v>196</v>
      </c>
      <c r="C109" t="s">
        <v>197</v>
      </c>
      <c r="D109" s="6">
        <v>0</v>
      </c>
      <c r="E109" s="6">
        <v>475000</v>
      </c>
      <c r="F109" s="6">
        <v>3500000</v>
      </c>
      <c r="G109" s="6">
        <v>0</v>
      </c>
      <c r="H109" s="6">
        <v>0</v>
      </c>
      <c r="I109" s="6">
        <v>3975000</v>
      </c>
      <c r="J109"/>
    </row>
    <row r="110" spans="1:10" x14ac:dyDescent="0.25">
      <c r="A110"/>
      <c r="B110" t="s">
        <v>198</v>
      </c>
      <c r="C110" t="s">
        <v>199</v>
      </c>
      <c r="D110" s="6">
        <v>0</v>
      </c>
      <c r="E110" s="6">
        <v>2665095</v>
      </c>
      <c r="F110" s="6">
        <v>0</v>
      </c>
      <c r="G110" s="6">
        <v>0</v>
      </c>
      <c r="H110" s="6">
        <v>0</v>
      </c>
      <c r="I110" s="6">
        <v>2665095</v>
      </c>
      <c r="J110"/>
    </row>
    <row r="111" spans="1:10" x14ac:dyDescent="0.25">
      <c r="A111"/>
      <c r="B111" t="s">
        <v>200</v>
      </c>
      <c r="C111" t="s">
        <v>201</v>
      </c>
      <c r="D111" s="6">
        <v>0</v>
      </c>
      <c r="E111" s="6">
        <v>0</v>
      </c>
      <c r="F111" s="6">
        <v>0</v>
      </c>
      <c r="G111" s="6">
        <v>1844213</v>
      </c>
      <c r="H111" s="6">
        <v>0</v>
      </c>
      <c r="I111" s="6">
        <v>1844213</v>
      </c>
      <c r="J111"/>
    </row>
    <row r="112" spans="1:10" x14ac:dyDescent="0.25">
      <c r="A112"/>
      <c r="B112" t="s">
        <v>202</v>
      </c>
      <c r="C112" t="s">
        <v>203</v>
      </c>
      <c r="D112" s="6">
        <v>0</v>
      </c>
      <c r="E112" s="6">
        <v>1000000</v>
      </c>
      <c r="F112" s="6">
        <v>1000000</v>
      </c>
      <c r="G112" s="6">
        <v>1000000</v>
      </c>
      <c r="H112" s="6">
        <v>1000000</v>
      </c>
      <c r="I112" s="6">
        <v>4000000</v>
      </c>
      <c r="J112"/>
    </row>
    <row r="113" spans="1:10" x14ac:dyDescent="0.25">
      <c r="A113"/>
      <c r="B113" t="s">
        <v>204</v>
      </c>
      <c r="C113" t="s">
        <v>205</v>
      </c>
      <c r="D113" s="6">
        <v>13400000.000000039</v>
      </c>
      <c r="E113" s="6">
        <v>10000000</v>
      </c>
      <c r="F113" s="6">
        <v>4000000</v>
      </c>
      <c r="G113" s="6">
        <v>0</v>
      </c>
      <c r="H113" s="6">
        <v>0</v>
      </c>
      <c r="I113" s="6">
        <v>27400000.000000037</v>
      </c>
      <c r="J113"/>
    </row>
    <row r="114" spans="1:10" x14ac:dyDescent="0.25">
      <c r="A114"/>
      <c r="B114" t="s">
        <v>206</v>
      </c>
      <c r="C114" t="s">
        <v>207</v>
      </c>
      <c r="D114" s="6">
        <v>1126800</v>
      </c>
      <c r="E114" s="6">
        <v>0</v>
      </c>
      <c r="F114" s="6">
        <v>0</v>
      </c>
      <c r="G114" s="6">
        <v>0</v>
      </c>
      <c r="H114" s="6"/>
      <c r="I114" s="6">
        <v>1126800</v>
      </c>
      <c r="J114"/>
    </row>
    <row r="115" spans="1:10" x14ac:dyDescent="0.25">
      <c r="A115"/>
      <c r="B115" t="s">
        <v>208</v>
      </c>
      <c r="C115" t="s">
        <v>209</v>
      </c>
      <c r="D115" s="6">
        <v>450000</v>
      </c>
      <c r="E115" s="6">
        <v>0</v>
      </c>
      <c r="F115" s="6">
        <v>0</v>
      </c>
      <c r="G115" s="6">
        <v>0</v>
      </c>
      <c r="H115" s="6">
        <v>0</v>
      </c>
      <c r="I115" s="6">
        <v>450000</v>
      </c>
      <c r="J115"/>
    </row>
    <row r="116" spans="1:10" x14ac:dyDescent="0.25">
      <c r="A116"/>
      <c r="B116" t="s">
        <v>210</v>
      </c>
      <c r="C116" t="s">
        <v>211</v>
      </c>
      <c r="D116" s="6">
        <v>3649000</v>
      </c>
      <c r="E116" s="6">
        <v>0</v>
      </c>
      <c r="F116" s="6">
        <v>0</v>
      </c>
      <c r="G116" s="6">
        <v>0</v>
      </c>
      <c r="H116" s="6">
        <v>0</v>
      </c>
      <c r="I116" s="6">
        <v>3649000</v>
      </c>
      <c r="J116"/>
    </row>
    <row r="117" spans="1:10" x14ac:dyDescent="0.25">
      <c r="A117"/>
      <c r="B117" t="s">
        <v>212</v>
      </c>
      <c r="C117" t="s">
        <v>213</v>
      </c>
      <c r="D117" s="6">
        <v>1000000</v>
      </c>
      <c r="E117" s="6">
        <v>1000000</v>
      </c>
      <c r="F117" s="6">
        <v>1000000</v>
      </c>
      <c r="G117" s="6">
        <v>1000000</v>
      </c>
      <c r="H117" s="6">
        <v>1000000</v>
      </c>
      <c r="I117" s="6">
        <v>5000000</v>
      </c>
      <c r="J117"/>
    </row>
    <row r="118" spans="1:10" x14ac:dyDescent="0.25">
      <c r="A118"/>
      <c r="B118" t="s">
        <v>214</v>
      </c>
      <c r="C118" t="s">
        <v>215</v>
      </c>
      <c r="D118" s="6">
        <v>487682</v>
      </c>
      <c r="E118" s="6">
        <v>218400</v>
      </c>
      <c r="F118" s="6">
        <v>0</v>
      </c>
      <c r="G118" s="6">
        <v>0</v>
      </c>
      <c r="H118" s="6">
        <v>0</v>
      </c>
      <c r="I118" s="6">
        <v>706082</v>
      </c>
      <c r="J118"/>
    </row>
    <row r="119" spans="1:10" x14ac:dyDescent="0.25">
      <c r="A119"/>
      <c r="B119" t="s">
        <v>216</v>
      </c>
      <c r="C119" t="s">
        <v>217</v>
      </c>
      <c r="D119" s="6">
        <v>1100000</v>
      </c>
      <c r="E119" s="6">
        <v>0</v>
      </c>
      <c r="F119" s="6">
        <v>0</v>
      </c>
      <c r="G119" s="6">
        <v>0</v>
      </c>
      <c r="H119" s="6">
        <v>0</v>
      </c>
      <c r="I119" s="6">
        <v>1100000</v>
      </c>
      <c r="J119"/>
    </row>
    <row r="120" spans="1:10" x14ac:dyDescent="0.25">
      <c r="A120"/>
      <c r="B120" t="s">
        <v>218</v>
      </c>
      <c r="C120" t="s">
        <v>219</v>
      </c>
      <c r="D120" s="6">
        <v>5492500</v>
      </c>
      <c r="E120" s="6">
        <v>5500000</v>
      </c>
      <c r="F120" s="6">
        <v>5500000</v>
      </c>
      <c r="G120" s="6">
        <v>4303181</v>
      </c>
      <c r="H120" s="6">
        <v>0</v>
      </c>
      <c r="I120" s="6">
        <v>20795681</v>
      </c>
      <c r="J120"/>
    </row>
    <row r="121" spans="1:10" x14ac:dyDescent="0.25">
      <c r="A121"/>
      <c r="B121" t="s">
        <v>220</v>
      </c>
      <c r="C121" t="s">
        <v>221</v>
      </c>
      <c r="D121" s="6">
        <v>1000000</v>
      </c>
      <c r="E121" s="6">
        <v>1000000</v>
      </c>
      <c r="F121" s="6">
        <v>1000000</v>
      </c>
      <c r="G121" s="6">
        <v>1000000</v>
      </c>
      <c r="H121" s="6">
        <v>0</v>
      </c>
      <c r="I121" s="6">
        <v>4000000</v>
      </c>
      <c r="J121"/>
    </row>
    <row r="122" spans="1:10" x14ac:dyDescent="0.25">
      <c r="A122"/>
      <c r="B122" t="s">
        <v>222</v>
      </c>
      <c r="C122" t="s">
        <v>223</v>
      </c>
      <c r="D122" s="6">
        <v>520423</v>
      </c>
      <c r="E122" s="6">
        <v>0</v>
      </c>
      <c r="F122" s="6">
        <v>0</v>
      </c>
      <c r="G122" s="6">
        <v>0</v>
      </c>
      <c r="H122" s="6">
        <v>0</v>
      </c>
      <c r="I122" s="6">
        <v>520423</v>
      </c>
      <c r="J122"/>
    </row>
    <row r="123" spans="1:10" x14ac:dyDescent="0.25">
      <c r="A123"/>
      <c r="B123" t="s">
        <v>224</v>
      </c>
      <c r="C123" t="s">
        <v>225</v>
      </c>
      <c r="D123" s="6">
        <v>2100000</v>
      </c>
      <c r="E123" s="6">
        <v>2500000</v>
      </c>
      <c r="F123" s="6">
        <v>2100000</v>
      </c>
      <c r="G123" s="6">
        <v>1500000</v>
      </c>
      <c r="H123" s="6">
        <v>0</v>
      </c>
      <c r="I123" s="6">
        <v>8200000</v>
      </c>
      <c r="J123"/>
    </row>
    <row r="124" spans="1:10" x14ac:dyDescent="0.25">
      <c r="A124"/>
      <c r="B124" t="s">
        <v>226</v>
      </c>
      <c r="C124" t="s">
        <v>227</v>
      </c>
      <c r="D124" s="6">
        <v>374883</v>
      </c>
      <c r="E124" s="6">
        <v>0</v>
      </c>
      <c r="F124" s="6">
        <v>0</v>
      </c>
      <c r="G124" s="6">
        <v>0</v>
      </c>
      <c r="H124" s="6">
        <v>0</v>
      </c>
      <c r="I124" s="6">
        <v>374883</v>
      </c>
      <c r="J124"/>
    </row>
    <row r="125" spans="1:10" x14ac:dyDescent="0.25">
      <c r="A125"/>
      <c r="B125" t="s">
        <v>228</v>
      </c>
      <c r="C125" t="s">
        <v>229</v>
      </c>
      <c r="D125" s="6">
        <v>2500000</v>
      </c>
      <c r="E125" s="6">
        <v>2231000</v>
      </c>
      <c r="F125" s="6">
        <v>0</v>
      </c>
      <c r="G125" s="6">
        <v>0</v>
      </c>
      <c r="H125" s="6">
        <v>0</v>
      </c>
      <c r="I125" s="6">
        <v>4731000</v>
      </c>
      <c r="J125"/>
    </row>
    <row r="126" spans="1:10" x14ac:dyDescent="0.25">
      <c r="A126"/>
      <c r="B126" t="s">
        <v>230</v>
      </c>
      <c r="C126" t="s">
        <v>231</v>
      </c>
      <c r="D126" s="6">
        <v>384052</v>
      </c>
      <c r="E126" s="6">
        <v>0</v>
      </c>
      <c r="F126" s="6">
        <v>0</v>
      </c>
      <c r="G126" s="6">
        <v>0</v>
      </c>
      <c r="H126" s="6">
        <v>0</v>
      </c>
      <c r="I126" s="6">
        <v>384052</v>
      </c>
      <c r="J126"/>
    </row>
    <row r="127" spans="1:10" x14ac:dyDescent="0.25">
      <c r="A127"/>
      <c r="B127" t="s">
        <v>232</v>
      </c>
      <c r="C127" t="s">
        <v>233</v>
      </c>
      <c r="D127" s="6">
        <v>8847091</v>
      </c>
      <c r="E127" s="6">
        <v>4734187</v>
      </c>
      <c r="F127" s="6">
        <v>0</v>
      </c>
      <c r="G127" s="6">
        <v>0</v>
      </c>
      <c r="H127" s="6">
        <v>0</v>
      </c>
      <c r="I127" s="6">
        <v>13581278</v>
      </c>
      <c r="J127"/>
    </row>
    <row r="128" spans="1:10" x14ac:dyDescent="0.25">
      <c r="A128"/>
      <c r="B128" t="s">
        <v>234</v>
      </c>
      <c r="C128" t="s">
        <v>235</v>
      </c>
      <c r="D128" s="6">
        <v>0</v>
      </c>
      <c r="E128" s="6">
        <v>500000</v>
      </c>
      <c r="F128" s="6">
        <v>500000</v>
      </c>
      <c r="G128" s="6">
        <v>500000</v>
      </c>
      <c r="H128" s="6">
        <v>0</v>
      </c>
      <c r="I128" s="6">
        <v>1500000</v>
      </c>
      <c r="J128"/>
    </row>
    <row r="129" spans="1:10" x14ac:dyDescent="0.25">
      <c r="A129"/>
      <c r="B129" t="s">
        <v>236</v>
      </c>
      <c r="C129" t="s">
        <v>237</v>
      </c>
      <c r="D129" s="6">
        <v>0</v>
      </c>
      <c r="E129" s="6">
        <v>1000000</v>
      </c>
      <c r="F129" s="6">
        <v>1000000</v>
      </c>
      <c r="G129" s="6">
        <v>3000000</v>
      </c>
      <c r="H129" s="6">
        <v>1500000</v>
      </c>
      <c r="I129" s="6">
        <v>6500000</v>
      </c>
      <c r="J129"/>
    </row>
    <row r="130" spans="1:10" x14ac:dyDescent="0.25">
      <c r="A130"/>
      <c r="B130" t="s">
        <v>238</v>
      </c>
      <c r="C130" t="s">
        <v>239</v>
      </c>
      <c r="D130" s="6">
        <v>0</v>
      </c>
      <c r="E130" s="6">
        <v>2700107</v>
      </c>
      <c r="F130" s="6">
        <v>2700107</v>
      </c>
      <c r="G130" s="6">
        <v>0</v>
      </c>
      <c r="H130" s="6">
        <v>0</v>
      </c>
      <c r="I130" s="6">
        <v>5400214</v>
      </c>
      <c r="J130"/>
    </row>
    <row r="131" spans="1:10" x14ac:dyDescent="0.25">
      <c r="A131"/>
      <c r="B131" t="s">
        <v>240</v>
      </c>
      <c r="C131" t="s">
        <v>241</v>
      </c>
      <c r="D131" s="6">
        <v>0</v>
      </c>
      <c r="E131" s="6">
        <v>0</v>
      </c>
      <c r="F131" s="6">
        <v>5000000</v>
      </c>
      <c r="G131" s="6">
        <v>5000000</v>
      </c>
      <c r="H131" s="6">
        <v>5000000</v>
      </c>
      <c r="I131" s="6">
        <v>15000000</v>
      </c>
      <c r="J131"/>
    </row>
    <row r="132" spans="1:10" x14ac:dyDescent="0.25">
      <c r="A132"/>
      <c r="B132" t="s">
        <v>242</v>
      </c>
      <c r="C132" t="s">
        <v>243</v>
      </c>
      <c r="D132" s="6">
        <v>1000000</v>
      </c>
      <c r="E132" s="6">
        <v>2000000</v>
      </c>
      <c r="F132" s="6">
        <v>2000000</v>
      </c>
      <c r="G132" s="6">
        <v>2000000</v>
      </c>
      <c r="H132" s="6">
        <v>0</v>
      </c>
      <c r="I132" s="6">
        <v>7000000</v>
      </c>
      <c r="J132"/>
    </row>
    <row r="133" spans="1:10" x14ac:dyDescent="0.25">
      <c r="A133"/>
      <c r="B133" t="s">
        <v>244</v>
      </c>
      <c r="C133" t="s">
        <v>245</v>
      </c>
      <c r="D133" s="6">
        <v>4000000</v>
      </c>
      <c r="E133" s="6">
        <v>2000000</v>
      </c>
      <c r="F133" s="6">
        <v>0</v>
      </c>
      <c r="G133" s="6">
        <v>0</v>
      </c>
      <c r="H133" s="6">
        <v>0</v>
      </c>
      <c r="I133" s="6">
        <v>6000000</v>
      </c>
      <c r="J133"/>
    </row>
    <row r="134" spans="1:10" x14ac:dyDescent="0.25">
      <c r="A134"/>
      <c r="B134" t="s">
        <v>246</v>
      </c>
      <c r="C134" t="s">
        <v>247</v>
      </c>
      <c r="D134" s="6">
        <v>1800000</v>
      </c>
      <c r="E134" s="6">
        <v>4000000</v>
      </c>
      <c r="F134" s="6">
        <v>0</v>
      </c>
      <c r="G134" s="6">
        <v>0</v>
      </c>
      <c r="H134" s="6">
        <v>0</v>
      </c>
      <c r="I134" s="6">
        <v>5800000</v>
      </c>
      <c r="J134"/>
    </row>
    <row r="135" spans="1:10" x14ac:dyDescent="0.25">
      <c r="A135"/>
      <c r="B135" t="s">
        <v>248</v>
      </c>
      <c r="C135" t="s">
        <v>249</v>
      </c>
      <c r="D135" s="6">
        <v>0</v>
      </c>
      <c r="E135" s="6">
        <v>8000000</v>
      </c>
      <c r="F135" s="6">
        <v>12000000</v>
      </c>
      <c r="G135" s="6">
        <v>0</v>
      </c>
      <c r="H135" s="6">
        <v>0</v>
      </c>
      <c r="I135" s="6">
        <v>20000000</v>
      </c>
      <c r="J135"/>
    </row>
    <row r="136" spans="1:10" x14ac:dyDescent="0.25">
      <c r="A136"/>
      <c r="B136" t="s">
        <v>250</v>
      </c>
      <c r="C136" t="s">
        <v>251</v>
      </c>
      <c r="D136" s="6">
        <v>5100000</v>
      </c>
      <c r="E136" s="6">
        <v>4000000</v>
      </c>
      <c r="F136" s="6">
        <v>0</v>
      </c>
      <c r="G136" s="6">
        <v>0</v>
      </c>
      <c r="H136" s="6">
        <v>0</v>
      </c>
      <c r="I136" s="6">
        <v>9100000</v>
      </c>
      <c r="J136"/>
    </row>
    <row r="137" spans="1:10" x14ac:dyDescent="0.25">
      <c r="A137"/>
      <c r="B137" t="s">
        <v>252</v>
      </c>
      <c r="C137" t="s">
        <v>253</v>
      </c>
      <c r="D137" s="6">
        <v>1000000</v>
      </c>
      <c r="E137" s="6">
        <v>1300000</v>
      </c>
      <c r="F137" s="6">
        <v>500000</v>
      </c>
      <c r="G137" s="6">
        <v>500000</v>
      </c>
      <c r="H137" s="6">
        <v>0</v>
      </c>
      <c r="I137" s="6">
        <v>3300000</v>
      </c>
      <c r="J137"/>
    </row>
    <row r="138" spans="1:10" x14ac:dyDescent="0.25">
      <c r="A138"/>
      <c r="B138" t="s">
        <v>254</v>
      </c>
      <c r="C138" t="s">
        <v>255</v>
      </c>
      <c r="D138" s="6">
        <v>0</v>
      </c>
      <c r="E138" s="6">
        <v>0</v>
      </c>
      <c r="F138" s="6">
        <v>0</v>
      </c>
      <c r="G138" s="6">
        <v>5000000</v>
      </c>
      <c r="H138" s="6">
        <v>5000000</v>
      </c>
      <c r="I138" s="6">
        <v>10000000</v>
      </c>
      <c r="J138"/>
    </row>
    <row r="139" spans="1:10" x14ac:dyDescent="0.25">
      <c r="A139"/>
      <c r="B139" t="s">
        <v>256</v>
      </c>
      <c r="C139" t="s">
        <v>257</v>
      </c>
      <c r="D139" s="6">
        <v>0</v>
      </c>
      <c r="E139" s="6">
        <v>0</v>
      </c>
      <c r="F139" s="6">
        <v>4000000</v>
      </c>
      <c r="G139" s="6">
        <v>15000000</v>
      </c>
      <c r="H139" s="6">
        <v>10000000</v>
      </c>
      <c r="I139" s="6">
        <v>29000000</v>
      </c>
      <c r="J139"/>
    </row>
    <row r="140" spans="1:10" x14ac:dyDescent="0.25">
      <c r="A140"/>
      <c r="B140" t="s">
        <v>258</v>
      </c>
      <c r="C140" t="s">
        <v>259</v>
      </c>
      <c r="D140" s="6">
        <v>0</v>
      </c>
      <c r="E140" s="6">
        <v>0</v>
      </c>
      <c r="F140" s="6">
        <v>500000</v>
      </c>
      <c r="G140" s="6">
        <v>4500000</v>
      </c>
      <c r="H140" s="6">
        <v>0</v>
      </c>
      <c r="I140" s="6">
        <v>5000000</v>
      </c>
      <c r="J140"/>
    </row>
    <row r="141" spans="1:10" x14ac:dyDescent="0.25">
      <c r="A141"/>
      <c r="B141" t="s">
        <v>260</v>
      </c>
      <c r="C141" t="s">
        <v>261</v>
      </c>
      <c r="D141" s="6">
        <v>951594</v>
      </c>
      <c r="E141" s="6">
        <v>900000</v>
      </c>
      <c r="F141" s="6">
        <v>0</v>
      </c>
      <c r="G141" s="6">
        <v>0</v>
      </c>
      <c r="H141" s="6">
        <v>0</v>
      </c>
      <c r="I141" s="6">
        <v>1851594</v>
      </c>
      <c r="J141"/>
    </row>
    <row r="142" spans="1:10" x14ac:dyDescent="0.25">
      <c r="A142"/>
      <c r="B142" t="s">
        <v>262</v>
      </c>
      <c r="C142" t="s">
        <v>263</v>
      </c>
      <c r="D142" s="6">
        <v>2000000</v>
      </c>
      <c r="E142" s="6">
        <v>10000000</v>
      </c>
      <c r="F142" s="6">
        <v>10000000</v>
      </c>
      <c r="G142" s="6">
        <v>8000000</v>
      </c>
      <c r="H142" s="6">
        <v>0</v>
      </c>
      <c r="I142" s="6">
        <v>30000000</v>
      </c>
      <c r="J142"/>
    </row>
    <row r="143" spans="1:10" x14ac:dyDescent="0.25">
      <c r="A143"/>
      <c r="B143" t="s">
        <v>264</v>
      </c>
      <c r="C143" t="s">
        <v>265</v>
      </c>
      <c r="D143" s="6">
        <v>0</v>
      </c>
      <c r="E143" s="6">
        <v>1000000</v>
      </c>
      <c r="F143" s="6">
        <v>0</v>
      </c>
      <c r="G143" s="6">
        <v>0</v>
      </c>
      <c r="H143" s="6">
        <v>0</v>
      </c>
      <c r="I143" s="6">
        <v>1000000</v>
      </c>
      <c r="J143"/>
    </row>
    <row r="144" spans="1:10" x14ac:dyDescent="0.25">
      <c r="A144"/>
      <c r="B144" t="s">
        <v>266</v>
      </c>
      <c r="C144" t="s">
        <v>267</v>
      </c>
      <c r="D144" s="6">
        <v>1500000</v>
      </c>
      <c r="E144" s="6">
        <v>1000000</v>
      </c>
      <c r="F144" s="6">
        <v>1000000</v>
      </c>
      <c r="G144" s="6">
        <v>1000000</v>
      </c>
      <c r="H144" s="6">
        <v>1000000</v>
      </c>
      <c r="I144" s="6">
        <v>5500000</v>
      </c>
      <c r="J144"/>
    </row>
    <row r="145" spans="1:10" x14ac:dyDescent="0.25">
      <c r="A145"/>
      <c r="B145" t="s">
        <v>268</v>
      </c>
      <c r="C145" t="s">
        <v>269</v>
      </c>
      <c r="D145" s="6">
        <v>5655000</v>
      </c>
      <c r="E145" s="6">
        <v>5655000</v>
      </c>
      <c r="F145" s="6">
        <v>5655000</v>
      </c>
      <c r="G145" s="6">
        <v>5655000</v>
      </c>
      <c r="H145" s="6">
        <v>5755000</v>
      </c>
      <c r="I145" s="6">
        <v>28375000</v>
      </c>
      <c r="J145"/>
    </row>
    <row r="146" spans="1:10" x14ac:dyDescent="0.25">
      <c r="A146"/>
      <c r="B146" t="s">
        <v>270</v>
      </c>
      <c r="C146" t="s">
        <v>271</v>
      </c>
      <c r="D146" s="6">
        <v>10447338</v>
      </c>
      <c r="E146" s="6">
        <v>9800000</v>
      </c>
      <c r="F146" s="6">
        <v>8718098</v>
      </c>
      <c r="G146" s="6">
        <v>8700000</v>
      </c>
      <c r="H146" s="6">
        <v>10500000</v>
      </c>
      <c r="I146" s="6">
        <v>48165436</v>
      </c>
      <c r="J146"/>
    </row>
    <row r="147" spans="1:10" x14ac:dyDescent="0.25">
      <c r="A147"/>
      <c r="B147" t="s">
        <v>272</v>
      </c>
      <c r="C147" t="s">
        <v>273</v>
      </c>
      <c r="D147" s="6">
        <v>4875000</v>
      </c>
      <c r="E147" s="6">
        <v>4675000</v>
      </c>
      <c r="F147" s="6">
        <v>4675000</v>
      </c>
      <c r="G147" s="6">
        <v>4220000</v>
      </c>
      <c r="H147" s="6">
        <v>4220000</v>
      </c>
      <c r="I147" s="6">
        <v>22665000</v>
      </c>
      <c r="J147"/>
    </row>
    <row r="148" spans="1:10" x14ac:dyDescent="0.25">
      <c r="A148"/>
      <c r="B148" t="s">
        <v>274</v>
      </c>
      <c r="C148" t="s">
        <v>275</v>
      </c>
      <c r="D148" s="6">
        <v>1873214</v>
      </c>
      <c r="E148" s="6">
        <v>8606898</v>
      </c>
      <c r="F148" s="6">
        <v>8478833</v>
      </c>
      <c r="G148" s="6">
        <v>2060536</v>
      </c>
      <c r="H148" s="6">
        <v>9375562</v>
      </c>
      <c r="I148" s="6">
        <v>30395043</v>
      </c>
      <c r="J148"/>
    </row>
    <row r="149" spans="1:10" x14ac:dyDescent="0.25">
      <c r="A149"/>
      <c r="B149" t="s">
        <v>276</v>
      </c>
      <c r="C149" t="s">
        <v>277</v>
      </c>
      <c r="D149" s="6">
        <v>4148882</v>
      </c>
      <c r="E149" s="6">
        <v>10223669</v>
      </c>
      <c r="F149" s="6">
        <v>7015746</v>
      </c>
      <c r="G149" s="6">
        <v>9913541</v>
      </c>
      <c r="H149" s="6">
        <v>17644060</v>
      </c>
      <c r="I149" s="6">
        <v>48945898</v>
      </c>
      <c r="J149"/>
    </row>
    <row r="150" spans="1:10" x14ac:dyDescent="0.25">
      <c r="A150"/>
      <c r="B150" t="s">
        <v>278</v>
      </c>
      <c r="C150" t="s">
        <v>279</v>
      </c>
      <c r="D150" s="6">
        <v>500000</v>
      </c>
      <c r="E150" s="6">
        <v>2910000</v>
      </c>
      <c r="F150" s="6">
        <v>0</v>
      </c>
      <c r="G150" s="6">
        <v>0</v>
      </c>
      <c r="H150" s="6">
        <v>0</v>
      </c>
      <c r="I150" s="6">
        <v>3410000</v>
      </c>
      <c r="J150"/>
    </row>
    <row r="151" spans="1:10" x14ac:dyDescent="0.25">
      <c r="A151"/>
      <c r="B151" t="s">
        <v>280</v>
      </c>
      <c r="C151" t="s">
        <v>281</v>
      </c>
      <c r="D151" s="6">
        <v>3600000</v>
      </c>
      <c r="E151" s="6">
        <v>0</v>
      </c>
      <c r="F151" s="6">
        <v>0</v>
      </c>
      <c r="G151" s="6">
        <v>0</v>
      </c>
      <c r="H151" s="6">
        <v>0</v>
      </c>
      <c r="I151" s="6">
        <v>3600000</v>
      </c>
      <c r="J151"/>
    </row>
    <row r="152" spans="1:10" x14ac:dyDescent="0.25">
      <c r="A152"/>
      <c r="B152" t="s">
        <v>282</v>
      </c>
      <c r="C152" t="s">
        <v>283</v>
      </c>
      <c r="D152" s="6">
        <v>0</v>
      </c>
      <c r="E152" s="6">
        <v>1920000</v>
      </c>
      <c r="F152" s="6">
        <v>0</v>
      </c>
      <c r="G152" s="6">
        <v>0</v>
      </c>
      <c r="H152" s="6">
        <v>0</v>
      </c>
      <c r="I152" s="6">
        <v>1920000</v>
      </c>
      <c r="J152"/>
    </row>
    <row r="153" spans="1:10" x14ac:dyDescent="0.25">
      <c r="A153"/>
      <c r="B153" t="s">
        <v>284</v>
      </c>
      <c r="C153" t="s">
        <v>285</v>
      </c>
      <c r="D153" s="6">
        <v>3000000</v>
      </c>
      <c r="E153" s="6">
        <v>3000000</v>
      </c>
      <c r="F153" s="6">
        <v>2000000</v>
      </c>
      <c r="G153" s="6">
        <v>0</v>
      </c>
      <c r="H153" s="6">
        <v>0</v>
      </c>
      <c r="I153" s="6">
        <v>8000000</v>
      </c>
      <c r="J153"/>
    </row>
    <row r="154" spans="1:10" x14ac:dyDescent="0.25">
      <c r="A154"/>
      <c r="B154" t="s">
        <v>286</v>
      </c>
      <c r="C154" t="s">
        <v>287</v>
      </c>
      <c r="D154" s="6">
        <v>3444000</v>
      </c>
      <c r="E154" s="6">
        <v>1657000</v>
      </c>
      <c r="F154" s="6">
        <v>0</v>
      </c>
      <c r="G154" s="6">
        <v>0</v>
      </c>
      <c r="H154" s="6">
        <v>0</v>
      </c>
      <c r="I154" s="6">
        <v>5101000</v>
      </c>
      <c r="J154"/>
    </row>
    <row r="155" spans="1:10" x14ac:dyDescent="0.25">
      <c r="A155"/>
      <c r="B155" t="s">
        <v>288</v>
      </c>
      <c r="C155" t="s">
        <v>289</v>
      </c>
      <c r="D155" s="6">
        <v>1500000</v>
      </c>
      <c r="E155" s="6">
        <v>0</v>
      </c>
      <c r="F155" s="6">
        <v>0</v>
      </c>
      <c r="G155" s="6">
        <v>0</v>
      </c>
      <c r="H155" s="6">
        <v>0</v>
      </c>
      <c r="I155" s="6">
        <v>1500000</v>
      </c>
      <c r="J155"/>
    </row>
    <row r="156" spans="1:10" x14ac:dyDescent="0.25">
      <c r="A156"/>
      <c r="B156" t="s">
        <v>290</v>
      </c>
      <c r="C156" t="s">
        <v>291</v>
      </c>
      <c r="D156" s="6">
        <v>2399920</v>
      </c>
      <c r="E156" s="6">
        <v>1000000</v>
      </c>
      <c r="F156" s="6">
        <v>0</v>
      </c>
      <c r="G156" s="6">
        <v>0</v>
      </c>
      <c r="H156" s="6">
        <v>0</v>
      </c>
      <c r="I156" s="6">
        <v>3399920</v>
      </c>
      <c r="J156"/>
    </row>
    <row r="157" spans="1:10" x14ac:dyDescent="0.25">
      <c r="A157"/>
      <c r="B157" t="s">
        <v>292</v>
      </c>
      <c r="C157" t="s">
        <v>293</v>
      </c>
      <c r="D157" s="6">
        <v>0</v>
      </c>
      <c r="E157" s="6">
        <v>0</v>
      </c>
      <c r="F157" s="6">
        <v>3000000</v>
      </c>
      <c r="G157" s="6">
        <v>8800000</v>
      </c>
      <c r="H157" s="6">
        <v>7200000</v>
      </c>
      <c r="I157" s="6">
        <v>19000000</v>
      </c>
      <c r="J157"/>
    </row>
    <row r="158" spans="1:10" x14ac:dyDescent="0.25">
      <c r="A158"/>
      <c r="B158" t="s">
        <v>294</v>
      </c>
      <c r="C158" t="s">
        <v>295</v>
      </c>
      <c r="D158" s="6">
        <v>0</v>
      </c>
      <c r="E158" s="6">
        <v>3000000</v>
      </c>
      <c r="F158" s="6">
        <v>3000000</v>
      </c>
      <c r="G158" s="6">
        <v>0</v>
      </c>
      <c r="H158" s="6">
        <v>0</v>
      </c>
      <c r="I158" s="6">
        <v>6000000</v>
      </c>
      <c r="J158"/>
    </row>
    <row r="159" spans="1:10" x14ac:dyDescent="0.25">
      <c r="A159"/>
      <c r="B159" t="s">
        <v>296</v>
      </c>
      <c r="C159" t="s">
        <v>297</v>
      </c>
      <c r="D159" s="6">
        <v>0</v>
      </c>
      <c r="E159" s="6">
        <v>0</v>
      </c>
      <c r="F159" s="6">
        <v>5000000</v>
      </c>
      <c r="G159" s="6">
        <v>5000000</v>
      </c>
      <c r="H159" s="6">
        <v>0</v>
      </c>
      <c r="I159" s="6">
        <v>10000000</v>
      </c>
      <c r="J159"/>
    </row>
    <row r="160" spans="1:10" x14ac:dyDescent="0.25">
      <c r="A160"/>
      <c r="B160" t="s">
        <v>298</v>
      </c>
      <c r="C160" t="s">
        <v>299</v>
      </c>
      <c r="D160" s="6">
        <v>0</v>
      </c>
      <c r="E160" s="6">
        <v>0</v>
      </c>
      <c r="F160" s="6">
        <v>3000000</v>
      </c>
      <c r="G160" s="6">
        <v>3000000</v>
      </c>
      <c r="H160" s="6">
        <v>0</v>
      </c>
      <c r="I160" s="6">
        <v>6000000</v>
      </c>
      <c r="J160"/>
    </row>
    <row r="161" spans="1:10" x14ac:dyDescent="0.25">
      <c r="A161"/>
      <c r="B161" t="s">
        <v>300</v>
      </c>
      <c r="C161" t="s">
        <v>301</v>
      </c>
      <c r="D161" s="6">
        <v>0</v>
      </c>
      <c r="E161" s="6">
        <v>400000</v>
      </c>
      <c r="F161" s="6">
        <v>1600000</v>
      </c>
      <c r="G161" s="6">
        <v>0</v>
      </c>
      <c r="H161" s="6">
        <v>0</v>
      </c>
      <c r="I161" s="6">
        <v>2000000</v>
      </c>
      <c r="J161"/>
    </row>
    <row r="162" spans="1:10" x14ac:dyDescent="0.25">
      <c r="A162"/>
      <c r="B162" t="s">
        <v>302</v>
      </c>
      <c r="C162" t="s">
        <v>303</v>
      </c>
      <c r="D162" s="6">
        <v>1350934</v>
      </c>
      <c r="E162" s="6">
        <v>0</v>
      </c>
      <c r="F162" s="6">
        <v>0</v>
      </c>
      <c r="G162" s="6">
        <v>0</v>
      </c>
      <c r="H162" s="6">
        <v>0</v>
      </c>
      <c r="I162" s="6">
        <v>1350934</v>
      </c>
      <c r="J162"/>
    </row>
    <row r="163" spans="1:10" x14ac:dyDescent="0.25">
      <c r="A163"/>
      <c r="B163" t="s">
        <v>304</v>
      </c>
      <c r="C163" t="s">
        <v>305</v>
      </c>
      <c r="D163" s="6">
        <v>2000000</v>
      </c>
      <c r="E163" s="6">
        <v>0</v>
      </c>
      <c r="F163" s="6">
        <v>0</v>
      </c>
      <c r="G163" s="6">
        <v>0</v>
      </c>
      <c r="H163" s="6">
        <v>0</v>
      </c>
      <c r="I163" s="6">
        <v>2000000</v>
      </c>
      <c r="J163"/>
    </row>
    <row r="164" spans="1:10" x14ac:dyDescent="0.25">
      <c r="A164"/>
      <c r="B164" t="s">
        <v>306</v>
      </c>
      <c r="C164" t="s">
        <v>307</v>
      </c>
      <c r="D164" s="6">
        <v>1500000</v>
      </c>
      <c r="E164" s="6">
        <v>6000000</v>
      </c>
      <c r="F164" s="6">
        <v>7000000</v>
      </c>
      <c r="G164" s="6">
        <v>5500000</v>
      </c>
      <c r="H164" s="6">
        <v>0</v>
      </c>
      <c r="I164" s="6">
        <v>20000000</v>
      </c>
      <c r="J164"/>
    </row>
    <row r="165" spans="1:10" x14ac:dyDescent="0.25">
      <c r="A165"/>
      <c r="B165" t="s">
        <v>308</v>
      </c>
      <c r="C165" t="s">
        <v>309</v>
      </c>
      <c r="D165" s="6">
        <v>0</v>
      </c>
      <c r="E165" s="6">
        <v>500000</v>
      </c>
      <c r="F165" s="6">
        <v>500000</v>
      </c>
      <c r="G165" s="6">
        <v>0</v>
      </c>
      <c r="H165" s="6">
        <v>0</v>
      </c>
      <c r="I165" s="6">
        <v>1000000</v>
      </c>
      <c r="J165"/>
    </row>
    <row r="166" spans="1:10" x14ac:dyDescent="0.25">
      <c r="A166"/>
      <c r="B166" t="s">
        <v>310</v>
      </c>
      <c r="C166" t="s">
        <v>311</v>
      </c>
      <c r="D166" s="6">
        <v>2000000</v>
      </c>
      <c r="E166" s="6">
        <v>4000000</v>
      </c>
      <c r="F166" s="6">
        <v>0</v>
      </c>
      <c r="G166" s="6">
        <v>0</v>
      </c>
      <c r="H166" s="6">
        <v>0</v>
      </c>
      <c r="I166" s="6">
        <v>6000000</v>
      </c>
      <c r="J166"/>
    </row>
    <row r="167" spans="1:10" x14ac:dyDescent="0.25">
      <c r="A167"/>
      <c r="B167" t="s">
        <v>312</v>
      </c>
      <c r="C167" t="s">
        <v>313</v>
      </c>
      <c r="D167" s="6">
        <v>0</v>
      </c>
      <c r="E167" s="6">
        <v>0</v>
      </c>
      <c r="F167" s="6">
        <v>2454080</v>
      </c>
      <c r="G167" s="6">
        <v>0</v>
      </c>
      <c r="H167" s="6">
        <v>0</v>
      </c>
      <c r="I167" s="6">
        <v>2454080</v>
      </c>
      <c r="J167"/>
    </row>
    <row r="168" spans="1:10" x14ac:dyDescent="0.25">
      <c r="A168"/>
      <c r="B168" t="s">
        <v>314</v>
      </c>
      <c r="C168" t="s">
        <v>315</v>
      </c>
      <c r="D168" s="6">
        <v>500000</v>
      </c>
      <c r="E168" s="6">
        <v>500000</v>
      </c>
      <c r="F168" s="6">
        <v>500000</v>
      </c>
      <c r="G168" s="6">
        <v>1000000</v>
      </c>
      <c r="H168" s="6">
        <v>1000000</v>
      </c>
      <c r="I168" s="6">
        <v>3500000</v>
      </c>
      <c r="J168"/>
    </row>
    <row r="169" spans="1:10" x14ac:dyDescent="0.25">
      <c r="A169"/>
      <c r="B169" t="s">
        <v>316</v>
      </c>
      <c r="C169" t="s">
        <v>317</v>
      </c>
      <c r="D169" s="6">
        <v>4000000</v>
      </c>
      <c r="E169" s="6">
        <v>4000000</v>
      </c>
      <c r="F169" s="6">
        <v>4000000</v>
      </c>
      <c r="G169" s="6">
        <v>4000000</v>
      </c>
      <c r="H169" s="6">
        <v>4000000</v>
      </c>
      <c r="I169" s="6">
        <v>20000000</v>
      </c>
      <c r="J169"/>
    </row>
    <row r="170" spans="1:10" x14ac:dyDescent="0.25">
      <c r="A170"/>
      <c r="B170" t="s">
        <v>318</v>
      </c>
      <c r="C170" t="s">
        <v>319</v>
      </c>
      <c r="D170" s="6">
        <v>4278900</v>
      </c>
      <c r="E170" s="6">
        <v>5300868</v>
      </c>
      <c r="F170" s="6">
        <v>5000000</v>
      </c>
      <c r="G170" s="6">
        <v>5000000</v>
      </c>
      <c r="H170" s="6">
        <v>5000000</v>
      </c>
      <c r="I170" s="6">
        <v>24579768</v>
      </c>
      <c r="J170"/>
    </row>
    <row r="171" spans="1:10" x14ac:dyDescent="0.25">
      <c r="A171"/>
      <c r="B171" t="s">
        <v>320</v>
      </c>
      <c r="C171" t="s">
        <v>321</v>
      </c>
      <c r="D171" s="6">
        <v>13036000</v>
      </c>
      <c r="E171" s="6">
        <v>6636000</v>
      </c>
      <c r="F171" s="6">
        <v>1975000</v>
      </c>
      <c r="G171" s="6">
        <v>0</v>
      </c>
      <c r="H171" s="6">
        <v>0</v>
      </c>
      <c r="I171" s="6">
        <v>21647000</v>
      </c>
      <c r="J171"/>
    </row>
    <row r="172" spans="1:10" x14ac:dyDescent="0.25">
      <c r="A172"/>
      <c r="B172" t="s">
        <v>322</v>
      </c>
      <c r="C172" t="s">
        <v>323</v>
      </c>
      <c r="D172" s="6">
        <v>0</v>
      </c>
      <c r="E172" s="6">
        <v>4000000</v>
      </c>
      <c r="F172" s="6">
        <v>3000000</v>
      </c>
      <c r="G172" s="6">
        <v>0</v>
      </c>
      <c r="H172" s="6">
        <v>0</v>
      </c>
      <c r="I172" s="6">
        <v>7000000</v>
      </c>
      <c r="J172"/>
    </row>
    <row r="173" spans="1:10" x14ac:dyDescent="0.25">
      <c r="A173"/>
      <c r="B173" t="s">
        <v>324</v>
      </c>
      <c r="C173" t="s">
        <v>325</v>
      </c>
      <c r="D173" s="6">
        <v>3100000</v>
      </c>
      <c r="E173" s="6">
        <v>3336000</v>
      </c>
      <c r="F173" s="6">
        <v>2689000</v>
      </c>
      <c r="G173" s="6">
        <v>0</v>
      </c>
      <c r="H173" s="6">
        <v>0</v>
      </c>
      <c r="I173" s="6">
        <v>9125000</v>
      </c>
      <c r="J173"/>
    </row>
    <row r="174" spans="1:10" x14ac:dyDescent="0.25">
      <c r="A174"/>
      <c r="B174" t="s">
        <v>326</v>
      </c>
      <c r="C174" t="s">
        <v>327</v>
      </c>
      <c r="D174" s="6">
        <v>0</v>
      </c>
      <c r="E174" s="6">
        <v>0</v>
      </c>
      <c r="F174" s="6">
        <v>0</v>
      </c>
      <c r="G174" s="6">
        <v>23452471</v>
      </c>
      <c r="H174" s="6">
        <v>48823765</v>
      </c>
      <c r="I174" s="6">
        <v>72276236</v>
      </c>
      <c r="J174"/>
    </row>
    <row r="175" spans="1:10" x14ac:dyDescent="0.25">
      <c r="A175"/>
      <c r="B175" t="s">
        <v>328</v>
      </c>
      <c r="C175" t="s">
        <v>329</v>
      </c>
      <c r="D175" s="6">
        <v>0</v>
      </c>
      <c r="E175" s="6">
        <v>0</v>
      </c>
      <c r="F175" s="6">
        <v>0</v>
      </c>
      <c r="G175" s="6">
        <v>10051058</v>
      </c>
      <c r="H175" s="6">
        <v>18781613</v>
      </c>
      <c r="I175" s="6">
        <v>28832671</v>
      </c>
      <c r="J175"/>
    </row>
    <row r="176" spans="1:10" x14ac:dyDescent="0.25">
      <c r="A176"/>
      <c r="B176" t="s">
        <v>330</v>
      </c>
      <c r="C176" t="s">
        <v>331</v>
      </c>
      <c r="D176" s="6">
        <v>221344</v>
      </c>
      <c r="E176" s="6">
        <v>0</v>
      </c>
      <c r="F176" s="6">
        <v>0</v>
      </c>
      <c r="G176" s="6">
        <v>0</v>
      </c>
      <c r="H176" s="6">
        <v>0</v>
      </c>
      <c r="I176" s="6">
        <v>221344</v>
      </c>
      <c r="J176"/>
    </row>
    <row r="177" spans="1:10" x14ac:dyDescent="0.25">
      <c r="A177" t="s">
        <v>500</v>
      </c>
      <c r="B177"/>
      <c r="C177"/>
      <c r="D177" s="6">
        <v>167827820.00000003</v>
      </c>
      <c r="E177" s="6">
        <v>180371464</v>
      </c>
      <c r="F177" s="6">
        <v>146261537</v>
      </c>
      <c r="G177" s="6">
        <v>155000000</v>
      </c>
      <c r="H177" s="6">
        <v>160000000</v>
      </c>
      <c r="I177" s="6">
        <v>809460821</v>
      </c>
      <c r="J177"/>
    </row>
    <row r="178" spans="1:10" x14ac:dyDescent="0.25">
      <c r="A178" t="s">
        <v>332</v>
      </c>
      <c r="B178" t="s">
        <v>333</v>
      </c>
      <c r="C178" t="s">
        <v>332</v>
      </c>
      <c r="D178" s="6">
        <v>61942437.051825196</v>
      </c>
      <c r="E178" s="6">
        <v>23337005.024591081</v>
      </c>
      <c r="F178" s="6">
        <v>22633839.938657522</v>
      </c>
      <c r="G178" s="6">
        <v>-3437735.70603556</v>
      </c>
      <c r="H178" s="6">
        <v>0</v>
      </c>
      <c r="I178" s="6">
        <v>104475546.30903825</v>
      </c>
      <c r="J178"/>
    </row>
    <row r="179" spans="1:10" x14ac:dyDescent="0.25">
      <c r="A179" t="s">
        <v>501</v>
      </c>
      <c r="B179"/>
      <c r="C179"/>
      <c r="D179" s="6">
        <v>61942437.051825196</v>
      </c>
      <c r="E179" s="6">
        <v>23337005.024591081</v>
      </c>
      <c r="F179" s="6">
        <v>22633839.938657522</v>
      </c>
      <c r="G179" s="6">
        <v>-3437735.70603556</v>
      </c>
      <c r="H179" s="6">
        <v>0</v>
      </c>
      <c r="I179" s="6">
        <v>104475546.30903825</v>
      </c>
      <c r="J179"/>
    </row>
    <row r="180" spans="1:10" x14ac:dyDescent="0.25">
      <c r="A180" t="s">
        <v>502</v>
      </c>
      <c r="B180" t="s">
        <v>334</v>
      </c>
      <c r="C180" t="s">
        <v>335</v>
      </c>
      <c r="D180" s="6">
        <v>1038000</v>
      </c>
      <c r="E180" s="6">
        <v>7437480</v>
      </c>
      <c r="F180" s="6">
        <v>8657000</v>
      </c>
      <c r="G180" s="6">
        <v>1706000</v>
      </c>
      <c r="H180" s="6">
        <v>100000</v>
      </c>
      <c r="I180" s="6">
        <v>18938480</v>
      </c>
      <c r="J180"/>
    </row>
    <row r="181" spans="1:10" x14ac:dyDescent="0.25">
      <c r="A181"/>
      <c r="B181" t="s">
        <v>336</v>
      </c>
      <c r="C181" t="s">
        <v>337</v>
      </c>
      <c r="D181" s="6">
        <v>59934003</v>
      </c>
      <c r="E181" s="6">
        <v>3342629</v>
      </c>
      <c r="F181" s="6">
        <v>0</v>
      </c>
      <c r="G181" s="6">
        <v>0</v>
      </c>
      <c r="H181" s="6">
        <v>0</v>
      </c>
      <c r="I181" s="6">
        <v>63276632</v>
      </c>
      <c r="J181"/>
    </row>
    <row r="182" spans="1:10" x14ac:dyDescent="0.25">
      <c r="A182"/>
      <c r="B182" t="s">
        <v>338</v>
      </c>
      <c r="C182" t="s">
        <v>339</v>
      </c>
      <c r="D182" s="6">
        <v>2850000</v>
      </c>
      <c r="E182" s="6">
        <v>2720000</v>
      </c>
      <c r="F182" s="6">
        <v>-3420903</v>
      </c>
      <c r="G182" s="6">
        <v>0</v>
      </c>
      <c r="H182" s="6">
        <v>0</v>
      </c>
      <c r="I182" s="6">
        <v>2149097</v>
      </c>
      <c r="J182"/>
    </row>
    <row r="183" spans="1:10" x14ac:dyDescent="0.25">
      <c r="A183"/>
      <c r="B183" t="s">
        <v>340</v>
      </c>
      <c r="C183" t="s">
        <v>341</v>
      </c>
      <c r="D183" s="6">
        <v>0</v>
      </c>
      <c r="E183" s="6">
        <v>2000000</v>
      </c>
      <c r="F183" s="6">
        <v>8850000</v>
      </c>
      <c r="G183" s="6">
        <v>0</v>
      </c>
      <c r="H183" s="6">
        <v>0</v>
      </c>
      <c r="I183" s="6">
        <v>10850000</v>
      </c>
      <c r="J183"/>
    </row>
    <row r="184" spans="1:10" x14ac:dyDescent="0.25">
      <c r="A184"/>
      <c r="B184" t="s">
        <v>342</v>
      </c>
      <c r="C184" t="s">
        <v>343</v>
      </c>
      <c r="D184" s="6">
        <v>953700</v>
      </c>
      <c r="E184" s="6">
        <v>7008963</v>
      </c>
      <c r="F184" s="6">
        <v>40000</v>
      </c>
      <c r="G184" s="6">
        <v>100000</v>
      </c>
      <c r="H184" s="6">
        <v>0</v>
      </c>
      <c r="I184" s="6">
        <v>8102663</v>
      </c>
      <c r="J184"/>
    </row>
    <row r="185" spans="1:10" x14ac:dyDescent="0.25">
      <c r="A185"/>
      <c r="B185" t="s">
        <v>344</v>
      </c>
      <c r="C185" t="s">
        <v>345</v>
      </c>
      <c r="D185" s="6">
        <v>0</v>
      </c>
      <c r="E185" s="6">
        <v>1452330</v>
      </c>
      <c r="F185" s="6">
        <v>6715988</v>
      </c>
      <c r="G185" s="6">
        <v>150000</v>
      </c>
      <c r="H185" s="6">
        <v>0</v>
      </c>
      <c r="I185" s="6">
        <v>8318318</v>
      </c>
      <c r="J185"/>
    </row>
    <row r="186" spans="1:10" x14ac:dyDescent="0.25">
      <c r="A186"/>
      <c r="B186" t="s">
        <v>346</v>
      </c>
      <c r="C186" t="s">
        <v>347</v>
      </c>
      <c r="D186" s="6">
        <v>742087</v>
      </c>
      <c r="E186" s="6">
        <v>6006629</v>
      </c>
      <c r="F186" s="6">
        <v>177480</v>
      </c>
      <c r="G186" s="6">
        <v>3582804</v>
      </c>
      <c r="H186" s="6">
        <v>13753716</v>
      </c>
      <c r="I186" s="6">
        <v>24262716</v>
      </c>
      <c r="J186"/>
    </row>
    <row r="187" spans="1:10" x14ac:dyDescent="0.25">
      <c r="A187"/>
      <c r="B187" t="s">
        <v>348</v>
      </c>
      <c r="C187" t="s">
        <v>349</v>
      </c>
      <c r="D187" s="6">
        <v>5646661</v>
      </c>
      <c r="E187" s="6">
        <v>300000</v>
      </c>
      <c r="F187" s="6">
        <v>0</v>
      </c>
      <c r="G187" s="6">
        <v>0</v>
      </c>
      <c r="H187" s="6">
        <v>0</v>
      </c>
      <c r="I187" s="6">
        <v>5946661</v>
      </c>
      <c r="J187"/>
    </row>
    <row r="188" spans="1:10" x14ac:dyDescent="0.25">
      <c r="A188"/>
      <c r="B188" t="s">
        <v>350</v>
      </c>
      <c r="C188" t="s">
        <v>351</v>
      </c>
      <c r="D188" s="6">
        <v>71810410</v>
      </c>
      <c r="E188" s="6">
        <v>73419178</v>
      </c>
      <c r="F188" s="6">
        <v>75462490</v>
      </c>
      <c r="G188" s="6">
        <v>79024706</v>
      </c>
      <c r="H188" s="6">
        <v>82755076</v>
      </c>
      <c r="I188" s="6">
        <v>382471860</v>
      </c>
      <c r="J188"/>
    </row>
    <row r="189" spans="1:10" x14ac:dyDescent="0.25">
      <c r="A189"/>
      <c r="B189"/>
      <c r="C189" t="s">
        <v>352</v>
      </c>
      <c r="D189" s="6">
        <v>70084611.586202502</v>
      </c>
      <c r="E189" s="6">
        <v>33624537.721414372</v>
      </c>
      <c r="F189" s="6">
        <v>18489096.533672959</v>
      </c>
      <c r="G189" s="6">
        <v>11898148.94873504</v>
      </c>
      <c r="H189" s="6">
        <v>682771.73641684279</v>
      </c>
      <c r="I189" s="6">
        <v>134779166.52644172</v>
      </c>
      <c r="J189"/>
    </row>
    <row r="190" spans="1:10" x14ac:dyDescent="0.25">
      <c r="A190"/>
      <c r="B190" t="s">
        <v>353</v>
      </c>
      <c r="C190" t="s">
        <v>354</v>
      </c>
      <c r="D190" s="6">
        <v>2205533</v>
      </c>
      <c r="E190" s="6">
        <v>2271699</v>
      </c>
      <c r="F190" s="6">
        <v>2339850</v>
      </c>
      <c r="G190" s="6">
        <v>2410046</v>
      </c>
      <c r="H190" s="6">
        <v>2482347</v>
      </c>
      <c r="I190" s="6">
        <v>11709475</v>
      </c>
      <c r="J190"/>
    </row>
    <row r="191" spans="1:10" x14ac:dyDescent="0.25">
      <c r="A191"/>
      <c r="B191" t="s">
        <v>355</v>
      </c>
      <c r="C191" t="s">
        <v>356</v>
      </c>
      <c r="D191" s="6">
        <v>79075876.771154433</v>
      </c>
      <c r="E191" s="6">
        <v>82308714.352777526</v>
      </c>
      <c r="F191" s="6">
        <v>81691227.831433073</v>
      </c>
      <c r="G191" s="6">
        <v>85360614.666376054</v>
      </c>
      <c r="H191" s="6">
        <v>89211222</v>
      </c>
      <c r="I191" s="6">
        <v>417647655.62174106</v>
      </c>
      <c r="J191"/>
    </row>
    <row r="192" spans="1:10" x14ac:dyDescent="0.25">
      <c r="A192"/>
      <c r="B192" t="s">
        <v>357</v>
      </c>
      <c r="C192" t="s">
        <v>358</v>
      </c>
      <c r="D192" s="6">
        <v>4500000</v>
      </c>
      <c r="E192" s="6">
        <v>24500000</v>
      </c>
      <c r="F192" s="6">
        <v>40500000</v>
      </c>
      <c r="G192" s="6">
        <v>60500000</v>
      </c>
      <c r="H192" s="6">
        <v>72500000</v>
      </c>
      <c r="I192" s="6">
        <v>202500000</v>
      </c>
      <c r="J192"/>
    </row>
    <row r="193" spans="1:10" x14ac:dyDescent="0.25">
      <c r="A193"/>
      <c r="B193" t="s">
        <v>359</v>
      </c>
      <c r="C193" t="s">
        <v>360</v>
      </c>
      <c r="D193" s="6">
        <v>550000</v>
      </c>
      <c r="E193" s="6">
        <v>600000</v>
      </c>
      <c r="F193" s="6">
        <v>700000</v>
      </c>
      <c r="G193" s="6">
        <v>700000</v>
      </c>
      <c r="H193" s="6">
        <v>0</v>
      </c>
      <c r="I193" s="6">
        <v>2550000</v>
      </c>
      <c r="J193"/>
    </row>
    <row r="194" spans="1:10" x14ac:dyDescent="0.25">
      <c r="A194"/>
      <c r="B194" t="s">
        <v>361</v>
      </c>
      <c r="C194" t="s">
        <v>362</v>
      </c>
      <c r="D194" s="6">
        <v>3313000</v>
      </c>
      <c r="E194" s="6">
        <v>100000</v>
      </c>
      <c r="F194" s="6">
        <v>0</v>
      </c>
      <c r="G194" s="6">
        <v>0</v>
      </c>
      <c r="H194" s="6">
        <v>0</v>
      </c>
      <c r="I194" s="6">
        <v>3413000</v>
      </c>
      <c r="J194"/>
    </row>
    <row r="195" spans="1:10" x14ac:dyDescent="0.25">
      <c r="A195"/>
      <c r="B195" t="s">
        <v>363</v>
      </c>
      <c r="C195" t="s">
        <v>364</v>
      </c>
      <c r="D195" s="6">
        <v>1386000</v>
      </c>
      <c r="E195" s="6">
        <v>1227000</v>
      </c>
      <c r="F195" s="6">
        <v>1307000</v>
      </c>
      <c r="G195" s="6">
        <v>1407000</v>
      </c>
      <c r="H195" s="6">
        <v>1449210</v>
      </c>
      <c r="I195" s="6">
        <v>6776210</v>
      </c>
      <c r="J195"/>
    </row>
    <row r="196" spans="1:10" x14ac:dyDescent="0.25">
      <c r="A196"/>
      <c r="B196" t="s">
        <v>365</v>
      </c>
      <c r="C196" t="s">
        <v>366</v>
      </c>
      <c r="D196" s="6">
        <v>300000</v>
      </c>
      <c r="E196" s="6">
        <v>300000</v>
      </c>
      <c r="F196" s="6">
        <v>300000</v>
      </c>
      <c r="G196" s="6">
        <v>300000</v>
      </c>
      <c r="H196" s="6">
        <v>309000</v>
      </c>
      <c r="I196" s="6">
        <v>1509000</v>
      </c>
      <c r="J196"/>
    </row>
    <row r="197" spans="1:10" x14ac:dyDescent="0.25">
      <c r="A197"/>
      <c r="B197" t="s">
        <v>367</v>
      </c>
      <c r="C197" t="s">
        <v>368</v>
      </c>
      <c r="D197" s="6">
        <v>1411868.38</v>
      </c>
      <c r="E197" s="6">
        <v>1454224.43</v>
      </c>
      <c r="F197" s="6">
        <v>1497851.16</v>
      </c>
      <c r="G197" s="6">
        <v>1542786.69</v>
      </c>
      <c r="H197" s="6">
        <v>1589070.29</v>
      </c>
      <c r="I197" s="6">
        <v>7495800.9500000002</v>
      </c>
      <c r="J197"/>
    </row>
    <row r="198" spans="1:10" x14ac:dyDescent="0.25">
      <c r="A198"/>
      <c r="B198" t="s">
        <v>369</v>
      </c>
      <c r="C198" t="s">
        <v>370</v>
      </c>
      <c r="D198" s="6">
        <v>27956418</v>
      </c>
      <c r="E198" s="6">
        <v>28137490</v>
      </c>
      <c r="F198" s="6">
        <v>28688230</v>
      </c>
      <c r="G198" s="6">
        <v>28471542.379999999</v>
      </c>
      <c r="H198" s="6">
        <v>28843000</v>
      </c>
      <c r="I198" s="6">
        <v>142096680.38</v>
      </c>
      <c r="J198"/>
    </row>
    <row r="199" spans="1:10" x14ac:dyDescent="0.25">
      <c r="A199"/>
      <c r="B199" t="s">
        <v>371</v>
      </c>
      <c r="C199" t="s">
        <v>372</v>
      </c>
      <c r="D199" s="6">
        <v>250000</v>
      </c>
      <c r="E199" s="6">
        <v>750000</v>
      </c>
      <c r="F199" s="6">
        <v>1000000</v>
      </c>
      <c r="G199" s="6">
        <v>3500000</v>
      </c>
      <c r="H199" s="6">
        <v>10000000</v>
      </c>
      <c r="I199" s="6">
        <v>15500000</v>
      </c>
      <c r="J199"/>
    </row>
    <row r="200" spans="1:10" x14ac:dyDescent="0.25">
      <c r="A200"/>
      <c r="B200" t="s">
        <v>373</v>
      </c>
      <c r="C200" t="s">
        <v>374</v>
      </c>
      <c r="D200" s="6">
        <v>1000000</v>
      </c>
      <c r="E200" s="6">
        <v>3680000</v>
      </c>
      <c r="F200" s="6">
        <v>3680000</v>
      </c>
      <c r="G200" s="6">
        <v>500000</v>
      </c>
      <c r="H200" s="6">
        <v>4000000</v>
      </c>
      <c r="I200" s="6">
        <v>12860000</v>
      </c>
      <c r="J200"/>
    </row>
    <row r="201" spans="1:10" x14ac:dyDescent="0.25">
      <c r="A201"/>
      <c r="B201" t="s">
        <v>375</v>
      </c>
      <c r="C201" t="s">
        <v>376</v>
      </c>
      <c r="D201" s="6">
        <v>4100000</v>
      </c>
      <c r="E201" s="6">
        <v>4050000</v>
      </c>
      <c r="F201" s="6">
        <v>0</v>
      </c>
      <c r="G201" s="6">
        <v>0</v>
      </c>
      <c r="H201" s="6">
        <v>0</v>
      </c>
      <c r="I201" s="6">
        <v>8150000</v>
      </c>
      <c r="J201"/>
    </row>
    <row r="202" spans="1:10" x14ac:dyDescent="0.25">
      <c r="A202"/>
      <c r="B202" t="s">
        <v>377</v>
      </c>
      <c r="C202" t="s">
        <v>378</v>
      </c>
      <c r="D202" s="6">
        <v>3212000</v>
      </c>
      <c r="E202" s="6">
        <v>3212000</v>
      </c>
      <c r="F202" s="6">
        <v>3212000</v>
      </c>
      <c r="G202" s="6">
        <v>3212000</v>
      </c>
      <c r="H202" s="6">
        <v>3212000</v>
      </c>
      <c r="I202" s="6">
        <v>16060000</v>
      </c>
      <c r="J202"/>
    </row>
    <row r="203" spans="1:10" x14ac:dyDescent="0.25">
      <c r="A203"/>
      <c r="B203" t="s">
        <v>379</v>
      </c>
      <c r="C203" t="s">
        <v>380</v>
      </c>
      <c r="D203" s="6">
        <v>7616000</v>
      </c>
      <c r="E203" s="6">
        <v>400000</v>
      </c>
      <c r="F203" s="6">
        <v>0</v>
      </c>
      <c r="G203" s="6">
        <v>0</v>
      </c>
      <c r="H203" s="6">
        <v>0</v>
      </c>
      <c r="I203" s="6">
        <v>8016000</v>
      </c>
      <c r="J203"/>
    </row>
    <row r="204" spans="1:10" x14ac:dyDescent="0.25">
      <c r="A204"/>
      <c r="B204" t="s">
        <v>381</v>
      </c>
      <c r="C204" t="s">
        <v>382</v>
      </c>
      <c r="D204" s="6">
        <v>1463755</v>
      </c>
      <c r="E204" s="6">
        <v>0</v>
      </c>
      <c r="F204" s="6">
        <v>0</v>
      </c>
      <c r="G204" s="6">
        <v>0</v>
      </c>
      <c r="H204" s="6">
        <v>0</v>
      </c>
      <c r="I204" s="6">
        <v>1463755</v>
      </c>
      <c r="J204"/>
    </row>
    <row r="205" spans="1:10" x14ac:dyDescent="0.25">
      <c r="A205"/>
      <c r="B205" t="s">
        <v>383</v>
      </c>
      <c r="C205" t="s">
        <v>384</v>
      </c>
      <c r="D205" s="6">
        <v>500000</v>
      </c>
      <c r="E205" s="6">
        <v>500000</v>
      </c>
      <c r="F205" s="6">
        <v>500000</v>
      </c>
      <c r="G205" s="6">
        <v>500000</v>
      </c>
      <c r="H205" s="6">
        <v>500000</v>
      </c>
      <c r="I205" s="6">
        <v>2500000</v>
      </c>
      <c r="J205"/>
    </row>
    <row r="206" spans="1:10" x14ac:dyDescent="0.25">
      <c r="A206"/>
      <c r="B206" t="s">
        <v>385</v>
      </c>
      <c r="C206" t="s">
        <v>386</v>
      </c>
      <c r="D206" s="6">
        <v>77746889.000000015</v>
      </c>
      <c r="E206" s="6">
        <v>82928443</v>
      </c>
      <c r="F206" s="6">
        <v>85598051.999999985</v>
      </c>
      <c r="G206" s="6">
        <v>86494387.999999985</v>
      </c>
      <c r="H206" s="6">
        <v>87412234.406000003</v>
      </c>
      <c r="I206" s="6">
        <v>420180006.40600002</v>
      </c>
      <c r="J206"/>
    </row>
    <row r="207" spans="1:10" x14ac:dyDescent="0.25">
      <c r="A207"/>
      <c r="B207" t="s">
        <v>387</v>
      </c>
      <c r="C207" t="s">
        <v>388</v>
      </c>
      <c r="D207" s="6">
        <v>8319093.8799999999</v>
      </c>
      <c r="E207" s="6">
        <v>8634500.9399999995</v>
      </c>
      <c r="F207" s="6">
        <v>7022497.75</v>
      </c>
      <c r="G207" s="6">
        <v>7230778.9500000002</v>
      </c>
      <c r="H207" s="6">
        <v>7642834</v>
      </c>
      <c r="I207" s="6">
        <v>38849705.519999996</v>
      </c>
      <c r="J207"/>
    </row>
    <row r="208" spans="1:10" x14ac:dyDescent="0.25">
      <c r="A208"/>
      <c r="B208" t="s">
        <v>389</v>
      </c>
      <c r="C208" t="s">
        <v>390</v>
      </c>
      <c r="D208" s="6">
        <v>300000</v>
      </c>
      <c r="E208" s="6">
        <v>0</v>
      </c>
      <c r="F208" s="6">
        <v>0</v>
      </c>
      <c r="G208" s="6">
        <v>0</v>
      </c>
      <c r="H208" s="6">
        <v>0</v>
      </c>
      <c r="I208" s="6">
        <v>300000</v>
      </c>
      <c r="J208"/>
    </row>
    <row r="209" spans="1:10" x14ac:dyDescent="0.25">
      <c r="A209"/>
      <c r="B209" t="s">
        <v>391</v>
      </c>
      <c r="C209" t="s">
        <v>392</v>
      </c>
      <c r="D209" s="6">
        <v>2000000</v>
      </c>
      <c r="E209" s="6">
        <v>4000000</v>
      </c>
      <c r="F209" s="6">
        <v>3000000</v>
      </c>
      <c r="G209" s="6">
        <v>15000000</v>
      </c>
      <c r="H209" s="6">
        <v>10000000</v>
      </c>
      <c r="I209" s="6">
        <v>34000000</v>
      </c>
      <c r="J209"/>
    </row>
    <row r="210" spans="1:10" x14ac:dyDescent="0.25">
      <c r="A210"/>
      <c r="B210" t="s">
        <v>393</v>
      </c>
      <c r="C210" t="s">
        <v>394</v>
      </c>
      <c r="D210" s="6">
        <v>2000000</v>
      </c>
      <c r="E210" s="6">
        <v>4020000</v>
      </c>
      <c r="F210" s="6">
        <v>0</v>
      </c>
      <c r="G210" s="6">
        <v>0</v>
      </c>
      <c r="H210" s="6">
        <v>0</v>
      </c>
      <c r="I210" s="6">
        <v>6020000</v>
      </c>
      <c r="J210"/>
    </row>
    <row r="211" spans="1:10" x14ac:dyDescent="0.25">
      <c r="A211"/>
      <c r="B211" t="s">
        <v>395</v>
      </c>
      <c r="C211" t="s">
        <v>396</v>
      </c>
      <c r="D211" s="6">
        <v>3250000</v>
      </c>
      <c r="E211" s="6">
        <v>3250000</v>
      </c>
      <c r="F211" s="6">
        <v>3125000</v>
      </c>
      <c r="G211" s="6">
        <v>3250000</v>
      </c>
      <c r="H211" s="6">
        <v>3250000</v>
      </c>
      <c r="I211" s="6">
        <v>16125000</v>
      </c>
      <c r="J211"/>
    </row>
    <row r="212" spans="1:10" x14ac:dyDescent="0.25">
      <c r="A212"/>
      <c r="B212" t="s">
        <v>397</v>
      </c>
      <c r="C212" t="s">
        <v>398</v>
      </c>
      <c r="D212" s="6">
        <v>500000</v>
      </c>
      <c r="E212" s="6">
        <v>500000</v>
      </c>
      <c r="F212" s="6">
        <v>1000000</v>
      </c>
      <c r="G212" s="6">
        <v>2000000</v>
      </c>
      <c r="H212" s="6">
        <v>10000000</v>
      </c>
      <c r="I212" s="6">
        <v>14000000</v>
      </c>
      <c r="J212"/>
    </row>
    <row r="213" spans="1:10" x14ac:dyDescent="0.25">
      <c r="A213"/>
      <c r="B213" t="s">
        <v>399</v>
      </c>
      <c r="C213" t="s">
        <v>400</v>
      </c>
      <c r="D213" s="6">
        <v>250000</v>
      </c>
      <c r="E213" s="6">
        <v>500000</v>
      </c>
      <c r="F213" s="6">
        <v>1000000</v>
      </c>
      <c r="G213" s="6">
        <v>1000000</v>
      </c>
      <c r="H213" s="6">
        <v>10000000</v>
      </c>
      <c r="I213" s="6">
        <v>12750000</v>
      </c>
      <c r="J213"/>
    </row>
    <row r="214" spans="1:10" x14ac:dyDescent="0.25">
      <c r="A214"/>
      <c r="B214" t="s">
        <v>401</v>
      </c>
      <c r="C214" t="s">
        <v>402</v>
      </c>
      <c r="D214" s="6">
        <v>50000</v>
      </c>
      <c r="E214" s="6">
        <v>250000</v>
      </c>
      <c r="F214" s="6">
        <v>500000</v>
      </c>
      <c r="G214" s="6">
        <v>750000</v>
      </c>
      <c r="H214" s="6">
        <v>1000000</v>
      </c>
      <c r="I214" s="6">
        <v>2550000</v>
      </c>
      <c r="J214"/>
    </row>
    <row r="215" spans="1:10" x14ac:dyDescent="0.25">
      <c r="A215"/>
      <c r="B215" t="s">
        <v>403</v>
      </c>
      <c r="C215" t="s">
        <v>404</v>
      </c>
      <c r="D215" s="6">
        <v>250000</v>
      </c>
      <c r="E215" s="6">
        <v>500000</v>
      </c>
      <c r="F215" s="6">
        <v>750000</v>
      </c>
      <c r="G215" s="6">
        <v>750000</v>
      </c>
      <c r="H215" s="6">
        <v>7000000</v>
      </c>
      <c r="I215" s="6">
        <v>9250000</v>
      </c>
      <c r="J215"/>
    </row>
    <row r="216" spans="1:10" x14ac:dyDescent="0.25">
      <c r="A216"/>
      <c r="B216" t="s">
        <v>405</v>
      </c>
      <c r="C216" t="s">
        <v>406</v>
      </c>
      <c r="D216" s="6">
        <v>500000</v>
      </c>
      <c r="E216" s="6">
        <v>3000000</v>
      </c>
      <c r="F216" s="6">
        <v>1000000</v>
      </c>
      <c r="G216" s="6">
        <v>500000</v>
      </c>
      <c r="H216" s="6">
        <v>10000000</v>
      </c>
      <c r="I216" s="6">
        <v>15000000</v>
      </c>
      <c r="J216"/>
    </row>
    <row r="217" spans="1:10" x14ac:dyDescent="0.25">
      <c r="A217"/>
      <c r="B217" t="s">
        <v>407</v>
      </c>
      <c r="C217" t="s">
        <v>408</v>
      </c>
      <c r="D217" s="6">
        <v>8150000</v>
      </c>
      <c r="E217" s="6">
        <v>15000000</v>
      </c>
      <c r="F217" s="6">
        <v>15000000</v>
      </c>
      <c r="G217" s="6">
        <v>30000000</v>
      </c>
      <c r="H217" s="6">
        <v>75000000</v>
      </c>
      <c r="I217" s="6">
        <v>143150000</v>
      </c>
      <c r="J217"/>
    </row>
    <row r="218" spans="1:10" x14ac:dyDescent="0.25">
      <c r="A218"/>
      <c r="B218" t="s">
        <v>409</v>
      </c>
      <c r="C218" t="s">
        <v>410</v>
      </c>
      <c r="D218" s="6">
        <v>1500000</v>
      </c>
      <c r="E218" s="6">
        <v>2000000</v>
      </c>
      <c r="F218" s="6">
        <v>8000000</v>
      </c>
      <c r="G218" s="6">
        <v>5000000</v>
      </c>
      <c r="H218" s="6">
        <v>0</v>
      </c>
      <c r="I218" s="6">
        <v>16500000</v>
      </c>
      <c r="J218"/>
    </row>
    <row r="219" spans="1:10" x14ac:dyDescent="0.25">
      <c r="A219"/>
      <c r="B219" t="s">
        <v>411</v>
      </c>
      <c r="C219" t="s">
        <v>412</v>
      </c>
      <c r="D219" s="6">
        <v>1500000</v>
      </c>
      <c r="E219" s="6">
        <v>2500000</v>
      </c>
      <c r="F219" s="6">
        <v>5000000</v>
      </c>
      <c r="G219" s="6">
        <v>10000000</v>
      </c>
      <c r="H219" s="6">
        <v>2500000</v>
      </c>
      <c r="I219" s="6">
        <v>21500000</v>
      </c>
      <c r="J219"/>
    </row>
    <row r="220" spans="1:10" x14ac:dyDescent="0.25">
      <c r="A220"/>
      <c r="B220" t="s">
        <v>413</v>
      </c>
      <c r="C220" t="s">
        <v>414</v>
      </c>
      <c r="D220" s="6">
        <v>750000</v>
      </c>
      <c r="E220" s="6">
        <v>1000000</v>
      </c>
      <c r="F220" s="6">
        <v>2500000</v>
      </c>
      <c r="G220" s="6">
        <v>10000000</v>
      </c>
      <c r="H220" s="6">
        <v>10000000</v>
      </c>
      <c r="I220" s="6">
        <v>24250000</v>
      </c>
      <c r="J220"/>
    </row>
    <row r="221" spans="1:10" x14ac:dyDescent="0.25">
      <c r="A221"/>
      <c r="B221" t="s">
        <v>415</v>
      </c>
      <c r="C221" t="s">
        <v>416</v>
      </c>
      <c r="D221" s="6">
        <v>750000</v>
      </c>
      <c r="E221" s="6">
        <v>750000</v>
      </c>
      <c r="F221" s="6">
        <v>2500000</v>
      </c>
      <c r="G221" s="6">
        <v>10000000</v>
      </c>
      <c r="H221" s="6">
        <v>1000000</v>
      </c>
      <c r="I221" s="6">
        <v>15000000</v>
      </c>
      <c r="J221"/>
    </row>
    <row r="222" spans="1:10" x14ac:dyDescent="0.25">
      <c r="A222"/>
      <c r="B222" t="s">
        <v>417</v>
      </c>
      <c r="C222" t="s">
        <v>418</v>
      </c>
      <c r="D222" s="6">
        <v>500000</v>
      </c>
      <c r="E222" s="6">
        <v>2500000</v>
      </c>
      <c r="F222" s="6">
        <v>2500000</v>
      </c>
      <c r="G222" s="6">
        <v>250000</v>
      </c>
      <c r="H222" s="6">
        <v>0</v>
      </c>
      <c r="I222" s="6">
        <v>5750000</v>
      </c>
      <c r="J222"/>
    </row>
    <row r="223" spans="1:10" x14ac:dyDescent="0.25">
      <c r="A223"/>
      <c r="B223" t="s">
        <v>419</v>
      </c>
      <c r="C223" t="s">
        <v>420</v>
      </c>
      <c r="D223" s="6">
        <v>0</v>
      </c>
      <c r="E223" s="6">
        <v>150000</v>
      </c>
      <c r="F223" s="6">
        <v>250000</v>
      </c>
      <c r="G223" s="6">
        <v>1000000</v>
      </c>
      <c r="H223" s="6">
        <v>5000000</v>
      </c>
      <c r="I223" s="6">
        <v>6400000</v>
      </c>
      <c r="J223"/>
    </row>
    <row r="224" spans="1:10" x14ac:dyDescent="0.25">
      <c r="A224"/>
      <c r="B224" t="s">
        <v>421</v>
      </c>
      <c r="C224" t="s">
        <v>422</v>
      </c>
      <c r="D224" s="6">
        <v>500000</v>
      </c>
      <c r="E224" s="6">
        <v>500000</v>
      </c>
      <c r="F224" s="6">
        <v>1000000</v>
      </c>
      <c r="G224" s="6">
        <v>2500000</v>
      </c>
      <c r="H224" s="6">
        <v>5000000</v>
      </c>
      <c r="I224" s="6">
        <v>9500000</v>
      </c>
      <c r="J224"/>
    </row>
    <row r="225" spans="1:10" x14ac:dyDescent="0.25">
      <c r="A225"/>
      <c r="B225" t="s">
        <v>423</v>
      </c>
      <c r="C225" t="s">
        <v>424</v>
      </c>
      <c r="D225" s="6">
        <v>2500000</v>
      </c>
      <c r="E225" s="6">
        <v>2400000</v>
      </c>
      <c r="F225" s="6">
        <v>10000000</v>
      </c>
      <c r="G225" s="6">
        <v>5000000</v>
      </c>
      <c r="H225" s="6">
        <v>1000000</v>
      </c>
      <c r="I225" s="6">
        <v>20900000</v>
      </c>
      <c r="J225"/>
    </row>
    <row r="226" spans="1:10" x14ac:dyDescent="0.25">
      <c r="A226"/>
      <c r="B226" t="s">
        <v>425</v>
      </c>
      <c r="C226" t="s">
        <v>426</v>
      </c>
      <c r="D226" s="6">
        <v>500000</v>
      </c>
      <c r="E226" s="6">
        <v>500000</v>
      </c>
      <c r="F226" s="6">
        <v>1000000</v>
      </c>
      <c r="G226" s="6">
        <v>1000000</v>
      </c>
      <c r="H226" s="6">
        <v>15000000</v>
      </c>
      <c r="I226" s="6">
        <v>18000000</v>
      </c>
      <c r="J226"/>
    </row>
    <row r="227" spans="1:10" x14ac:dyDescent="0.25">
      <c r="A227"/>
      <c r="B227" t="s">
        <v>444</v>
      </c>
      <c r="C227" t="s">
        <v>445</v>
      </c>
      <c r="D227" s="6">
        <v>250000</v>
      </c>
      <c r="E227" s="6">
        <v>250000</v>
      </c>
      <c r="F227" s="6">
        <v>1000000</v>
      </c>
      <c r="G227" s="6">
        <v>4000000</v>
      </c>
      <c r="H227" s="6">
        <v>1500000</v>
      </c>
      <c r="I227" s="6">
        <v>7000000</v>
      </c>
      <c r="J227"/>
    </row>
    <row r="228" spans="1:10" x14ac:dyDescent="0.25">
      <c r="A228"/>
      <c r="B228" t="s">
        <v>446</v>
      </c>
      <c r="C228" t="s">
        <v>447</v>
      </c>
      <c r="D228" s="6">
        <v>100000</v>
      </c>
      <c r="E228" s="6">
        <v>250000</v>
      </c>
      <c r="F228" s="6">
        <v>750000</v>
      </c>
      <c r="G228" s="6">
        <v>250000</v>
      </c>
      <c r="H228" s="6">
        <v>0</v>
      </c>
      <c r="I228" s="6">
        <v>1350000</v>
      </c>
      <c r="J228"/>
    </row>
    <row r="229" spans="1:10" x14ac:dyDescent="0.25">
      <c r="A229" t="s">
        <v>503</v>
      </c>
      <c r="B229"/>
      <c r="C229"/>
      <c r="D229" s="6">
        <v>464065906.6173569</v>
      </c>
      <c r="E229" s="6">
        <v>426185818.44419193</v>
      </c>
      <c r="F229" s="6">
        <v>432882860.27510607</v>
      </c>
      <c r="G229" s="6">
        <v>480840815.63511109</v>
      </c>
      <c r="H229" s="6">
        <v>573692481.43241692</v>
      </c>
      <c r="I229" s="6">
        <v>2377667882.4041829</v>
      </c>
      <c r="J229"/>
    </row>
    <row r="230" spans="1:10" x14ac:dyDescent="0.25">
      <c r="A230" t="s">
        <v>504</v>
      </c>
      <c r="B230" t="s">
        <v>427</v>
      </c>
      <c r="C230" t="s">
        <v>428</v>
      </c>
      <c r="D230" s="6">
        <v>4100000</v>
      </c>
      <c r="E230" s="6">
        <v>4200000</v>
      </c>
      <c r="F230" s="6">
        <v>4200000</v>
      </c>
      <c r="G230" s="6">
        <v>0</v>
      </c>
      <c r="H230" s="6">
        <v>0</v>
      </c>
      <c r="I230" s="6">
        <v>12500000</v>
      </c>
      <c r="J230"/>
    </row>
    <row r="231" spans="1:10" x14ac:dyDescent="0.25">
      <c r="A231"/>
      <c r="B231" t="s">
        <v>429</v>
      </c>
      <c r="C231" t="s">
        <v>430</v>
      </c>
      <c r="D231" s="6">
        <v>1895000</v>
      </c>
      <c r="E231" s="6">
        <v>1965000</v>
      </c>
      <c r="F231" s="6">
        <v>2080000</v>
      </c>
      <c r="G231" s="6">
        <v>2150000</v>
      </c>
      <c r="H231" s="6">
        <v>2257000</v>
      </c>
      <c r="I231" s="6">
        <v>10347000</v>
      </c>
      <c r="J231"/>
    </row>
    <row r="232" spans="1:10" x14ac:dyDescent="0.25">
      <c r="A232"/>
      <c r="B232" t="s">
        <v>431</v>
      </c>
      <c r="C232" t="s">
        <v>432</v>
      </c>
      <c r="D232" s="6">
        <v>8738000</v>
      </c>
      <c r="E232" s="6">
        <v>15240500</v>
      </c>
      <c r="F232" s="6">
        <v>10952000</v>
      </c>
      <c r="G232" s="6">
        <v>17879200</v>
      </c>
      <c r="H232" s="6">
        <v>15240000</v>
      </c>
      <c r="I232" s="6">
        <v>68049700</v>
      </c>
      <c r="J232"/>
    </row>
    <row r="233" spans="1:10" x14ac:dyDescent="0.25">
      <c r="A233"/>
      <c r="B233" t="s">
        <v>433</v>
      </c>
      <c r="C233" t="s">
        <v>434</v>
      </c>
      <c r="D233" s="6">
        <v>490000</v>
      </c>
      <c r="E233" s="6">
        <v>495000</v>
      </c>
      <c r="F233" s="6">
        <v>500000</v>
      </c>
      <c r="G233" s="6">
        <v>500000</v>
      </c>
      <c r="H233" s="6">
        <v>510000</v>
      </c>
      <c r="I233" s="6">
        <v>2495000</v>
      </c>
      <c r="J233"/>
    </row>
    <row r="234" spans="1:10" x14ac:dyDescent="0.25">
      <c r="A234"/>
      <c r="B234" t="s">
        <v>435</v>
      </c>
      <c r="C234" t="s">
        <v>436</v>
      </c>
      <c r="D234" s="6">
        <v>193000</v>
      </c>
      <c r="E234" s="6">
        <v>193000</v>
      </c>
      <c r="F234" s="6">
        <v>193000</v>
      </c>
      <c r="G234" s="6">
        <v>193000</v>
      </c>
      <c r="H234" s="6">
        <v>193000</v>
      </c>
      <c r="I234" s="6">
        <v>965000</v>
      </c>
      <c r="J234"/>
    </row>
    <row r="235" spans="1:10" x14ac:dyDescent="0.25">
      <c r="A235" t="s">
        <v>505</v>
      </c>
      <c r="B235"/>
      <c r="C235"/>
      <c r="D235" s="6">
        <v>15416000</v>
      </c>
      <c r="E235" s="6">
        <v>22093500</v>
      </c>
      <c r="F235" s="6">
        <v>17925000</v>
      </c>
      <c r="G235" s="6">
        <v>20722200</v>
      </c>
      <c r="H235" s="6">
        <v>18200000</v>
      </c>
      <c r="I235" s="6">
        <v>94356700</v>
      </c>
      <c r="J235"/>
    </row>
    <row r="236" spans="1:10" x14ac:dyDescent="0.25">
      <c r="A236" t="s">
        <v>506</v>
      </c>
      <c r="B236" t="s">
        <v>448</v>
      </c>
      <c r="C236" t="s">
        <v>449</v>
      </c>
      <c r="D236" s="6">
        <v>133955344</v>
      </c>
      <c r="E236" s="6">
        <v>143861922</v>
      </c>
      <c r="F236" s="6">
        <v>1656717</v>
      </c>
      <c r="G236" s="6">
        <v>0</v>
      </c>
      <c r="H236" s="6">
        <v>0</v>
      </c>
      <c r="I236" s="6">
        <v>279473983</v>
      </c>
      <c r="J236"/>
    </row>
    <row r="237" spans="1:10" x14ac:dyDescent="0.25">
      <c r="A237"/>
      <c r="B237" t="s">
        <v>450</v>
      </c>
      <c r="C237" t="s">
        <v>451</v>
      </c>
      <c r="D237" s="6">
        <v>176699757</v>
      </c>
      <c r="E237" s="6">
        <v>89831623</v>
      </c>
      <c r="F237" s="6">
        <v>0</v>
      </c>
      <c r="G237" s="6">
        <v>0</v>
      </c>
      <c r="H237" s="6">
        <v>0</v>
      </c>
      <c r="I237" s="6">
        <v>266531380</v>
      </c>
      <c r="J237"/>
    </row>
    <row r="238" spans="1:10" x14ac:dyDescent="0.25">
      <c r="A238"/>
      <c r="B238" t="s">
        <v>452</v>
      </c>
      <c r="C238" t="s">
        <v>453</v>
      </c>
      <c r="D238" s="6">
        <v>48100000</v>
      </c>
      <c r="E238" s="6">
        <v>249766000</v>
      </c>
      <c r="F238" s="6">
        <v>659945000</v>
      </c>
      <c r="G238" s="6">
        <v>238523000</v>
      </c>
      <c r="H238" s="6">
        <v>0</v>
      </c>
      <c r="I238" s="6">
        <v>1196334000</v>
      </c>
      <c r="J238"/>
    </row>
    <row r="239" spans="1:10" x14ac:dyDescent="0.25">
      <c r="A239" t="s">
        <v>507</v>
      </c>
      <c r="B239"/>
      <c r="C239"/>
      <c r="D239" s="6">
        <v>358755101</v>
      </c>
      <c r="E239" s="6">
        <v>483459545</v>
      </c>
      <c r="F239" s="6">
        <v>661601717</v>
      </c>
      <c r="G239" s="6">
        <v>238523000</v>
      </c>
      <c r="H239" s="6">
        <v>0</v>
      </c>
      <c r="I239" s="6">
        <v>1742339363</v>
      </c>
      <c r="J239"/>
    </row>
    <row r="240" spans="1:10" x14ac:dyDescent="0.25">
      <c r="A240" t="s">
        <v>437</v>
      </c>
      <c r="B240"/>
      <c r="C240"/>
      <c r="D240" s="6">
        <v>1688370814</v>
      </c>
      <c r="E240" s="6">
        <v>1788121010.6711819</v>
      </c>
      <c r="F240" s="6">
        <v>2024399055.8822241</v>
      </c>
      <c r="G240" s="6">
        <v>1698328493.4529455</v>
      </c>
      <c r="H240" s="6">
        <v>1663830534.8152559</v>
      </c>
      <c r="I240" s="6">
        <v>8863049908.8216057</v>
      </c>
      <c r="J240"/>
    </row>
    <row r="241" spans="1:10" x14ac:dyDescent="0.25">
      <c r="A241"/>
      <c r="B241"/>
      <c r="C241"/>
      <c r="D241"/>
      <c r="E241"/>
      <c r="F241"/>
      <c r="G241"/>
      <c r="H241"/>
      <c r="I241"/>
      <c r="J241"/>
    </row>
    <row r="242" spans="1:10" x14ac:dyDescent="0.25">
      <c r="A242"/>
      <c r="B242"/>
      <c r="C242"/>
      <c r="D242"/>
      <c r="E242"/>
      <c r="F242"/>
      <c r="G242"/>
      <c r="H242"/>
      <c r="I242"/>
      <c r="J242"/>
    </row>
    <row r="243" spans="1:10" x14ac:dyDescent="0.25">
      <c r="A243"/>
      <c r="B243"/>
      <c r="C243"/>
      <c r="D243"/>
      <c r="E243"/>
      <c r="F243"/>
      <c r="G243"/>
      <c r="H243"/>
      <c r="I243"/>
      <c r="J243"/>
    </row>
    <row r="244" spans="1:10" x14ac:dyDescent="0.25">
      <c r="A244"/>
      <c r="B244"/>
      <c r="C244"/>
      <c r="D244"/>
      <c r="E244"/>
      <c r="F244"/>
      <c r="G244"/>
      <c r="H244"/>
      <c r="I244"/>
      <c r="J244"/>
    </row>
    <row r="245" spans="1:10" x14ac:dyDescent="0.25">
      <c r="A245"/>
      <c r="B245"/>
      <c r="C245"/>
      <c r="D245"/>
      <c r="E245"/>
      <c r="F245"/>
      <c r="G245"/>
      <c r="H245"/>
      <c r="I245" s="3"/>
      <c r="J245"/>
    </row>
    <row r="246" spans="1:10" x14ac:dyDescent="0.25">
      <c r="A246"/>
      <c r="B246"/>
      <c r="C246"/>
      <c r="D246"/>
      <c r="E246"/>
      <c r="F246"/>
      <c r="G246"/>
      <c r="H246"/>
      <c r="I246"/>
      <c r="J246"/>
    </row>
    <row r="247" spans="1:10" x14ac:dyDescent="0.25">
      <c r="A247"/>
      <c r="B247"/>
      <c r="C247"/>
      <c r="D247"/>
      <c r="E247"/>
      <c r="F247"/>
      <c r="G247"/>
      <c r="H247"/>
      <c r="I247"/>
      <c r="J247"/>
    </row>
    <row r="248" spans="1:10" x14ac:dyDescent="0.25">
      <c r="A248"/>
      <c r="B248"/>
      <c r="C248"/>
      <c r="D248"/>
      <c r="E248"/>
      <c r="F248"/>
      <c r="G248"/>
      <c r="H248"/>
      <c r="I248"/>
      <c r="J248"/>
    </row>
    <row r="249" spans="1:10" x14ac:dyDescent="0.25">
      <c r="A249"/>
      <c r="B249"/>
      <c r="C249"/>
      <c r="D249"/>
      <c r="E249"/>
      <c r="F249"/>
      <c r="G249"/>
      <c r="H249"/>
      <c r="I249"/>
      <c r="J249"/>
    </row>
    <row r="250" spans="1:10" x14ac:dyDescent="0.25">
      <c r="A250"/>
      <c r="B250"/>
      <c r="C250"/>
      <c r="D250"/>
      <c r="E250"/>
      <c r="F250"/>
      <c r="G250"/>
      <c r="H250"/>
      <c r="I250"/>
      <c r="J250"/>
    </row>
    <row r="251" spans="1:10" x14ac:dyDescent="0.25">
      <c r="A251"/>
      <c r="B251"/>
      <c r="C251"/>
      <c r="D251"/>
      <c r="E251"/>
      <c r="F251"/>
      <c r="G251"/>
      <c r="H251"/>
      <c r="I251"/>
      <c r="J251"/>
    </row>
    <row r="252" spans="1:10" x14ac:dyDescent="0.25">
      <c r="A252"/>
      <c r="B252"/>
      <c r="C252"/>
      <c r="D252"/>
      <c r="E252"/>
      <c r="F252"/>
      <c r="G252"/>
      <c r="H252"/>
      <c r="I252"/>
      <c r="J252"/>
    </row>
    <row r="253" spans="1:10" x14ac:dyDescent="0.25">
      <c r="A253"/>
      <c r="B253"/>
      <c r="C253"/>
      <c r="D253"/>
      <c r="E253"/>
      <c r="F253"/>
      <c r="G253"/>
      <c r="H253"/>
      <c r="I253"/>
      <c r="J253"/>
    </row>
    <row r="254" spans="1:10" x14ac:dyDescent="0.25">
      <c r="A254"/>
      <c r="B254"/>
      <c r="C254"/>
      <c r="D254"/>
      <c r="E254"/>
      <c r="F254"/>
      <c r="G254"/>
      <c r="H254"/>
      <c r="I254"/>
      <c r="J254"/>
    </row>
    <row r="255" spans="1:10" x14ac:dyDescent="0.25">
      <c r="A255"/>
      <c r="B255"/>
      <c r="C255"/>
      <c r="D255"/>
      <c r="E255"/>
      <c r="F255"/>
      <c r="G255"/>
      <c r="H255"/>
      <c r="I255"/>
      <c r="J255"/>
    </row>
    <row r="256" spans="1:10" x14ac:dyDescent="0.25">
      <c r="A256"/>
      <c r="B256"/>
      <c r="C256"/>
      <c r="D256"/>
      <c r="E256"/>
      <c r="F256"/>
      <c r="G256"/>
      <c r="H256"/>
      <c r="I256"/>
      <c r="J256"/>
    </row>
    <row r="257" spans="1:10" x14ac:dyDescent="0.25">
      <c r="A257"/>
      <c r="B257"/>
      <c r="C257"/>
      <c r="D257"/>
      <c r="E257"/>
      <c r="F257"/>
      <c r="G257"/>
      <c r="H257"/>
      <c r="I257"/>
      <c r="J257"/>
    </row>
    <row r="258" spans="1:10" x14ac:dyDescent="0.25">
      <c r="A258"/>
      <c r="B258"/>
      <c r="C258"/>
      <c r="D258"/>
      <c r="E258"/>
      <c r="F258"/>
      <c r="G258"/>
      <c r="H258"/>
      <c r="I258"/>
      <c r="J258"/>
    </row>
    <row r="259" spans="1:10" x14ac:dyDescent="0.25">
      <c r="A259"/>
      <c r="B259"/>
      <c r="C259"/>
      <c r="D259"/>
      <c r="E259"/>
      <c r="F259"/>
      <c r="G259"/>
      <c r="H259"/>
      <c r="I259"/>
      <c r="J259"/>
    </row>
    <row r="260" spans="1:10" x14ac:dyDescent="0.25">
      <c r="A260"/>
      <c r="B260"/>
      <c r="C260"/>
      <c r="D260"/>
      <c r="E260"/>
      <c r="F260"/>
      <c r="G260"/>
      <c r="H260"/>
      <c r="I260"/>
      <c r="J260"/>
    </row>
    <row r="261" spans="1:10" x14ac:dyDescent="0.25">
      <c r="A261"/>
      <c r="B261"/>
      <c r="C261"/>
      <c r="D261"/>
      <c r="E261"/>
      <c r="F261"/>
      <c r="G261"/>
      <c r="H261"/>
      <c r="I261"/>
      <c r="J261"/>
    </row>
    <row r="262" spans="1:10" x14ac:dyDescent="0.25">
      <c r="A262"/>
      <c r="B262"/>
      <c r="C262"/>
      <c r="D262"/>
      <c r="E262"/>
      <c r="F262"/>
      <c r="G262"/>
      <c r="H262"/>
      <c r="I262"/>
      <c r="J262"/>
    </row>
    <row r="263" spans="1:10" x14ac:dyDescent="0.25">
      <c r="A263"/>
      <c r="B263"/>
      <c r="C263"/>
      <c r="D263"/>
      <c r="E263"/>
      <c r="F263"/>
      <c r="G263"/>
      <c r="H263"/>
      <c r="I263"/>
      <c r="J263"/>
    </row>
    <row r="264" spans="1:10" x14ac:dyDescent="0.25">
      <c r="A264"/>
      <c r="B264"/>
      <c r="C264"/>
      <c r="D264"/>
      <c r="E264"/>
      <c r="F264"/>
      <c r="G264"/>
      <c r="H264"/>
      <c r="I264"/>
      <c r="J264"/>
    </row>
    <row r="265" spans="1:10" x14ac:dyDescent="0.25">
      <c r="A265"/>
      <c r="B265"/>
      <c r="C265"/>
      <c r="D265"/>
      <c r="E265"/>
      <c r="F265"/>
      <c r="G265"/>
      <c r="H265"/>
      <c r="I265"/>
      <c r="J265"/>
    </row>
    <row r="266" spans="1:10" x14ac:dyDescent="0.25">
      <c r="A266"/>
      <c r="B266"/>
      <c r="C266"/>
      <c r="D266"/>
      <c r="E266"/>
      <c r="F266"/>
      <c r="G266"/>
      <c r="H266"/>
      <c r="I266"/>
      <c r="J266"/>
    </row>
    <row r="267" spans="1:10" x14ac:dyDescent="0.25">
      <c r="A267"/>
      <c r="B267"/>
      <c r="C267"/>
      <c r="D267"/>
      <c r="E267"/>
      <c r="F267"/>
      <c r="G267"/>
      <c r="H267"/>
      <c r="I267"/>
      <c r="J267"/>
    </row>
    <row r="268" spans="1:10" x14ac:dyDescent="0.25">
      <c r="A268"/>
      <c r="B268"/>
      <c r="C268"/>
      <c r="D268"/>
      <c r="E268"/>
      <c r="F268"/>
      <c r="G268"/>
      <c r="H268"/>
      <c r="I268"/>
      <c r="J268"/>
    </row>
    <row r="269" spans="1:10" x14ac:dyDescent="0.25">
      <c r="A269"/>
      <c r="B269"/>
      <c r="C269"/>
      <c r="D269"/>
      <c r="E269"/>
      <c r="F269"/>
      <c r="G269"/>
      <c r="H269"/>
      <c r="I269"/>
      <c r="J269"/>
    </row>
    <row r="270" spans="1:10" x14ac:dyDescent="0.25">
      <c r="A270"/>
      <c r="B270"/>
      <c r="C270"/>
      <c r="D270"/>
      <c r="E270"/>
      <c r="F270"/>
      <c r="G270"/>
      <c r="H270"/>
      <c r="I270"/>
      <c r="J270"/>
    </row>
    <row r="271" spans="1:10" x14ac:dyDescent="0.25">
      <c r="A271"/>
      <c r="B271"/>
      <c r="C271"/>
      <c r="D271"/>
      <c r="E271"/>
      <c r="F271"/>
      <c r="G271"/>
      <c r="H271"/>
      <c r="I271"/>
      <c r="J271"/>
    </row>
    <row r="272" spans="1:10" x14ac:dyDescent="0.25">
      <c r="A272"/>
      <c r="B272"/>
      <c r="C272"/>
      <c r="D272"/>
      <c r="E272"/>
      <c r="F272"/>
      <c r="G272"/>
      <c r="H272"/>
      <c r="I272"/>
      <c r="J272"/>
    </row>
    <row r="273" spans="1:10" x14ac:dyDescent="0.25">
      <c r="A273"/>
      <c r="B273"/>
      <c r="C273"/>
      <c r="D273"/>
      <c r="E273"/>
      <c r="F273"/>
      <c r="G273"/>
      <c r="H273"/>
      <c r="I273"/>
      <c r="J273"/>
    </row>
    <row r="274" spans="1:10" x14ac:dyDescent="0.25">
      <c r="A274"/>
      <c r="B274"/>
      <c r="C274"/>
      <c r="D274"/>
      <c r="E274"/>
      <c r="F274"/>
      <c r="G274"/>
      <c r="H274"/>
      <c r="I274"/>
      <c r="J274"/>
    </row>
    <row r="275" spans="1:10" x14ac:dyDescent="0.25">
      <c r="A275"/>
      <c r="B275"/>
      <c r="C275"/>
      <c r="D275"/>
      <c r="E275"/>
      <c r="F275"/>
      <c r="G275"/>
      <c r="H275"/>
      <c r="I275"/>
      <c r="J275"/>
    </row>
    <row r="276" spans="1:10" x14ac:dyDescent="0.25">
      <c r="A276"/>
      <c r="B276"/>
      <c r="C276"/>
      <c r="D276"/>
      <c r="E276"/>
      <c r="F276"/>
      <c r="G276"/>
      <c r="H276"/>
      <c r="I276"/>
      <c r="J276"/>
    </row>
    <row r="277" spans="1:10" x14ac:dyDescent="0.25">
      <c r="A277"/>
      <c r="B277"/>
      <c r="C277"/>
      <c r="D277"/>
      <c r="E277"/>
      <c r="F277"/>
      <c r="G277"/>
      <c r="H277"/>
      <c r="I277"/>
      <c r="J277"/>
    </row>
    <row r="278" spans="1:10" x14ac:dyDescent="0.25">
      <c r="A278"/>
      <c r="B278"/>
      <c r="C278"/>
      <c r="D278"/>
      <c r="E278"/>
      <c r="F278"/>
      <c r="G278"/>
      <c r="H278"/>
      <c r="I278"/>
      <c r="J278"/>
    </row>
    <row r="279" spans="1:10" x14ac:dyDescent="0.25">
      <c r="A279"/>
      <c r="B279"/>
      <c r="C279"/>
      <c r="D279"/>
      <c r="E279"/>
      <c r="F279"/>
      <c r="G279"/>
      <c r="H279"/>
      <c r="I279"/>
      <c r="J279"/>
    </row>
    <row r="280" spans="1:10" x14ac:dyDescent="0.25">
      <c r="A280"/>
      <c r="B280"/>
      <c r="C280"/>
      <c r="D280"/>
      <c r="E280"/>
      <c r="F280"/>
      <c r="G280"/>
      <c r="H280"/>
      <c r="I280"/>
      <c r="J280"/>
    </row>
    <row r="281" spans="1:10" x14ac:dyDescent="0.25">
      <c r="A281"/>
      <c r="B281"/>
      <c r="C281"/>
      <c r="D281"/>
      <c r="E281"/>
      <c r="F281"/>
      <c r="G281"/>
      <c r="H281"/>
      <c r="I281"/>
      <c r="J281"/>
    </row>
    <row r="282" spans="1:10" x14ac:dyDescent="0.25">
      <c r="A282"/>
      <c r="B282"/>
      <c r="C282"/>
      <c r="D282"/>
      <c r="E282"/>
      <c r="F282"/>
      <c r="G282"/>
      <c r="H282"/>
      <c r="I282"/>
      <c r="J282"/>
    </row>
    <row r="283" spans="1:10" x14ac:dyDescent="0.25">
      <c r="A283"/>
      <c r="B283"/>
      <c r="C283"/>
      <c r="D283"/>
      <c r="E283"/>
      <c r="F283"/>
      <c r="G283"/>
      <c r="H283"/>
      <c r="I283"/>
      <c r="J283"/>
    </row>
    <row r="284" spans="1:10" x14ac:dyDescent="0.25">
      <c r="A284"/>
      <c r="B284"/>
      <c r="C284"/>
      <c r="D284"/>
      <c r="E284"/>
      <c r="F284"/>
      <c r="G284"/>
      <c r="H284"/>
      <c r="I284"/>
      <c r="J284"/>
    </row>
    <row r="285" spans="1:10" x14ac:dyDescent="0.25">
      <c r="A285"/>
      <c r="B285"/>
      <c r="C285"/>
      <c r="D285"/>
      <c r="E285"/>
      <c r="F285"/>
      <c r="G285"/>
      <c r="H285"/>
      <c r="I285"/>
      <c r="J285"/>
    </row>
    <row r="286" spans="1:10" x14ac:dyDescent="0.25">
      <c r="A286"/>
      <c r="B286"/>
      <c r="C286"/>
      <c r="D286"/>
      <c r="E286"/>
      <c r="F286"/>
      <c r="G286"/>
      <c r="H286"/>
      <c r="I286"/>
      <c r="J286"/>
    </row>
    <row r="287" spans="1:10" x14ac:dyDescent="0.25">
      <c r="A287"/>
      <c r="B287"/>
      <c r="C287"/>
      <c r="D287"/>
      <c r="E287"/>
      <c r="F287"/>
      <c r="G287"/>
      <c r="H287"/>
      <c r="I287"/>
      <c r="J287"/>
    </row>
    <row r="288" spans="1:10" x14ac:dyDescent="0.25">
      <c r="A288"/>
      <c r="B288"/>
      <c r="C288"/>
      <c r="D288"/>
      <c r="E288"/>
      <c r="F288"/>
      <c r="G288"/>
      <c r="H288"/>
      <c r="I288"/>
      <c r="J288"/>
    </row>
    <row r="289" spans="1:10" x14ac:dyDescent="0.25">
      <c r="A289"/>
      <c r="B289"/>
      <c r="C289"/>
      <c r="D289"/>
      <c r="E289"/>
      <c r="F289"/>
      <c r="G289"/>
      <c r="H289"/>
      <c r="I289"/>
      <c r="J289"/>
    </row>
    <row r="290" spans="1:10" x14ac:dyDescent="0.25">
      <c r="A290"/>
      <c r="B290"/>
      <c r="C290"/>
      <c r="D290"/>
      <c r="E290"/>
      <c r="F290"/>
      <c r="G290"/>
      <c r="H290"/>
      <c r="I290"/>
      <c r="J290"/>
    </row>
    <row r="291" spans="1:10" x14ac:dyDescent="0.25">
      <c r="A291"/>
      <c r="B291"/>
      <c r="C291"/>
      <c r="D291"/>
      <c r="E291"/>
      <c r="F291"/>
      <c r="G291"/>
      <c r="H291"/>
      <c r="I291"/>
      <c r="J291"/>
    </row>
    <row r="292" spans="1:10" x14ac:dyDescent="0.25">
      <c r="A292"/>
      <c r="B292"/>
      <c r="C292"/>
      <c r="D292"/>
      <c r="E292"/>
      <c r="F292"/>
      <c r="G292"/>
      <c r="H292"/>
      <c r="I292"/>
      <c r="J292"/>
    </row>
    <row r="293" spans="1:10" x14ac:dyDescent="0.25">
      <c r="A293"/>
      <c r="B293"/>
      <c r="C293"/>
      <c r="D293"/>
      <c r="E293"/>
      <c r="F293"/>
      <c r="G293"/>
      <c r="H293"/>
      <c r="I293"/>
      <c r="J293"/>
    </row>
    <row r="294" spans="1:10" x14ac:dyDescent="0.25">
      <c r="A294"/>
      <c r="B294"/>
      <c r="C294"/>
      <c r="D294"/>
      <c r="E294"/>
      <c r="F294"/>
      <c r="G294"/>
      <c r="H294"/>
      <c r="I294"/>
      <c r="J294"/>
    </row>
    <row r="295" spans="1:10" x14ac:dyDescent="0.25">
      <c r="A295"/>
      <c r="B295"/>
      <c r="C295"/>
      <c r="D295"/>
      <c r="E295"/>
      <c r="F295"/>
      <c r="G295"/>
      <c r="H295"/>
      <c r="I295"/>
      <c r="J295"/>
    </row>
    <row r="296" spans="1:10" x14ac:dyDescent="0.25">
      <c r="A296"/>
      <c r="B296"/>
      <c r="C296"/>
      <c r="D296"/>
      <c r="E296"/>
      <c r="F296"/>
      <c r="G296"/>
      <c r="H296"/>
      <c r="I296"/>
      <c r="J296"/>
    </row>
    <row r="297" spans="1:10" x14ac:dyDescent="0.25">
      <c r="A297"/>
      <c r="B297"/>
      <c r="C297"/>
      <c r="D297"/>
      <c r="E297"/>
      <c r="F297"/>
      <c r="G297"/>
      <c r="H297"/>
      <c r="I297"/>
      <c r="J297"/>
    </row>
    <row r="298" spans="1:10" x14ac:dyDescent="0.25">
      <c r="A298"/>
      <c r="B298"/>
      <c r="C298"/>
      <c r="D298"/>
      <c r="E298"/>
      <c r="F298"/>
      <c r="G298"/>
      <c r="H298"/>
      <c r="I298"/>
      <c r="J298"/>
    </row>
    <row r="299" spans="1:10" x14ac:dyDescent="0.25">
      <c r="A299"/>
      <c r="B299"/>
      <c r="C299"/>
      <c r="D299"/>
      <c r="E299"/>
      <c r="F299"/>
      <c r="G299"/>
      <c r="H299"/>
      <c r="I299"/>
      <c r="J299"/>
    </row>
    <row r="300" spans="1:10" x14ac:dyDescent="0.25">
      <c r="A300"/>
      <c r="B300"/>
      <c r="C300"/>
      <c r="D300"/>
      <c r="E300"/>
      <c r="F300"/>
      <c r="G300"/>
      <c r="H300"/>
      <c r="I300"/>
      <c r="J300"/>
    </row>
    <row r="301" spans="1:10" x14ac:dyDescent="0.25">
      <c r="A301"/>
      <c r="B301"/>
      <c r="C301"/>
      <c r="D301"/>
      <c r="E301"/>
      <c r="F301"/>
      <c r="G301"/>
      <c r="H301"/>
      <c r="I301"/>
      <c r="J301"/>
    </row>
    <row r="302" spans="1:10" x14ac:dyDescent="0.25">
      <c r="A302"/>
      <c r="B302"/>
      <c r="C302"/>
      <c r="D302"/>
      <c r="E302"/>
      <c r="F302"/>
      <c r="G302"/>
      <c r="H302"/>
      <c r="I302"/>
      <c r="J302"/>
    </row>
    <row r="303" spans="1:10" x14ac:dyDescent="0.25">
      <c r="A303"/>
      <c r="B303"/>
      <c r="C303"/>
      <c r="D303"/>
      <c r="E303"/>
      <c r="F303"/>
      <c r="G303"/>
      <c r="H303"/>
      <c r="I303"/>
      <c r="J303"/>
    </row>
    <row r="304" spans="1:10" x14ac:dyDescent="0.25">
      <c r="A304"/>
      <c r="B304"/>
      <c r="C304"/>
      <c r="D304"/>
      <c r="E304"/>
      <c r="F304"/>
      <c r="G304"/>
      <c r="H304"/>
      <c r="I304"/>
      <c r="J304"/>
    </row>
    <row r="305" spans="1:10" x14ac:dyDescent="0.25">
      <c r="A305"/>
      <c r="B305"/>
      <c r="C305"/>
      <c r="D305"/>
      <c r="E305"/>
      <c r="F305"/>
      <c r="G305"/>
      <c r="H305"/>
      <c r="I305"/>
      <c r="J305"/>
    </row>
  </sheetData>
  <pageMargins left="0.7" right="0.7" top="0.75" bottom="0.75" header="0.3" footer="0.3"/>
  <pageSetup orientation="portrait" horizontalDpi="360" verticalDpi="360" r:id="rId2"/>
  <customProperties>
    <customPr name="_pios_id" r:id="rId3"/>
    <customPr name="EpmWorksheetKeyString_GUID" r:id="rId4"/>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2"/>
  <sheetViews>
    <sheetView showGridLines="0" tabSelected="1" zoomScale="90" zoomScaleNormal="90" workbookViewId="0"/>
  </sheetViews>
  <sheetFormatPr defaultColWidth="8.85546875" defaultRowHeight="15" x14ac:dyDescent="0.25"/>
  <cols>
    <col min="1" max="1" width="45" style="2" bestFit="1" customWidth="1"/>
    <col min="2" max="2" width="17.5703125" style="2" bestFit="1" customWidth="1"/>
    <col min="3" max="3" width="56.85546875" style="7" customWidth="1"/>
    <col min="4" max="8" width="29.7109375" style="8" customWidth="1"/>
    <col min="9" max="9" width="34.7109375" style="2" customWidth="1"/>
    <col min="10" max="10" width="22.28515625" style="2" customWidth="1"/>
    <col min="11" max="16384" width="8.85546875" style="2"/>
  </cols>
  <sheetData>
    <row r="1" spans="1:10" x14ac:dyDescent="0.25">
      <c r="A1" s="9" t="s">
        <v>460</v>
      </c>
      <c r="B1" t="s">
        <v>1</v>
      </c>
      <c r="C1" s="1"/>
      <c r="D1" s="2"/>
      <c r="E1" s="2"/>
      <c r="F1" s="2"/>
      <c r="G1" s="2"/>
      <c r="H1" s="2"/>
    </row>
    <row r="2" spans="1:10" x14ac:dyDescent="0.25">
      <c r="A2" s="9" t="s">
        <v>2</v>
      </c>
      <c r="B2" t="s">
        <v>4</v>
      </c>
      <c r="C2" s="4"/>
      <c r="D2"/>
      <c r="E2"/>
      <c r="F2"/>
      <c r="G2"/>
      <c r="H2"/>
    </row>
    <row r="3" spans="1:10" s="5" customFormat="1" x14ac:dyDescent="0.25">
      <c r="A3" s="9" t="s">
        <v>3</v>
      </c>
      <c r="B3" t="s">
        <v>4</v>
      </c>
      <c r="C3"/>
      <c r="D3"/>
      <c r="E3"/>
      <c r="F3"/>
      <c r="G3"/>
      <c r="H3"/>
      <c r="I3"/>
      <c r="J3"/>
    </row>
    <row r="4" spans="1:10" x14ac:dyDescent="0.25">
      <c r="A4"/>
      <c r="B4"/>
      <c r="C4"/>
      <c r="D4"/>
      <c r="E4"/>
      <c r="F4"/>
      <c r="G4"/>
      <c r="H4"/>
      <c r="I4"/>
      <c r="J4"/>
    </row>
    <row r="5" spans="1:10" x14ac:dyDescent="0.25">
      <c r="A5" s="10" t="s">
        <v>6</v>
      </c>
      <c r="B5" s="10" t="s">
        <v>7</v>
      </c>
      <c r="C5" s="10" t="s">
        <v>8</v>
      </c>
      <c r="D5" t="s">
        <v>454</v>
      </c>
      <c r="E5" t="s">
        <v>455</v>
      </c>
      <c r="F5" t="s">
        <v>456</v>
      </c>
      <c r="G5" t="s">
        <v>457</v>
      </c>
      <c r="H5" t="s">
        <v>458</v>
      </c>
      <c r="I5" t="s">
        <v>459</v>
      </c>
      <c r="J5"/>
    </row>
    <row r="6" spans="1:10" x14ac:dyDescent="0.25">
      <c r="A6" t="s">
        <v>15</v>
      </c>
      <c r="B6" t="s">
        <v>16</v>
      </c>
      <c r="C6" t="s">
        <v>15</v>
      </c>
      <c r="D6" s="6">
        <v>-66107035.649999999</v>
      </c>
      <c r="E6" s="6">
        <v>-66180423.200000003</v>
      </c>
      <c r="F6" s="6">
        <v>-66240980.649999999</v>
      </c>
      <c r="G6" s="6">
        <v>-63293415.878371701</v>
      </c>
      <c r="H6" s="6">
        <v>0</v>
      </c>
      <c r="I6" s="6">
        <v>-261821855.37837172</v>
      </c>
      <c r="J6"/>
    </row>
    <row r="7" spans="1:10" x14ac:dyDescent="0.25">
      <c r="A7" t="s">
        <v>488</v>
      </c>
      <c r="B7"/>
      <c r="C7"/>
      <c r="D7" s="6">
        <v>-66107035.649999999</v>
      </c>
      <c r="E7" s="6">
        <v>-66180423.200000003</v>
      </c>
      <c r="F7" s="6">
        <v>-66240980.649999999</v>
      </c>
      <c r="G7" s="6">
        <v>-63293415.878371701</v>
      </c>
      <c r="H7" s="6">
        <v>0</v>
      </c>
      <c r="I7" s="6">
        <v>-261821855.37837172</v>
      </c>
      <c r="J7"/>
    </row>
    <row r="8" spans="1:10" x14ac:dyDescent="0.25">
      <c r="A8" t="s">
        <v>489</v>
      </c>
      <c r="B8" t="s">
        <v>17</v>
      </c>
      <c r="C8" t="s">
        <v>18</v>
      </c>
      <c r="D8" s="6">
        <v>1914383</v>
      </c>
      <c r="E8" s="6">
        <v>1873573</v>
      </c>
      <c r="F8" s="6">
        <v>135726</v>
      </c>
      <c r="G8" s="6">
        <v>1604460</v>
      </c>
      <c r="H8" s="6">
        <v>1652594</v>
      </c>
      <c r="I8" s="6">
        <v>7180736</v>
      </c>
      <c r="J8"/>
    </row>
    <row r="9" spans="1:10" x14ac:dyDescent="0.25">
      <c r="A9"/>
      <c r="B9" t="s">
        <v>19</v>
      </c>
      <c r="C9" t="s">
        <v>20</v>
      </c>
      <c r="D9" s="6">
        <v>24774513.748397257</v>
      </c>
      <c r="E9" s="6">
        <v>25174098.091678903</v>
      </c>
      <c r="F9" s="6">
        <v>20153202.160071008</v>
      </c>
      <c r="G9" s="6">
        <v>35247304.02095411</v>
      </c>
      <c r="H9" s="6">
        <v>36440146.447084747</v>
      </c>
      <c r="I9" s="6">
        <v>141789264.46818602</v>
      </c>
      <c r="J9"/>
    </row>
    <row r="10" spans="1:10" x14ac:dyDescent="0.25">
      <c r="A10"/>
      <c r="B10" t="s">
        <v>21</v>
      </c>
      <c r="C10" t="s">
        <v>22</v>
      </c>
      <c r="D10" s="6">
        <v>38921745.319407701</v>
      </c>
      <c r="E10" s="6">
        <v>21890520.079720762</v>
      </c>
      <c r="F10" s="6">
        <v>55442096.726467714</v>
      </c>
      <c r="G10" s="6">
        <v>67137721.944674551</v>
      </c>
      <c r="H10" s="6">
        <v>63794353.250157721</v>
      </c>
      <c r="I10" s="6">
        <v>247186437.32042843</v>
      </c>
      <c r="J10"/>
    </row>
    <row r="11" spans="1:10" x14ac:dyDescent="0.25">
      <c r="A11"/>
      <c r="B11" t="s">
        <v>23</v>
      </c>
      <c r="C11" t="s">
        <v>24</v>
      </c>
      <c r="D11" s="6">
        <v>29846630.826041993</v>
      </c>
      <c r="E11" s="6">
        <v>34078288.642768279</v>
      </c>
      <c r="F11" s="6">
        <v>26279553.848345697</v>
      </c>
      <c r="G11" s="6">
        <v>26424288.395391468</v>
      </c>
      <c r="H11" s="6">
        <v>25990948.621402811</v>
      </c>
      <c r="I11" s="6">
        <v>142619710.33395025</v>
      </c>
      <c r="J11"/>
    </row>
    <row r="12" spans="1:10" x14ac:dyDescent="0.25">
      <c r="A12"/>
      <c r="B12" t="s">
        <v>25</v>
      </c>
      <c r="C12" t="s">
        <v>26</v>
      </c>
      <c r="D12" s="6">
        <v>513059.27368943673</v>
      </c>
      <c r="E12" s="6">
        <v>8763921.1518560536</v>
      </c>
      <c r="F12" s="6">
        <v>6163369.0314064622</v>
      </c>
      <c r="G12" s="6">
        <v>13137905.989978526</v>
      </c>
      <c r="H12" s="6">
        <v>5811472.1018661233</v>
      </c>
      <c r="I12" s="6">
        <v>34389727.548796602</v>
      </c>
      <c r="J12"/>
    </row>
    <row r="13" spans="1:10" x14ac:dyDescent="0.25">
      <c r="A13"/>
      <c r="B13" t="s">
        <v>27</v>
      </c>
      <c r="C13" t="s">
        <v>28</v>
      </c>
      <c r="D13" s="6">
        <v>2657183.2498602695</v>
      </c>
      <c r="E13" s="6">
        <v>3283578.0119581227</v>
      </c>
      <c r="F13" s="6">
        <v>31601995.134086598</v>
      </c>
      <c r="G13" s="6">
        <v>61263171.274515472</v>
      </c>
      <c r="H13" s="6">
        <v>85234805.997535706</v>
      </c>
      <c r="I13" s="6">
        <v>184040733.66795617</v>
      </c>
      <c r="J13"/>
    </row>
    <row r="14" spans="1:10" x14ac:dyDescent="0.25">
      <c r="A14"/>
      <c r="B14" t="s">
        <v>29</v>
      </c>
      <c r="C14" t="s">
        <v>30</v>
      </c>
      <c r="D14" s="6">
        <v>109460244.87836312</v>
      </c>
      <c r="E14" s="6">
        <v>76958935.177562684</v>
      </c>
      <c r="F14" s="6">
        <v>48369902.868039496</v>
      </c>
      <c r="G14" s="6">
        <v>64676005.473369755</v>
      </c>
      <c r="H14" s="6">
        <v>70160033.128290698</v>
      </c>
      <c r="I14" s="6">
        <v>369625121.52562577</v>
      </c>
      <c r="J14"/>
    </row>
    <row r="15" spans="1:10" x14ac:dyDescent="0.25">
      <c r="A15"/>
      <c r="B15" t="s">
        <v>31</v>
      </c>
      <c r="C15" t="s">
        <v>32</v>
      </c>
      <c r="D15" s="6">
        <v>13328431.181299111</v>
      </c>
      <c r="E15" s="6">
        <v>5472630.019930115</v>
      </c>
      <c r="F15" s="6">
        <v>24948943.526910432</v>
      </c>
      <c r="G15" s="6">
        <v>31694599.568048425</v>
      </c>
      <c r="H15" s="6">
        <v>24028961.265262727</v>
      </c>
      <c r="I15" s="6">
        <v>99473565.561450809</v>
      </c>
      <c r="J15"/>
    </row>
    <row r="16" spans="1:10" x14ac:dyDescent="0.25">
      <c r="A16"/>
      <c r="B16" t="s">
        <v>33</v>
      </c>
      <c r="C16" t="s">
        <v>34</v>
      </c>
      <c r="D16" s="6">
        <v>54100250.967155121</v>
      </c>
      <c r="E16" s="6">
        <v>63482508.231190316</v>
      </c>
      <c r="F16" s="6">
        <v>70550068.084430233</v>
      </c>
      <c r="G16" s="6">
        <v>69872185.411379457</v>
      </c>
      <c r="H16" s="6">
        <v>55878669.357427001</v>
      </c>
      <c r="I16" s="6">
        <v>313883682.0515821</v>
      </c>
      <c r="J16"/>
    </row>
    <row r="17" spans="1:10" x14ac:dyDescent="0.25">
      <c r="A17"/>
      <c r="B17" t="s">
        <v>35</v>
      </c>
      <c r="C17" t="s">
        <v>36</v>
      </c>
      <c r="D17" s="6">
        <v>24481160.717612632</v>
      </c>
      <c r="E17" s="6">
        <v>19860174.342326712</v>
      </c>
      <c r="F17" s="6">
        <v>14223901.66313961</v>
      </c>
      <c r="G17" s="6">
        <v>14353719.333819974</v>
      </c>
      <c r="H17" s="6">
        <v>17001623.536742494</v>
      </c>
      <c r="I17" s="6">
        <v>89920579.593641415</v>
      </c>
      <c r="J17"/>
    </row>
    <row r="18" spans="1:10" x14ac:dyDescent="0.25">
      <c r="A18"/>
      <c r="B18" t="s">
        <v>37</v>
      </c>
      <c r="C18" t="s">
        <v>38</v>
      </c>
      <c r="D18" s="6">
        <v>36137692.198099688</v>
      </c>
      <c r="E18" s="6">
        <v>37282292.010774523</v>
      </c>
      <c r="F18" s="6">
        <v>36383875.976744436</v>
      </c>
      <c r="G18" s="6">
        <v>37723007.517663978</v>
      </c>
      <c r="H18" s="6">
        <v>38534179.746026866</v>
      </c>
      <c r="I18" s="6">
        <v>186061047.4493095</v>
      </c>
      <c r="J18"/>
    </row>
    <row r="19" spans="1:10" x14ac:dyDescent="0.25">
      <c r="A19"/>
      <c r="B19" t="s">
        <v>39</v>
      </c>
      <c r="C19" t="s">
        <v>40</v>
      </c>
      <c r="D19" s="6">
        <v>5526941.1597093605</v>
      </c>
      <c r="E19" s="6">
        <v>6238798.222720433</v>
      </c>
      <c r="F19" s="6">
        <v>6320399.0268173199</v>
      </c>
      <c r="G19" s="6">
        <v>6378083.5847440762</v>
      </c>
      <c r="H19" s="6">
        <v>6460616.9439621484</v>
      </c>
      <c r="I19" s="6">
        <v>30924838.937953342</v>
      </c>
      <c r="J19"/>
    </row>
    <row r="20" spans="1:10" x14ac:dyDescent="0.25">
      <c r="A20"/>
      <c r="B20" t="s">
        <v>41</v>
      </c>
      <c r="C20" t="s">
        <v>42</v>
      </c>
      <c r="D20" s="6">
        <v>27661532</v>
      </c>
      <c r="E20" s="6">
        <v>33055536</v>
      </c>
      <c r="F20" s="6">
        <v>35253953</v>
      </c>
      <c r="G20" s="6">
        <v>33454156.449999999</v>
      </c>
      <c r="H20" s="6">
        <v>35565000</v>
      </c>
      <c r="I20" s="6">
        <v>164990177.44999999</v>
      </c>
      <c r="J20"/>
    </row>
    <row r="21" spans="1:10" x14ac:dyDescent="0.25">
      <c r="A21"/>
      <c r="B21" t="s">
        <v>43</v>
      </c>
      <c r="C21" t="s">
        <v>44</v>
      </c>
      <c r="D21" s="6">
        <v>2695528.4715075176</v>
      </c>
      <c r="E21" s="6">
        <v>2695770.5114856795</v>
      </c>
      <c r="F21" s="6">
        <v>2705995.4460134949</v>
      </c>
      <c r="G21" s="6">
        <v>2772687.1623783563</v>
      </c>
      <c r="H21" s="6">
        <v>2823624.5272034616</v>
      </c>
      <c r="I21" s="6">
        <v>13693606.118588509</v>
      </c>
      <c r="J21"/>
    </row>
    <row r="22" spans="1:10" x14ac:dyDescent="0.25">
      <c r="A22"/>
      <c r="B22" t="s">
        <v>45</v>
      </c>
      <c r="C22" t="s">
        <v>46</v>
      </c>
      <c r="D22" s="6">
        <v>1498409.3134281095</v>
      </c>
      <c r="E22" s="6">
        <v>1495246.8133550216</v>
      </c>
      <c r="F22" s="6">
        <v>1497523.7390637943</v>
      </c>
      <c r="G22" s="6">
        <v>2004540.3025500991</v>
      </c>
      <c r="H22" s="6">
        <v>151265.59967161404</v>
      </c>
      <c r="I22" s="6">
        <v>6646985.7680686386</v>
      </c>
      <c r="J22"/>
    </row>
    <row r="23" spans="1:10" x14ac:dyDescent="0.25">
      <c r="A23"/>
      <c r="B23" t="s">
        <v>47</v>
      </c>
      <c r="C23" t="s">
        <v>48</v>
      </c>
      <c r="D23" s="6">
        <v>1997879.0845708128</v>
      </c>
      <c r="E23" s="6">
        <v>2741285.8244842063</v>
      </c>
      <c r="F23" s="6">
        <v>2695542.7303148294</v>
      </c>
      <c r="G23" s="6">
        <v>2806356.4235701389</v>
      </c>
      <c r="H23" s="6">
        <v>0</v>
      </c>
      <c r="I23" s="6">
        <v>10241064.062939987</v>
      </c>
      <c r="J23"/>
    </row>
    <row r="24" spans="1:10" x14ac:dyDescent="0.25">
      <c r="A24"/>
      <c r="B24" t="s">
        <v>49</v>
      </c>
      <c r="C24" t="s">
        <v>50</v>
      </c>
      <c r="D24" s="6">
        <v>11717560.831007816</v>
      </c>
      <c r="E24" s="6">
        <v>12589978.168449283</v>
      </c>
      <c r="F24" s="6">
        <v>17102320.109604154</v>
      </c>
      <c r="G24" s="6">
        <v>13661543.523969691</v>
      </c>
      <c r="H24" s="6">
        <v>10790279.443241801</v>
      </c>
      <c r="I24" s="6">
        <v>65861682.076272756</v>
      </c>
      <c r="J24"/>
    </row>
    <row r="25" spans="1:10" x14ac:dyDescent="0.25">
      <c r="A25"/>
      <c r="B25" t="s">
        <v>51</v>
      </c>
      <c r="C25" t="s">
        <v>52</v>
      </c>
      <c r="D25" s="6">
        <v>6193425.1621695198</v>
      </c>
      <c r="E25" s="6">
        <v>6479402.8578717606</v>
      </c>
      <c r="F25" s="6">
        <v>6988444.1156310393</v>
      </c>
      <c r="G25" s="6">
        <v>7517026.1345628724</v>
      </c>
      <c r="H25" s="6">
        <v>7865811.1829239298</v>
      </c>
      <c r="I25" s="6">
        <v>35044109.453159124</v>
      </c>
      <c r="J25"/>
    </row>
    <row r="26" spans="1:10" x14ac:dyDescent="0.25">
      <c r="A26"/>
      <c r="B26" t="s">
        <v>53</v>
      </c>
      <c r="C26" t="s">
        <v>54</v>
      </c>
      <c r="D26" s="6">
        <v>56388496.903282702</v>
      </c>
      <c r="E26" s="6">
        <v>57394874.485170998</v>
      </c>
      <c r="F26" s="6">
        <v>58609584.924899034</v>
      </c>
      <c r="G26" s="6">
        <v>60604965.814903505</v>
      </c>
      <c r="H26" s="6">
        <v>62805476.983654141</v>
      </c>
      <c r="I26" s="6">
        <v>295803399.11191034</v>
      </c>
      <c r="J26"/>
    </row>
    <row r="27" spans="1:10" x14ac:dyDescent="0.25">
      <c r="A27"/>
      <c r="B27" t="s">
        <v>55</v>
      </c>
      <c r="C27" t="s">
        <v>56</v>
      </c>
      <c r="D27" s="6">
        <v>1891070</v>
      </c>
      <c r="E27" s="6">
        <v>1947820</v>
      </c>
      <c r="F27" s="6">
        <v>2006280</v>
      </c>
      <c r="G27" s="6">
        <v>2063740</v>
      </c>
      <c r="H27" s="6">
        <v>2650000</v>
      </c>
      <c r="I27" s="6">
        <v>10558910</v>
      </c>
      <c r="J27"/>
    </row>
    <row r="28" spans="1:10" x14ac:dyDescent="0.25">
      <c r="A28"/>
      <c r="B28" t="s">
        <v>57</v>
      </c>
      <c r="C28" t="s">
        <v>58</v>
      </c>
      <c r="D28" s="6">
        <v>0</v>
      </c>
      <c r="E28" s="6">
        <v>0</v>
      </c>
      <c r="F28" s="6">
        <v>11088419.345293542</v>
      </c>
      <c r="G28" s="6">
        <v>0</v>
      </c>
      <c r="H28" s="6">
        <v>0</v>
      </c>
      <c r="I28" s="6">
        <v>11088419.345293542</v>
      </c>
      <c r="J28"/>
    </row>
    <row r="29" spans="1:10" x14ac:dyDescent="0.25">
      <c r="A29"/>
      <c r="B29" t="s">
        <v>438</v>
      </c>
      <c r="C29" t="s">
        <v>439</v>
      </c>
      <c r="D29" s="6">
        <v>5130592.7368943673</v>
      </c>
      <c r="E29" s="6">
        <v>30931486.418315485</v>
      </c>
      <c r="F29" s="6">
        <v>41089126.876043081</v>
      </c>
      <c r="G29" s="6">
        <v>40816795.308671027</v>
      </c>
      <c r="H29" s="6">
        <v>76466738.182448998</v>
      </c>
      <c r="I29" s="6">
        <v>194434739.52237296</v>
      </c>
      <c r="J29"/>
    </row>
    <row r="30" spans="1:10" x14ac:dyDescent="0.25">
      <c r="A30"/>
      <c r="B30" t="s">
        <v>440</v>
      </c>
      <c r="C30" t="s">
        <v>441</v>
      </c>
      <c r="D30" s="6">
        <v>1700597.2799105723</v>
      </c>
      <c r="E30" s="6">
        <v>18825847.268559903</v>
      </c>
      <c r="F30" s="6">
        <v>19072081.273904894</v>
      </c>
      <c r="G30" s="6">
        <v>0</v>
      </c>
      <c r="H30" s="6">
        <v>0</v>
      </c>
      <c r="I30" s="6">
        <v>39598525.822375372</v>
      </c>
      <c r="J30"/>
    </row>
    <row r="31" spans="1:10" x14ac:dyDescent="0.25">
      <c r="A31" t="s">
        <v>490</v>
      </c>
      <c r="B31"/>
      <c r="C31"/>
      <c r="D31" s="6">
        <v>458537328.30240709</v>
      </c>
      <c r="E31" s="6">
        <v>472516565.33017933</v>
      </c>
      <c r="F31" s="6">
        <v>538682305.60722685</v>
      </c>
      <c r="G31" s="6">
        <v>595214263.63514543</v>
      </c>
      <c r="H31" s="6">
        <v>630106600.3149029</v>
      </c>
      <c r="I31" s="6">
        <v>2695057063.1898613</v>
      </c>
      <c r="J31"/>
    </row>
    <row r="32" spans="1:10" x14ac:dyDescent="0.25">
      <c r="A32" t="s">
        <v>491</v>
      </c>
      <c r="B32" t="s">
        <v>59</v>
      </c>
      <c r="C32" t="s">
        <v>60</v>
      </c>
      <c r="D32" s="6">
        <v>3535175.5847945879</v>
      </c>
      <c r="E32" s="6">
        <v>3264644.2880856176</v>
      </c>
      <c r="F32" s="6">
        <v>0</v>
      </c>
      <c r="G32" s="6">
        <v>0</v>
      </c>
      <c r="H32" s="6">
        <v>0</v>
      </c>
      <c r="I32" s="6">
        <v>6799819.8728802055</v>
      </c>
      <c r="J32"/>
    </row>
    <row r="33" spans="1:10" x14ac:dyDescent="0.25">
      <c r="A33"/>
      <c r="B33" t="s">
        <v>61</v>
      </c>
      <c r="C33" t="s">
        <v>62</v>
      </c>
      <c r="D33" s="6">
        <v>2020100.3341683359</v>
      </c>
      <c r="E33" s="6">
        <v>7345449.6481926404</v>
      </c>
      <c r="F33" s="6">
        <v>7671734.0052839303</v>
      </c>
      <c r="G33" s="6">
        <v>0</v>
      </c>
      <c r="H33" s="6">
        <v>0</v>
      </c>
      <c r="I33" s="6">
        <v>17037283.987644907</v>
      </c>
      <c r="J33"/>
    </row>
    <row r="34" spans="1:10" x14ac:dyDescent="0.25">
      <c r="A34"/>
      <c r="B34" t="s">
        <v>63</v>
      </c>
      <c r="C34" t="s">
        <v>64</v>
      </c>
      <c r="D34" s="6">
        <v>0</v>
      </c>
      <c r="E34" s="6">
        <v>2040402.6800535112</v>
      </c>
      <c r="F34" s="6">
        <v>2060909.067907033</v>
      </c>
      <c r="G34" s="6">
        <v>2081621.5483847756</v>
      </c>
      <c r="H34" s="6">
        <v>0</v>
      </c>
      <c r="I34" s="6">
        <v>6182933.2963453196</v>
      </c>
      <c r="J34"/>
    </row>
    <row r="35" spans="1:10" x14ac:dyDescent="0.25">
      <c r="A35"/>
      <c r="B35" t="s">
        <v>65</v>
      </c>
      <c r="C35" t="s">
        <v>66</v>
      </c>
      <c r="D35" s="6">
        <v>4698091.7944161091</v>
      </c>
      <c r="E35" s="6">
        <v>0</v>
      </c>
      <c r="F35" s="6">
        <v>0</v>
      </c>
      <c r="G35" s="6">
        <v>0</v>
      </c>
      <c r="H35" s="6">
        <v>0</v>
      </c>
      <c r="I35" s="6">
        <v>4698091.7944161091</v>
      </c>
      <c r="J35"/>
    </row>
    <row r="36" spans="1:10" x14ac:dyDescent="0.25">
      <c r="A36"/>
      <c r="B36" t="s">
        <v>67</v>
      </c>
      <c r="C36" t="s">
        <v>68</v>
      </c>
      <c r="D36" s="6">
        <v>7575376.2531312592</v>
      </c>
      <c r="E36" s="6">
        <v>7651510.0502006663</v>
      </c>
      <c r="F36" s="6">
        <v>7728409.0046513733</v>
      </c>
      <c r="G36" s="6">
        <v>5204053.870961939</v>
      </c>
      <c r="H36" s="6">
        <v>7358897.6746321637</v>
      </c>
      <c r="I36" s="6">
        <v>35518246.853577405</v>
      </c>
      <c r="J36"/>
    </row>
    <row r="37" spans="1:10" x14ac:dyDescent="0.25">
      <c r="A37"/>
      <c r="B37" t="s">
        <v>69</v>
      </c>
      <c r="C37" t="s">
        <v>70</v>
      </c>
      <c r="D37" s="6">
        <v>507556.53230785945</v>
      </c>
      <c r="E37" s="6">
        <v>15456818.00930275</v>
      </c>
      <c r="F37" s="6">
        <v>15690417.898630751</v>
      </c>
      <c r="G37" s="6">
        <v>0</v>
      </c>
      <c r="H37" s="6">
        <v>0</v>
      </c>
      <c r="I37" s="6">
        <v>31654792.440241359</v>
      </c>
      <c r="J37"/>
    </row>
    <row r="38" spans="1:10" x14ac:dyDescent="0.25">
      <c r="A38"/>
      <c r="B38" t="s">
        <v>71</v>
      </c>
      <c r="C38" t="s">
        <v>72</v>
      </c>
      <c r="D38" s="6">
        <v>1111055.1837925848</v>
      </c>
      <c r="E38" s="6">
        <v>0</v>
      </c>
      <c r="F38" s="6">
        <v>0</v>
      </c>
      <c r="G38" s="6">
        <v>0</v>
      </c>
      <c r="H38" s="6">
        <v>0</v>
      </c>
      <c r="I38" s="6">
        <v>1111055.1837925848</v>
      </c>
      <c r="J38"/>
    </row>
    <row r="39" spans="1:10" x14ac:dyDescent="0.25">
      <c r="A39"/>
      <c r="B39" t="s">
        <v>73</v>
      </c>
      <c r="C39" t="s">
        <v>74</v>
      </c>
      <c r="D39" s="6">
        <v>3030150.5012525041</v>
      </c>
      <c r="E39" s="6">
        <v>3060604.0200802665</v>
      </c>
      <c r="F39" s="6">
        <v>0</v>
      </c>
      <c r="G39" s="6">
        <v>0</v>
      </c>
      <c r="H39" s="6">
        <v>0</v>
      </c>
      <c r="I39" s="6">
        <v>6090754.5213327706</v>
      </c>
      <c r="J39"/>
    </row>
    <row r="40" spans="1:10" x14ac:dyDescent="0.25">
      <c r="A40"/>
      <c r="B40" t="s">
        <v>75</v>
      </c>
      <c r="C40" t="s">
        <v>76</v>
      </c>
      <c r="D40" s="6">
        <v>0</v>
      </c>
      <c r="E40" s="6">
        <v>0</v>
      </c>
      <c r="F40" s="6">
        <v>0</v>
      </c>
      <c r="G40" s="6">
        <v>3185509.6396360784</v>
      </c>
      <c r="H40" s="6">
        <v>5389420.7544231564</v>
      </c>
      <c r="I40" s="6">
        <v>8574930.3940592352</v>
      </c>
      <c r="J40"/>
    </row>
    <row r="41" spans="1:10" x14ac:dyDescent="0.25">
      <c r="A41"/>
      <c r="B41" t="s">
        <v>77</v>
      </c>
      <c r="C41" t="s">
        <v>78</v>
      </c>
      <c r="D41" s="6">
        <v>0</v>
      </c>
      <c r="E41" s="6">
        <v>0</v>
      </c>
      <c r="F41" s="6">
        <v>0</v>
      </c>
      <c r="G41" s="6">
        <v>5204053.870961939</v>
      </c>
      <c r="H41" s="6">
        <v>2102542.192752047</v>
      </c>
      <c r="I41" s="6">
        <v>7306596.0637139864</v>
      </c>
      <c r="J41"/>
    </row>
    <row r="42" spans="1:10" x14ac:dyDescent="0.25">
      <c r="A42"/>
      <c r="B42" t="s">
        <v>79</v>
      </c>
      <c r="C42" t="s">
        <v>80</v>
      </c>
      <c r="D42" s="6">
        <v>0</v>
      </c>
      <c r="E42" s="6">
        <v>0</v>
      </c>
      <c r="F42" s="6">
        <v>0</v>
      </c>
      <c r="G42" s="6">
        <v>10408107.741923878</v>
      </c>
      <c r="H42" s="6">
        <v>0</v>
      </c>
      <c r="I42" s="6">
        <v>10408107.741923878</v>
      </c>
      <c r="J42"/>
    </row>
    <row r="43" spans="1:10" x14ac:dyDescent="0.25">
      <c r="A43"/>
      <c r="B43" t="s">
        <v>81</v>
      </c>
      <c r="C43" t="s">
        <v>82</v>
      </c>
      <c r="D43" s="6">
        <v>0</v>
      </c>
      <c r="E43" s="6">
        <v>0</v>
      </c>
      <c r="F43" s="6">
        <v>0</v>
      </c>
      <c r="G43" s="6">
        <v>7754040.2677332889</v>
      </c>
      <c r="H43" s="6">
        <v>8147350.9969141819</v>
      </c>
      <c r="I43" s="6">
        <v>15901391.264647471</v>
      </c>
      <c r="J43"/>
    </row>
    <row r="44" spans="1:10" x14ac:dyDescent="0.25">
      <c r="A44"/>
      <c r="B44" t="s">
        <v>83</v>
      </c>
      <c r="C44" t="s">
        <v>84</v>
      </c>
      <c r="D44" s="6">
        <v>0</v>
      </c>
      <c r="E44" s="6">
        <v>0</v>
      </c>
      <c r="F44" s="6">
        <v>0</v>
      </c>
      <c r="G44" s="6">
        <v>0</v>
      </c>
      <c r="H44" s="6">
        <v>5256355.4818801172</v>
      </c>
      <c r="I44" s="6">
        <v>5256355.4818801172</v>
      </c>
      <c r="J44"/>
    </row>
    <row r="45" spans="1:10" x14ac:dyDescent="0.25">
      <c r="A45"/>
      <c r="B45" t="s">
        <v>85</v>
      </c>
      <c r="C45" t="s">
        <v>86</v>
      </c>
      <c r="D45" s="6">
        <v>0</v>
      </c>
      <c r="E45" s="6">
        <v>0</v>
      </c>
      <c r="F45" s="6">
        <v>1030454.5339535165</v>
      </c>
      <c r="G45" s="6">
        <v>3122432.3225771631</v>
      </c>
      <c r="H45" s="6">
        <v>0</v>
      </c>
      <c r="I45" s="6">
        <v>4152886.8565306794</v>
      </c>
      <c r="J45"/>
    </row>
    <row r="46" spans="1:10" x14ac:dyDescent="0.25">
      <c r="A46" t="s">
        <v>492</v>
      </c>
      <c r="B46"/>
      <c r="C46"/>
      <c r="D46" s="6">
        <v>22477506.183863238</v>
      </c>
      <c r="E46" s="6">
        <v>38819428.695915453</v>
      </c>
      <c r="F46" s="6">
        <v>34181924.510426603</v>
      </c>
      <c r="G46" s="6">
        <v>36959819.262179062</v>
      </c>
      <c r="H46" s="6">
        <v>28254567.100601666</v>
      </c>
      <c r="I46" s="6">
        <v>160693245.75298604</v>
      </c>
      <c r="J46"/>
    </row>
    <row r="47" spans="1:10" x14ac:dyDescent="0.25">
      <c r="A47" t="s">
        <v>493</v>
      </c>
      <c r="B47" t="s">
        <v>87</v>
      </c>
      <c r="C47" t="s">
        <v>88</v>
      </c>
      <c r="D47" s="6">
        <v>-9000000</v>
      </c>
      <c r="E47" s="6">
        <v>-9000000</v>
      </c>
      <c r="F47" s="6">
        <v>-9000000</v>
      </c>
      <c r="G47" s="6">
        <v>-9000000</v>
      </c>
      <c r="H47" s="6">
        <v>-9000000</v>
      </c>
      <c r="I47" s="6">
        <v>-45000000</v>
      </c>
      <c r="J47"/>
    </row>
    <row r="48" spans="1:10" x14ac:dyDescent="0.25">
      <c r="A48"/>
      <c r="B48"/>
      <c r="C48" t="s">
        <v>89</v>
      </c>
      <c r="D48" s="6">
        <v>-1197580.9805616178</v>
      </c>
      <c r="E48" s="6">
        <v>-1337013.4762214329</v>
      </c>
      <c r="F48" s="6">
        <v>-633838.28153950861</v>
      </c>
      <c r="G48" s="6">
        <v>-562262.14775860868</v>
      </c>
      <c r="H48" s="6">
        <v>-584809.98716068687</v>
      </c>
      <c r="I48" s="6">
        <v>-4315504.8732418548</v>
      </c>
      <c r="J48"/>
    </row>
    <row r="49" spans="1:10" x14ac:dyDescent="0.25">
      <c r="A49" t="s">
        <v>494</v>
      </c>
      <c r="B49"/>
      <c r="C49"/>
      <c r="D49" s="6">
        <v>-10197580.980561618</v>
      </c>
      <c r="E49" s="6">
        <v>-10337013.476221433</v>
      </c>
      <c r="F49" s="6">
        <v>-9633838.2815395091</v>
      </c>
      <c r="G49" s="6">
        <v>-9562262.1477586087</v>
      </c>
      <c r="H49" s="6">
        <v>-9584809.9871606864</v>
      </c>
      <c r="I49" s="6">
        <v>-49315504.873241857</v>
      </c>
      <c r="J49"/>
    </row>
    <row r="50" spans="1:10" x14ac:dyDescent="0.25">
      <c r="A50" t="s">
        <v>495</v>
      </c>
      <c r="B50" t="s">
        <v>90</v>
      </c>
      <c r="C50" t="s">
        <v>91</v>
      </c>
      <c r="D50" s="6">
        <v>5330493.3974332232</v>
      </c>
      <c r="E50" s="6">
        <v>8580319.8543219231</v>
      </c>
      <c r="F50" s="6">
        <v>0</v>
      </c>
      <c r="G50" s="6">
        <v>0</v>
      </c>
      <c r="H50" s="6">
        <v>0</v>
      </c>
      <c r="I50" s="6">
        <v>13910813.251755146</v>
      </c>
      <c r="J50"/>
    </row>
    <row r="51" spans="1:10" x14ac:dyDescent="0.25">
      <c r="A51"/>
      <c r="B51" t="s">
        <v>92</v>
      </c>
      <c r="C51" t="s">
        <v>93</v>
      </c>
      <c r="D51" s="6">
        <v>4059113.1324865473</v>
      </c>
      <c r="E51" s="6">
        <v>9909838.4400896151</v>
      </c>
      <c r="F51" s="6">
        <v>3802218.9935011561</v>
      </c>
      <c r="G51" s="6">
        <v>1134627.5008649989</v>
      </c>
      <c r="H51" s="6">
        <v>113344.15691161664</v>
      </c>
      <c r="I51" s="6">
        <v>19019142.223853931</v>
      </c>
      <c r="J51"/>
    </row>
    <row r="52" spans="1:10" x14ac:dyDescent="0.25">
      <c r="A52"/>
      <c r="B52" t="s">
        <v>94</v>
      </c>
      <c r="C52" t="s">
        <v>95</v>
      </c>
      <c r="D52" s="6">
        <v>3030150.5012525041</v>
      </c>
      <c r="E52" s="6">
        <v>4080805.3601070223</v>
      </c>
      <c r="F52" s="6">
        <v>10613681.699721219</v>
      </c>
      <c r="G52" s="6">
        <v>11041961.503407042</v>
      </c>
      <c r="H52" s="6">
        <v>11563982.060136259</v>
      </c>
      <c r="I52" s="6">
        <v>40330581.124624044</v>
      </c>
      <c r="J52"/>
    </row>
    <row r="53" spans="1:10" x14ac:dyDescent="0.25">
      <c r="A53"/>
      <c r="B53" t="s">
        <v>96</v>
      </c>
      <c r="C53" t="s">
        <v>97</v>
      </c>
      <c r="D53" s="6">
        <v>2019459.2698938046</v>
      </c>
      <c r="E53" s="6">
        <v>2106962.5576731288</v>
      </c>
      <c r="F53" s="6">
        <v>2189962.8206954747</v>
      </c>
      <c r="G53" s="6">
        <v>2237924.0648224829</v>
      </c>
      <c r="H53" s="6">
        <v>2380227.2951439493</v>
      </c>
      <c r="I53" s="6">
        <v>10934536.00822884</v>
      </c>
      <c r="J53"/>
    </row>
    <row r="54" spans="1:10" x14ac:dyDescent="0.25">
      <c r="A54"/>
      <c r="B54" t="s">
        <v>98</v>
      </c>
      <c r="C54" t="s">
        <v>99</v>
      </c>
      <c r="D54" s="6">
        <v>2429241.3553491198</v>
      </c>
      <c r="E54" s="6">
        <v>3030666.2117571817</v>
      </c>
      <c r="F54" s="6">
        <v>6467261.4619090138</v>
      </c>
      <c r="G54" s="6">
        <v>6532258.5201781997</v>
      </c>
      <c r="H54" s="6">
        <v>6597908.8097429704</v>
      </c>
      <c r="I54" s="6">
        <v>25057336.358936481</v>
      </c>
      <c r="J54"/>
    </row>
    <row r="55" spans="1:10" x14ac:dyDescent="0.25">
      <c r="A55"/>
      <c r="B55" t="s">
        <v>100</v>
      </c>
      <c r="C55" t="s">
        <v>101</v>
      </c>
      <c r="D55" s="6">
        <v>3720056.5498043769</v>
      </c>
      <c r="E55" s="6">
        <v>4378104.0159441642</v>
      </c>
      <c r="F55" s="6">
        <v>3880946.7708527399</v>
      </c>
      <c r="G55" s="6">
        <v>4475848.1296449658</v>
      </c>
      <c r="H55" s="6">
        <v>3967045.4919065824</v>
      </c>
      <c r="I55" s="6">
        <v>20422000.958152827</v>
      </c>
      <c r="J55"/>
    </row>
    <row r="56" spans="1:10" x14ac:dyDescent="0.25">
      <c r="A56"/>
      <c r="B56" t="s">
        <v>102</v>
      </c>
      <c r="C56" t="s">
        <v>103</v>
      </c>
      <c r="D56" s="6">
        <v>2473247</v>
      </c>
      <c r="E56" s="6">
        <v>2839845</v>
      </c>
      <c r="F56" s="6">
        <v>3217440</v>
      </c>
      <c r="G56" s="6">
        <v>3606363</v>
      </c>
      <c r="H56" s="6">
        <v>4006455</v>
      </c>
      <c r="I56" s="6">
        <v>16143350</v>
      </c>
      <c r="J56"/>
    </row>
    <row r="57" spans="1:10" x14ac:dyDescent="0.25">
      <c r="A57"/>
      <c r="B57" t="s">
        <v>104</v>
      </c>
      <c r="C57" t="s">
        <v>105</v>
      </c>
      <c r="D57" s="6">
        <v>11867542.866426293</v>
      </c>
      <c r="E57" s="6">
        <v>13398949.390843846</v>
      </c>
      <c r="F57" s="6">
        <v>13906870.447954452</v>
      </c>
      <c r="G57" s="6">
        <v>13943678.046863142</v>
      </c>
      <c r="H57" s="6">
        <v>16314263.878678121</v>
      </c>
      <c r="I57" s="6">
        <v>69431304.630765855</v>
      </c>
      <c r="J57"/>
    </row>
    <row r="58" spans="1:10" x14ac:dyDescent="0.25">
      <c r="A58"/>
      <c r="B58" t="s">
        <v>106</v>
      </c>
      <c r="C58" t="s">
        <v>107</v>
      </c>
      <c r="D58" s="6">
        <v>829223.98816399439</v>
      </c>
      <c r="E58" s="6">
        <v>0</v>
      </c>
      <c r="F58" s="6">
        <v>0</v>
      </c>
      <c r="G58" s="6">
        <v>0</v>
      </c>
      <c r="H58" s="6">
        <v>0</v>
      </c>
      <c r="I58" s="6">
        <v>829223.98816399439</v>
      </c>
      <c r="J58"/>
    </row>
    <row r="59" spans="1:10" x14ac:dyDescent="0.25">
      <c r="A59"/>
      <c r="B59" t="s">
        <v>108</v>
      </c>
      <c r="C59" t="s">
        <v>109</v>
      </c>
      <c r="D59" s="6">
        <v>4782929.8497484848</v>
      </c>
      <c r="E59" s="6">
        <v>5472630.0199302044</v>
      </c>
      <c r="F59" s="6">
        <v>6098630.6399114486</v>
      </c>
      <c r="G59" s="6">
        <v>6713772.1944674486</v>
      </c>
      <c r="H59" s="6">
        <v>7367370.1992550809</v>
      </c>
      <c r="I59" s="6">
        <v>30435332.903312668</v>
      </c>
      <c r="J59"/>
    </row>
    <row r="60" spans="1:10" x14ac:dyDescent="0.25">
      <c r="A60"/>
      <c r="B60" t="s">
        <v>110</v>
      </c>
      <c r="C60" t="s">
        <v>111</v>
      </c>
      <c r="D60" s="6">
        <v>7614990.5677617472</v>
      </c>
      <c r="E60" s="6">
        <v>10087512.968428263</v>
      </c>
      <c r="F60" s="6">
        <v>12763682.717060195</v>
      </c>
      <c r="G60" s="6">
        <v>13238874.310928592</v>
      </c>
      <c r="H60" s="6">
        <v>13573217.47964263</v>
      </c>
      <c r="I60" s="6">
        <v>57278278.043821424</v>
      </c>
      <c r="J60"/>
    </row>
    <row r="61" spans="1:10" x14ac:dyDescent="0.25">
      <c r="A61" t="s">
        <v>496</v>
      </c>
      <c r="B61"/>
      <c r="C61"/>
      <c r="D61" s="6">
        <v>48156448.478320099</v>
      </c>
      <c r="E61" s="6">
        <v>63885633.819095351</v>
      </c>
      <c r="F61" s="6">
        <v>62940695.551605701</v>
      </c>
      <c r="G61" s="6">
        <v>62925307.271176875</v>
      </c>
      <c r="H61" s="6">
        <v>65883814.37141721</v>
      </c>
      <c r="I61" s="6">
        <v>303791899.49161518</v>
      </c>
      <c r="J61"/>
    </row>
    <row r="62" spans="1:10" x14ac:dyDescent="0.25">
      <c r="A62" t="s">
        <v>497</v>
      </c>
      <c r="B62" t="s">
        <v>112</v>
      </c>
      <c r="C62" t="s">
        <v>113</v>
      </c>
      <c r="D62" s="6">
        <v>4845120</v>
      </c>
      <c r="E62" s="6">
        <v>0</v>
      </c>
      <c r="F62" s="6">
        <v>0</v>
      </c>
      <c r="G62" s="6">
        <v>7790322</v>
      </c>
      <c r="H62" s="6">
        <v>0</v>
      </c>
      <c r="I62" s="6">
        <v>12635442</v>
      </c>
      <c r="J62"/>
    </row>
    <row r="63" spans="1:10" x14ac:dyDescent="0.25">
      <c r="A63"/>
      <c r="B63" t="s">
        <v>114</v>
      </c>
      <c r="C63" t="s">
        <v>115</v>
      </c>
      <c r="D63" s="6">
        <v>0</v>
      </c>
      <c r="E63" s="6">
        <v>0</v>
      </c>
      <c r="F63" s="6">
        <v>0</v>
      </c>
      <c r="G63" s="6">
        <v>10250251.782571442</v>
      </c>
      <c r="H63" s="6">
        <v>0</v>
      </c>
      <c r="I63" s="6">
        <v>10250251.782571442</v>
      </c>
      <c r="J63"/>
    </row>
    <row r="64" spans="1:10" x14ac:dyDescent="0.25">
      <c r="A64"/>
      <c r="B64" t="s">
        <v>116</v>
      </c>
      <c r="C64" t="s">
        <v>117</v>
      </c>
      <c r="D64" s="6">
        <v>0</v>
      </c>
      <c r="E64" s="6">
        <v>0</v>
      </c>
      <c r="F64" s="6">
        <v>13196814</v>
      </c>
      <c r="G64" s="6">
        <v>11415040</v>
      </c>
      <c r="H64" s="6">
        <v>0</v>
      </c>
      <c r="I64" s="6">
        <v>24611854</v>
      </c>
      <c r="J64"/>
    </row>
    <row r="65" spans="1:10" x14ac:dyDescent="0.25">
      <c r="A65"/>
      <c r="B65" t="s">
        <v>118</v>
      </c>
      <c r="C65" t="s">
        <v>119</v>
      </c>
      <c r="D65" s="6">
        <v>0</v>
      </c>
      <c r="E65" s="6">
        <v>0</v>
      </c>
      <c r="F65" s="6">
        <v>0</v>
      </c>
      <c r="G65" s="6">
        <v>4941261</v>
      </c>
      <c r="H65" s="6">
        <v>0</v>
      </c>
      <c r="I65" s="6">
        <v>4941261</v>
      </c>
      <c r="J65"/>
    </row>
    <row r="66" spans="1:10" x14ac:dyDescent="0.25">
      <c r="A66"/>
      <c r="B66" t="s">
        <v>120</v>
      </c>
      <c r="C66" t="s">
        <v>121</v>
      </c>
      <c r="D66" s="6">
        <v>4110082</v>
      </c>
      <c r="E66" s="6">
        <v>9667526</v>
      </c>
      <c r="F66" s="6">
        <v>25937719</v>
      </c>
      <c r="G66" s="6">
        <v>24565785</v>
      </c>
      <c r="H66" s="6">
        <v>29634939</v>
      </c>
      <c r="I66" s="6">
        <v>93916051</v>
      </c>
      <c r="J66"/>
    </row>
    <row r="67" spans="1:10" x14ac:dyDescent="0.25">
      <c r="A67"/>
      <c r="B67" t="s">
        <v>122</v>
      </c>
      <c r="C67" t="s">
        <v>123</v>
      </c>
      <c r="D67" s="6">
        <v>394752.95767072402</v>
      </c>
      <c r="E67" s="6">
        <v>4248608.0278309155</v>
      </c>
      <c r="F67" s="6">
        <v>46426416.44843173</v>
      </c>
      <c r="G67" s="6">
        <v>46790919.677178331</v>
      </c>
      <c r="H67" s="6">
        <v>47249571.311730638</v>
      </c>
      <c r="I67" s="6">
        <v>145110268.42284232</v>
      </c>
      <c r="J67"/>
    </row>
    <row r="68" spans="1:10" x14ac:dyDescent="0.25">
      <c r="A68"/>
      <c r="B68" t="s">
        <v>124</v>
      </c>
      <c r="C68" t="s">
        <v>125</v>
      </c>
      <c r="D68" s="6">
        <v>102852863.04722169</v>
      </c>
      <c r="E68" s="6">
        <v>36880138.413979575</v>
      </c>
      <c r="F68" s="6">
        <v>0</v>
      </c>
      <c r="G68" s="6">
        <v>0</v>
      </c>
      <c r="H68" s="6">
        <v>0</v>
      </c>
      <c r="I68" s="6">
        <v>139733001.46120125</v>
      </c>
      <c r="J68"/>
    </row>
    <row r="69" spans="1:10" x14ac:dyDescent="0.25">
      <c r="A69"/>
      <c r="B69" t="s">
        <v>126</v>
      </c>
      <c r="C69" t="s">
        <v>127</v>
      </c>
      <c r="D69" s="6">
        <v>4144260.0767503511</v>
      </c>
      <c r="E69" s="6">
        <v>6894459.4438204123</v>
      </c>
      <c r="F69" s="6">
        <v>14004965.276416143</v>
      </c>
      <c r="G69" s="6">
        <v>3785159.2157471986</v>
      </c>
      <c r="H69" s="6">
        <v>407186.73121713242</v>
      </c>
      <c r="I69" s="6">
        <v>29236030.743951239</v>
      </c>
      <c r="J69"/>
    </row>
    <row r="70" spans="1:10" x14ac:dyDescent="0.25">
      <c r="A70"/>
      <c r="B70" t="s">
        <v>128</v>
      </c>
      <c r="C70" t="s">
        <v>129</v>
      </c>
      <c r="D70" s="6">
        <v>5619242.8524192153</v>
      </c>
      <c r="E70" s="6">
        <v>11051576.938850824</v>
      </c>
      <c r="F70" s="6">
        <v>11511017.595513755</v>
      </c>
      <c r="G70" s="6">
        <v>4162553.2837894293</v>
      </c>
      <c r="H70" s="6">
        <v>2847132.9056761796</v>
      </c>
      <c r="I70" s="6">
        <v>35191523.576249406</v>
      </c>
      <c r="J70"/>
    </row>
    <row r="71" spans="1:10" x14ac:dyDescent="0.25">
      <c r="A71"/>
      <c r="B71" t="s">
        <v>130</v>
      </c>
      <c r="C71" t="s">
        <v>131</v>
      </c>
      <c r="D71" s="6">
        <v>2826562.4080453031</v>
      </c>
      <c r="E71" s="6">
        <v>2903230.0258514355</v>
      </c>
      <c r="F71" s="6">
        <v>2752174.0863804254</v>
      </c>
      <c r="G71" s="6">
        <v>2847157.8391583948</v>
      </c>
      <c r="H71" s="6">
        <v>2803347.9181236406</v>
      </c>
      <c r="I71" s="6">
        <v>14132472.2775592</v>
      </c>
      <c r="J71"/>
    </row>
    <row r="72" spans="1:10" x14ac:dyDescent="0.25">
      <c r="A72"/>
      <c r="B72" t="s">
        <v>132</v>
      </c>
      <c r="C72" t="s">
        <v>133</v>
      </c>
      <c r="D72" s="6">
        <v>3175865.3307671519</v>
      </c>
      <c r="E72" s="6">
        <v>672583.51287683274</v>
      </c>
      <c r="F72" s="6">
        <v>4307851.0274308333</v>
      </c>
      <c r="G72" s="6">
        <v>5265426.9605441652</v>
      </c>
      <c r="H72" s="6">
        <v>971206.96574735967</v>
      </c>
      <c r="I72" s="6">
        <v>14392933.797366343</v>
      </c>
      <c r="J72"/>
    </row>
    <row r="73" spans="1:10" x14ac:dyDescent="0.25">
      <c r="A73"/>
      <c r="B73" t="s">
        <v>134</v>
      </c>
      <c r="C73" t="s">
        <v>135</v>
      </c>
      <c r="D73" s="6">
        <v>12707577.517732754</v>
      </c>
      <c r="E73" s="6">
        <v>14122303.351111654</v>
      </c>
      <c r="F73" s="6">
        <v>16381047.9494422</v>
      </c>
      <c r="G73" s="6">
        <v>16517047.455188598</v>
      </c>
      <c r="H73" s="6">
        <v>16332246.630658448</v>
      </c>
      <c r="I73" s="6">
        <v>76060222.904133663</v>
      </c>
      <c r="J73"/>
    </row>
    <row r="74" spans="1:10" x14ac:dyDescent="0.25">
      <c r="A74"/>
      <c r="B74" t="s">
        <v>136</v>
      </c>
      <c r="C74" t="s">
        <v>137</v>
      </c>
      <c r="D74" s="6">
        <v>36551.954725256386</v>
      </c>
      <c r="E74" s="6">
        <v>509055.06767253234</v>
      </c>
      <c r="F74" s="6">
        <v>739051.92670769582</v>
      </c>
      <c r="G74" s="6">
        <v>762561.15693488973</v>
      </c>
      <c r="H74" s="6">
        <v>41460.009755999308</v>
      </c>
      <c r="I74" s="6">
        <v>2088680.1157963735</v>
      </c>
      <c r="J74"/>
    </row>
    <row r="75" spans="1:10" x14ac:dyDescent="0.25">
      <c r="A75"/>
      <c r="B75" t="s">
        <v>138</v>
      </c>
      <c r="C75" t="s">
        <v>139</v>
      </c>
      <c r="D75" s="6">
        <v>0</v>
      </c>
      <c r="E75" s="6">
        <v>23369048.222478516</v>
      </c>
      <c r="F75" s="6">
        <v>14169002.599175924</v>
      </c>
      <c r="G75" s="6">
        <v>-7535779.6488077696</v>
      </c>
      <c r="H75" s="6">
        <v>0</v>
      </c>
      <c r="I75" s="6">
        <v>30002271.172846667</v>
      </c>
      <c r="J75"/>
    </row>
    <row r="76" spans="1:10" x14ac:dyDescent="0.25">
      <c r="A76"/>
      <c r="B76" t="s">
        <v>140</v>
      </c>
      <c r="C76" t="s">
        <v>141</v>
      </c>
      <c r="D76" s="6">
        <v>694717.02817535808</v>
      </c>
      <c r="E76" s="6">
        <v>810151.53278823174</v>
      </c>
      <c r="F76" s="6">
        <v>2212624.0682217125</v>
      </c>
      <c r="G76" s="6">
        <v>2205048.2015204467</v>
      </c>
      <c r="H76" s="6">
        <v>2414450.9211178226</v>
      </c>
      <c r="I76" s="6">
        <v>8336991.7518235715</v>
      </c>
      <c r="J76"/>
    </row>
    <row r="77" spans="1:10" x14ac:dyDescent="0.25">
      <c r="A77"/>
      <c r="B77" t="s">
        <v>142</v>
      </c>
      <c r="C77" t="s">
        <v>143</v>
      </c>
      <c r="D77" s="6">
        <v>0</v>
      </c>
      <c r="E77" s="6">
        <v>4984156.0445167385</v>
      </c>
      <c r="F77" s="6">
        <v>4991745.7968793139</v>
      </c>
      <c r="G77" s="6">
        <v>5011350.7563752476</v>
      </c>
      <c r="H77" s="6">
        <v>0</v>
      </c>
      <c r="I77" s="6">
        <v>14987252.5977713</v>
      </c>
      <c r="J77"/>
    </row>
    <row r="78" spans="1:10" x14ac:dyDescent="0.25">
      <c r="A78"/>
      <c r="B78" t="s">
        <v>144</v>
      </c>
      <c r="C78" t="s">
        <v>145</v>
      </c>
      <c r="D78" s="6">
        <v>18783324</v>
      </c>
      <c r="E78" s="6">
        <v>4159008</v>
      </c>
      <c r="F78" s="6">
        <v>0</v>
      </c>
      <c r="G78" s="6">
        <v>0</v>
      </c>
      <c r="H78" s="6">
        <v>0</v>
      </c>
      <c r="I78" s="6">
        <v>22942332</v>
      </c>
      <c r="J78"/>
    </row>
    <row r="79" spans="1:10" x14ac:dyDescent="0.25">
      <c r="A79"/>
      <c r="B79" t="s">
        <v>146</v>
      </c>
      <c r="C79" t="s">
        <v>147</v>
      </c>
      <c r="D79" s="6">
        <v>11442550</v>
      </c>
      <c r="E79" s="6">
        <v>12397200</v>
      </c>
      <c r="F79" s="6">
        <v>966420</v>
      </c>
      <c r="G79" s="6">
        <v>495495</v>
      </c>
      <c r="H79" s="6">
        <v>35078560</v>
      </c>
      <c r="I79" s="6">
        <v>60380225</v>
      </c>
      <c r="J79"/>
    </row>
    <row r="80" spans="1:10" x14ac:dyDescent="0.25">
      <c r="A80"/>
      <c r="B80" t="s">
        <v>148</v>
      </c>
      <c r="C80" t="s">
        <v>149</v>
      </c>
      <c r="D80" s="6">
        <v>0</v>
      </c>
      <c r="E80" s="6">
        <v>0</v>
      </c>
      <c r="F80" s="6">
        <v>0</v>
      </c>
      <c r="G80" s="6">
        <v>0</v>
      </c>
      <c r="H80" s="6">
        <v>36161716.652109422</v>
      </c>
      <c r="I80" s="6">
        <v>36161716.652109422</v>
      </c>
      <c r="J80"/>
    </row>
    <row r="81" spans="1:10" x14ac:dyDescent="0.25">
      <c r="A81"/>
      <c r="B81" t="s">
        <v>150</v>
      </c>
      <c r="C81" t="s">
        <v>151</v>
      </c>
      <c r="D81" s="6">
        <v>0</v>
      </c>
      <c r="E81" s="6">
        <v>0</v>
      </c>
      <c r="F81" s="6">
        <v>11109280</v>
      </c>
      <c r="G81" s="6">
        <v>11415040</v>
      </c>
      <c r="H81" s="6">
        <v>0</v>
      </c>
      <c r="I81" s="6">
        <v>22524320</v>
      </c>
      <c r="J81"/>
    </row>
    <row r="82" spans="1:10" x14ac:dyDescent="0.25">
      <c r="A82"/>
      <c r="B82" t="s">
        <v>152</v>
      </c>
      <c r="C82" t="s">
        <v>153</v>
      </c>
      <c r="D82" s="6">
        <v>1696500</v>
      </c>
      <c r="E82" s="6">
        <v>0</v>
      </c>
      <c r="F82" s="6">
        <v>0</v>
      </c>
      <c r="G82" s="6">
        <v>0</v>
      </c>
      <c r="H82" s="6">
        <v>0</v>
      </c>
      <c r="I82" s="6">
        <v>1696500</v>
      </c>
      <c r="J82"/>
    </row>
    <row r="83" spans="1:10" x14ac:dyDescent="0.25">
      <c r="A83"/>
      <c r="B83" t="s">
        <v>154</v>
      </c>
      <c r="C83" t="s">
        <v>155</v>
      </c>
      <c r="D83" s="6">
        <v>5374997.5780228134</v>
      </c>
      <c r="E83" s="6">
        <v>3914783.3945798092</v>
      </c>
      <c r="F83" s="6">
        <v>1139757.2124735778</v>
      </c>
      <c r="G83" s="6">
        <v>512135.66368926433</v>
      </c>
      <c r="H83" s="6">
        <v>25705539.209512252</v>
      </c>
      <c r="I83" s="6">
        <v>36647213.058277719</v>
      </c>
      <c r="J83"/>
    </row>
    <row r="84" spans="1:10" x14ac:dyDescent="0.25">
      <c r="A84"/>
      <c r="B84" t="s">
        <v>156</v>
      </c>
      <c r="C84" t="s">
        <v>157</v>
      </c>
      <c r="D84" s="6">
        <v>0</v>
      </c>
      <c r="E84" s="6">
        <v>12821252.718196955</v>
      </c>
      <c r="F84" s="6">
        <v>0</v>
      </c>
      <c r="G84" s="6">
        <v>0</v>
      </c>
      <c r="H84" s="6">
        <v>6555656.7426186102</v>
      </c>
      <c r="I84" s="6">
        <v>19376909.460815564</v>
      </c>
      <c r="J84"/>
    </row>
    <row r="85" spans="1:10" x14ac:dyDescent="0.25">
      <c r="A85"/>
      <c r="B85" t="s">
        <v>158</v>
      </c>
      <c r="C85" t="s">
        <v>159</v>
      </c>
      <c r="D85" s="6">
        <v>0</v>
      </c>
      <c r="E85" s="6">
        <v>24953991.13948058</v>
      </c>
      <c r="F85" s="6">
        <v>0</v>
      </c>
      <c r="G85" s="6">
        <v>0</v>
      </c>
      <c r="H85" s="6">
        <v>0</v>
      </c>
      <c r="I85" s="6">
        <v>24953991.13948058</v>
      </c>
      <c r="J85"/>
    </row>
    <row r="86" spans="1:10" x14ac:dyDescent="0.25">
      <c r="A86"/>
      <c r="B86" t="s">
        <v>160</v>
      </c>
      <c r="C86" t="s">
        <v>161</v>
      </c>
      <c r="D86" s="6">
        <v>13782059.199999999</v>
      </c>
      <c r="E86" s="6">
        <v>13893801.6</v>
      </c>
      <c r="F86" s="6">
        <v>0</v>
      </c>
      <c r="G86" s="6">
        <v>0</v>
      </c>
      <c r="H86" s="6">
        <v>0</v>
      </c>
      <c r="I86" s="6">
        <v>27675860.799999997</v>
      </c>
      <c r="J86"/>
    </row>
    <row r="87" spans="1:10" x14ac:dyDescent="0.25">
      <c r="A87"/>
      <c r="B87" t="s">
        <v>162</v>
      </c>
      <c r="C87" t="s">
        <v>163</v>
      </c>
      <c r="D87" s="6">
        <v>0</v>
      </c>
      <c r="E87" s="6">
        <v>0</v>
      </c>
      <c r="F87" s="6">
        <v>0</v>
      </c>
      <c r="G87" s="6">
        <v>7317001.7646030169</v>
      </c>
      <c r="H87" s="6">
        <v>3481281.1195467608</v>
      </c>
      <c r="I87" s="6">
        <v>10798282.884149779</v>
      </c>
      <c r="J87"/>
    </row>
    <row r="88" spans="1:10" x14ac:dyDescent="0.25">
      <c r="A88"/>
      <c r="B88" t="s">
        <v>442</v>
      </c>
      <c r="C88" t="s">
        <v>443</v>
      </c>
      <c r="D88" s="6">
        <v>526939.493458251</v>
      </c>
      <c r="E88" s="6">
        <v>3603835.5186793562</v>
      </c>
      <c r="F88" s="6">
        <v>67744899.866985768</v>
      </c>
      <c r="G88" s="6">
        <v>87257831.696555838</v>
      </c>
      <c r="H88" s="6">
        <v>68576655.49477534</v>
      </c>
      <c r="I88" s="6">
        <v>227710162.07045454</v>
      </c>
      <c r="J88"/>
    </row>
    <row r="89" spans="1:10" x14ac:dyDescent="0.25">
      <c r="A89"/>
      <c r="B89" t="s">
        <v>164</v>
      </c>
      <c r="C89" t="s">
        <v>165</v>
      </c>
      <c r="D89" s="6">
        <v>0</v>
      </c>
      <c r="E89" s="6">
        <v>13982361.063849997</v>
      </c>
      <c r="F89" s="6">
        <v>0</v>
      </c>
      <c r="G89" s="6">
        <v>0</v>
      </c>
      <c r="H89" s="6">
        <v>0</v>
      </c>
      <c r="I89" s="6">
        <v>13982361.063849997</v>
      </c>
      <c r="J89"/>
    </row>
    <row r="90" spans="1:10" x14ac:dyDescent="0.25">
      <c r="A90" t="s">
        <v>498</v>
      </c>
      <c r="B90"/>
      <c r="C90"/>
      <c r="D90" s="6">
        <v>193013965.44498885</v>
      </c>
      <c r="E90" s="6">
        <v>205839070.01656437</v>
      </c>
      <c r="F90" s="6">
        <v>237590786.85405907</v>
      </c>
      <c r="G90" s="6">
        <v>245771608.80504847</v>
      </c>
      <c r="H90" s="6">
        <v>278260951.61258966</v>
      </c>
      <c r="I90" s="6">
        <v>1160476382.7332501</v>
      </c>
      <c r="J90"/>
    </row>
    <row r="91" spans="1:10" x14ac:dyDescent="0.25">
      <c r="A91" t="s">
        <v>499</v>
      </c>
      <c r="B91" t="s">
        <v>166</v>
      </c>
      <c r="C91" t="s">
        <v>167</v>
      </c>
      <c r="D91" s="6">
        <v>629505.11009933962</v>
      </c>
      <c r="E91" s="6">
        <v>0</v>
      </c>
      <c r="F91" s="6">
        <v>0</v>
      </c>
      <c r="G91" s="6">
        <v>0</v>
      </c>
      <c r="H91" s="6">
        <v>0</v>
      </c>
      <c r="I91" s="6">
        <v>629505.11009933962</v>
      </c>
      <c r="J91"/>
    </row>
    <row r="92" spans="1:10" x14ac:dyDescent="0.25">
      <c r="A92"/>
      <c r="B92" t="s">
        <v>168</v>
      </c>
      <c r="C92" t="s">
        <v>169</v>
      </c>
      <c r="D92" s="6">
        <v>3179089.4761278592</v>
      </c>
      <c r="E92" s="6">
        <v>0</v>
      </c>
      <c r="F92" s="6">
        <v>0</v>
      </c>
      <c r="G92" s="6">
        <v>0</v>
      </c>
      <c r="H92" s="6">
        <v>0</v>
      </c>
      <c r="I92" s="6">
        <v>3179089.4761278592</v>
      </c>
      <c r="J92"/>
    </row>
    <row r="93" spans="1:10" x14ac:dyDescent="0.25">
      <c r="A93"/>
      <c r="B93" t="s">
        <v>170</v>
      </c>
      <c r="C93" t="s">
        <v>171</v>
      </c>
      <c r="D93" s="6">
        <v>3045339.1938471566</v>
      </c>
      <c r="E93" s="6">
        <v>0</v>
      </c>
      <c r="F93" s="6">
        <v>0</v>
      </c>
      <c r="G93" s="6">
        <v>0</v>
      </c>
      <c r="H93" s="6">
        <v>0</v>
      </c>
      <c r="I93" s="6">
        <v>3045339.1938471566</v>
      </c>
      <c r="J93"/>
    </row>
    <row r="94" spans="1:10" x14ac:dyDescent="0.25">
      <c r="A94"/>
      <c r="B94" t="s">
        <v>172</v>
      </c>
      <c r="C94" t="s">
        <v>173</v>
      </c>
      <c r="D94" s="6">
        <v>253778.26615392973</v>
      </c>
      <c r="E94" s="6">
        <v>2060909.0679070335</v>
      </c>
      <c r="F94" s="6">
        <v>1569041.7898630751</v>
      </c>
      <c r="G94" s="6">
        <v>0</v>
      </c>
      <c r="H94" s="6">
        <v>0</v>
      </c>
      <c r="I94" s="6">
        <v>3883729.1239240384</v>
      </c>
      <c r="J94"/>
    </row>
    <row r="95" spans="1:10" x14ac:dyDescent="0.25">
      <c r="A95"/>
      <c r="B95" t="s">
        <v>174</v>
      </c>
      <c r="C95" t="s">
        <v>175</v>
      </c>
      <c r="D95" s="6">
        <v>0</v>
      </c>
      <c r="E95" s="6">
        <v>2889555.0230087009</v>
      </c>
      <c r="F95" s="6">
        <v>1752466.2036223288</v>
      </c>
      <c r="G95" s="6">
        <v>1561216.1612885816</v>
      </c>
      <c r="H95" s="6">
        <v>1261525.3156512282</v>
      </c>
      <c r="I95" s="6">
        <v>7464762.703570839</v>
      </c>
      <c r="J95"/>
    </row>
    <row r="96" spans="1:10" x14ac:dyDescent="0.25">
      <c r="A96"/>
      <c r="B96" t="s">
        <v>176</v>
      </c>
      <c r="C96" t="s">
        <v>177</v>
      </c>
      <c r="D96" s="6">
        <v>3045339.1938471566</v>
      </c>
      <c r="E96" s="6">
        <v>1294824.8578210291</v>
      </c>
      <c r="F96" s="6">
        <v>0</v>
      </c>
      <c r="G96" s="6">
        <v>0</v>
      </c>
      <c r="H96" s="6">
        <v>0</v>
      </c>
      <c r="I96" s="6">
        <v>4340164.0516681857</v>
      </c>
      <c r="J96"/>
    </row>
    <row r="97" spans="1:10" x14ac:dyDescent="0.25">
      <c r="A97"/>
      <c r="B97" t="s">
        <v>178</v>
      </c>
      <c r="C97" t="s">
        <v>179</v>
      </c>
      <c r="D97" s="6">
        <v>0</v>
      </c>
      <c r="E97" s="6">
        <v>4800212.7259696946</v>
      </c>
      <c r="F97" s="6">
        <v>0</v>
      </c>
      <c r="G97" s="6">
        <v>0</v>
      </c>
      <c r="H97" s="6">
        <v>0</v>
      </c>
      <c r="I97" s="6">
        <v>4800212.7259696946</v>
      </c>
      <c r="J97"/>
    </row>
    <row r="98" spans="1:10" x14ac:dyDescent="0.25">
      <c r="A98"/>
      <c r="B98" t="s">
        <v>180</v>
      </c>
      <c r="C98" t="s">
        <v>181</v>
      </c>
      <c r="D98" s="6">
        <v>5823065.1455827365</v>
      </c>
      <c r="E98" s="6">
        <v>0</v>
      </c>
      <c r="F98" s="6">
        <v>0</v>
      </c>
      <c r="G98" s="6">
        <v>0</v>
      </c>
      <c r="H98" s="6">
        <v>0</v>
      </c>
      <c r="I98" s="6">
        <v>5823065.1455827365</v>
      </c>
      <c r="J98"/>
    </row>
    <row r="99" spans="1:10" x14ac:dyDescent="0.25">
      <c r="A99"/>
      <c r="B99" t="s">
        <v>182</v>
      </c>
      <c r="C99" t="s">
        <v>183</v>
      </c>
      <c r="D99" s="6">
        <v>5276557.7098725066</v>
      </c>
      <c r="E99" s="6">
        <v>0</v>
      </c>
      <c r="F99" s="6">
        <v>0</v>
      </c>
      <c r="G99" s="6">
        <v>0</v>
      </c>
      <c r="H99" s="6">
        <v>0</v>
      </c>
      <c r="I99" s="6">
        <v>5276557.7098725066</v>
      </c>
      <c r="J99"/>
    </row>
    <row r="100" spans="1:10" x14ac:dyDescent="0.25">
      <c r="A100"/>
      <c r="B100" t="s">
        <v>184</v>
      </c>
      <c r="C100" t="s">
        <v>185</v>
      </c>
      <c r="D100" s="6">
        <v>0</v>
      </c>
      <c r="E100" s="6">
        <v>1030454.5339535167</v>
      </c>
      <c r="F100" s="6">
        <v>1046027.8599087168</v>
      </c>
      <c r="G100" s="6">
        <v>1061836.5465453593</v>
      </c>
      <c r="H100" s="6">
        <v>1077884.1508846313</v>
      </c>
      <c r="I100" s="6">
        <v>4216203.0912922239</v>
      </c>
      <c r="J100"/>
    </row>
    <row r="101" spans="1:10" x14ac:dyDescent="0.25">
      <c r="A101"/>
      <c r="B101" t="s">
        <v>186</v>
      </c>
      <c r="C101" t="s">
        <v>187</v>
      </c>
      <c r="D101" s="6">
        <v>3214863.0756379818</v>
      </c>
      <c r="E101" s="6">
        <v>0</v>
      </c>
      <c r="F101" s="6">
        <v>0</v>
      </c>
      <c r="G101" s="6">
        <v>0</v>
      </c>
      <c r="H101" s="6">
        <v>0</v>
      </c>
      <c r="I101" s="6">
        <v>3214863.0756379818</v>
      </c>
      <c r="J101"/>
    </row>
    <row r="102" spans="1:10" x14ac:dyDescent="0.25">
      <c r="A102"/>
      <c r="B102" t="s">
        <v>188</v>
      </c>
      <c r="C102" t="s">
        <v>189</v>
      </c>
      <c r="D102" s="6">
        <v>4314230.5246168058</v>
      </c>
      <c r="E102" s="6">
        <v>4121818.135814067</v>
      </c>
      <c r="F102" s="6">
        <v>0</v>
      </c>
      <c r="G102" s="6">
        <v>0</v>
      </c>
      <c r="H102" s="6">
        <v>0</v>
      </c>
      <c r="I102" s="6">
        <v>8436048.6604308728</v>
      </c>
      <c r="J102"/>
    </row>
    <row r="103" spans="1:10" x14ac:dyDescent="0.25">
      <c r="A103"/>
      <c r="B103" t="s">
        <v>190</v>
      </c>
      <c r="C103" t="s">
        <v>191</v>
      </c>
      <c r="D103" s="6">
        <v>2294155.5260315249</v>
      </c>
      <c r="E103" s="6">
        <v>3379890.8713675346</v>
      </c>
      <c r="F103" s="6">
        <v>1046027.8599087168</v>
      </c>
      <c r="G103" s="6">
        <v>0</v>
      </c>
      <c r="H103" s="6">
        <v>0</v>
      </c>
      <c r="I103" s="6">
        <v>6720074.2573077762</v>
      </c>
      <c r="J103"/>
    </row>
    <row r="104" spans="1:10" x14ac:dyDescent="0.25">
      <c r="A104"/>
      <c r="B104" t="s">
        <v>192</v>
      </c>
      <c r="C104" t="s">
        <v>193</v>
      </c>
      <c r="D104" s="6">
        <v>3030150.5012525041</v>
      </c>
      <c r="E104" s="6">
        <v>3570704.6900936444</v>
      </c>
      <c r="F104" s="6">
        <v>3606590.8688373077</v>
      </c>
      <c r="G104" s="6">
        <v>0</v>
      </c>
      <c r="H104" s="6">
        <v>0</v>
      </c>
      <c r="I104" s="6">
        <v>10207446.060183456</v>
      </c>
      <c r="J104"/>
    </row>
    <row r="105" spans="1:10" x14ac:dyDescent="0.25">
      <c r="A105"/>
      <c r="B105" t="s">
        <v>194</v>
      </c>
      <c r="C105" t="s">
        <v>195</v>
      </c>
      <c r="D105" s="6">
        <v>1015113.0646157189</v>
      </c>
      <c r="E105" s="6">
        <v>1030454.5339535167</v>
      </c>
      <c r="F105" s="6">
        <v>1046027.8599087168</v>
      </c>
      <c r="G105" s="6">
        <v>1061836.5465453593</v>
      </c>
      <c r="H105" s="6">
        <v>1077884.1508846313</v>
      </c>
      <c r="I105" s="6">
        <v>5231316.1559079429</v>
      </c>
      <c r="J105"/>
    </row>
    <row r="106" spans="1:10" x14ac:dyDescent="0.25">
      <c r="A106"/>
      <c r="B106" t="s">
        <v>196</v>
      </c>
      <c r="C106" t="s">
        <v>197</v>
      </c>
      <c r="D106" s="6">
        <v>0</v>
      </c>
      <c r="E106" s="6">
        <v>489465.90362792043</v>
      </c>
      <c r="F106" s="6">
        <v>3661097.5096805086</v>
      </c>
      <c r="G106" s="6">
        <v>0</v>
      </c>
      <c r="H106" s="6">
        <v>0</v>
      </c>
      <c r="I106" s="6">
        <v>4150563.4133084291</v>
      </c>
      <c r="J106"/>
    </row>
    <row r="107" spans="1:10" x14ac:dyDescent="0.25">
      <c r="A107"/>
      <c r="B107" t="s">
        <v>198</v>
      </c>
      <c r="C107" t="s">
        <v>199</v>
      </c>
      <c r="D107" s="6">
        <v>0</v>
      </c>
      <c r="E107" s="6">
        <v>2746259.2261668476</v>
      </c>
      <c r="F107" s="6">
        <v>0</v>
      </c>
      <c r="G107" s="6">
        <v>0</v>
      </c>
      <c r="H107" s="6">
        <v>0</v>
      </c>
      <c r="I107" s="6">
        <v>2746259.2261668476</v>
      </c>
      <c r="J107"/>
    </row>
    <row r="108" spans="1:10" x14ac:dyDescent="0.25">
      <c r="A108"/>
      <c r="B108" t="s">
        <v>200</v>
      </c>
      <c r="C108" t="s">
        <v>201</v>
      </c>
      <c r="D108" s="6">
        <v>0</v>
      </c>
      <c r="E108" s="6">
        <v>0</v>
      </c>
      <c r="F108" s="6">
        <v>0</v>
      </c>
      <c r="G108" s="6">
        <v>1958252.763014057</v>
      </c>
      <c r="H108" s="6">
        <v>0</v>
      </c>
      <c r="I108" s="6">
        <v>1958252.763014057</v>
      </c>
      <c r="J108"/>
    </row>
    <row r="109" spans="1:10" x14ac:dyDescent="0.25">
      <c r="A109"/>
      <c r="B109" t="s">
        <v>202</v>
      </c>
      <c r="C109" t="s">
        <v>203</v>
      </c>
      <c r="D109" s="6">
        <v>0</v>
      </c>
      <c r="E109" s="6">
        <v>1030454.5339535167</v>
      </c>
      <c r="F109" s="6">
        <v>1046027.8599087168</v>
      </c>
      <c r="G109" s="6">
        <v>1061836.5465453593</v>
      </c>
      <c r="H109" s="6">
        <v>1077884.1508846313</v>
      </c>
      <c r="I109" s="6">
        <v>4216203.0912922239</v>
      </c>
      <c r="J109"/>
    </row>
    <row r="110" spans="1:10" x14ac:dyDescent="0.25">
      <c r="A110"/>
      <c r="B110" t="s">
        <v>204</v>
      </c>
      <c r="C110" t="s">
        <v>205</v>
      </c>
      <c r="D110" s="6">
        <v>13602515.065850673</v>
      </c>
      <c r="E110" s="6">
        <v>10304545.339535167</v>
      </c>
      <c r="F110" s="6">
        <v>4184111.439634867</v>
      </c>
      <c r="G110" s="6">
        <v>0</v>
      </c>
      <c r="H110" s="6">
        <v>0</v>
      </c>
      <c r="I110" s="6">
        <v>28091171.845020708</v>
      </c>
      <c r="J110"/>
    </row>
    <row r="111" spans="1:10" x14ac:dyDescent="0.25">
      <c r="A111"/>
      <c r="B111" t="s">
        <v>206</v>
      </c>
      <c r="C111" t="s">
        <v>207</v>
      </c>
      <c r="D111" s="6">
        <v>1138124.5282704404</v>
      </c>
      <c r="E111" s="6">
        <v>0</v>
      </c>
      <c r="F111" s="6">
        <v>0</v>
      </c>
      <c r="G111" s="6">
        <v>0</v>
      </c>
      <c r="H111" s="6">
        <v>0</v>
      </c>
      <c r="I111" s="6">
        <v>1138124.5282704404</v>
      </c>
      <c r="J111"/>
    </row>
    <row r="112" spans="1:10" x14ac:dyDescent="0.25">
      <c r="A112"/>
      <c r="B112" t="s">
        <v>208</v>
      </c>
      <c r="C112" t="s">
        <v>209</v>
      </c>
      <c r="D112" s="6">
        <v>456800.87907707354</v>
      </c>
      <c r="E112" s="6">
        <v>0</v>
      </c>
      <c r="F112" s="6">
        <v>0</v>
      </c>
      <c r="G112" s="6">
        <v>0</v>
      </c>
      <c r="H112" s="6">
        <v>0</v>
      </c>
      <c r="I112" s="6">
        <v>456800.87907707354</v>
      </c>
      <c r="J112"/>
    </row>
    <row r="113" spans="1:10" x14ac:dyDescent="0.25">
      <c r="A113"/>
      <c r="B113" t="s">
        <v>210</v>
      </c>
      <c r="C113" t="s">
        <v>211</v>
      </c>
      <c r="D113" s="6">
        <v>3704147.5727827582</v>
      </c>
      <c r="E113" s="6">
        <v>0</v>
      </c>
      <c r="F113" s="6">
        <v>0</v>
      </c>
      <c r="G113" s="6">
        <v>0</v>
      </c>
      <c r="H113" s="6">
        <v>0</v>
      </c>
      <c r="I113" s="6">
        <v>3704147.5727827582</v>
      </c>
      <c r="J113"/>
    </row>
    <row r="114" spans="1:10" x14ac:dyDescent="0.25">
      <c r="A114"/>
      <c r="B114" t="s">
        <v>212</v>
      </c>
      <c r="C114" t="s">
        <v>213</v>
      </c>
      <c r="D114" s="6">
        <v>1015113.0646157189</v>
      </c>
      <c r="E114" s="6">
        <v>1030454.5339535167</v>
      </c>
      <c r="F114" s="6">
        <v>1046027.8599087168</v>
      </c>
      <c r="G114" s="6">
        <v>1061836.5465453593</v>
      </c>
      <c r="H114" s="6">
        <v>1077884.1508846313</v>
      </c>
      <c r="I114" s="6">
        <v>5231316.1559079429</v>
      </c>
      <c r="J114"/>
    </row>
    <row r="115" spans="1:10" x14ac:dyDescent="0.25">
      <c r="A115"/>
      <c r="B115" t="s">
        <v>214</v>
      </c>
      <c r="C115" t="s">
        <v>215</v>
      </c>
      <c r="D115" s="6">
        <v>495052.36957792303</v>
      </c>
      <c r="E115" s="6">
        <v>225051.27021544805</v>
      </c>
      <c r="F115" s="6">
        <v>0</v>
      </c>
      <c r="G115" s="6">
        <v>0</v>
      </c>
      <c r="H115" s="6">
        <v>0</v>
      </c>
      <c r="I115" s="6">
        <v>720103.63979337108</v>
      </c>
      <c r="J115"/>
    </row>
    <row r="116" spans="1:10" x14ac:dyDescent="0.25">
      <c r="A116"/>
      <c r="B116" t="s">
        <v>216</v>
      </c>
      <c r="C116" t="s">
        <v>217</v>
      </c>
      <c r="D116" s="6">
        <v>1116624.3710772907</v>
      </c>
      <c r="E116" s="6">
        <v>0</v>
      </c>
      <c r="F116" s="6">
        <v>0</v>
      </c>
      <c r="G116" s="6">
        <v>0</v>
      </c>
      <c r="H116" s="6">
        <v>0</v>
      </c>
      <c r="I116" s="6">
        <v>1116624.3710772907</v>
      </c>
      <c r="J116"/>
    </row>
    <row r="117" spans="1:10" x14ac:dyDescent="0.25">
      <c r="A117"/>
      <c r="B117" t="s">
        <v>218</v>
      </c>
      <c r="C117" t="s">
        <v>219</v>
      </c>
      <c r="D117" s="6">
        <v>5575508.5074018361</v>
      </c>
      <c r="E117" s="6">
        <v>5667499.9367443416</v>
      </c>
      <c r="F117" s="6">
        <v>5753153.2294979421</v>
      </c>
      <c r="G117" s="6">
        <v>4569274.8521996066</v>
      </c>
      <c r="H117" s="6">
        <v>0</v>
      </c>
      <c r="I117" s="6">
        <v>21565436.525843728</v>
      </c>
      <c r="J117"/>
    </row>
    <row r="118" spans="1:10" x14ac:dyDescent="0.25">
      <c r="A118"/>
      <c r="B118" t="s">
        <v>220</v>
      </c>
      <c r="C118" t="s">
        <v>221</v>
      </c>
      <c r="D118" s="6">
        <v>1015113.0646157189</v>
      </c>
      <c r="E118" s="6">
        <v>1030454.5339535167</v>
      </c>
      <c r="F118" s="6">
        <v>1046027.8599087168</v>
      </c>
      <c r="G118" s="6">
        <v>1061836.5465453593</v>
      </c>
      <c r="H118" s="6">
        <v>0</v>
      </c>
      <c r="I118" s="6">
        <v>4153432.0050233118</v>
      </c>
      <c r="J118"/>
    </row>
    <row r="119" spans="1:10" x14ac:dyDescent="0.25">
      <c r="A119"/>
      <c r="B119" t="s">
        <v>222</v>
      </c>
      <c r="C119" t="s">
        <v>223</v>
      </c>
      <c r="D119" s="6">
        <v>528288.18642650626</v>
      </c>
      <c r="E119" s="6">
        <v>0</v>
      </c>
      <c r="F119" s="6">
        <v>0</v>
      </c>
      <c r="G119" s="6">
        <v>0</v>
      </c>
      <c r="H119" s="6">
        <v>0</v>
      </c>
      <c r="I119" s="6">
        <v>528288.18642650626</v>
      </c>
      <c r="J119"/>
    </row>
    <row r="120" spans="1:10" x14ac:dyDescent="0.25">
      <c r="A120"/>
      <c r="B120" t="s">
        <v>224</v>
      </c>
      <c r="C120" t="s">
        <v>225</v>
      </c>
      <c r="D120" s="6">
        <v>2131737.4356930098</v>
      </c>
      <c r="E120" s="6">
        <v>2576136.3348837919</v>
      </c>
      <c r="F120" s="6">
        <v>2196658.505808305</v>
      </c>
      <c r="G120" s="6">
        <v>1592754.8198180392</v>
      </c>
      <c r="H120" s="6">
        <v>0</v>
      </c>
      <c r="I120" s="6">
        <v>8497287.0962031446</v>
      </c>
      <c r="J120"/>
    </row>
    <row r="121" spans="1:10" x14ac:dyDescent="0.25">
      <c r="A121"/>
      <c r="B121" t="s">
        <v>226</v>
      </c>
      <c r="C121" t="s">
        <v>227</v>
      </c>
      <c r="D121" s="6">
        <v>380548.63100233459</v>
      </c>
      <c r="E121" s="6">
        <v>0</v>
      </c>
      <c r="F121" s="6">
        <v>0</v>
      </c>
      <c r="G121" s="6">
        <v>0</v>
      </c>
      <c r="H121" s="6">
        <v>0</v>
      </c>
      <c r="I121" s="6">
        <v>380548.63100233459</v>
      </c>
      <c r="J121"/>
    </row>
    <row r="122" spans="1:10" x14ac:dyDescent="0.25">
      <c r="A122"/>
      <c r="B122" t="s">
        <v>228</v>
      </c>
      <c r="C122" t="s">
        <v>229</v>
      </c>
      <c r="D122" s="6">
        <v>2525125.4177104197</v>
      </c>
      <c r="E122" s="6">
        <v>2276069.1895996914</v>
      </c>
      <c r="F122" s="6">
        <v>0</v>
      </c>
      <c r="G122" s="6">
        <v>0</v>
      </c>
      <c r="H122" s="6">
        <v>0</v>
      </c>
      <c r="I122" s="6">
        <v>4801194.6073101107</v>
      </c>
      <c r="J122"/>
    </row>
    <row r="123" spans="1:10" x14ac:dyDescent="0.25">
      <c r="A123"/>
      <c r="B123" t="s">
        <v>230</v>
      </c>
      <c r="C123" t="s">
        <v>231</v>
      </c>
      <c r="D123" s="6">
        <v>389856.20269179606</v>
      </c>
      <c r="E123" s="6">
        <v>0</v>
      </c>
      <c r="F123" s="6">
        <v>0</v>
      </c>
      <c r="G123" s="6">
        <v>0</v>
      </c>
      <c r="H123" s="6">
        <v>0</v>
      </c>
      <c r="I123" s="6">
        <v>389856.20269179606</v>
      </c>
      <c r="J123"/>
    </row>
    <row r="124" spans="1:10" x14ac:dyDescent="0.25">
      <c r="A124"/>
      <c r="B124" t="s">
        <v>232</v>
      </c>
      <c r="C124" t="s">
        <v>233</v>
      </c>
      <c r="D124" s="6">
        <v>8936005.7427588385</v>
      </c>
      <c r="E124" s="6">
        <v>4829823.921337246</v>
      </c>
      <c r="F124" s="6">
        <v>0</v>
      </c>
      <c r="G124" s="6">
        <v>0</v>
      </c>
      <c r="H124" s="6">
        <v>0</v>
      </c>
      <c r="I124" s="6">
        <v>13765829.664096083</v>
      </c>
      <c r="J124"/>
    </row>
    <row r="125" spans="1:10" x14ac:dyDescent="0.25">
      <c r="A125"/>
      <c r="B125" t="s">
        <v>234</v>
      </c>
      <c r="C125" t="s">
        <v>235</v>
      </c>
      <c r="D125" s="6">
        <v>0</v>
      </c>
      <c r="E125" s="6">
        <v>515227.26697675837</v>
      </c>
      <c r="F125" s="6">
        <v>523013.92995435838</v>
      </c>
      <c r="G125" s="6">
        <v>530918.27327267965</v>
      </c>
      <c r="H125" s="6">
        <v>0</v>
      </c>
      <c r="I125" s="6">
        <v>1569159.4702037964</v>
      </c>
      <c r="J125"/>
    </row>
    <row r="126" spans="1:10" x14ac:dyDescent="0.25">
      <c r="A126"/>
      <c r="B126" t="s">
        <v>236</v>
      </c>
      <c r="C126" t="s">
        <v>237</v>
      </c>
      <c r="D126" s="6">
        <v>0</v>
      </c>
      <c r="E126" s="6">
        <v>1030454.5339535167</v>
      </c>
      <c r="F126" s="6">
        <v>1046027.8599087168</v>
      </c>
      <c r="G126" s="6">
        <v>3185509.6396360784</v>
      </c>
      <c r="H126" s="6">
        <v>1616826.2263269469</v>
      </c>
      <c r="I126" s="6">
        <v>6878818.2598252585</v>
      </c>
      <c r="J126"/>
    </row>
    <row r="127" spans="1:10" x14ac:dyDescent="0.25">
      <c r="A127"/>
      <c r="B127" t="s">
        <v>238</v>
      </c>
      <c r="C127" t="s">
        <v>239</v>
      </c>
      <c r="D127" s="6">
        <v>0</v>
      </c>
      <c r="E127" s="6">
        <v>2782337.500309628</v>
      </c>
      <c r="F127" s="6">
        <v>2824387.1467345455</v>
      </c>
      <c r="G127" s="6">
        <v>0</v>
      </c>
      <c r="H127" s="6">
        <v>0</v>
      </c>
      <c r="I127" s="6">
        <v>5606724.6470441734</v>
      </c>
      <c r="J127"/>
    </row>
    <row r="128" spans="1:10" x14ac:dyDescent="0.25">
      <c r="A128"/>
      <c r="B128" t="s">
        <v>240</v>
      </c>
      <c r="C128" t="s">
        <v>241</v>
      </c>
      <c r="D128" s="6">
        <v>0</v>
      </c>
      <c r="E128" s="6">
        <v>0</v>
      </c>
      <c r="F128" s="6">
        <v>5230139.2995435838</v>
      </c>
      <c r="G128" s="6">
        <v>5309182.7327267975</v>
      </c>
      <c r="H128" s="6">
        <v>5389420.7544231564</v>
      </c>
      <c r="I128" s="6">
        <v>15928742.786693538</v>
      </c>
      <c r="J128"/>
    </row>
    <row r="129" spans="1:10" x14ac:dyDescent="0.25">
      <c r="A129"/>
      <c r="B129" t="s">
        <v>242</v>
      </c>
      <c r="C129" t="s">
        <v>243</v>
      </c>
      <c r="D129" s="6">
        <v>1015113.0646157189</v>
      </c>
      <c r="E129" s="6">
        <v>2060909.0679070335</v>
      </c>
      <c r="F129" s="6">
        <v>2092055.7198174335</v>
      </c>
      <c r="G129" s="6">
        <v>2123673.0930907186</v>
      </c>
      <c r="H129" s="6">
        <v>0</v>
      </c>
      <c r="I129" s="6">
        <v>7291750.9454309046</v>
      </c>
      <c r="J129"/>
    </row>
    <row r="130" spans="1:10" x14ac:dyDescent="0.25">
      <c r="A130"/>
      <c r="B130" t="s">
        <v>244</v>
      </c>
      <c r="C130" t="s">
        <v>245</v>
      </c>
      <c r="D130" s="6">
        <v>4060452.2584628756</v>
      </c>
      <c r="E130" s="6">
        <v>2060909.0679070335</v>
      </c>
      <c r="F130" s="6">
        <v>0</v>
      </c>
      <c r="G130" s="6">
        <v>0</v>
      </c>
      <c r="H130" s="6">
        <v>0</v>
      </c>
      <c r="I130" s="6">
        <v>6121361.3263699096</v>
      </c>
      <c r="J130"/>
    </row>
    <row r="131" spans="1:10" x14ac:dyDescent="0.25">
      <c r="A131"/>
      <c r="B131" t="s">
        <v>246</v>
      </c>
      <c r="C131" t="s">
        <v>247</v>
      </c>
      <c r="D131" s="6">
        <v>1827203.5163082941</v>
      </c>
      <c r="E131" s="6">
        <v>4121818.135814067</v>
      </c>
      <c r="F131" s="6">
        <v>0</v>
      </c>
      <c r="G131" s="6">
        <v>0</v>
      </c>
      <c r="H131" s="6">
        <v>0</v>
      </c>
      <c r="I131" s="6">
        <v>5949021.6521223616</v>
      </c>
      <c r="J131"/>
    </row>
    <row r="132" spans="1:10" x14ac:dyDescent="0.25">
      <c r="A132"/>
      <c r="B132" t="s">
        <v>248</v>
      </c>
      <c r="C132" t="s">
        <v>249</v>
      </c>
      <c r="D132" s="6">
        <v>0</v>
      </c>
      <c r="E132" s="6">
        <v>8161610.7202140447</v>
      </c>
      <c r="F132" s="6">
        <v>12365454.407442197</v>
      </c>
      <c r="G132" s="6">
        <v>0</v>
      </c>
      <c r="H132" s="6">
        <v>0</v>
      </c>
      <c r="I132" s="6">
        <v>20527065.127656244</v>
      </c>
      <c r="J132"/>
    </row>
    <row r="133" spans="1:10" x14ac:dyDescent="0.25">
      <c r="A133"/>
      <c r="B133" t="s">
        <v>250</v>
      </c>
      <c r="C133" t="s">
        <v>251</v>
      </c>
      <c r="D133" s="6">
        <v>5177076.6295401668</v>
      </c>
      <c r="E133" s="6">
        <v>4121818.135814067</v>
      </c>
      <c r="F133" s="6">
        <v>0</v>
      </c>
      <c r="G133" s="6">
        <v>0</v>
      </c>
      <c r="H133" s="6">
        <v>0</v>
      </c>
      <c r="I133" s="6">
        <v>9298894.7653542347</v>
      </c>
      <c r="J133"/>
    </row>
    <row r="134" spans="1:10" x14ac:dyDescent="0.25">
      <c r="A134"/>
      <c r="B134" t="s">
        <v>252</v>
      </c>
      <c r="C134" t="s">
        <v>253</v>
      </c>
      <c r="D134" s="6">
        <v>1015113.0646157189</v>
      </c>
      <c r="E134" s="6">
        <v>1339590.8941395718</v>
      </c>
      <c r="F134" s="6">
        <v>523013.92995435838</v>
      </c>
      <c r="G134" s="6">
        <v>530918.27327267965</v>
      </c>
      <c r="H134" s="6">
        <v>0</v>
      </c>
      <c r="I134" s="6">
        <v>3408636.1619823286</v>
      </c>
      <c r="J134"/>
    </row>
    <row r="135" spans="1:10" x14ac:dyDescent="0.25">
      <c r="A135"/>
      <c r="B135" t="s">
        <v>254</v>
      </c>
      <c r="C135" t="s">
        <v>255</v>
      </c>
      <c r="D135" s="6">
        <v>0</v>
      </c>
      <c r="E135" s="6">
        <v>0</v>
      </c>
      <c r="F135" s="6">
        <v>0</v>
      </c>
      <c r="G135" s="6">
        <v>5309182.7327267975</v>
      </c>
      <c r="H135" s="6">
        <v>5389420.7544231564</v>
      </c>
      <c r="I135" s="6">
        <v>10698603.487149954</v>
      </c>
      <c r="J135"/>
    </row>
    <row r="136" spans="1:10" x14ac:dyDescent="0.25">
      <c r="A136"/>
      <c r="B136" t="s">
        <v>256</v>
      </c>
      <c r="C136" t="s">
        <v>257</v>
      </c>
      <c r="D136" s="6">
        <v>0</v>
      </c>
      <c r="E136" s="6">
        <v>0</v>
      </c>
      <c r="F136" s="6">
        <v>4184111.439634867</v>
      </c>
      <c r="G136" s="6">
        <v>15927548.198180391</v>
      </c>
      <c r="H136" s="6">
        <v>10778841.508846313</v>
      </c>
      <c r="I136" s="6">
        <v>30890501.146661572</v>
      </c>
      <c r="J136"/>
    </row>
    <row r="137" spans="1:10" x14ac:dyDescent="0.25">
      <c r="A137"/>
      <c r="B137" t="s">
        <v>258</v>
      </c>
      <c r="C137" t="s">
        <v>259</v>
      </c>
      <c r="D137" s="6">
        <v>0</v>
      </c>
      <c r="E137" s="6">
        <v>0</v>
      </c>
      <c r="F137" s="6">
        <v>523013.92995435838</v>
      </c>
      <c r="G137" s="6">
        <v>4778264.4594541173</v>
      </c>
      <c r="H137" s="6">
        <v>0</v>
      </c>
      <c r="I137" s="6">
        <v>5301278.3894084757</v>
      </c>
      <c r="J137"/>
    </row>
    <row r="138" spans="1:10" x14ac:dyDescent="0.25">
      <c r="A138"/>
      <c r="B138" t="s">
        <v>260</v>
      </c>
      <c r="C138" t="s">
        <v>261</v>
      </c>
      <c r="D138" s="6">
        <v>965975.50160993042</v>
      </c>
      <c r="E138" s="6">
        <v>927409.08055816509</v>
      </c>
      <c r="F138" s="6">
        <v>0</v>
      </c>
      <c r="G138" s="6">
        <v>0</v>
      </c>
      <c r="H138" s="6">
        <v>0</v>
      </c>
      <c r="I138" s="6">
        <v>1893384.5821680955</v>
      </c>
      <c r="J138"/>
    </row>
    <row r="139" spans="1:10" x14ac:dyDescent="0.25">
      <c r="A139"/>
      <c r="B139" t="s">
        <v>262</v>
      </c>
      <c r="C139" t="s">
        <v>263</v>
      </c>
      <c r="D139" s="6">
        <v>2030226.1292314378</v>
      </c>
      <c r="E139" s="6">
        <v>10304545.339535167</v>
      </c>
      <c r="F139" s="6">
        <v>10460278.599087168</v>
      </c>
      <c r="G139" s="6">
        <v>8494692.3723628744</v>
      </c>
      <c r="H139" s="6">
        <v>0</v>
      </c>
      <c r="I139" s="6">
        <v>31289742.440216646</v>
      </c>
      <c r="J139"/>
    </row>
    <row r="140" spans="1:10" x14ac:dyDescent="0.25">
      <c r="A140"/>
      <c r="B140" t="s">
        <v>264</v>
      </c>
      <c r="C140" t="s">
        <v>265</v>
      </c>
      <c r="D140" s="6">
        <v>0</v>
      </c>
      <c r="E140" s="6">
        <v>1030454.5339535167</v>
      </c>
      <c r="F140" s="6">
        <v>0</v>
      </c>
      <c r="G140" s="6">
        <v>0</v>
      </c>
      <c r="H140" s="6">
        <v>0</v>
      </c>
      <c r="I140" s="6">
        <v>1030454.5339535167</v>
      </c>
      <c r="J140"/>
    </row>
    <row r="141" spans="1:10" x14ac:dyDescent="0.25">
      <c r="A141"/>
      <c r="B141" t="s">
        <v>266</v>
      </c>
      <c r="C141" t="s">
        <v>267</v>
      </c>
      <c r="D141" s="6">
        <v>1522669.5969235783</v>
      </c>
      <c r="E141" s="6">
        <v>1030454.5339535167</v>
      </c>
      <c r="F141" s="6">
        <v>1046027.8599087168</v>
      </c>
      <c r="G141" s="6">
        <v>1061836.5465453593</v>
      </c>
      <c r="H141" s="6">
        <v>1077884.1508846313</v>
      </c>
      <c r="I141" s="6">
        <v>5738872.6882158024</v>
      </c>
      <c r="J141"/>
    </row>
    <row r="142" spans="1:10" x14ac:dyDescent="0.25">
      <c r="A142"/>
      <c r="B142" t="s">
        <v>268</v>
      </c>
      <c r="C142" t="s">
        <v>269</v>
      </c>
      <c r="D142" s="6">
        <v>5711833.6948609697</v>
      </c>
      <c r="E142" s="6">
        <v>5769238.5778513029</v>
      </c>
      <c r="F142" s="6">
        <v>5827220.3895071354</v>
      </c>
      <c r="G142" s="6">
        <v>5885784.9280579528</v>
      </c>
      <c r="H142" s="6">
        <v>6050065.1596440151</v>
      </c>
      <c r="I142" s="6">
        <v>29244142.749921374</v>
      </c>
      <c r="J142"/>
    </row>
    <row r="143" spans="1:10" x14ac:dyDescent="0.25">
      <c r="A143"/>
      <c r="B143" t="s">
        <v>270</v>
      </c>
      <c r="C143" t="s">
        <v>271</v>
      </c>
      <c r="D143" s="6">
        <v>10605229.294256255</v>
      </c>
      <c r="E143" s="6">
        <v>10098454.432744464</v>
      </c>
      <c r="F143" s="6">
        <v>9119373.3934144638</v>
      </c>
      <c r="G143" s="6">
        <v>9237977.9549446274</v>
      </c>
      <c r="H143" s="6">
        <v>11317783.584288629</v>
      </c>
      <c r="I143" s="6">
        <v>50378818.659648441</v>
      </c>
      <c r="J143"/>
    </row>
    <row r="144" spans="1:10" x14ac:dyDescent="0.25">
      <c r="A144"/>
      <c r="B144" t="s">
        <v>272</v>
      </c>
      <c r="C144" t="s">
        <v>273</v>
      </c>
      <c r="D144" s="6">
        <v>4923994.5645353189</v>
      </c>
      <c r="E144" s="6">
        <v>4769441.2646250818</v>
      </c>
      <c r="F144" s="6">
        <v>4817374.9462326895</v>
      </c>
      <c r="G144" s="6">
        <v>4392221.4670918761</v>
      </c>
      <c r="H144" s="6">
        <v>4436364.0267068185</v>
      </c>
      <c r="I144" s="6">
        <v>23339396.269191783</v>
      </c>
      <c r="J144"/>
    </row>
    <row r="145" spans="1:10" x14ac:dyDescent="0.25">
      <c r="A145"/>
      <c r="B145" t="s">
        <v>274</v>
      </c>
      <c r="C145" t="s">
        <v>275</v>
      </c>
      <c r="D145" s="6">
        <v>1901524.0042210694</v>
      </c>
      <c r="E145" s="6">
        <v>8869017.0673754551</v>
      </c>
      <c r="F145" s="6">
        <v>8869095.5375134051</v>
      </c>
      <c r="G145" s="6">
        <v>2187952.4302723887</v>
      </c>
      <c r="H145" s="6">
        <v>10105769.685436215</v>
      </c>
      <c r="I145" s="6">
        <v>31933358.724818535</v>
      </c>
      <c r="J145"/>
    </row>
    <row r="146" spans="1:10" x14ac:dyDescent="0.25">
      <c r="A146"/>
      <c r="B146" t="s">
        <v>276</v>
      </c>
      <c r="C146" t="s">
        <v>277</v>
      </c>
      <c r="D146" s="6">
        <v>4211584.3217489934</v>
      </c>
      <c r="E146" s="6">
        <v>10535026.074690016</v>
      </c>
      <c r="F146" s="6">
        <v>7338665.77404314</v>
      </c>
      <c r="G146" s="6">
        <v>10526560.13947583</v>
      </c>
      <c r="H146" s="6">
        <v>19018252.631257489</v>
      </c>
      <c r="I146" s="6">
        <v>51630088.94121547</v>
      </c>
      <c r="J146"/>
    </row>
    <row r="147" spans="1:10" x14ac:dyDescent="0.25">
      <c r="A147"/>
      <c r="B147" t="s">
        <v>278</v>
      </c>
      <c r="C147" t="s">
        <v>279</v>
      </c>
      <c r="D147" s="6">
        <v>507556.53230785945</v>
      </c>
      <c r="E147" s="6">
        <v>2998622.6938047335</v>
      </c>
      <c r="F147" s="6">
        <v>0</v>
      </c>
      <c r="G147" s="6">
        <v>0</v>
      </c>
      <c r="H147" s="6">
        <v>0</v>
      </c>
      <c r="I147" s="6">
        <v>3506179.226112593</v>
      </c>
      <c r="J147"/>
    </row>
    <row r="148" spans="1:10" x14ac:dyDescent="0.25">
      <c r="A148"/>
      <c r="B148" t="s">
        <v>280</v>
      </c>
      <c r="C148" t="s">
        <v>281</v>
      </c>
      <c r="D148" s="6">
        <v>3654407.0326165883</v>
      </c>
      <c r="E148" s="6">
        <v>0</v>
      </c>
      <c r="F148" s="6">
        <v>0</v>
      </c>
      <c r="G148" s="6">
        <v>0</v>
      </c>
      <c r="H148" s="6">
        <v>0</v>
      </c>
      <c r="I148" s="6">
        <v>3654407.0326165883</v>
      </c>
      <c r="J148"/>
    </row>
    <row r="149" spans="1:10" x14ac:dyDescent="0.25">
      <c r="A149"/>
      <c r="B149" t="s">
        <v>282</v>
      </c>
      <c r="C149" t="s">
        <v>283</v>
      </c>
      <c r="D149" s="6">
        <v>0</v>
      </c>
      <c r="E149" s="6">
        <v>1978472.7051907522</v>
      </c>
      <c r="F149" s="6">
        <v>0</v>
      </c>
      <c r="G149" s="6">
        <v>0</v>
      </c>
      <c r="H149" s="6">
        <v>0</v>
      </c>
      <c r="I149" s="6">
        <v>1978472.7051907522</v>
      </c>
      <c r="J149"/>
    </row>
    <row r="150" spans="1:10" x14ac:dyDescent="0.25">
      <c r="A150"/>
      <c r="B150" t="s">
        <v>284</v>
      </c>
      <c r="C150" t="s">
        <v>285</v>
      </c>
      <c r="D150" s="6">
        <v>3045339.1938471566</v>
      </c>
      <c r="E150" s="6">
        <v>3091363.6018605502</v>
      </c>
      <c r="F150" s="6">
        <v>2092055.7198174335</v>
      </c>
      <c r="G150" s="6">
        <v>0</v>
      </c>
      <c r="H150" s="6">
        <v>0</v>
      </c>
      <c r="I150" s="6">
        <v>8228758.5155251399</v>
      </c>
      <c r="J150"/>
    </row>
    <row r="151" spans="1:10" x14ac:dyDescent="0.25">
      <c r="A151"/>
      <c r="B151" t="s">
        <v>286</v>
      </c>
      <c r="C151" t="s">
        <v>287</v>
      </c>
      <c r="D151" s="6">
        <v>3496049.3945365362</v>
      </c>
      <c r="E151" s="6">
        <v>1707463.1627609772</v>
      </c>
      <c r="F151" s="6">
        <v>0</v>
      </c>
      <c r="G151" s="6">
        <v>0</v>
      </c>
      <c r="H151" s="6">
        <v>0</v>
      </c>
      <c r="I151" s="6">
        <v>5203512.5572975129</v>
      </c>
      <c r="J151"/>
    </row>
    <row r="152" spans="1:10" x14ac:dyDescent="0.25">
      <c r="A152"/>
      <c r="B152" t="s">
        <v>288</v>
      </c>
      <c r="C152" t="s">
        <v>289</v>
      </c>
      <c r="D152" s="6">
        <v>1522669.5969235783</v>
      </c>
      <c r="E152" s="6">
        <v>0</v>
      </c>
      <c r="F152" s="6">
        <v>0</v>
      </c>
      <c r="G152" s="6">
        <v>0</v>
      </c>
      <c r="H152" s="6">
        <v>0</v>
      </c>
      <c r="I152" s="6">
        <v>1522669.5969235783</v>
      </c>
      <c r="J152"/>
    </row>
    <row r="153" spans="1:10" x14ac:dyDescent="0.25">
      <c r="A153"/>
      <c r="B153" t="s">
        <v>290</v>
      </c>
      <c r="C153" t="s">
        <v>291</v>
      </c>
      <c r="D153" s="6">
        <v>2436190.146032556</v>
      </c>
      <c r="E153" s="6">
        <v>1030454.5339535167</v>
      </c>
      <c r="F153" s="6">
        <v>0</v>
      </c>
      <c r="G153" s="6">
        <v>0</v>
      </c>
      <c r="H153" s="6">
        <v>0</v>
      </c>
      <c r="I153" s="6">
        <v>3466644.6799860727</v>
      </c>
      <c r="J153"/>
    </row>
    <row r="154" spans="1:10" x14ac:dyDescent="0.25">
      <c r="A154"/>
      <c r="B154" t="s">
        <v>292</v>
      </c>
      <c r="C154" t="s">
        <v>293</v>
      </c>
      <c r="D154" s="6">
        <v>0</v>
      </c>
      <c r="E154" s="6">
        <v>0</v>
      </c>
      <c r="F154" s="6">
        <v>3091363.6018605493</v>
      </c>
      <c r="G154" s="6">
        <v>9159134.8128930125</v>
      </c>
      <c r="H154" s="6">
        <v>7569151.8939073691</v>
      </c>
      <c r="I154" s="6">
        <v>19819650.308660932</v>
      </c>
      <c r="J154"/>
    </row>
    <row r="155" spans="1:10" x14ac:dyDescent="0.25">
      <c r="A155"/>
      <c r="B155" t="s">
        <v>294</v>
      </c>
      <c r="C155" t="s">
        <v>295</v>
      </c>
      <c r="D155" s="6">
        <v>0</v>
      </c>
      <c r="E155" s="6">
        <v>3091363.6018605502</v>
      </c>
      <c r="F155" s="6">
        <v>3138083.5797261503</v>
      </c>
      <c r="G155" s="6">
        <v>0</v>
      </c>
      <c r="H155" s="6">
        <v>0</v>
      </c>
      <c r="I155" s="6">
        <v>6229447.1815867005</v>
      </c>
      <c r="J155"/>
    </row>
    <row r="156" spans="1:10" x14ac:dyDescent="0.25">
      <c r="A156"/>
      <c r="B156" t="s">
        <v>296</v>
      </c>
      <c r="C156" t="s">
        <v>297</v>
      </c>
      <c r="D156" s="6">
        <v>0</v>
      </c>
      <c r="E156" s="6">
        <v>0</v>
      </c>
      <c r="F156" s="6">
        <v>5230139.2995435838</v>
      </c>
      <c r="G156" s="6">
        <v>5309182.7327267975</v>
      </c>
      <c r="H156" s="6">
        <v>0</v>
      </c>
      <c r="I156" s="6">
        <v>10539322.032270381</v>
      </c>
      <c r="J156"/>
    </row>
    <row r="157" spans="1:10" x14ac:dyDescent="0.25">
      <c r="A157"/>
      <c r="B157" t="s">
        <v>298</v>
      </c>
      <c r="C157" t="s">
        <v>299</v>
      </c>
      <c r="D157" s="6">
        <v>0</v>
      </c>
      <c r="E157" s="6">
        <v>0</v>
      </c>
      <c r="F157" s="6">
        <v>3138083.5797261503</v>
      </c>
      <c r="G157" s="6">
        <v>3185509.6396360784</v>
      </c>
      <c r="H157" s="6">
        <v>0</v>
      </c>
      <c r="I157" s="6">
        <v>6323593.2193622291</v>
      </c>
      <c r="J157"/>
    </row>
    <row r="158" spans="1:10" x14ac:dyDescent="0.25">
      <c r="A158"/>
      <c r="B158" t="s">
        <v>300</v>
      </c>
      <c r="C158" t="s">
        <v>301</v>
      </c>
      <c r="D158" s="6">
        <v>0</v>
      </c>
      <c r="E158" s="6">
        <v>412181.81358140666</v>
      </c>
      <c r="F158" s="6">
        <v>1673644.5758539469</v>
      </c>
      <c r="G158" s="6">
        <v>0</v>
      </c>
      <c r="H158" s="6">
        <v>0</v>
      </c>
      <c r="I158" s="6">
        <v>2085826.3894353535</v>
      </c>
      <c r="J158"/>
    </row>
    <row r="159" spans="1:10" x14ac:dyDescent="0.25">
      <c r="A159"/>
      <c r="B159" t="s">
        <v>302</v>
      </c>
      <c r="C159" t="s">
        <v>303</v>
      </c>
      <c r="D159" s="6">
        <v>1371350.7528335718</v>
      </c>
      <c r="E159" s="6">
        <v>0</v>
      </c>
      <c r="F159" s="6">
        <v>0</v>
      </c>
      <c r="G159" s="6">
        <v>0</v>
      </c>
      <c r="H159" s="6">
        <v>0</v>
      </c>
      <c r="I159" s="6">
        <v>1371350.7528335718</v>
      </c>
      <c r="J159"/>
    </row>
    <row r="160" spans="1:10" x14ac:dyDescent="0.25">
      <c r="A160"/>
      <c r="B160" t="s">
        <v>304</v>
      </c>
      <c r="C160" t="s">
        <v>305</v>
      </c>
      <c r="D160" s="6">
        <v>2030226.1292314378</v>
      </c>
      <c r="E160" s="6">
        <v>0</v>
      </c>
      <c r="F160" s="6">
        <v>0</v>
      </c>
      <c r="G160" s="6">
        <v>0</v>
      </c>
      <c r="H160" s="6">
        <v>0</v>
      </c>
      <c r="I160" s="6">
        <v>2030226.1292314378</v>
      </c>
      <c r="J160"/>
    </row>
    <row r="161" spans="1:10" x14ac:dyDescent="0.25">
      <c r="A161"/>
      <c r="B161" t="s">
        <v>306</v>
      </c>
      <c r="C161" t="s">
        <v>307</v>
      </c>
      <c r="D161" s="6">
        <v>1522669.5969235783</v>
      </c>
      <c r="E161" s="6">
        <v>6182727.2037211005</v>
      </c>
      <c r="F161" s="6">
        <v>7322195.0193610173</v>
      </c>
      <c r="G161" s="6">
        <v>5840101.0059994766</v>
      </c>
      <c r="H161" s="6">
        <v>0</v>
      </c>
      <c r="I161" s="6">
        <v>20867692.826005172</v>
      </c>
      <c r="J161"/>
    </row>
    <row r="162" spans="1:10" x14ac:dyDescent="0.25">
      <c r="A162"/>
      <c r="B162" t="s">
        <v>308</v>
      </c>
      <c r="C162" t="s">
        <v>309</v>
      </c>
      <c r="D162" s="6">
        <v>0</v>
      </c>
      <c r="E162" s="6">
        <v>515227.26697675837</v>
      </c>
      <c r="F162" s="6">
        <v>523013.92995435838</v>
      </c>
      <c r="G162" s="6">
        <v>0</v>
      </c>
      <c r="H162" s="6">
        <v>0</v>
      </c>
      <c r="I162" s="6">
        <v>1038241.1969311167</v>
      </c>
      <c r="J162"/>
    </row>
    <row r="163" spans="1:10" x14ac:dyDescent="0.25">
      <c r="A163"/>
      <c r="B163" t="s">
        <v>310</v>
      </c>
      <c r="C163" t="s">
        <v>311</v>
      </c>
      <c r="D163" s="6">
        <v>2030226.1292314378</v>
      </c>
      <c r="E163" s="6">
        <v>4121818.135814067</v>
      </c>
      <c r="F163" s="6">
        <v>0</v>
      </c>
      <c r="G163" s="6">
        <v>0</v>
      </c>
      <c r="H163" s="6">
        <v>0</v>
      </c>
      <c r="I163" s="6">
        <v>6152044.265045505</v>
      </c>
      <c r="J163"/>
    </row>
    <row r="164" spans="1:10" x14ac:dyDescent="0.25">
      <c r="A164"/>
      <c r="B164" t="s">
        <v>312</v>
      </c>
      <c r="C164" t="s">
        <v>313</v>
      </c>
      <c r="D164" s="6">
        <v>0</v>
      </c>
      <c r="E164" s="6">
        <v>0</v>
      </c>
      <c r="F164" s="6">
        <v>2567036.0504447836</v>
      </c>
      <c r="G164" s="6">
        <v>0</v>
      </c>
      <c r="H164" s="6">
        <v>0</v>
      </c>
      <c r="I164" s="6">
        <v>2567036.0504447836</v>
      </c>
      <c r="J164"/>
    </row>
    <row r="165" spans="1:10" x14ac:dyDescent="0.25">
      <c r="A165"/>
      <c r="B165" t="s">
        <v>314</v>
      </c>
      <c r="C165" t="s">
        <v>315</v>
      </c>
      <c r="D165" s="6">
        <v>507556.53230785945</v>
      </c>
      <c r="E165" s="6">
        <v>515227.26697675837</v>
      </c>
      <c r="F165" s="6">
        <v>523013.92995435838</v>
      </c>
      <c r="G165" s="6">
        <v>1061836.5465453593</v>
      </c>
      <c r="H165" s="6">
        <v>1077884.1508846313</v>
      </c>
      <c r="I165" s="6">
        <v>3685518.4266689671</v>
      </c>
      <c r="J165"/>
    </row>
    <row r="166" spans="1:10" x14ac:dyDescent="0.25">
      <c r="A166"/>
      <c r="B166" t="s">
        <v>316</v>
      </c>
      <c r="C166" t="s">
        <v>317</v>
      </c>
      <c r="D166" s="6">
        <v>4040200.6683366718</v>
      </c>
      <c r="E166" s="6">
        <v>4080805.3601070223</v>
      </c>
      <c r="F166" s="6">
        <v>4121818.135814066</v>
      </c>
      <c r="G166" s="6">
        <v>4163243.0967695513</v>
      </c>
      <c r="H166" s="6">
        <v>4205084.385504094</v>
      </c>
      <c r="I166" s="6">
        <v>20611151.646531407</v>
      </c>
      <c r="J166"/>
    </row>
    <row r="167" spans="1:10" x14ac:dyDescent="0.25">
      <c r="A167"/>
      <c r="B167" t="s">
        <v>318</v>
      </c>
      <c r="C167" t="s">
        <v>319</v>
      </c>
      <c r="D167" s="6">
        <v>4321903.6599364467</v>
      </c>
      <c r="E167" s="6">
        <v>5407952.6369049475</v>
      </c>
      <c r="F167" s="6">
        <v>5152272.6697675828</v>
      </c>
      <c r="G167" s="6">
        <v>5204053.870961939</v>
      </c>
      <c r="H167" s="6">
        <v>5256355.4818801172</v>
      </c>
      <c r="I167" s="6">
        <v>25342538.319451034</v>
      </c>
      <c r="J167"/>
    </row>
    <row r="168" spans="1:10" x14ac:dyDescent="0.25">
      <c r="A168"/>
      <c r="B168" t="s">
        <v>320</v>
      </c>
      <c r="C168" t="s">
        <v>321</v>
      </c>
      <c r="D168" s="6">
        <v>13167013.978109213</v>
      </c>
      <c r="E168" s="6">
        <v>6770056.0924175503</v>
      </c>
      <c r="F168" s="6">
        <v>2035147.7045581951</v>
      </c>
      <c r="G168" s="6">
        <v>0</v>
      </c>
      <c r="H168" s="6">
        <v>0</v>
      </c>
      <c r="I168" s="6">
        <v>21972217.775084957</v>
      </c>
      <c r="J168"/>
    </row>
    <row r="169" spans="1:10" x14ac:dyDescent="0.25">
      <c r="A169"/>
      <c r="B169" t="s">
        <v>322</v>
      </c>
      <c r="C169" t="s">
        <v>323</v>
      </c>
      <c r="D169" s="6">
        <v>0</v>
      </c>
      <c r="E169" s="6">
        <v>4121818.135814067</v>
      </c>
      <c r="F169" s="6">
        <v>3138083.5797261503</v>
      </c>
      <c r="G169" s="6">
        <v>0</v>
      </c>
      <c r="H169" s="6">
        <v>0</v>
      </c>
      <c r="I169" s="6">
        <v>7259901.7155402172</v>
      </c>
      <c r="J169"/>
    </row>
    <row r="170" spans="1:10" x14ac:dyDescent="0.25">
      <c r="A170"/>
      <c r="B170" t="s">
        <v>324</v>
      </c>
      <c r="C170" t="s">
        <v>325</v>
      </c>
      <c r="D170" s="6">
        <v>3131155.5179609205</v>
      </c>
      <c r="E170" s="6">
        <v>3403391.6703292564</v>
      </c>
      <c r="F170" s="6">
        <v>2770892.2418010058</v>
      </c>
      <c r="G170" s="6">
        <v>0</v>
      </c>
      <c r="H170" s="6">
        <v>0</v>
      </c>
      <c r="I170" s="6">
        <v>9305439.4300911836</v>
      </c>
      <c r="J170"/>
    </row>
    <row r="171" spans="1:10" x14ac:dyDescent="0.25">
      <c r="A171"/>
      <c r="B171" t="s">
        <v>326</v>
      </c>
      <c r="C171" t="s">
        <v>327</v>
      </c>
      <c r="D171" s="6">
        <v>0</v>
      </c>
      <c r="E171" s="6">
        <v>0</v>
      </c>
      <c r="F171" s="6">
        <v>0</v>
      </c>
      <c r="G171" s="6">
        <v>24902690.814595193</v>
      </c>
      <c r="H171" s="6">
        <v>52626362.480015785</v>
      </c>
      <c r="I171" s="6">
        <v>77529053.294610977</v>
      </c>
      <c r="J171"/>
    </row>
    <row r="172" spans="1:10" x14ac:dyDescent="0.25">
      <c r="A172"/>
      <c r="B172" t="s">
        <v>328</v>
      </c>
      <c r="C172" t="s">
        <v>329</v>
      </c>
      <c r="D172" s="6">
        <v>0</v>
      </c>
      <c r="E172" s="6">
        <v>0</v>
      </c>
      <c r="F172" s="6">
        <v>0</v>
      </c>
      <c r="G172" s="6">
        <v>10672580.715847107</v>
      </c>
      <c r="H172" s="6">
        <v>20244402.980748754</v>
      </c>
      <c r="I172" s="6">
        <v>30916983.696595863</v>
      </c>
      <c r="J172"/>
    </row>
    <row r="173" spans="1:10" x14ac:dyDescent="0.25">
      <c r="A173"/>
      <c r="B173" t="s">
        <v>330</v>
      </c>
      <c r="C173" t="s">
        <v>331</v>
      </c>
      <c r="D173" s="6">
        <v>224689.18617430169</v>
      </c>
      <c r="E173" s="6">
        <v>0</v>
      </c>
      <c r="F173" s="6">
        <v>0</v>
      </c>
      <c r="G173" s="6">
        <v>0</v>
      </c>
      <c r="H173" s="6">
        <v>0</v>
      </c>
      <c r="I173" s="6">
        <v>224689.18617430169</v>
      </c>
      <c r="J173"/>
    </row>
    <row r="174" spans="1:10" x14ac:dyDescent="0.25">
      <c r="A174" t="s">
        <v>500</v>
      </c>
      <c r="B174"/>
      <c r="C174"/>
      <c r="D174" s="6">
        <v>170108947.51547754</v>
      </c>
      <c r="E174" s="6">
        <v>185342701.27425617</v>
      </c>
      <c r="F174" s="6">
        <v>152305384.4869571</v>
      </c>
      <c r="G174" s="6">
        <v>163971237.80613276</v>
      </c>
      <c r="H174" s="6">
        <v>171732931.77436784</v>
      </c>
      <c r="I174" s="6">
        <v>843461202.85719192</v>
      </c>
      <c r="J174"/>
    </row>
    <row r="175" spans="1:10" x14ac:dyDescent="0.25">
      <c r="A175" t="s">
        <v>332</v>
      </c>
      <c r="B175" t="s">
        <v>333</v>
      </c>
      <c r="C175" t="s">
        <v>332</v>
      </c>
      <c r="D175" s="6">
        <v>29310538.095943414</v>
      </c>
      <c r="E175" s="6">
        <v>25542958.854567833</v>
      </c>
      <c r="F175" s="6">
        <v>25097350.86340877</v>
      </c>
      <c r="G175" s="6">
        <v>-3846695.7325182445</v>
      </c>
      <c r="H175" s="6">
        <v>0</v>
      </c>
      <c r="I175" s="6">
        <v>76104152.08140178</v>
      </c>
      <c r="J175"/>
    </row>
    <row r="176" spans="1:10" x14ac:dyDescent="0.25">
      <c r="A176" t="s">
        <v>501</v>
      </c>
      <c r="B176"/>
      <c r="C176"/>
      <c r="D176" s="6">
        <v>29310538.095943414</v>
      </c>
      <c r="E176" s="6">
        <v>25542958.854567833</v>
      </c>
      <c r="F176" s="6">
        <v>25097350.86340877</v>
      </c>
      <c r="G176" s="6">
        <v>-3846695.7325182445</v>
      </c>
      <c r="H176" s="6">
        <v>0</v>
      </c>
      <c r="I176" s="6">
        <v>76104152.08140178</v>
      </c>
      <c r="J176"/>
    </row>
    <row r="177" spans="1:10" x14ac:dyDescent="0.25">
      <c r="A177" t="s">
        <v>502</v>
      </c>
      <c r="B177" t="s">
        <v>334</v>
      </c>
      <c r="C177" t="s">
        <v>335</v>
      </c>
      <c r="D177" s="6">
        <v>1065111.0521792707</v>
      </c>
      <c r="E177" s="6">
        <v>7668410.3868831014</v>
      </c>
      <c r="F177" s="6">
        <v>8892714.2841476239</v>
      </c>
      <c r="G177" s="6">
        <v>1740836.3199148192</v>
      </c>
      <c r="H177" s="6">
        <v>101955.650909932</v>
      </c>
      <c r="I177" s="6">
        <v>19469027.694034744</v>
      </c>
      <c r="J177"/>
    </row>
    <row r="178" spans="1:10" x14ac:dyDescent="0.25">
      <c r="A178"/>
      <c r="B178" t="s">
        <v>336</v>
      </c>
      <c r="C178" t="s">
        <v>337</v>
      </c>
      <c r="D178" s="6">
        <v>61499392.096961044</v>
      </c>
      <c r="E178" s="6">
        <v>3446416.1171655823</v>
      </c>
      <c r="F178" s="6">
        <v>0</v>
      </c>
      <c r="G178" s="6">
        <v>0</v>
      </c>
      <c r="H178" s="6">
        <v>0</v>
      </c>
      <c r="I178" s="6">
        <v>64945808.214126624</v>
      </c>
      <c r="J178"/>
    </row>
    <row r="179" spans="1:10" x14ac:dyDescent="0.25">
      <c r="A179"/>
      <c r="B179" t="s">
        <v>338</v>
      </c>
      <c r="C179" t="s">
        <v>339</v>
      </c>
      <c r="D179" s="6">
        <v>2924437.8600297892</v>
      </c>
      <c r="E179" s="6">
        <v>2804454.7685939372</v>
      </c>
      <c r="F179" s="6">
        <v>-3514047.93494091</v>
      </c>
      <c r="G179" s="6">
        <v>0</v>
      </c>
      <c r="H179" s="6">
        <v>0</v>
      </c>
      <c r="I179" s="6">
        <v>2214844.6936828159</v>
      </c>
      <c r="J179"/>
    </row>
    <row r="180" spans="1:10" x14ac:dyDescent="0.25">
      <c r="A180"/>
      <c r="B180" t="s">
        <v>340</v>
      </c>
      <c r="C180" t="s">
        <v>341</v>
      </c>
      <c r="D180" s="6">
        <v>0</v>
      </c>
      <c r="E180" s="6">
        <v>2189052.0079720821</v>
      </c>
      <c r="F180" s="6">
        <v>9813251.1205847859</v>
      </c>
      <c r="G180" s="6">
        <v>0</v>
      </c>
      <c r="H180" s="6">
        <v>0</v>
      </c>
      <c r="I180" s="6">
        <v>12002303.128556868</v>
      </c>
      <c r="J180"/>
    </row>
    <row r="181" spans="1:10" x14ac:dyDescent="0.25">
      <c r="A181"/>
      <c r="B181" t="s">
        <v>342</v>
      </c>
      <c r="C181" t="s">
        <v>343</v>
      </c>
      <c r="D181" s="6">
        <v>963284.84434817103</v>
      </c>
      <c r="E181" s="6">
        <v>7150553.4447979489</v>
      </c>
      <c r="F181" s="6">
        <v>41218.18135814066</v>
      </c>
      <c r="G181" s="6">
        <v>104081.07741923878</v>
      </c>
      <c r="H181" s="6">
        <v>0</v>
      </c>
      <c r="I181" s="6">
        <v>8259137.5479234997</v>
      </c>
      <c r="J181"/>
    </row>
    <row r="182" spans="1:10" x14ac:dyDescent="0.25">
      <c r="A182"/>
      <c r="B182" t="s">
        <v>344</v>
      </c>
      <c r="C182" t="s">
        <v>345</v>
      </c>
      <c r="D182" s="6">
        <v>0</v>
      </c>
      <c r="E182" s="6">
        <v>1497424.1889970708</v>
      </c>
      <c r="F182" s="6">
        <v>6898852.0757495705</v>
      </c>
      <c r="G182" s="6">
        <v>153062.98240751633</v>
      </c>
      <c r="H182" s="6">
        <v>0</v>
      </c>
      <c r="I182" s="6">
        <v>8549339.2471541576</v>
      </c>
      <c r="J182"/>
    </row>
    <row r="183" spans="1:10" x14ac:dyDescent="0.25">
      <c r="A183"/>
      <c r="B183" t="s">
        <v>346</v>
      </c>
      <c r="C183" t="s">
        <v>347</v>
      </c>
      <c r="D183" s="6">
        <v>761469.234468746</v>
      </c>
      <c r="E183" s="6">
        <v>6193132.1111119967</v>
      </c>
      <c r="F183" s="6">
        <v>182312.45594900314</v>
      </c>
      <c r="G183" s="6">
        <v>3655964.4374771947</v>
      </c>
      <c r="H183" s="6">
        <v>14022690.672103463</v>
      </c>
      <c r="I183" s="6">
        <v>24815568.911110401</v>
      </c>
      <c r="J183"/>
    </row>
    <row r="184" spans="1:10" x14ac:dyDescent="0.25">
      <c r="A184"/>
      <c r="B184" t="s">
        <v>348</v>
      </c>
      <c r="C184" t="s">
        <v>349</v>
      </c>
      <c r="D184" s="6">
        <v>5703410.8865176551</v>
      </c>
      <c r="E184" s="6">
        <v>306060.40200802666</v>
      </c>
      <c r="F184" s="6">
        <v>0</v>
      </c>
      <c r="G184" s="6">
        <v>0</v>
      </c>
      <c r="H184" s="6">
        <v>0</v>
      </c>
      <c r="I184" s="6">
        <v>6009471.2885256819</v>
      </c>
      <c r="J184"/>
    </row>
    <row r="185" spans="1:10" x14ac:dyDescent="0.25">
      <c r="A185"/>
      <c r="B185" t="s">
        <v>350</v>
      </c>
      <c r="C185" t="s">
        <v>351</v>
      </c>
      <c r="D185" s="6">
        <v>71810410</v>
      </c>
      <c r="E185" s="6">
        <v>73419178</v>
      </c>
      <c r="F185" s="6">
        <v>75462490</v>
      </c>
      <c r="G185" s="6">
        <v>79024706</v>
      </c>
      <c r="H185" s="6">
        <v>82755076</v>
      </c>
      <c r="I185" s="6">
        <v>382471860</v>
      </c>
      <c r="J185"/>
    </row>
    <row r="186" spans="1:10" x14ac:dyDescent="0.25">
      <c r="A186"/>
      <c r="B186"/>
      <c r="C186" t="s">
        <v>352</v>
      </c>
      <c r="D186" s="6">
        <v>70084611.586202502</v>
      </c>
      <c r="E186" s="6">
        <v>33624537.721414372</v>
      </c>
      <c r="F186" s="6">
        <v>18489096.533672959</v>
      </c>
      <c r="G186" s="6">
        <v>11898148.94873504</v>
      </c>
      <c r="H186" s="6">
        <v>682771.73641684279</v>
      </c>
      <c r="I186" s="6">
        <v>134779166.52644172</v>
      </c>
      <c r="J186"/>
    </row>
    <row r="187" spans="1:10" x14ac:dyDescent="0.25">
      <c r="A187"/>
      <c r="B187" t="s">
        <v>353</v>
      </c>
      <c r="C187" t="s">
        <v>354</v>
      </c>
      <c r="D187" s="6">
        <v>2205533</v>
      </c>
      <c r="E187" s="6">
        <v>2271699</v>
      </c>
      <c r="F187" s="6">
        <v>2339850</v>
      </c>
      <c r="G187" s="6">
        <v>2410046</v>
      </c>
      <c r="H187" s="6">
        <v>2482347</v>
      </c>
      <c r="I187" s="6">
        <v>11709475</v>
      </c>
      <c r="J187"/>
    </row>
    <row r="188" spans="1:10" x14ac:dyDescent="0.25">
      <c r="A188"/>
      <c r="B188" t="s">
        <v>355</v>
      </c>
      <c r="C188" t="s">
        <v>356</v>
      </c>
      <c r="D188" s="6">
        <v>79075876.771154433</v>
      </c>
      <c r="E188" s="6">
        <v>82308714.352777526</v>
      </c>
      <c r="F188" s="6">
        <v>81691227.831433073</v>
      </c>
      <c r="G188" s="6">
        <v>85360614.666376054</v>
      </c>
      <c r="H188" s="6">
        <v>89211222</v>
      </c>
      <c r="I188" s="6">
        <v>417647655.62174106</v>
      </c>
      <c r="J188"/>
    </row>
    <row r="189" spans="1:10" x14ac:dyDescent="0.25">
      <c r="A189"/>
      <c r="B189" t="s">
        <v>357</v>
      </c>
      <c r="C189" t="s">
        <v>358</v>
      </c>
      <c r="D189" s="6">
        <v>4782929.8497484848</v>
      </c>
      <c r="E189" s="6">
        <v>26815887.097658005</v>
      </c>
      <c r="F189" s="6">
        <v>44908098.348438852</v>
      </c>
      <c r="G189" s="6">
        <v>67697202.960880116</v>
      </c>
      <c r="H189" s="6">
        <v>82174513.760922059</v>
      </c>
      <c r="I189" s="6">
        <v>226378632.0176475</v>
      </c>
      <c r="J189"/>
    </row>
    <row r="190" spans="1:10" x14ac:dyDescent="0.25">
      <c r="A190"/>
      <c r="B190" t="s">
        <v>359</v>
      </c>
      <c r="C190" t="s">
        <v>360</v>
      </c>
      <c r="D190" s="6">
        <v>558312.18553864537</v>
      </c>
      <c r="E190" s="6">
        <v>618272.72037211002</v>
      </c>
      <c r="F190" s="6">
        <v>732219.5019361017</v>
      </c>
      <c r="G190" s="6">
        <v>743285.58258175163</v>
      </c>
      <c r="H190" s="6">
        <v>0</v>
      </c>
      <c r="I190" s="6">
        <v>2652089.9904286088</v>
      </c>
      <c r="J190"/>
    </row>
    <row r="191" spans="1:10" x14ac:dyDescent="0.25">
      <c r="A191"/>
      <c r="B191" t="s">
        <v>361</v>
      </c>
      <c r="C191" t="s">
        <v>362</v>
      </c>
      <c r="D191" s="6">
        <v>3399530.7474662075</v>
      </c>
      <c r="E191" s="6">
        <v>103104.95472771827</v>
      </c>
      <c r="F191" s="6">
        <v>0</v>
      </c>
      <c r="G191" s="6">
        <v>0</v>
      </c>
      <c r="H191" s="6">
        <v>0</v>
      </c>
      <c r="I191" s="6">
        <v>3502635.7021939256</v>
      </c>
      <c r="J191"/>
    </row>
    <row r="192" spans="1:10" x14ac:dyDescent="0.25">
      <c r="A192"/>
      <c r="B192" t="s">
        <v>363</v>
      </c>
      <c r="C192" t="s">
        <v>364</v>
      </c>
      <c r="D192" s="6">
        <v>1399929.5315786568</v>
      </c>
      <c r="E192" s="6">
        <v>1251787.0442128291</v>
      </c>
      <c r="F192" s="6">
        <v>1346804.075877246</v>
      </c>
      <c r="G192" s="6">
        <v>1464420.7592886896</v>
      </c>
      <c r="H192" s="6">
        <v>1523512.585579097</v>
      </c>
      <c r="I192" s="6">
        <v>6986453.9965365184</v>
      </c>
      <c r="J192"/>
    </row>
    <row r="193" spans="1:10" x14ac:dyDescent="0.25">
      <c r="A193"/>
      <c r="B193" t="s">
        <v>365</v>
      </c>
      <c r="C193" t="s">
        <v>366</v>
      </c>
      <c r="D193" s="6">
        <v>303015.05012525036</v>
      </c>
      <c r="E193" s="6">
        <v>306060.40200802666</v>
      </c>
      <c r="F193" s="6">
        <v>309136.36018605495</v>
      </c>
      <c r="G193" s="6">
        <v>312243.23225771636</v>
      </c>
      <c r="H193" s="6">
        <v>324842.76878019125</v>
      </c>
      <c r="I193" s="6">
        <v>1555297.8133572394</v>
      </c>
      <c r="J193"/>
    </row>
    <row r="194" spans="1:10" x14ac:dyDescent="0.25">
      <c r="A194"/>
      <c r="B194" t="s">
        <v>367</v>
      </c>
      <c r="C194" t="s">
        <v>368</v>
      </c>
      <c r="D194" s="6">
        <v>1411868.38</v>
      </c>
      <c r="E194" s="6">
        <v>1454224.43</v>
      </c>
      <c r="F194" s="6">
        <v>1497851.16</v>
      </c>
      <c r="G194" s="6">
        <v>1542786.69</v>
      </c>
      <c r="H194" s="6">
        <v>1589070.29</v>
      </c>
      <c r="I194" s="6">
        <v>7495800.9500000002</v>
      </c>
      <c r="J194"/>
    </row>
    <row r="195" spans="1:10" x14ac:dyDescent="0.25">
      <c r="A195"/>
      <c r="B195" t="s">
        <v>369</v>
      </c>
      <c r="C195" t="s">
        <v>370</v>
      </c>
      <c r="D195" s="6">
        <v>27926771.400859497</v>
      </c>
      <c r="E195" s="6">
        <v>28048328.172205858</v>
      </c>
      <c r="F195" s="6">
        <v>28640870.304481409</v>
      </c>
      <c r="G195" s="6">
        <v>28536177.088236585</v>
      </c>
      <c r="H195" s="6">
        <v>29086357.94218909</v>
      </c>
      <c r="I195" s="6">
        <v>142238504.90797243</v>
      </c>
      <c r="J195"/>
    </row>
    <row r="196" spans="1:10" x14ac:dyDescent="0.25">
      <c r="A196"/>
      <c r="B196" t="s">
        <v>371</v>
      </c>
      <c r="C196" t="s">
        <v>372</v>
      </c>
      <c r="D196" s="6">
        <v>249734.88557135159</v>
      </c>
      <c r="E196" s="6">
        <v>747623.40667751082</v>
      </c>
      <c r="F196" s="6">
        <v>998349.1593758628</v>
      </c>
      <c r="G196" s="6">
        <v>3507945.5294626737</v>
      </c>
      <c r="H196" s="6">
        <v>10084373.311440935</v>
      </c>
      <c r="I196" s="6">
        <v>15588026.292528335</v>
      </c>
      <c r="J196"/>
    </row>
    <row r="197" spans="1:10" x14ac:dyDescent="0.25">
      <c r="A197"/>
      <c r="B197" t="s">
        <v>373</v>
      </c>
      <c r="C197" t="s">
        <v>374</v>
      </c>
      <c r="D197" s="6">
        <v>1026118.5473788735</v>
      </c>
      <c r="E197" s="6">
        <v>3794262.3339800327</v>
      </c>
      <c r="F197" s="6">
        <v>3780199.6725959633</v>
      </c>
      <c r="G197" s="6">
        <v>510209.94135838782</v>
      </c>
      <c r="H197" s="6">
        <v>4078226.0363972797</v>
      </c>
      <c r="I197" s="6">
        <v>13189016.531710537</v>
      </c>
      <c r="J197"/>
    </row>
    <row r="198" spans="1:10" x14ac:dyDescent="0.25">
      <c r="A198"/>
      <c r="B198" t="s">
        <v>375</v>
      </c>
      <c r="C198" t="s">
        <v>376</v>
      </c>
      <c r="D198" s="6">
        <v>4161963.5649244478</v>
      </c>
      <c r="E198" s="6">
        <v>4173340.8625117429</v>
      </c>
      <c r="F198" s="6">
        <v>0</v>
      </c>
      <c r="G198" s="6">
        <v>0</v>
      </c>
      <c r="H198" s="6">
        <v>0</v>
      </c>
      <c r="I198" s="6">
        <v>8335304.4274361907</v>
      </c>
      <c r="J198"/>
    </row>
    <row r="199" spans="1:10" x14ac:dyDescent="0.25">
      <c r="A199"/>
      <c r="B199" t="s">
        <v>377</v>
      </c>
      <c r="C199" t="s">
        <v>378</v>
      </c>
      <c r="D199" s="6">
        <v>3413949.0394204739</v>
      </c>
      <c r="E199" s="6">
        <v>3515617.5248031635</v>
      </c>
      <c r="F199" s="6">
        <v>3561600.2937082862</v>
      </c>
      <c r="G199" s="6">
        <v>3594106.0481049074</v>
      </c>
      <c r="H199" s="6">
        <v>3640614.3200011263</v>
      </c>
      <c r="I199" s="6">
        <v>17725887.226037957</v>
      </c>
      <c r="J199"/>
    </row>
    <row r="200" spans="1:10" x14ac:dyDescent="0.25">
      <c r="A200"/>
      <c r="B200" t="s">
        <v>379</v>
      </c>
      <c r="C200" t="s">
        <v>380</v>
      </c>
      <c r="D200" s="6">
        <v>7814918.8568374999</v>
      </c>
      <c r="E200" s="6">
        <v>412419.81891087309</v>
      </c>
      <c r="F200" s="6">
        <v>0</v>
      </c>
      <c r="G200" s="6">
        <v>0</v>
      </c>
      <c r="H200" s="6">
        <v>0</v>
      </c>
      <c r="I200" s="6">
        <v>8227338.6757483734</v>
      </c>
      <c r="J200"/>
    </row>
    <row r="201" spans="1:10" x14ac:dyDescent="0.25">
      <c r="A201"/>
      <c r="B201" t="s">
        <v>381</v>
      </c>
      <c r="C201" t="s">
        <v>382</v>
      </c>
      <c r="D201" s="6">
        <v>1555786.1071596874</v>
      </c>
      <c r="E201" s="6">
        <v>0</v>
      </c>
      <c r="F201" s="6">
        <v>0</v>
      </c>
      <c r="G201" s="6">
        <v>0</v>
      </c>
      <c r="H201" s="6">
        <v>0</v>
      </c>
      <c r="I201" s="6">
        <v>1555786.1071596874</v>
      </c>
      <c r="J201"/>
    </row>
    <row r="202" spans="1:10" x14ac:dyDescent="0.25">
      <c r="A202"/>
      <c r="B202" t="s">
        <v>383</v>
      </c>
      <c r="C202" t="s">
        <v>384</v>
      </c>
      <c r="D202" s="6">
        <v>505025.08354208397</v>
      </c>
      <c r="E202" s="6">
        <v>510100.67001337779</v>
      </c>
      <c r="F202" s="6">
        <v>515227.26697675826</v>
      </c>
      <c r="G202" s="6">
        <v>520405.38709619391</v>
      </c>
      <c r="H202" s="6">
        <v>525635.54818801174</v>
      </c>
      <c r="I202" s="6">
        <v>2576393.9558164258</v>
      </c>
      <c r="J202"/>
    </row>
    <row r="203" spans="1:10" x14ac:dyDescent="0.25">
      <c r="A203"/>
      <c r="B203" t="s">
        <v>385</v>
      </c>
      <c r="C203" t="s">
        <v>386</v>
      </c>
      <c r="D203" s="6">
        <v>77746889.000000015</v>
      </c>
      <c r="E203" s="6">
        <v>82928443</v>
      </c>
      <c r="F203" s="6">
        <v>85598051.999999985</v>
      </c>
      <c r="G203" s="6">
        <v>86494387.999999985</v>
      </c>
      <c r="H203" s="6">
        <v>87412234.406000003</v>
      </c>
      <c r="I203" s="6">
        <v>420180006.40600002</v>
      </c>
      <c r="J203"/>
    </row>
    <row r="204" spans="1:10" x14ac:dyDescent="0.25">
      <c r="A204"/>
      <c r="B204" t="s">
        <v>387</v>
      </c>
      <c r="C204" t="s">
        <v>388</v>
      </c>
      <c r="D204" s="6">
        <v>8842142.7647804301</v>
      </c>
      <c r="E204" s="6">
        <v>9450685.8102719132</v>
      </c>
      <c r="F204" s="6">
        <v>7786839.9903380377</v>
      </c>
      <c r="G204" s="6">
        <v>8090967.1098084226</v>
      </c>
      <c r="H204" s="6">
        <v>8662705.7614543866</v>
      </c>
      <c r="I204" s="6">
        <v>42833341.436653197</v>
      </c>
      <c r="J204"/>
    </row>
    <row r="205" spans="1:10" x14ac:dyDescent="0.25">
      <c r="A205"/>
      <c r="B205" t="s">
        <v>389</v>
      </c>
      <c r="C205" t="s">
        <v>390</v>
      </c>
      <c r="D205" s="6">
        <v>307835.564213662</v>
      </c>
      <c r="E205" s="6">
        <v>0</v>
      </c>
      <c r="F205" s="6">
        <v>0</v>
      </c>
      <c r="G205" s="6">
        <v>0</v>
      </c>
      <c r="H205" s="6">
        <v>0</v>
      </c>
      <c r="I205" s="6">
        <v>307835.564213662</v>
      </c>
      <c r="J205"/>
    </row>
    <row r="206" spans="1:10" x14ac:dyDescent="0.25">
      <c r="A206"/>
      <c r="B206" t="s">
        <v>391</v>
      </c>
      <c r="C206" t="s">
        <v>392</v>
      </c>
      <c r="D206" s="6">
        <v>1997879.0845708128</v>
      </c>
      <c r="E206" s="6">
        <v>3987324.8356133909</v>
      </c>
      <c r="F206" s="6">
        <v>2995047.4781275885</v>
      </c>
      <c r="G206" s="6">
        <v>15034052.269125745</v>
      </c>
      <c r="H206" s="6">
        <v>10084373.311440935</v>
      </c>
      <c r="I206" s="6">
        <v>34098676.978878476</v>
      </c>
      <c r="J206"/>
    </row>
    <row r="207" spans="1:10" x14ac:dyDescent="0.25">
      <c r="A207"/>
      <c r="B207" t="s">
        <v>393</v>
      </c>
      <c r="C207" t="s">
        <v>394</v>
      </c>
      <c r="D207" s="6">
        <v>2052237.0947577469</v>
      </c>
      <c r="E207" s="6">
        <v>4144819.1800542749</v>
      </c>
      <c r="F207" s="6">
        <v>0</v>
      </c>
      <c r="G207" s="6">
        <v>0</v>
      </c>
      <c r="H207" s="6">
        <v>0</v>
      </c>
      <c r="I207" s="6">
        <v>6197056.2748120222</v>
      </c>
      <c r="J207"/>
    </row>
    <row r="208" spans="1:10" x14ac:dyDescent="0.25">
      <c r="A208"/>
      <c r="B208" t="s">
        <v>395</v>
      </c>
      <c r="C208" t="s">
        <v>396</v>
      </c>
      <c r="D208" s="6">
        <v>3454338.2248183503</v>
      </c>
      <c r="E208" s="6">
        <v>3557209.5129546332</v>
      </c>
      <c r="F208" s="6">
        <v>3465131.0454042321</v>
      </c>
      <c r="G208" s="6">
        <v>3636626.6053365348</v>
      </c>
      <c r="H208" s="6">
        <v>3683685.0996275404</v>
      </c>
      <c r="I208" s="6">
        <v>17796990.488141291</v>
      </c>
      <c r="J208"/>
    </row>
    <row r="209" spans="1:10" x14ac:dyDescent="0.25">
      <c r="A209"/>
      <c r="B209" t="s">
        <v>397</v>
      </c>
      <c r="C209" t="s">
        <v>398</v>
      </c>
      <c r="D209" s="6">
        <v>531436.64997205383</v>
      </c>
      <c r="E209" s="6">
        <v>547263.00199302053</v>
      </c>
      <c r="F209" s="6">
        <v>1108841.9345293543</v>
      </c>
      <c r="G209" s="6">
        <v>2237924.0648224829</v>
      </c>
      <c r="H209" s="6">
        <v>11334415.691161662</v>
      </c>
      <c r="I209" s="6">
        <v>15759881.342478573</v>
      </c>
      <c r="J209"/>
    </row>
    <row r="210" spans="1:10" x14ac:dyDescent="0.25">
      <c r="A210"/>
      <c r="B210" t="s">
        <v>399</v>
      </c>
      <c r="C210" t="s">
        <v>400</v>
      </c>
      <c r="D210" s="6">
        <v>265718.32498602691</v>
      </c>
      <c r="E210" s="6">
        <v>547263.00199302053</v>
      </c>
      <c r="F210" s="6">
        <v>1108841.9345293543</v>
      </c>
      <c r="G210" s="6">
        <v>1118962.0324112414</v>
      </c>
      <c r="H210" s="6">
        <v>11334415.691161662</v>
      </c>
      <c r="I210" s="6">
        <v>14375200.985081306</v>
      </c>
      <c r="J210"/>
    </row>
    <row r="211" spans="1:10" x14ac:dyDescent="0.25">
      <c r="A211"/>
      <c r="B211" t="s">
        <v>401</v>
      </c>
      <c r="C211" t="s">
        <v>402</v>
      </c>
      <c r="D211" s="6">
        <v>51305.927368943674</v>
      </c>
      <c r="E211" s="6">
        <v>257762.3868192957</v>
      </c>
      <c r="F211" s="6">
        <v>513614.08595053846</v>
      </c>
      <c r="G211" s="6">
        <v>765314.91203758167</v>
      </c>
      <c r="H211" s="6">
        <v>1019556.5090993199</v>
      </c>
      <c r="I211" s="6">
        <v>2607553.8212756794</v>
      </c>
      <c r="J211"/>
    </row>
    <row r="212" spans="1:10" x14ac:dyDescent="0.25">
      <c r="A212"/>
      <c r="B212" t="s">
        <v>403</v>
      </c>
      <c r="C212" t="s">
        <v>404</v>
      </c>
      <c r="D212" s="6">
        <v>265718.32498602691</v>
      </c>
      <c r="E212" s="6">
        <v>547263.00199302053</v>
      </c>
      <c r="F212" s="6">
        <v>831631.45089701575</v>
      </c>
      <c r="G212" s="6">
        <v>839221.52430843108</v>
      </c>
      <c r="H212" s="6">
        <v>7934090.9838131648</v>
      </c>
      <c r="I212" s="6">
        <v>10417925.285997659</v>
      </c>
      <c r="J212"/>
    </row>
    <row r="213" spans="1:10" x14ac:dyDescent="0.25">
      <c r="A213"/>
      <c r="B213" t="s">
        <v>405</v>
      </c>
      <c r="C213" t="s">
        <v>406</v>
      </c>
      <c r="D213" s="6">
        <v>531436.64997205383</v>
      </c>
      <c r="E213" s="6">
        <v>3283578.0119581227</v>
      </c>
      <c r="F213" s="6">
        <v>1108841.9345293543</v>
      </c>
      <c r="G213" s="6">
        <v>559481.01620562072</v>
      </c>
      <c r="H213" s="6">
        <v>11334415.691161662</v>
      </c>
      <c r="I213" s="6">
        <v>16817753.303826813</v>
      </c>
      <c r="J213"/>
    </row>
    <row r="214" spans="1:10" x14ac:dyDescent="0.25">
      <c r="A214"/>
      <c r="B214" t="s">
        <v>407</v>
      </c>
      <c r="C214" t="s">
        <v>408</v>
      </c>
      <c r="D214" s="6">
        <v>8362866.1611378184</v>
      </c>
      <c r="E214" s="6">
        <v>15465743.209157743</v>
      </c>
      <c r="F214" s="6">
        <v>15408422.578516154</v>
      </c>
      <c r="G214" s="6">
        <v>30612596.481503271</v>
      </c>
      <c r="H214" s="6">
        <v>76466738.182448998</v>
      </c>
      <c r="I214" s="6">
        <v>146316366.612764</v>
      </c>
      <c r="J214"/>
    </row>
    <row r="215" spans="1:10" x14ac:dyDescent="0.25">
      <c r="A215"/>
      <c r="B215" t="s">
        <v>409</v>
      </c>
      <c r="C215" t="s">
        <v>410</v>
      </c>
      <c r="D215" s="6">
        <v>1594309.9499161616</v>
      </c>
      <c r="E215" s="6">
        <v>2189052.0079720821</v>
      </c>
      <c r="F215" s="6">
        <v>8870735.4762348346</v>
      </c>
      <c r="G215" s="6">
        <v>5594810.1620562077</v>
      </c>
      <c r="H215" s="6">
        <v>0</v>
      </c>
      <c r="I215" s="6">
        <v>18248907.596179284</v>
      </c>
      <c r="J215"/>
    </row>
    <row r="216" spans="1:10" x14ac:dyDescent="0.25">
      <c r="A216"/>
      <c r="B216" t="s">
        <v>411</v>
      </c>
      <c r="C216" t="s">
        <v>412</v>
      </c>
      <c r="D216" s="6">
        <v>1539177.8210683102</v>
      </c>
      <c r="E216" s="6">
        <v>2577623.8681929568</v>
      </c>
      <c r="F216" s="6">
        <v>5136140.8595053852</v>
      </c>
      <c r="G216" s="6">
        <v>10204198.827167757</v>
      </c>
      <c r="H216" s="6">
        <v>2548891.2727482999</v>
      </c>
      <c r="I216" s="6">
        <v>22006032.648682706</v>
      </c>
      <c r="J216"/>
    </row>
    <row r="217" spans="1:10" x14ac:dyDescent="0.25">
      <c r="A217"/>
      <c r="B217" t="s">
        <v>413</v>
      </c>
      <c r="C217" t="s">
        <v>414</v>
      </c>
      <c r="D217" s="6">
        <v>797154.9749580808</v>
      </c>
      <c r="E217" s="6">
        <v>1094526.0039860411</v>
      </c>
      <c r="F217" s="6">
        <v>2772104.8363233856</v>
      </c>
      <c r="G217" s="6">
        <v>11189620.324112415</v>
      </c>
      <c r="H217" s="6">
        <v>11334415.691161662</v>
      </c>
      <c r="I217" s="6">
        <v>27187821.830541585</v>
      </c>
      <c r="J217"/>
    </row>
    <row r="218" spans="1:10" x14ac:dyDescent="0.25">
      <c r="A218"/>
      <c r="B218" t="s">
        <v>415</v>
      </c>
      <c r="C218" t="s">
        <v>416</v>
      </c>
      <c r="D218" s="6">
        <v>769588.91053415509</v>
      </c>
      <c r="E218" s="6">
        <v>773287.1604578871</v>
      </c>
      <c r="F218" s="6">
        <v>2568070.4297526926</v>
      </c>
      <c r="G218" s="6">
        <v>10204198.827167757</v>
      </c>
      <c r="H218" s="6">
        <v>1019556.5090993199</v>
      </c>
      <c r="I218" s="6">
        <v>15334701.83701181</v>
      </c>
      <c r="J218"/>
    </row>
    <row r="219" spans="1:10" x14ac:dyDescent="0.25">
      <c r="A219"/>
      <c r="B219" t="s">
        <v>417</v>
      </c>
      <c r="C219" t="s">
        <v>418</v>
      </c>
      <c r="D219" s="6">
        <v>499469.77114270319</v>
      </c>
      <c r="E219" s="6">
        <v>2492078.0222583693</v>
      </c>
      <c r="F219" s="6">
        <v>2495872.8984396569</v>
      </c>
      <c r="G219" s="6">
        <v>250567.53781876239</v>
      </c>
      <c r="H219" s="6">
        <v>0</v>
      </c>
      <c r="I219" s="6">
        <v>5737988.2296594912</v>
      </c>
      <c r="J219"/>
    </row>
    <row r="220" spans="1:10" x14ac:dyDescent="0.25">
      <c r="A220"/>
      <c r="B220" t="s">
        <v>419</v>
      </c>
      <c r="C220" t="s">
        <v>420</v>
      </c>
      <c r="D220" s="6">
        <v>0</v>
      </c>
      <c r="E220" s="6">
        <v>154657.43209157742</v>
      </c>
      <c r="F220" s="6">
        <v>256807.04297526923</v>
      </c>
      <c r="G220" s="6">
        <v>1020419.8827167756</v>
      </c>
      <c r="H220" s="6">
        <v>5097782.5454965997</v>
      </c>
      <c r="I220" s="6">
        <v>6529666.9032802219</v>
      </c>
      <c r="J220"/>
    </row>
    <row r="221" spans="1:10" x14ac:dyDescent="0.25">
      <c r="A221"/>
      <c r="B221" t="s">
        <v>421</v>
      </c>
      <c r="C221" t="s">
        <v>422</v>
      </c>
      <c r="D221" s="6">
        <v>513059.27368943673</v>
      </c>
      <c r="E221" s="6">
        <v>515524.7736385914</v>
      </c>
      <c r="F221" s="6">
        <v>1027228.1719010769</v>
      </c>
      <c r="G221" s="6">
        <v>2551049.7067919392</v>
      </c>
      <c r="H221" s="6">
        <v>5097782.5454965997</v>
      </c>
      <c r="I221" s="6">
        <v>9704644.4715176448</v>
      </c>
      <c r="J221"/>
    </row>
    <row r="222" spans="1:10" x14ac:dyDescent="0.25">
      <c r="A222"/>
      <c r="B222" t="s">
        <v>423</v>
      </c>
      <c r="C222" t="s">
        <v>424</v>
      </c>
      <c r="D222" s="6">
        <v>2565296.3684471836</v>
      </c>
      <c r="E222" s="6">
        <v>2474518.9134652386</v>
      </c>
      <c r="F222" s="6">
        <v>10272281.71901077</v>
      </c>
      <c r="G222" s="6">
        <v>5102099.4135838784</v>
      </c>
      <c r="H222" s="6">
        <v>1019556.5090993199</v>
      </c>
      <c r="I222" s="6">
        <v>21433752.923606388</v>
      </c>
      <c r="J222"/>
    </row>
    <row r="223" spans="1:10" x14ac:dyDescent="0.25">
      <c r="A223"/>
      <c r="B223" t="s">
        <v>425</v>
      </c>
      <c r="C223" t="s">
        <v>426</v>
      </c>
      <c r="D223" s="6">
        <v>531436.64997205383</v>
      </c>
      <c r="E223" s="6">
        <v>547263.00199302053</v>
      </c>
      <c r="F223" s="6">
        <v>1108841.9345293543</v>
      </c>
      <c r="G223" s="6">
        <v>1118962.0324112414</v>
      </c>
      <c r="H223" s="6">
        <v>17001623.536742494</v>
      </c>
      <c r="I223" s="6">
        <v>20308127.155648164</v>
      </c>
      <c r="J223"/>
    </row>
    <row r="224" spans="1:10" x14ac:dyDescent="0.25">
      <c r="A224"/>
      <c r="B224" t="s">
        <v>444</v>
      </c>
      <c r="C224" t="s">
        <v>445</v>
      </c>
      <c r="D224" s="6">
        <v>265718.32498602691</v>
      </c>
      <c r="E224" s="6">
        <v>273631.50099651027</v>
      </c>
      <c r="F224" s="6">
        <v>1108841.9345293543</v>
      </c>
      <c r="G224" s="6">
        <v>4475848.1296449658</v>
      </c>
      <c r="H224" s="6">
        <v>1700162.3536742495</v>
      </c>
      <c r="I224" s="6">
        <v>7824202.2438311074</v>
      </c>
      <c r="J224"/>
    </row>
    <row r="225" spans="1:10" x14ac:dyDescent="0.25">
      <c r="A225"/>
      <c r="B225" t="s">
        <v>446</v>
      </c>
      <c r="C225" t="s">
        <v>447</v>
      </c>
      <c r="D225" s="6">
        <v>106287.32999441077</v>
      </c>
      <c r="E225" s="6">
        <v>273631.50099651027</v>
      </c>
      <c r="F225" s="6">
        <v>831631.45089701575</v>
      </c>
      <c r="G225" s="6">
        <v>279740.50810281036</v>
      </c>
      <c r="H225" s="6">
        <v>0</v>
      </c>
      <c r="I225" s="6">
        <v>1491290.7899907473</v>
      </c>
      <c r="J225"/>
    </row>
    <row r="226" spans="1:10" x14ac:dyDescent="0.25">
      <c r="A226" t="s">
        <v>503</v>
      </c>
      <c r="B226"/>
      <c r="C226"/>
      <c r="D226" s="6">
        <v>468194693.70828533</v>
      </c>
      <c r="E226" s="6">
        <v>432713811.07866013</v>
      </c>
      <c r="F226" s="6">
        <v>442961141.87845123</v>
      </c>
      <c r="G226" s="6">
        <v>494157293.01873082</v>
      </c>
      <c r="H226" s="6">
        <v>596369611.91381609</v>
      </c>
      <c r="I226" s="6">
        <v>2434396551.5979438</v>
      </c>
      <c r="J226"/>
    </row>
    <row r="227" spans="1:10" x14ac:dyDescent="0.25">
      <c r="A227" t="s">
        <v>504</v>
      </c>
      <c r="B227" t="s">
        <v>427</v>
      </c>
      <c r="C227" t="s">
        <v>428</v>
      </c>
      <c r="D227" s="6">
        <v>4357780.5297708418</v>
      </c>
      <c r="E227" s="6">
        <v>4597009.2167413719</v>
      </c>
      <c r="F227" s="6">
        <v>4657136.1250232877</v>
      </c>
      <c r="G227" s="6">
        <v>0</v>
      </c>
      <c r="H227" s="6">
        <v>0</v>
      </c>
      <c r="I227" s="6">
        <v>13611925.871535502</v>
      </c>
      <c r="J227"/>
    </row>
    <row r="228" spans="1:10" x14ac:dyDescent="0.25">
      <c r="A228"/>
      <c r="B228" t="s">
        <v>429</v>
      </c>
      <c r="C228" t="s">
        <v>430</v>
      </c>
      <c r="D228" s="6">
        <v>2014144.9033940842</v>
      </c>
      <c r="E228" s="6">
        <v>2150743.5978325703</v>
      </c>
      <c r="F228" s="6">
        <v>2306391.223821057</v>
      </c>
      <c r="G228" s="6">
        <v>2405768.3696841691</v>
      </c>
      <c r="H228" s="6">
        <v>2558177.6214951873</v>
      </c>
      <c r="I228" s="6">
        <v>11435225.716227068</v>
      </c>
      <c r="J228"/>
    </row>
    <row r="229" spans="1:10" x14ac:dyDescent="0.25">
      <c r="A229"/>
      <c r="B229" t="s">
        <v>431</v>
      </c>
      <c r="C229" t="s">
        <v>432</v>
      </c>
      <c r="D229" s="6">
        <v>9287386.8949116133</v>
      </c>
      <c r="E229" s="6">
        <v>16681123.563749257</v>
      </c>
      <c r="F229" s="6">
        <v>12144036.866965488</v>
      </c>
      <c r="G229" s="6">
        <v>20006145.96988707</v>
      </c>
      <c r="H229" s="6">
        <v>17273649.513330374</v>
      </c>
      <c r="I229" s="6">
        <v>75392342.808843806</v>
      </c>
      <c r="J229"/>
    </row>
    <row r="230" spans="1:10" x14ac:dyDescent="0.25">
      <c r="A230"/>
      <c r="B230" t="s">
        <v>433</v>
      </c>
      <c r="C230" t="s">
        <v>434</v>
      </c>
      <c r="D230" s="6">
        <v>520807.91697261279</v>
      </c>
      <c r="E230" s="6">
        <v>541790.37197309022</v>
      </c>
      <c r="F230" s="6">
        <v>554420.96726467717</v>
      </c>
      <c r="G230" s="6">
        <v>559481.01620562072</v>
      </c>
      <c r="H230" s="6">
        <v>578055.20024924481</v>
      </c>
      <c r="I230" s="6">
        <v>2754555.4726652461</v>
      </c>
      <c r="J230"/>
    </row>
    <row r="231" spans="1:10" x14ac:dyDescent="0.25">
      <c r="A231"/>
      <c r="B231" t="s">
        <v>435</v>
      </c>
      <c r="C231" t="s">
        <v>436</v>
      </c>
      <c r="D231" s="6">
        <v>195916.82147083376</v>
      </c>
      <c r="E231" s="6">
        <v>198877.72505302873</v>
      </c>
      <c r="F231" s="6">
        <v>201883.37696238232</v>
      </c>
      <c r="G231" s="6">
        <v>204934.45348325436</v>
      </c>
      <c r="H231" s="6">
        <v>208031.64112073384</v>
      </c>
      <c r="I231" s="6">
        <v>1009644.0180902331</v>
      </c>
      <c r="J231"/>
    </row>
    <row r="232" spans="1:10" x14ac:dyDescent="0.25">
      <c r="A232" t="s">
        <v>505</v>
      </c>
      <c r="B232"/>
      <c r="C232"/>
      <c r="D232" s="6">
        <v>16376037.066519987</v>
      </c>
      <c r="E232" s="6">
        <v>24169544.475349315</v>
      </c>
      <c r="F232" s="6">
        <v>19863868.560036894</v>
      </c>
      <c r="G232" s="6">
        <v>23176329.809260111</v>
      </c>
      <c r="H232" s="6">
        <v>20617913.97619554</v>
      </c>
      <c r="I232" s="6">
        <v>104203693.88736187</v>
      </c>
      <c r="J232"/>
    </row>
    <row r="233" spans="1:10" x14ac:dyDescent="0.25">
      <c r="A233" t="s">
        <v>506</v>
      </c>
      <c r="B233" t="s">
        <v>448</v>
      </c>
      <c r="C233" t="s">
        <v>449</v>
      </c>
      <c r="D233" s="6">
        <v>145724097.29446861</v>
      </c>
      <c r="E233" s="6">
        <v>170730471.03976652</v>
      </c>
      <c r="F233" s="6">
        <v>2052991.2757242541</v>
      </c>
      <c r="G233" s="6">
        <v>0</v>
      </c>
      <c r="H233" s="6">
        <v>0</v>
      </c>
      <c r="I233" s="6">
        <v>318507559.60995936</v>
      </c>
      <c r="J233"/>
    </row>
    <row r="234" spans="1:10" x14ac:dyDescent="0.25">
      <c r="A234"/>
      <c r="B234" t="s">
        <v>450</v>
      </c>
      <c r="C234" t="s">
        <v>451</v>
      </c>
      <c r="D234" s="6">
        <v>192223854.69725612</v>
      </c>
      <c r="E234" s="6">
        <v>106609136.70440692</v>
      </c>
      <c r="F234" s="6">
        <v>0</v>
      </c>
      <c r="G234" s="6">
        <v>0</v>
      </c>
      <c r="H234" s="6">
        <v>0</v>
      </c>
      <c r="I234" s="6">
        <v>298832991.40166306</v>
      </c>
      <c r="J234"/>
    </row>
    <row r="235" spans="1:10" x14ac:dyDescent="0.25">
      <c r="A235"/>
      <c r="B235" t="s">
        <v>452</v>
      </c>
      <c r="C235" t="s">
        <v>453</v>
      </c>
      <c r="D235" s="6">
        <v>52325863.758477151</v>
      </c>
      <c r="E235" s="6">
        <v>296413854.59675926</v>
      </c>
      <c r="F235" s="6">
        <v>817798892.30197001</v>
      </c>
      <c r="G235" s="6">
        <v>297650675.58352536</v>
      </c>
      <c r="H235" s="6">
        <v>0</v>
      </c>
      <c r="I235" s="6">
        <v>1464189286.240732</v>
      </c>
      <c r="J235"/>
    </row>
    <row r="236" spans="1:10" x14ac:dyDescent="0.25">
      <c r="A236" t="s">
        <v>507</v>
      </c>
      <c r="B236"/>
      <c r="C236"/>
      <c r="D236" s="6">
        <v>390273815.75020188</v>
      </c>
      <c r="E236" s="6">
        <v>573753462.34093261</v>
      </c>
      <c r="F236" s="6">
        <v>819851883.5776943</v>
      </c>
      <c r="G236" s="6">
        <v>297650675.58352536</v>
      </c>
      <c r="H236" s="6">
        <v>0</v>
      </c>
      <c r="I236" s="6">
        <v>2081529837.2523544</v>
      </c>
      <c r="J236"/>
    </row>
    <row r="237" spans="1:10" x14ac:dyDescent="0.25">
      <c r="A237" t="s">
        <v>437</v>
      </c>
      <c r="B237"/>
      <c r="C237"/>
      <c r="D237" s="33">
        <v>1720144663.9154456</v>
      </c>
      <c r="E237" s="33">
        <v>1946065739.2092988</v>
      </c>
      <c r="F237" s="33">
        <v>2257600522.9583273</v>
      </c>
      <c r="G237" s="33">
        <v>1843124161.4325504</v>
      </c>
      <c r="H237" s="33">
        <v>1781641581.0767283</v>
      </c>
      <c r="I237" s="33">
        <v>9548576668.59235</v>
      </c>
      <c r="J237"/>
    </row>
    <row r="238" spans="1:10" x14ac:dyDescent="0.25">
      <c r="A238"/>
      <c r="B238"/>
      <c r="C238"/>
      <c r="D238"/>
      <c r="E238"/>
      <c r="F238"/>
      <c r="G238"/>
      <c r="H238"/>
      <c r="I238"/>
      <c r="J238"/>
    </row>
    <row r="239" spans="1:10" x14ac:dyDescent="0.25">
      <c r="A239"/>
      <c r="B239"/>
      <c r="C239"/>
      <c r="D239"/>
      <c r="E239"/>
      <c r="F239"/>
      <c r="G239"/>
      <c r="H239"/>
      <c r="I239"/>
      <c r="J239"/>
    </row>
    <row r="240" spans="1:10" x14ac:dyDescent="0.25">
      <c r="A240"/>
      <c r="B240"/>
      <c r="C240"/>
      <c r="D240"/>
      <c r="E240"/>
      <c r="F240"/>
      <c r="G240"/>
      <c r="H240"/>
      <c r="I240"/>
      <c r="J240"/>
    </row>
    <row r="241" spans="1:10" x14ac:dyDescent="0.25">
      <c r="A241"/>
      <c r="B241"/>
      <c r="C241"/>
      <c r="D241"/>
      <c r="E241"/>
      <c r="F241"/>
      <c r="G241"/>
      <c r="H241"/>
      <c r="I241"/>
      <c r="J241"/>
    </row>
    <row r="242" spans="1:10" x14ac:dyDescent="0.25">
      <c r="A242"/>
      <c r="B242"/>
      <c r="C242"/>
      <c r="D242"/>
      <c r="E242"/>
      <c r="F242"/>
      <c r="G242"/>
      <c r="H242"/>
      <c r="I242"/>
      <c r="J242"/>
    </row>
    <row r="243" spans="1:10" x14ac:dyDescent="0.25">
      <c r="A243"/>
      <c r="B243"/>
      <c r="C243"/>
      <c r="D243"/>
      <c r="E243"/>
      <c r="F243"/>
      <c r="G243"/>
      <c r="H243"/>
      <c r="I243"/>
      <c r="J243"/>
    </row>
    <row r="244" spans="1:10" x14ac:dyDescent="0.25">
      <c r="A244"/>
      <c r="B244"/>
      <c r="C244"/>
      <c r="D244"/>
      <c r="E244"/>
      <c r="F244"/>
      <c r="G244"/>
      <c r="H244"/>
      <c r="I244"/>
      <c r="J244"/>
    </row>
    <row r="245" spans="1:10" x14ac:dyDescent="0.25">
      <c r="A245"/>
      <c r="B245"/>
      <c r="C245"/>
      <c r="D245"/>
      <c r="E245"/>
      <c r="F245"/>
      <c r="G245"/>
      <c r="H245"/>
      <c r="I245"/>
      <c r="J245"/>
    </row>
    <row r="246" spans="1:10" x14ac:dyDescent="0.25">
      <c r="A246"/>
      <c r="B246"/>
      <c r="C246"/>
      <c r="D246"/>
      <c r="E246"/>
      <c r="F246"/>
      <c r="G246"/>
      <c r="H246"/>
      <c r="I246"/>
      <c r="J246"/>
    </row>
    <row r="247" spans="1:10" x14ac:dyDescent="0.25">
      <c r="A247"/>
      <c r="B247"/>
      <c r="C247"/>
      <c r="D247"/>
      <c r="E247"/>
      <c r="F247"/>
      <c r="G247"/>
      <c r="H247"/>
      <c r="I247"/>
      <c r="J247"/>
    </row>
    <row r="248" spans="1:10" x14ac:dyDescent="0.25">
      <c r="A248"/>
      <c r="B248"/>
      <c r="C248"/>
      <c r="D248"/>
      <c r="E248"/>
      <c r="F248"/>
      <c r="G248"/>
      <c r="H248"/>
      <c r="I248"/>
      <c r="J248"/>
    </row>
    <row r="249" spans="1:10" x14ac:dyDescent="0.25">
      <c r="A249"/>
      <c r="B249"/>
      <c r="C249"/>
      <c r="D249"/>
      <c r="E249"/>
      <c r="F249"/>
      <c r="G249"/>
      <c r="H249"/>
      <c r="I249"/>
      <c r="J249"/>
    </row>
    <row r="250" spans="1:10" x14ac:dyDescent="0.25">
      <c r="A250"/>
      <c r="B250"/>
      <c r="C250"/>
      <c r="D250" s="29"/>
      <c r="E250" s="29"/>
      <c r="F250" s="29"/>
      <c r="G250" s="29"/>
      <c r="H250"/>
      <c r="I250"/>
      <c r="J250"/>
    </row>
    <row r="251" spans="1:10" x14ac:dyDescent="0.25">
      <c r="A251"/>
      <c r="B251"/>
      <c r="C251"/>
      <c r="D251"/>
      <c r="E251"/>
      <c r="F251"/>
      <c r="G251"/>
      <c r="H251"/>
      <c r="I251"/>
      <c r="J251"/>
    </row>
    <row r="252" spans="1:10" x14ac:dyDescent="0.25">
      <c r="A252"/>
      <c r="B252"/>
      <c r="C252"/>
      <c r="D252"/>
      <c r="E252"/>
      <c r="F252"/>
      <c r="G252"/>
      <c r="H252"/>
      <c r="I252"/>
      <c r="J252"/>
    </row>
    <row r="253" spans="1:10" x14ac:dyDescent="0.25">
      <c r="A253"/>
      <c r="B253"/>
      <c r="C253"/>
      <c r="D253"/>
      <c r="E253"/>
      <c r="F253"/>
      <c r="G253"/>
      <c r="H253"/>
      <c r="I253"/>
      <c r="J253"/>
    </row>
    <row r="254" spans="1:10" x14ac:dyDescent="0.25">
      <c r="A254"/>
      <c r="B254"/>
      <c r="C254"/>
      <c r="D254"/>
      <c r="E254"/>
      <c r="F254"/>
      <c r="G254"/>
      <c r="H254"/>
      <c r="I254"/>
      <c r="J254"/>
    </row>
    <row r="255" spans="1:10" x14ac:dyDescent="0.25">
      <c r="A255"/>
      <c r="B255"/>
      <c r="C255"/>
      <c r="D255"/>
      <c r="E255"/>
      <c r="F255"/>
      <c r="G255"/>
      <c r="H255"/>
      <c r="I255"/>
      <c r="J255"/>
    </row>
    <row r="256" spans="1:10" x14ac:dyDescent="0.25">
      <c r="A256"/>
      <c r="B256"/>
      <c r="C256"/>
      <c r="D256"/>
      <c r="E256"/>
      <c r="F256"/>
      <c r="G256"/>
      <c r="H256"/>
      <c r="I256"/>
      <c r="J256"/>
    </row>
    <row r="257" spans="1:10" x14ac:dyDescent="0.25">
      <c r="A257"/>
      <c r="B257"/>
      <c r="C257"/>
      <c r="D257"/>
      <c r="E257"/>
      <c r="F257"/>
      <c r="G257"/>
      <c r="H257"/>
      <c r="I257"/>
      <c r="J257"/>
    </row>
    <row r="258" spans="1:10" x14ac:dyDescent="0.25">
      <c r="A258"/>
      <c r="B258"/>
      <c r="C258"/>
      <c r="D258"/>
      <c r="E258"/>
      <c r="F258"/>
      <c r="G258"/>
      <c r="H258"/>
      <c r="I258"/>
      <c r="J258"/>
    </row>
    <row r="259" spans="1:10" x14ac:dyDescent="0.25">
      <c r="A259"/>
      <c r="B259"/>
      <c r="C259"/>
      <c r="D259"/>
      <c r="E259"/>
      <c r="F259"/>
      <c r="G259"/>
      <c r="H259"/>
      <c r="I259"/>
      <c r="J259"/>
    </row>
    <row r="260" spans="1:10" x14ac:dyDescent="0.25">
      <c r="A260"/>
      <c r="B260"/>
      <c r="C260"/>
      <c r="D260"/>
      <c r="E260"/>
      <c r="F260"/>
      <c r="G260"/>
      <c r="H260"/>
      <c r="I260"/>
      <c r="J260"/>
    </row>
    <row r="261" spans="1:10" x14ac:dyDescent="0.25">
      <c r="A261"/>
      <c r="B261"/>
      <c r="C261"/>
      <c r="D261"/>
      <c r="E261"/>
      <c r="F261"/>
      <c r="G261"/>
      <c r="H261"/>
      <c r="I261"/>
      <c r="J261"/>
    </row>
    <row r="262" spans="1:10" x14ac:dyDescent="0.25">
      <c r="A262"/>
      <c r="B262"/>
      <c r="C262"/>
      <c r="D262"/>
      <c r="E262"/>
      <c r="F262"/>
      <c r="G262"/>
      <c r="H262"/>
      <c r="I262"/>
      <c r="J262"/>
    </row>
    <row r="263" spans="1:10" x14ac:dyDescent="0.25">
      <c r="A263"/>
      <c r="B263"/>
      <c r="C263"/>
      <c r="D263"/>
      <c r="E263"/>
      <c r="F263"/>
      <c r="G263"/>
      <c r="H263"/>
      <c r="I263"/>
      <c r="J263"/>
    </row>
    <row r="264" spans="1:10" x14ac:dyDescent="0.25">
      <c r="A264"/>
      <c r="B264"/>
      <c r="C264"/>
      <c r="D264"/>
      <c r="E264"/>
      <c r="F264"/>
      <c r="G264"/>
      <c r="H264"/>
      <c r="I264"/>
      <c r="J264"/>
    </row>
    <row r="265" spans="1:10" x14ac:dyDescent="0.25">
      <c r="A265"/>
      <c r="B265"/>
      <c r="C265"/>
      <c r="D265"/>
      <c r="E265"/>
      <c r="F265"/>
      <c r="G265"/>
      <c r="H265"/>
      <c r="I265"/>
      <c r="J265"/>
    </row>
    <row r="266" spans="1:10" x14ac:dyDescent="0.25">
      <c r="A266"/>
      <c r="B266"/>
      <c r="C266"/>
      <c r="D266"/>
      <c r="E266"/>
      <c r="F266"/>
      <c r="G266"/>
      <c r="H266"/>
      <c r="I266"/>
      <c r="J266"/>
    </row>
    <row r="267" spans="1:10" x14ac:dyDescent="0.25">
      <c r="A267"/>
      <c r="B267"/>
      <c r="C267"/>
      <c r="D267"/>
      <c r="E267"/>
      <c r="F267"/>
      <c r="G267"/>
      <c r="H267"/>
      <c r="I267"/>
      <c r="J267"/>
    </row>
    <row r="268" spans="1:10" x14ac:dyDescent="0.25">
      <c r="A268"/>
      <c r="B268"/>
      <c r="C268"/>
      <c r="D268"/>
      <c r="E268"/>
      <c r="F268"/>
      <c r="G268"/>
      <c r="H268"/>
      <c r="I268"/>
      <c r="J268"/>
    </row>
    <row r="269" spans="1:10" x14ac:dyDescent="0.25">
      <c r="A269"/>
      <c r="B269"/>
      <c r="C269"/>
      <c r="D269"/>
      <c r="E269"/>
      <c r="F269"/>
      <c r="G269"/>
      <c r="H269"/>
      <c r="I269"/>
      <c r="J269"/>
    </row>
    <row r="270" spans="1:10" x14ac:dyDescent="0.25">
      <c r="A270"/>
      <c r="B270"/>
      <c r="C270"/>
      <c r="D270"/>
      <c r="E270"/>
      <c r="F270"/>
      <c r="G270"/>
      <c r="H270"/>
      <c r="I270"/>
      <c r="J270"/>
    </row>
    <row r="271" spans="1:10" x14ac:dyDescent="0.25">
      <c r="A271"/>
      <c r="B271"/>
      <c r="C271"/>
      <c r="D271"/>
      <c r="E271"/>
      <c r="F271"/>
      <c r="G271"/>
      <c r="H271"/>
      <c r="I271"/>
      <c r="J271"/>
    </row>
    <row r="272" spans="1:10" x14ac:dyDescent="0.25">
      <c r="A272"/>
      <c r="B272"/>
      <c r="C272"/>
      <c r="D272"/>
      <c r="E272"/>
      <c r="F272"/>
      <c r="G272"/>
      <c r="H272"/>
      <c r="I272"/>
      <c r="J272"/>
    </row>
    <row r="273" spans="1:10" x14ac:dyDescent="0.25">
      <c r="A273"/>
      <c r="B273"/>
      <c r="C273"/>
      <c r="D273"/>
      <c r="E273"/>
      <c r="F273"/>
      <c r="G273"/>
      <c r="H273"/>
      <c r="I273"/>
      <c r="J273"/>
    </row>
    <row r="274" spans="1:10" x14ac:dyDescent="0.25">
      <c r="A274"/>
      <c r="B274"/>
      <c r="C274"/>
      <c r="D274"/>
      <c r="E274"/>
      <c r="F274"/>
      <c r="G274"/>
      <c r="H274"/>
      <c r="I274"/>
      <c r="J274"/>
    </row>
    <row r="275" spans="1:10" x14ac:dyDescent="0.25">
      <c r="A275"/>
      <c r="B275"/>
      <c r="C275"/>
      <c r="D275"/>
      <c r="E275"/>
      <c r="F275"/>
      <c r="G275"/>
      <c r="H275"/>
      <c r="I275"/>
      <c r="J275"/>
    </row>
    <row r="276" spans="1:10" x14ac:dyDescent="0.25">
      <c r="A276"/>
      <c r="B276"/>
      <c r="C276"/>
      <c r="D276"/>
      <c r="E276"/>
      <c r="F276"/>
      <c r="G276"/>
      <c r="H276"/>
      <c r="I276"/>
      <c r="J276"/>
    </row>
    <row r="277" spans="1:10" x14ac:dyDescent="0.25">
      <c r="A277"/>
      <c r="B277"/>
      <c r="C277"/>
      <c r="D277"/>
      <c r="E277"/>
      <c r="F277"/>
      <c r="G277"/>
      <c r="H277"/>
      <c r="I277"/>
      <c r="J277"/>
    </row>
    <row r="278" spans="1:10" x14ac:dyDescent="0.25">
      <c r="A278"/>
      <c r="B278"/>
      <c r="C278"/>
      <c r="D278"/>
      <c r="E278"/>
      <c r="F278"/>
      <c r="G278"/>
      <c r="H278"/>
      <c r="I278"/>
      <c r="J278"/>
    </row>
    <row r="279" spans="1:10" x14ac:dyDescent="0.25">
      <c r="A279"/>
      <c r="B279"/>
      <c r="C279"/>
      <c r="D279"/>
      <c r="E279"/>
      <c r="F279"/>
      <c r="G279"/>
      <c r="H279"/>
      <c r="I279"/>
      <c r="J279"/>
    </row>
    <row r="280" spans="1:10" x14ac:dyDescent="0.25">
      <c r="A280"/>
      <c r="B280"/>
      <c r="C280"/>
      <c r="D280"/>
      <c r="E280"/>
      <c r="F280"/>
      <c r="G280"/>
      <c r="H280"/>
      <c r="I280"/>
      <c r="J280"/>
    </row>
    <row r="281" spans="1:10" x14ac:dyDescent="0.25">
      <c r="A281"/>
      <c r="B281"/>
      <c r="C281"/>
      <c r="D281"/>
      <c r="E281"/>
      <c r="F281"/>
      <c r="G281"/>
      <c r="H281"/>
      <c r="I281"/>
      <c r="J281"/>
    </row>
    <row r="282" spans="1:10" x14ac:dyDescent="0.25">
      <c r="A282"/>
      <c r="B282"/>
      <c r="C282"/>
      <c r="D282"/>
      <c r="E282"/>
      <c r="F282"/>
      <c r="G282"/>
      <c r="H282"/>
      <c r="I282"/>
      <c r="J282"/>
    </row>
    <row r="283" spans="1:10" x14ac:dyDescent="0.25">
      <c r="A283"/>
      <c r="B283"/>
      <c r="C283"/>
      <c r="D283"/>
      <c r="E283"/>
      <c r="F283"/>
      <c r="G283"/>
      <c r="H283"/>
      <c r="I283"/>
      <c r="J283"/>
    </row>
    <row r="284" spans="1:10" x14ac:dyDescent="0.25">
      <c r="A284"/>
      <c r="B284"/>
      <c r="C284"/>
      <c r="D284"/>
      <c r="E284"/>
      <c r="F284"/>
      <c r="G284"/>
      <c r="H284"/>
      <c r="I284"/>
      <c r="J284"/>
    </row>
    <row r="285" spans="1:10" x14ac:dyDescent="0.25">
      <c r="A285"/>
      <c r="B285"/>
      <c r="C285"/>
      <c r="D285"/>
      <c r="E285"/>
      <c r="F285"/>
      <c r="G285"/>
      <c r="H285"/>
      <c r="I285"/>
      <c r="J285"/>
    </row>
    <row r="286" spans="1:10" x14ac:dyDescent="0.25">
      <c r="A286"/>
      <c r="B286"/>
      <c r="C286"/>
      <c r="D286"/>
      <c r="E286"/>
      <c r="F286"/>
      <c r="G286"/>
      <c r="H286"/>
      <c r="I286"/>
      <c r="J286"/>
    </row>
    <row r="287" spans="1:10" x14ac:dyDescent="0.25">
      <c r="A287"/>
      <c r="B287"/>
      <c r="C287"/>
      <c r="D287"/>
      <c r="E287"/>
      <c r="F287"/>
      <c r="G287"/>
      <c r="H287"/>
      <c r="I287"/>
      <c r="J287"/>
    </row>
    <row r="288" spans="1:10" x14ac:dyDescent="0.25">
      <c r="A288"/>
      <c r="B288"/>
      <c r="C288"/>
      <c r="D288"/>
      <c r="E288"/>
      <c r="F288"/>
      <c r="G288"/>
      <c r="H288"/>
      <c r="I288"/>
      <c r="J288"/>
    </row>
    <row r="289" spans="1:10" x14ac:dyDescent="0.25">
      <c r="A289"/>
      <c r="B289"/>
      <c r="C289"/>
      <c r="D289"/>
      <c r="E289"/>
      <c r="F289"/>
      <c r="G289"/>
      <c r="H289"/>
      <c r="I289"/>
      <c r="J289"/>
    </row>
    <row r="290" spans="1:10" x14ac:dyDescent="0.25">
      <c r="A290"/>
      <c r="B290"/>
      <c r="C290"/>
      <c r="D290"/>
      <c r="E290"/>
      <c r="F290"/>
      <c r="G290"/>
      <c r="H290"/>
      <c r="I290"/>
      <c r="J290"/>
    </row>
    <row r="291" spans="1:10" x14ac:dyDescent="0.25">
      <c r="A291"/>
      <c r="B291"/>
      <c r="C291"/>
      <c r="D291"/>
      <c r="E291"/>
      <c r="F291"/>
      <c r="G291"/>
      <c r="H291"/>
      <c r="I291"/>
      <c r="J291"/>
    </row>
    <row r="292" spans="1:10" x14ac:dyDescent="0.25">
      <c r="A292"/>
      <c r="B292"/>
      <c r="C292"/>
      <c r="D292"/>
      <c r="E292"/>
      <c r="F292"/>
      <c r="G292"/>
      <c r="H292"/>
      <c r="I292"/>
      <c r="J292"/>
    </row>
    <row r="293" spans="1:10" x14ac:dyDescent="0.25">
      <c r="A293"/>
      <c r="B293"/>
      <c r="C293"/>
      <c r="D293"/>
      <c r="E293"/>
      <c r="F293"/>
      <c r="G293"/>
      <c r="H293"/>
      <c r="I293"/>
      <c r="J293"/>
    </row>
    <row r="294" spans="1:10" x14ac:dyDescent="0.25">
      <c r="A294"/>
      <c r="B294"/>
      <c r="C294"/>
      <c r="D294"/>
      <c r="E294"/>
      <c r="F294"/>
      <c r="G294"/>
      <c r="H294"/>
      <c r="I294"/>
      <c r="J294"/>
    </row>
    <row r="295" spans="1:10" x14ac:dyDescent="0.25">
      <c r="A295"/>
      <c r="B295"/>
      <c r="C295"/>
      <c r="D295"/>
      <c r="E295"/>
      <c r="F295"/>
      <c r="G295"/>
      <c r="H295"/>
      <c r="I295"/>
      <c r="J295"/>
    </row>
    <row r="296" spans="1:10" x14ac:dyDescent="0.25">
      <c r="A296"/>
      <c r="B296"/>
      <c r="C296"/>
      <c r="D296"/>
      <c r="E296"/>
      <c r="F296"/>
      <c r="G296"/>
      <c r="H296"/>
      <c r="I296"/>
      <c r="J296"/>
    </row>
    <row r="297" spans="1:10" x14ac:dyDescent="0.25">
      <c r="A297"/>
      <c r="B297"/>
      <c r="C297"/>
      <c r="D297"/>
      <c r="E297"/>
      <c r="F297"/>
      <c r="G297"/>
      <c r="H297"/>
      <c r="I297"/>
      <c r="J297"/>
    </row>
    <row r="298" spans="1:10" x14ac:dyDescent="0.25">
      <c r="A298"/>
      <c r="B298"/>
      <c r="C298"/>
      <c r="D298"/>
      <c r="E298"/>
      <c r="F298"/>
      <c r="G298"/>
      <c r="H298"/>
      <c r="I298"/>
      <c r="J298"/>
    </row>
    <row r="299" spans="1:10" x14ac:dyDescent="0.25">
      <c r="A299"/>
      <c r="B299"/>
      <c r="C299"/>
      <c r="D299"/>
      <c r="E299"/>
      <c r="F299"/>
      <c r="G299"/>
      <c r="H299"/>
      <c r="I299"/>
      <c r="J299"/>
    </row>
    <row r="300" spans="1:10" x14ac:dyDescent="0.25">
      <c r="A300"/>
      <c r="B300"/>
      <c r="C300"/>
      <c r="D300"/>
      <c r="E300"/>
      <c r="F300"/>
      <c r="G300"/>
      <c r="H300"/>
      <c r="I300"/>
      <c r="J300"/>
    </row>
    <row r="301" spans="1:10" x14ac:dyDescent="0.25">
      <c r="A301"/>
      <c r="B301"/>
      <c r="C301"/>
      <c r="D301"/>
      <c r="E301"/>
      <c r="F301"/>
      <c r="G301"/>
      <c r="H301"/>
      <c r="I301"/>
      <c r="J301"/>
    </row>
    <row r="302" spans="1:10" x14ac:dyDescent="0.25">
      <c r="A302"/>
      <c r="B302"/>
      <c r="C302"/>
      <c r="D302"/>
      <c r="E302"/>
      <c r="F302"/>
      <c r="G302"/>
      <c r="H302"/>
      <c r="I302"/>
      <c r="J302"/>
    </row>
  </sheetData>
  <pageMargins left="0.7" right="0.7" top="0.75" bottom="0.75" header="0.3" footer="0.3"/>
  <pageSetup orientation="portrait" horizontalDpi="360" verticalDpi="360" r:id="rId2"/>
  <customProperties>
    <customPr name="_pios_id" r:id="rId3"/>
    <customPr name="EpmWorksheetKeyString_GUID" r:id="rId4"/>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8"/>
  <sheetViews>
    <sheetView topLeftCell="E2" workbookViewId="0">
      <selection activeCell="I42" sqref="I42"/>
    </sheetView>
  </sheetViews>
  <sheetFormatPr defaultColWidth="8.85546875" defaultRowHeight="15" x14ac:dyDescent="0.25"/>
  <cols>
    <col min="1" max="1" width="8.85546875" style="15"/>
    <col min="2" max="2" width="7.7109375" style="15" customWidth="1"/>
    <col min="3" max="3" width="13" style="15" customWidth="1"/>
    <col min="4" max="4" width="10.42578125" style="15" customWidth="1"/>
    <col min="5" max="5" width="2.28515625" style="15" customWidth="1"/>
    <col min="6" max="6" width="13.140625" style="15" customWidth="1"/>
    <col min="7" max="7" width="11" style="15" customWidth="1"/>
    <col min="8" max="8" width="2" style="15" customWidth="1"/>
    <col min="9" max="9" width="13.42578125" style="15" customWidth="1"/>
    <col min="10" max="10" width="11.28515625" style="15" customWidth="1"/>
    <col min="11" max="11" width="6" style="15" bestFit="1" customWidth="1"/>
    <col min="12" max="12" width="12.42578125" style="15" customWidth="1"/>
    <col min="13" max="13" width="8.85546875" style="15"/>
    <col min="14" max="14" width="7" style="15" bestFit="1" customWidth="1"/>
    <col min="15" max="15" width="12.5703125" style="15" customWidth="1"/>
    <col min="16" max="16" width="8.85546875" style="15"/>
    <col min="17" max="17" width="6" style="15" bestFit="1" customWidth="1"/>
    <col min="18" max="18" width="12.85546875" style="15" customWidth="1"/>
    <col min="19" max="19" width="8.85546875" style="15"/>
    <col min="20" max="20" width="6" style="15" bestFit="1" customWidth="1"/>
    <col min="21" max="21" width="13.140625" style="15" customWidth="1"/>
    <col min="22" max="22" width="8.85546875" style="15"/>
    <col min="23" max="23" width="7" style="15" bestFit="1" customWidth="1"/>
    <col min="24" max="24" width="14.7109375" style="15" customWidth="1"/>
    <col min="25" max="25" width="12" style="15" customWidth="1"/>
    <col min="26" max="26" width="6.7109375" style="15" bestFit="1" customWidth="1"/>
    <col min="27" max="27" width="13.28515625" style="15" customWidth="1"/>
    <col min="28" max="28" width="8.85546875" style="15"/>
    <col min="29" max="29" width="6" style="15" bestFit="1" customWidth="1"/>
    <col min="30" max="30" width="13.5703125" style="15" customWidth="1"/>
    <col min="31" max="31" width="8.85546875" style="15"/>
    <col min="32" max="32" width="6" style="15" bestFit="1" customWidth="1"/>
    <col min="33" max="33" width="6" style="15" customWidth="1"/>
    <col min="34" max="16384" width="8.85546875" style="15"/>
  </cols>
  <sheetData>
    <row r="1" spans="2:35" x14ac:dyDescent="0.25">
      <c r="B1" s="13" t="s">
        <v>461</v>
      </c>
      <c r="C1" s="14"/>
      <c r="D1" s="14"/>
      <c r="E1" s="14"/>
      <c r="F1" s="14"/>
      <c r="G1" s="14"/>
    </row>
    <row r="3" spans="2:35" ht="28.5" x14ac:dyDescent="0.45">
      <c r="B3" s="35" t="s">
        <v>462</v>
      </c>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row>
    <row r="5" spans="2:35" s="16" customFormat="1" x14ac:dyDescent="0.25">
      <c r="C5" s="36" t="s">
        <v>463</v>
      </c>
      <c r="D5" s="36"/>
      <c r="E5" s="36"/>
      <c r="F5" s="36"/>
      <c r="G5" s="36"/>
      <c r="I5" s="36" t="s">
        <v>464</v>
      </c>
      <c r="J5" s="36"/>
      <c r="K5" s="36"/>
      <c r="L5" s="36"/>
      <c r="M5" s="36"/>
      <c r="N5" s="36"/>
      <c r="O5" s="36"/>
      <c r="P5" s="36"/>
      <c r="Q5" s="36"/>
      <c r="R5" s="36"/>
      <c r="S5" s="36"/>
      <c r="T5" s="36"/>
      <c r="U5" s="36"/>
      <c r="V5" s="36"/>
      <c r="W5" s="36"/>
      <c r="X5" s="36"/>
      <c r="Y5" s="36"/>
      <c r="Z5" s="36"/>
      <c r="AA5" s="36"/>
      <c r="AB5" s="36"/>
      <c r="AC5" s="36"/>
      <c r="AD5" s="36"/>
      <c r="AE5" s="36"/>
    </row>
    <row r="6" spans="2:35" s="16" customFormat="1" x14ac:dyDescent="0.25">
      <c r="I6" s="37" t="s">
        <v>465</v>
      </c>
      <c r="J6" s="37"/>
      <c r="K6" s="37"/>
      <c r="L6" s="37"/>
      <c r="M6" s="37"/>
      <c r="N6" s="37"/>
      <c r="O6" s="37"/>
      <c r="P6" s="37"/>
      <c r="Q6" s="37"/>
      <c r="R6" s="37"/>
      <c r="S6" s="37"/>
      <c r="T6" s="37"/>
      <c r="U6" s="37"/>
      <c r="V6" s="37"/>
      <c r="W6" s="37"/>
      <c r="X6" s="37"/>
      <c r="Y6" s="37"/>
    </row>
    <row r="7" spans="2:35" s="16" customFormat="1" x14ac:dyDescent="0.25">
      <c r="C7" s="34" t="s">
        <v>466</v>
      </c>
      <c r="D7" s="34"/>
      <c r="F7" s="34" t="s">
        <v>467</v>
      </c>
      <c r="G7" s="34"/>
      <c r="I7" s="34" t="s">
        <v>468</v>
      </c>
      <c r="J7" s="34"/>
      <c r="L7" s="34" t="s">
        <v>469</v>
      </c>
      <c r="M7" s="34"/>
      <c r="O7" s="34" t="s">
        <v>470</v>
      </c>
      <c r="P7" s="34"/>
      <c r="R7" s="34" t="s">
        <v>471</v>
      </c>
      <c r="S7" s="34"/>
      <c r="U7" s="34" t="s">
        <v>472</v>
      </c>
      <c r="V7" s="34"/>
      <c r="W7" s="17"/>
      <c r="X7" s="34" t="s">
        <v>473</v>
      </c>
      <c r="Y7" s="34"/>
      <c r="AA7" s="34" t="s">
        <v>474</v>
      </c>
      <c r="AB7" s="34"/>
      <c r="AD7" s="34" t="s">
        <v>475</v>
      </c>
      <c r="AE7" s="34"/>
    </row>
    <row r="8" spans="2:35" s="16" customFormat="1" ht="72" customHeight="1" x14ac:dyDescent="0.25">
      <c r="C8" s="18" t="s">
        <v>476</v>
      </c>
      <c r="D8" s="18" t="s">
        <v>5</v>
      </c>
      <c r="E8" s="17"/>
      <c r="F8" s="18" t="s">
        <v>476</v>
      </c>
      <c r="G8" s="18" t="s">
        <v>5</v>
      </c>
      <c r="H8" s="17"/>
      <c r="I8" s="18" t="s">
        <v>476</v>
      </c>
      <c r="J8" s="18" t="s">
        <v>5</v>
      </c>
      <c r="K8" s="17"/>
      <c r="L8" s="18" t="s">
        <v>476</v>
      </c>
      <c r="M8" s="18" t="s">
        <v>5</v>
      </c>
      <c r="N8" s="17"/>
      <c r="O8" s="18" t="s">
        <v>476</v>
      </c>
      <c r="P8" s="18" t="s">
        <v>5</v>
      </c>
      <c r="Q8" s="17"/>
      <c r="R8" s="18" t="s">
        <v>476</v>
      </c>
      <c r="S8" s="18" t="s">
        <v>5</v>
      </c>
      <c r="T8" s="17"/>
      <c r="U8" s="18" t="s">
        <v>476</v>
      </c>
      <c r="V8" s="18" t="s">
        <v>5</v>
      </c>
      <c r="W8" s="19"/>
      <c r="X8" s="18" t="s">
        <v>476</v>
      </c>
      <c r="Y8" s="18" t="s">
        <v>5</v>
      </c>
      <c r="Z8" s="17"/>
      <c r="AA8" s="18" t="s">
        <v>476</v>
      </c>
      <c r="AB8" s="18" t="s">
        <v>5</v>
      </c>
      <c r="AC8" s="17"/>
      <c r="AD8" s="18" t="s">
        <v>476</v>
      </c>
      <c r="AE8" s="18" t="s">
        <v>5</v>
      </c>
    </row>
    <row r="12" spans="2:35" x14ac:dyDescent="0.25">
      <c r="B12" s="15">
        <v>2023</v>
      </c>
      <c r="D12" s="20">
        <v>1</v>
      </c>
      <c r="G12" s="20">
        <v>1</v>
      </c>
      <c r="J12" s="20">
        <v>1</v>
      </c>
      <c r="M12" s="20">
        <v>1</v>
      </c>
      <c r="P12" s="20">
        <v>1</v>
      </c>
      <c r="S12" s="20">
        <v>1</v>
      </c>
      <c r="V12" s="20">
        <v>1</v>
      </c>
      <c r="W12" s="20"/>
      <c r="X12" s="21"/>
      <c r="Y12" s="20">
        <v>1</v>
      </c>
      <c r="AA12" s="22"/>
      <c r="AB12" s="23">
        <v>1</v>
      </c>
      <c r="AC12" s="22"/>
      <c r="AD12" s="22"/>
      <c r="AE12" s="20">
        <v>1</v>
      </c>
      <c r="AH12" s="24" t="s">
        <v>477</v>
      </c>
    </row>
    <row r="13" spans="2:35" x14ac:dyDescent="0.25">
      <c r="B13" s="15">
        <v>2024</v>
      </c>
      <c r="C13" s="21">
        <v>4.1474529529275425E-2</v>
      </c>
      <c r="D13" s="20">
        <f>D12*EXP(C13)</f>
        <v>1.0423466124544847</v>
      </c>
      <c r="F13" s="21">
        <v>3.7823996395058325E-3</v>
      </c>
      <c r="G13" s="20">
        <f>G12*EXP(F13)</f>
        <v>1.0037895619404034</v>
      </c>
      <c r="I13" s="21">
        <v>8.6806213334882591E-3</v>
      </c>
      <c r="J13" s="20">
        <v>1.0087184071826016</v>
      </c>
      <c r="K13" s="11">
        <f>J13-1</f>
        <v>8.7184071826016396E-3</v>
      </c>
      <c r="L13" s="21">
        <v>8.4208598651746958E-2</v>
      </c>
      <c r="M13" s="20">
        <v>1.0878557953945354</v>
      </c>
      <c r="N13" s="11">
        <f>M13-1</f>
        <v>8.7855795394535363E-2</v>
      </c>
      <c r="O13" s="21">
        <v>3.6874661860025627E-3</v>
      </c>
      <c r="P13" s="20">
        <v>1.0036942732538114</v>
      </c>
      <c r="Q13" s="11">
        <f>P13-1</f>
        <v>3.694273253811442E-3</v>
      </c>
      <c r="R13" s="21">
        <v>2.5783283328232719E-2</v>
      </c>
      <c r="S13" s="20">
        <v>1.0261185473788734</v>
      </c>
      <c r="T13" s="11">
        <f>S13-1</f>
        <v>2.6118547378873425E-2</v>
      </c>
      <c r="U13" s="21">
        <v>6.0975901234461061E-2</v>
      </c>
      <c r="V13" s="20">
        <v>1.0628732999441077</v>
      </c>
      <c r="W13" s="11">
        <f>V13-1</f>
        <v>6.287329994410773E-2</v>
      </c>
      <c r="X13" s="21">
        <v>-1.0610203977120965E-3</v>
      </c>
      <c r="Y13" s="20">
        <v>0.99893954228540638</v>
      </c>
      <c r="Z13" s="11">
        <f>Y13-1</f>
        <v>-1.0604577145936211E-3</v>
      </c>
      <c r="AA13" s="25">
        <v>0.01</v>
      </c>
      <c r="AB13" s="23">
        <f>AB12*EXP(AA13)</f>
        <v>1.0100501670841679</v>
      </c>
      <c r="AC13" s="12">
        <f>AB13-1</f>
        <v>1.0050167084167949E-2</v>
      </c>
      <c r="AD13" s="25">
        <v>1.4999999999999999E-2</v>
      </c>
      <c r="AE13" s="20">
        <f>AE12*EXP(AD13)</f>
        <v>1.0151130646157189</v>
      </c>
      <c r="AF13" s="11">
        <f>AE13-1</f>
        <v>1.511306461571893E-2</v>
      </c>
      <c r="AG13" s="11"/>
      <c r="AH13" s="26">
        <f>AVERAGE(J13,M13,P13,S13,V13,Y13,AB13,AE13)</f>
        <v>1.0266703871424028</v>
      </c>
      <c r="AI13" s="11">
        <f>AH13-1</f>
        <v>2.6670387142402774E-2</v>
      </c>
    </row>
    <row r="14" spans="2:35" x14ac:dyDescent="0.25">
      <c r="B14" s="15">
        <v>2025</v>
      </c>
      <c r="C14" s="21">
        <v>3.3937810850521846E-2</v>
      </c>
      <c r="D14" s="20">
        <f t="shared" ref="D14:G17" si="0">D13*EXP(C14)</f>
        <v>1.0783286976907855</v>
      </c>
      <c r="F14" s="21">
        <v>1.1765660297953891E-2</v>
      </c>
      <c r="G14" s="20">
        <f t="shared" si="0"/>
        <v>1.0156695599008829</v>
      </c>
      <c r="I14" s="21">
        <v>1.4848281187928912E-2</v>
      </c>
      <c r="J14" s="20">
        <v>1.0238078909485067</v>
      </c>
      <c r="K14" s="11">
        <f t="shared" ref="K14:K17" si="1">J14-1</f>
        <v>2.380789094850666E-2</v>
      </c>
      <c r="L14" s="21">
        <v>8.702355704110297E-2</v>
      </c>
      <c r="M14" s="20">
        <v>1.1867662315797958</v>
      </c>
      <c r="N14" s="11">
        <f t="shared" ref="N14:N17" si="2">M14-1</f>
        <v>0.18676623157979577</v>
      </c>
      <c r="O14" s="21">
        <v>3.0593335636980639E-3</v>
      </c>
      <c r="P14" s="20">
        <v>1.0067696106745234</v>
      </c>
      <c r="Q14" s="11">
        <f t="shared" ref="Q14:Q17" si="3">P14-1</f>
        <v>6.7696106745234186E-3</v>
      </c>
      <c r="R14" s="21">
        <v>4.7939780467084123E-3</v>
      </c>
      <c r="S14" s="20">
        <v>1.0310495472771828</v>
      </c>
      <c r="T14" s="11">
        <f t="shared" ref="T14:T17" si="4">S14-1</f>
        <v>3.1049547277182787E-2</v>
      </c>
      <c r="U14" s="21">
        <v>2.9345495245300109E-2</v>
      </c>
      <c r="V14" s="20">
        <v>1.0945260039860409</v>
      </c>
      <c r="W14" s="11">
        <f t="shared" ref="W14:W17" si="5">V14-1</f>
        <v>9.4526003986040941E-2</v>
      </c>
      <c r="X14" s="21">
        <v>-2.1128019489121148E-3</v>
      </c>
      <c r="Y14" s="20">
        <v>0.99683120890334775</v>
      </c>
      <c r="Z14" s="11">
        <f t="shared" ref="Z14:Z17" si="6">Y14-1</f>
        <v>-3.1687910966522459E-3</v>
      </c>
      <c r="AA14" s="21">
        <f>AA13</f>
        <v>0.01</v>
      </c>
      <c r="AB14" s="20">
        <f t="shared" ref="AB14:AB17" si="7">AB13*EXP(AA14)</f>
        <v>1.0202013400267556</v>
      </c>
      <c r="AC14" s="12">
        <f t="shared" ref="AC14:AC17" si="8">AB14-1</f>
        <v>2.0201340026755554E-2</v>
      </c>
      <c r="AD14" s="21">
        <f>AD13</f>
        <v>1.4999999999999999E-2</v>
      </c>
      <c r="AE14" s="20">
        <f t="shared" ref="AE14:AE17" si="9">AE13*EXP(AD14)</f>
        <v>1.0304545339535167</v>
      </c>
      <c r="AF14" s="11">
        <f t="shared" ref="AF14:AF17" si="10">AE14-1</f>
        <v>3.0454533953516716E-2</v>
      </c>
      <c r="AG14" s="11"/>
      <c r="AH14" s="26">
        <f>AVERAGE(J14,M14,P14,S14,V14,Y14,AB14,AE14)</f>
        <v>1.0488007959187087</v>
      </c>
      <c r="AI14" s="11">
        <f t="shared" ref="AI14:AI17" si="11">AH14-1</f>
        <v>4.8800795918708673E-2</v>
      </c>
    </row>
    <row r="15" spans="2:35" x14ac:dyDescent="0.25">
      <c r="B15" s="15">
        <v>2026</v>
      </c>
      <c r="C15" s="21">
        <v>3.2001815021988456E-2</v>
      </c>
      <c r="D15" s="20">
        <f t="shared" si="0"/>
        <v>1.113395277673684</v>
      </c>
      <c r="F15" s="21">
        <v>1.805900404553773E-2</v>
      </c>
      <c r="G15" s="20">
        <f t="shared" si="0"/>
        <v>1.034178161032304</v>
      </c>
      <c r="I15" s="21">
        <v>4.7753272769992692E-3</v>
      </c>
      <c r="J15" s="20">
        <v>1.0287086006299928</v>
      </c>
      <c r="K15" s="11">
        <f t="shared" si="1"/>
        <v>2.8708600629992809E-2</v>
      </c>
      <c r="L15" s="21">
        <v>4.3227799536810885E-2</v>
      </c>
      <c r="M15" s="20">
        <v>1.2391924968019608</v>
      </c>
      <c r="N15" s="11">
        <f t="shared" si="2"/>
        <v>0.23919249680196075</v>
      </c>
      <c r="O15" s="21">
        <v>6.0066307781243928E-3</v>
      </c>
      <c r="P15" s="20">
        <v>1.0128351023522741</v>
      </c>
      <c r="Q15" s="11">
        <f t="shared" si="3"/>
        <v>1.2835102352274141E-2</v>
      </c>
      <c r="R15" s="21">
        <v>-3.7131818813074379E-3</v>
      </c>
      <c r="S15" s="20">
        <v>1.027228171901077</v>
      </c>
      <c r="T15" s="11">
        <f t="shared" si="4"/>
        <v>2.7228171901076959E-2</v>
      </c>
      <c r="U15" s="21">
        <v>1.2994772000073275E-2</v>
      </c>
      <c r="V15" s="20">
        <v>1.1088419345293543</v>
      </c>
      <c r="W15" s="11">
        <f t="shared" si="5"/>
        <v>0.10884193452935431</v>
      </c>
      <c r="X15" s="21">
        <v>1.5216175835798392E-3</v>
      </c>
      <c r="Y15" s="20">
        <v>0.99834915937586277</v>
      </c>
      <c r="Z15" s="11">
        <f t="shared" si="6"/>
        <v>-1.6508406241372287E-3</v>
      </c>
      <c r="AA15" s="21">
        <f t="shared" ref="AA15:AA17" si="12">AA14</f>
        <v>0.01</v>
      </c>
      <c r="AB15" s="20">
        <f t="shared" si="7"/>
        <v>1.0304545339535165</v>
      </c>
      <c r="AC15" s="12">
        <f t="shared" si="8"/>
        <v>3.0454533953516494E-2</v>
      </c>
      <c r="AD15" s="21">
        <f t="shared" ref="AD15:AD17" si="13">AD14</f>
        <v>1.4999999999999999E-2</v>
      </c>
      <c r="AE15" s="20">
        <f t="shared" si="9"/>
        <v>1.0460278599087167</v>
      </c>
      <c r="AF15" s="11">
        <f t="shared" si="10"/>
        <v>4.6027859908716717E-2</v>
      </c>
      <c r="AG15" s="11"/>
      <c r="AH15" s="26">
        <f>AVERAGE(J15,M15,P15,S15,V15,Y15,AB15,AE15)</f>
        <v>1.0614547324315944</v>
      </c>
      <c r="AI15" s="11">
        <f t="shared" si="11"/>
        <v>6.1454732431594383E-2</v>
      </c>
    </row>
    <row r="16" spans="2:35" x14ac:dyDescent="0.25">
      <c r="B16" s="15">
        <v>2027</v>
      </c>
      <c r="C16" s="21">
        <v>3.227194201042434E-2</v>
      </c>
      <c r="D16" s="20">
        <f t="shared" si="0"/>
        <v>1.1499127816001891</v>
      </c>
      <c r="F16" s="21">
        <v>2.023134904186185E-2</v>
      </c>
      <c r="G16" s="20">
        <f t="shared" si="0"/>
        <v>1.0553140633697045</v>
      </c>
      <c r="I16" s="21">
        <v>2.3116833989056274E-3</v>
      </c>
      <c r="J16" s="20">
        <v>1.0310893999913351</v>
      </c>
      <c r="K16" s="11">
        <f t="shared" si="1"/>
        <v>3.1089399991335087E-2</v>
      </c>
      <c r="L16" s="21">
        <v>6.9948723543179908E-3</v>
      </c>
      <c r="M16" s="20">
        <v>1.2478908767017243</v>
      </c>
      <c r="N16" s="11">
        <f t="shared" si="2"/>
        <v>0.24789087670172427</v>
      </c>
      <c r="O16" s="21">
        <v>7.8205428662334806E-3</v>
      </c>
      <c r="P16" s="20">
        <v>1.0207870765350191</v>
      </c>
      <c r="Q16" s="11">
        <f t="shared" si="3"/>
        <v>2.07870765350191E-2</v>
      </c>
      <c r="R16" s="21">
        <v>-6.6498871796269411E-3</v>
      </c>
      <c r="S16" s="20">
        <v>1.0204198827167756</v>
      </c>
      <c r="T16" s="11">
        <f t="shared" si="4"/>
        <v>2.0419882716775639E-2</v>
      </c>
      <c r="U16" s="21">
        <v>9.0853303469225835E-3</v>
      </c>
      <c r="V16" s="20">
        <v>1.1189620324112415</v>
      </c>
      <c r="W16" s="11">
        <f t="shared" si="5"/>
        <v>0.11896203241124148</v>
      </c>
      <c r="X16" s="21">
        <v>3.9197831378676223E-3</v>
      </c>
      <c r="Y16" s="20">
        <v>1.0022701512750496</v>
      </c>
      <c r="Z16" s="11">
        <f t="shared" si="6"/>
        <v>2.2701512750495922E-3</v>
      </c>
      <c r="AA16" s="21">
        <f t="shared" si="12"/>
        <v>0.01</v>
      </c>
      <c r="AB16" s="20">
        <f t="shared" si="7"/>
        <v>1.0408107741923878</v>
      </c>
      <c r="AC16" s="12">
        <f t="shared" si="8"/>
        <v>4.0810774192387766E-2</v>
      </c>
      <c r="AD16" s="21">
        <f t="shared" si="13"/>
        <v>1.4999999999999999E-2</v>
      </c>
      <c r="AE16" s="20">
        <f t="shared" si="9"/>
        <v>1.0618365465453594</v>
      </c>
      <c r="AF16" s="11">
        <f t="shared" si="10"/>
        <v>6.1836546545359417E-2</v>
      </c>
      <c r="AG16" s="11"/>
      <c r="AH16" s="26">
        <f>AVERAGE(J16,M16,P16,S16,V16,Y16,AB16,AE16)</f>
        <v>1.0680083425461115</v>
      </c>
      <c r="AI16" s="11">
        <f t="shared" si="11"/>
        <v>6.8008342546111544E-2</v>
      </c>
    </row>
    <row r="17" spans="2:35" x14ac:dyDescent="0.25">
      <c r="B17" s="15">
        <v>2028</v>
      </c>
      <c r="C17" s="21">
        <v>3.2520432109462191E-2</v>
      </c>
      <c r="D17" s="20">
        <f t="shared" si="0"/>
        <v>1.1879231490803126</v>
      </c>
      <c r="F17" s="21">
        <v>1.6638549644613334E-2</v>
      </c>
      <c r="G17" s="20">
        <f t="shared" si="0"/>
        <v>1.0730198496330365</v>
      </c>
      <c r="I17" s="21">
        <v>7.0099482623119094E-3</v>
      </c>
      <c r="J17" s="20">
        <v>1.0383426761827459</v>
      </c>
      <c r="K17" s="11">
        <f t="shared" si="1"/>
        <v>3.8342676182745894E-2</v>
      </c>
      <c r="L17" s="21">
        <v>-1.1251552234405141E-2</v>
      </c>
      <c r="M17" s="20">
        <v>1.2339288617856936</v>
      </c>
      <c r="N17" s="11">
        <f t="shared" si="2"/>
        <v>0.23392886178569361</v>
      </c>
      <c r="O17" s="21">
        <v>9.7544210243931066E-3</v>
      </c>
      <c r="P17" s="20">
        <v>1.0307929850406177</v>
      </c>
      <c r="Q17" s="11">
        <f t="shared" si="3"/>
        <v>3.0792985040617671E-2</v>
      </c>
      <c r="R17" s="21">
        <v>-8.4645456924779415E-4</v>
      </c>
      <c r="S17" s="20">
        <v>1.0195565090993199</v>
      </c>
      <c r="T17" s="11">
        <f t="shared" si="4"/>
        <v>1.9556509099319941E-2</v>
      </c>
      <c r="U17" s="21">
        <v>1.2857141728531174E-2</v>
      </c>
      <c r="V17" s="20">
        <v>1.1334415691161663</v>
      </c>
      <c r="W17" s="11">
        <f t="shared" si="5"/>
        <v>0.13344156911616634</v>
      </c>
      <c r="X17" s="21">
        <v>6.1343574462014742E-3</v>
      </c>
      <c r="Y17" s="20">
        <v>1.0084373311440935</v>
      </c>
      <c r="Z17" s="11">
        <f t="shared" si="6"/>
        <v>8.4373311440935073E-3</v>
      </c>
      <c r="AA17" s="21">
        <f t="shared" si="12"/>
        <v>0.01</v>
      </c>
      <c r="AB17" s="20">
        <f t="shared" si="7"/>
        <v>1.0512710963760235</v>
      </c>
      <c r="AC17" s="12">
        <f t="shared" si="8"/>
        <v>5.1271096376023451E-2</v>
      </c>
      <c r="AD17" s="21">
        <f t="shared" si="13"/>
        <v>1.4999999999999999E-2</v>
      </c>
      <c r="AE17" s="20">
        <f t="shared" si="9"/>
        <v>1.0778841508846313</v>
      </c>
      <c r="AF17" s="11">
        <f t="shared" si="10"/>
        <v>7.7884150884631298E-2</v>
      </c>
      <c r="AG17" s="11"/>
      <c r="AH17" s="26">
        <f>AVERAGE(J17,M17,P17,S17,Y17,AB17,AE17)</f>
        <v>1.0657448015018749</v>
      </c>
      <c r="AI17" s="11">
        <f t="shared" si="11"/>
        <v>6.5744801501874894E-2</v>
      </c>
    </row>
    <row r="20" spans="2:35" x14ac:dyDescent="0.25">
      <c r="C20" s="21"/>
      <c r="D20" s="21"/>
      <c r="E20" s="21"/>
      <c r="F20" s="21"/>
      <c r="G20" s="21"/>
      <c r="H20" s="21"/>
      <c r="I20" s="21"/>
      <c r="J20" s="21"/>
      <c r="L20" s="21"/>
      <c r="O20" s="21"/>
      <c r="R20" s="21"/>
      <c r="U20" s="21"/>
      <c r="AA20" s="21"/>
      <c r="AD20" s="21"/>
    </row>
    <row r="21" spans="2:35" x14ac:dyDescent="0.25">
      <c r="C21" s="21"/>
      <c r="D21" s="21"/>
      <c r="E21" s="21"/>
      <c r="F21" s="21"/>
      <c r="G21" s="21"/>
      <c r="H21" s="21"/>
      <c r="I21" s="21"/>
      <c r="J21" s="21"/>
      <c r="L21" s="21"/>
      <c r="O21" s="21"/>
      <c r="R21" s="21"/>
      <c r="U21" s="21"/>
      <c r="AA21" s="21"/>
      <c r="AD21" s="21"/>
    </row>
    <row r="22" spans="2:35" x14ac:dyDescent="0.25">
      <c r="B22" s="27" t="s">
        <v>478</v>
      </c>
      <c r="C22" s="21"/>
      <c r="D22" s="21"/>
      <c r="E22" s="21"/>
      <c r="F22" s="21"/>
      <c r="G22" s="21"/>
      <c r="H22" s="21"/>
      <c r="I22" s="21"/>
      <c r="J22" s="21"/>
      <c r="L22" s="21"/>
      <c r="O22" s="21"/>
      <c r="R22" s="21"/>
      <c r="U22" s="21"/>
      <c r="AA22" s="21"/>
      <c r="AD22" s="21"/>
    </row>
    <row r="23" spans="2:35" x14ac:dyDescent="0.25">
      <c r="B23" s="28"/>
    </row>
    <row r="24" spans="2:35" x14ac:dyDescent="0.25">
      <c r="B24" s="28" t="s">
        <v>479</v>
      </c>
    </row>
    <row r="25" spans="2:35" x14ac:dyDescent="0.25">
      <c r="B25" s="28"/>
    </row>
    <row r="26" spans="2:35" x14ac:dyDescent="0.25">
      <c r="B26" s="28" t="s">
        <v>480</v>
      </c>
    </row>
    <row r="27" spans="2:35" x14ac:dyDescent="0.25">
      <c r="B27" s="28"/>
    </row>
    <row r="28" spans="2:35" x14ac:dyDescent="0.25">
      <c r="B28" s="28" t="s">
        <v>481</v>
      </c>
    </row>
    <row r="29" spans="2:35" x14ac:dyDescent="0.25">
      <c r="B29" s="28"/>
    </row>
    <row r="30" spans="2:35" x14ac:dyDescent="0.25">
      <c r="B30" s="28" t="s">
        <v>482</v>
      </c>
    </row>
    <row r="31" spans="2:35" x14ac:dyDescent="0.25">
      <c r="B31" s="28"/>
    </row>
    <row r="32" spans="2:35" x14ac:dyDescent="0.25">
      <c r="B32" s="28" t="s">
        <v>483</v>
      </c>
    </row>
    <row r="33" spans="2:2" x14ac:dyDescent="0.25">
      <c r="B33" s="28"/>
    </row>
    <row r="34" spans="2:2" x14ac:dyDescent="0.25">
      <c r="B34" s="28" t="s">
        <v>484</v>
      </c>
    </row>
    <row r="36" spans="2:2" x14ac:dyDescent="0.25">
      <c r="B36" s="28" t="s">
        <v>485</v>
      </c>
    </row>
    <row r="38" spans="2:2" x14ac:dyDescent="0.25">
      <c r="B38" s="28" t="s">
        <v>486</v>
      </c>
    </row>
  </sheetData>
  <mergeCells count="14">
    <mergeCell ref="U7:V7"/>
    <mergeCell ref="X7:Y7"/>
    <mergeCell ref="AA7:AB7"/>
    <mergeCell ref="AD7:AE7"/>
    <mergeCell ref="B3:AE3"/>
    <mergeCell ref="C5:G5"/>
    <mergeCell ref="I5:AE5"/>
    <mergeCell ref="I6:Y6"/>
    <mergeCell ref="C7:D7"/>
    <mergeCell ref="F7:G7"/>
    <mergeCell ref="I7:J7"/>
    <mergeCell ref="L7:M7"/>
    <mergeCell ref="O7:P7"/>
    <mergeCell ref="R7:S7"/>
  </mergeCells>
  <pageMargins left="0.7" right="0.7" top="0.75" bottom="0.75" header="0.3" footer="0.3"/>
  <pageSetup orientation="portrait" horizontalDpi="360" verticalDpi="360" r:id="rId1"/>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0C5B27E5DFE5A42B5D94F605CB10C32" ma:contentTypeVersion="28" ma:contentTypeDescription="" ma:contentTypeScope="" ma:versionID="fc80ea6e72d900639d1ddbebee804e90">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2022-01-31T08:00:00+00:00</OpenedDate>
    <SignificantOrder xmlns="dc463f71-b30c-4ab2-9473-d307f9d35888">false</SignificantOrder>
    <Date1 xmlns="dc463f71-b30c-4ab2-9473-d307f9d35888">2025-03-31T07:00:00+00:00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220066</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98C6E2E1-DCD3-4BD1-8E4E-C3C1483D5D11}"/>
</file>

<file path=customXml/itemProps2.xml><?xml version="1.0" encoding="utf-8"?>
<ds:datastoreItem xmlns:ds="http://schemas.openxmlformats.org/officeDocument/2006/customXml" ds:itemID="{2D74E9F1-AD2C-4533-987E-2226D0B4089B}"/>
</file>

<file path=customXml/itemProps3.xml><?xml version="1.0" encoding="utf-8"?>
<ds:datastoreItem xmlns:ds="http://schemas.openxmlformats.org/officeDocument/2006/customXml" ds:itemID="{9F4AC179-02E4-4B24-AA0B-655DA61E47F6}"/>
</file>

<file path=customXml/itemProps4.xml><?xml version="1.0" encoding="utf-8"?>
<ds:datastoreItem xmlns:ds="http://schemas.openxmlformats.org/officeDocument/2006/customXml" ds:itemID="{85F12C37-58B7-4BCF-B24B-11BC7853746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Capex - No Inflation</vt:lpstr>
      <vt:lpstr>Capex - Inflation</vt:lpstr>
      <vt:lpstr>PEG Escalators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Shrum, Bailey Renee</dc:creator>
  <cp:lastModifiedBy>Seawell, Richard B</cp:lastModifiedBy>
  <dcterms:created xsi:type="dcterms:W3CDTF">2023-10-10T18:10:12Z</dcterms:created>
  <dcterms:modified xsi:type="dcterms:W3CDTF">2023-11-30T01:34:27Z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0x0101006E56B4D1795A2E4DB2F0B01679ED314A00A0C5B27E5DFE5A42B5D94F605CB10C32</vt:lpwstr>
  </property>
  <property fmtid="{D5CDD505-2E9C-101B-9397-08002B2CF9AE}" pid="3" name="_docset_NoMedatataSyncRequired">
    <vt:lpwstr>False</vt:lpwstr>
  </property>
</Properties>
</file>