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10116" activeTab="0"/>
  </bookViews>
  <sheets>
    <sheet name="Calculation" sheetId="1" r:id="rId1"/>
    <sheet name="Shares Outstanding" sheetId="2" r:id="rId2"/>
    <sheet name="12-Day Stock Price 093010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<sst xmlns="http://schemas.openxmlformats.org/spreadsheetml/2006/main" count="49" uniqueCount="42">
  <si>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Date</t>
  </si>
  <si>
    <t>Close</t>
  </si>
  <si>
    <t>Long-Term Debt</t>
  </si>
  <si>
    <t>Cash</t>
  </si>
  <si>
    <t>Source:  CTL 10Q 09/30/2010</t>
  </si>
  <si>
    <t>Balances as of 9/30/10:</t>
  </si>
  <si>
    <t>Average</t>
  </si>
  <si>
    <t>Financial Condition from WA Docket UT-082119 and Supporting Documentation for Calculation</t>
  </si>
  <si>
    <t>Applicable to all CenturyLink ILECs operating in Washington.</t>
  </si>
  <si>
    <t>Merger Condition:</t>
  </si>
  <si>
    <t>2.a.</t>
  </si>
  <si>
    <t>For three (3) years from the close of the merger, at any time when the condition in subsection 2.a.i.</t>
  </si>
  <si>
    <t xml:space="preserve">exists, the Merged Company ILECs will limit payments of dividends on common equity distributed </t>
  </si>
  <si>
    <t>to CenturyTel, or any other subsidiary or affiliate of CenturyTel, in any year to an amount not</t>
  </si>
  <si>
    <t>more than 50 percent of net income in the prior fiscal year.  The Merged Company ILECs will limit</t>
  </si>
  <si>
    <t xml:space="preserve"> payment of dividends on common equity in any quarter, if dividends are distributed quarterly, </t>
  </si>
  <si>
    <t>to not more than one-fourth of the annual limitation amount.</t>
  </si>
  <si>
    <t xml:space="preserve">i. </t>
  </si>
  <si>
    <t xml:space="preserve">The average market value of CenturyTel's common equity is less than 50 percent of the </t>
  </si>
  <si>
    <t xml:space="preserve">book value of CenturyTel's net debt.  The average market value of CenturyTel's common </t>
  </si>
  <si>
    <t xml:space="preserve">equity will be calculated by multiplying the average stock price by the average number </t>
  </si>
  <si>
    <t>of fully-diluted common stock shares outstanding during the preceding 120 calendar day</t>
  </si>
  <si>
    <t xml:space="preserve"> period.  As used in this section, "net debt" means total long-term debt less cash.  This</t>
  </si>
  <si>
    <t xml:space="preserve"> test will be calculated prior to the determination of each declaration of dividends </t>
  </si>
  <si>
    <t>by the Merged Company ILECs, whether quarterly, special, or other.</t>
  </si>
  <si>
    <t>Calculations:</t>
  </si>
  <si>
    <t xml:space="preserve">Average Market Value of CTL's common equity </t>
  </si>
  <si>
    <t>=</t>
  </si>
  <si>
    <t>X</t>
  </si>
  <si>
    <t>Book Value of CTL Net Debt</t>
  </si>
  <si>
    <t>Test:</t>
  </si>
  <si>
    <t>Is the average market value of CenturyTel's common equity less than 50% of the book</t>
  </si>
  <si>
    <t xml:space="preserve"> value of CenturyTel's net debt?  Yes or No.</t>
  </si>
  <si>
    <t>If yes, the dividend restriction is triggered.</t>
  </si>
  <si>
    <t>If no, the dividend restriction is not triggered</t>
  </si>
  <si>
    <t>No, therefore, this restriction does not apply to dividend distributions.</t>
  </si>
  <si>
    <t>Source:  www.finance.yahoo.com</t>
  </si>
  <si>
    <t>50% X $6,818,683,000</t>
  </si>
  <si>
    <t>$7,061,744,000 - $243,061,000</t>
  </si>
  <si>
    <t>CTL Shares Outstanding</t>
  </si>
  <si>
    <t>Is $11,108,451,092 &lt; $3,409,342,500 ?</t>
  </si>
  <si>
    <t>Net Debt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</si>
</sst>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.00"/>
    <numFmt numFmtId="167" formatCode="&quot;$&quot;#,##0.0"/>
    <numFmt numFmtId="168" formatCode="&quot;$&quot;#,##0"/>
    <numFmt numFmtId="169" formatCode="0.0%"/>
    <numFmt numFmtId="170" formatCode="0.000%"/>
    <numFmt numFmtId="171" formatCode="0.0000%"/>
    <numFmt numFmtId="172" formatCode="_(* #,##0.0_);_(* \(#,##0.0\);_(* &quot;-&quot;??_);_(@_)"/>
    <numFmt numFmtId="173" formatCode="_(* #,##0_);_(* \(#,##0\);_(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.000"/>
    <numFmt numFmtId="177" formatCode="&quot;$&quot;#,##0.0000"/>
    <numFmt numFmtId="178" formatCode="&quot;$&quot;#,##0.00000"/>
    <numFmt numFmtId="179" formatCode="&quot;$&quot;#,##0.000000"/>
    <numFmt numFmtId="180" formatCode="&quot;$&quot;#,##0.0000000"/>
    <numFmt numFmtId="181" formatCode="0.0"/>
    <numFmt numFmtId="182" formatCode="0.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44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7" fontId="0" fillId="0" borderId="0" xfId="42" applyNumberFormat="1" applyFont="1" applyAlignment="1">
      <alignment horizontal="left"/>
    </xf>
    <xf numFmtId="16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6" fontId="0" fillId="0" borderId="0" xfId="44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3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44" applyNumberFormat="1" applyFont="1" applyBorder="1" applyAlignment="1">
      <alignment/>
    </xf>
    <xf numFmtId="0" fontId="0" fillId="0" borderId="0" xfId="0" applyAlignment="1">
      <alignment horizontal="right"/>
    </xf>
    <xf numFmtId="168" fontId="0" fillId="0" borderId="0" xfId="44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66" fontId="0" fillId="0" borderId="0" xfId="44" applyNumberFormat="1" applyFont="1" applyAlignment="1">
      <alignment horizontal="left"/>
    </xf>
    <xf numFmtId="166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4.7109375" style="0" bestFit="1" customWidth="1"/>
    <col min="2" max="2" width="5.28125" style="0" customWidth="1"/>
    <col min="3" max="3" width="5.57421875" style="0" customWidth="1"/>
    <col min="4" max="4" width="13.8515625" style="0" bestFit="1" customWidth="1"/>
    <col min="8" max="8" width="2.140625" style="0" bestFit="1" customWidth="1"/>
    <col min="9" max="9" width="7.28125" style="0" customWidth="1"/>
    <col min="10" max="10" width="1.7109375" style="0" customWidth="1"/>
    <col min="11" max="11" width="19.7109375" style="0" customWidth="1"/>
    <col min="13" max="13" width="16.421875" style="0" bestFit="1" customWidth="1"/>
  </cols>
  <sheetData>
    <row r="1" ht="12.75">
      <c r="A1" s="5" t="s">
        <v>7</v>
      </c>
    </row>
    <row r="2" ht="12.75">
      <c r="A2" s="5"/>
    </row>
    <row r="3" ht="12.75">
      <c r="A3" t="s">
        <v>8</v>
      </c>
    </row>
    <row r="5" ht="12.75">
      <c r="A5" s="5" t="s">
        <v>9</v>
      </c>
    </row>
    <row r="6" spans="1:2" s="6" customFormat="1" ht="12.75">
      <c r="A6" s="6" t="s">
        <v>10</v>
      </c>
      <c r="B6" s="6" t="s">
        <v>11</v>
      </c>
    </row>
    <row r="7" s="6" customFormat="1" ht="12.75">
      <c r="B7" s="6" t="s">
        <v>12</v>
      </c>
    </row>
    <row r="8" s="6" customFormat="1" ht="12.75">
      <c r="B8" s="6" t="s">
        <v>13</v>
      </c>
    </row>
    <row r="9" s="6" customFormat="1" ht="12.75">
      <c r="B9" s="6" t="s">
        <v>14</v>
      </c>
    </row>
    <row r="10" s="6" customFormat="1" ht="12.75">
      <c r="B10" s="6" t="s">
        <v>15</v>
      </c>
    </row>
    <row r="11" s="6" customFormat="1" ht="12.75">
      <c r="B11" s="6" t="s">
        <v>16</v>
      </c>
    </row>
    <row r="12" s="6" customFormat="1" ht="12.75"/>
    <row r="13" spans="3:4" s="6" customFormat="1" ht="12.75">
      <c r="C13" s="7" t="s">
        <v>17</v>
      </c>
      <c r="D13" s="6" t="s">
        <v>18</v>
      </c>
    </row>
    <row r="14" s="6" customFormat="1" ht="12.75">
      <c r="D14" s="6" t="s">
        <v>19</v>
      </c>
    </row>
    <row r="15" s="6" customFormat="1" ht="12.75">
      <c r="D15" s="6" t="s">
        <v>20</v>
      </c>
    </row>
    <row r="16" s="6" customFormat="1" ht="12.75">
      <c r="D16" s="6" t="s">
        <v>21</v>
      </c>
    </row>
    <row r="17" s="6" customFormat="1" ht="12.75">
      <c r="D17" s="6" t="s">
        <v>22</v>
      </c>
    </row>
    <row r="18" s="6" customFormat="1" ht="12.75">
      <c r="D18" s="6" t="s">
        <v>23</v>
      </c>
    </row>
    <row r="19" s="6" customFormat="1" ht="12.75">
      <c r="D19" s="6" t="s">
        <v>24</v>
      </c>
    </row>
    <row r="22" ht="12.75">
      <c r="C22" t="s">
        <v>25</v>
      </c>
    </row>
    <row r="24" spans="3:13" ht="12.75">
      <c r="C24" s="20" t="s">
        <v>26</v>
      </c>
      <c r="D24" s="20"/>
      <c r="E24" s="20"/>
      <c r="F24" s="20"/>
      <c r="G24" s="20"/>
      <c r="H24" t="s">
        <v>27</v>
      </c>
      <c r="I24" s="13">
        <v>36.9</v>
      </c>
      <c r="J24" s="9" t="s">
        <v>28</v>
      </c>
      <c r="K24" s="10">
        <v>301042035</v>
      </c>
      <c r="M24" s="11"/>
    </row>
    <row r="25" spans="8:11" ht="12.75">
      <c r="H25" t="s">
        <v>27</v>
      </c>
      <c r="I25" s="21">
        <f>I24*K24</f>
        <v>11108451091.5</v>
      </c>
      <c r="J25" s="22"/>
      <c r="K25" s="22"/>
    </row>
    <row r="28" spans="3:11" ht="12.75">
      <c r="C28" s="20" t="s">
        <v>29</v>
      </c>
      <c r="D28" s="20"/>
      <c r="E28" s="20"/>
      <c r="F28" s="20"/>
      <c r="G28" s="20"/>
      <c r="H28" t="s">
        <v>27</v>
      </c>
      <c r="I28" s="23" t="s">
        <v>38</v>
      </c>
      <c r="J28" s="24"/>
      <c r="K28" s="24"/>
    </row>
    <row r="29" spans="8:11" ht="12.75">
      <c r="H29" t="s">
        <v>27</v>
      </c>
      <c r="I29" s="21">
        <f>7061744000-243061000</f>
        <v>6818683000</v>
      </c>
      <c r="J29" s="22"/>
      <c r="K29" s="22"/>
    </row>
    <row r="31" spans="4:11" ht="12.75">
      <c r="D31" s="8"/>
      <c r="E31" s="20" t="s">
        <v>37</v>
      </c>
      <c r="F31" s="20"/>
      <c r="G31" s="20"/>
      <c r="H31" t="s">
        <v>27</v>
      </c>
      <c r="I31" s="21">
        <f>6818683000*0.5</f>
        <v>3409341500</v>
      </c>
      <c r="J31" s="22"/>
      <c r="K31" s="22"/>
    </row>
    <row r="33" spans="3:4" ht="12.75">
      <c r="C33" t="s">
        <v>30</v>
      </c>
      <c r="D33" t="s">
        <v>31</v>
      </c>
    </row>
    <row r="34" ht="12.75">
      <c r="D34" t="s">
        <v>32</v>
      </c>
    </row>
    <row r="36" ht="12.75">
      <c r="D36" t="s">
        <v>33</v>
      </c>
    </row>
    <row r="37" ht="12.75">
      <c r="D37" t="s">
        <v>34</v>
      </c>
    </row>
    <row r="39" ht="12.75">
      <c r="D39" t="s">
        <v>40</v>
      </c>
    </row>
    <row r="41" ht="12.75">
      <c r="D41" t="s">
        <v>35</v>
      </c>
    </row>
  </sheetData>
  <sheetProtection/>
  <mergeCells count="7">
    <mergeCell ref="E31:G31"/>
    <mergeCell ref="I31:K31"/>
    <mergeCell ref="I29:K29"/>
    <mergeCell ref="C24:G24"/>
    <mergeCell ref="I25:K25"/>
    <mergeCell ref="C28:G28"/>
    <mergeCell ref="I28:K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0.421875" style="0" customWidth="1"/>
    <col min="2" max="2" width="11.140625" style="0" bestFit="1" customWidth="1"/>
  </cols>
  <sheetData>
    <row r="1" spans="1:4" ht="12.75">
      <c r="A1" s="2" t="s">
        <v>39</v>
      </c>
      <c r="B1" s="2"/>
      <c r="C1" s="2"/>
      <c r="D1" s="2"/>
    </row>
    <row r="3" spans="1:2" ht="12.75">
      <c r="A3" s="1">
        <v>40451</v>
      </c>
      <c r="B3" s="15">
        <v>301648013</v>
      </c>
    </row>
    <row r="4" spans="1:2" ht="12.75">
      <c r="A4" s="1">
        <v>40420</v>
      </c>
      <c r="B4" s="15">
        <v>301295100</v>
      </c>
    </row>
    <row r="5" spans="1:2" ht="12.75">
      <c r="A5" s="1">
        <v>40390</v>
      </c>
      <c r="B5" s="15">
        <v>300985047</v>
      </c>
    </row>
    <row r="6" spans="1:2" ht="12.75">
      <c r="A6" s="1">
        <v>40359</v>
      </c>
      <c r="B6" s="15">
        <v>300767349</v>
      </c>
    </row>
    <row r="7" spans="1:2" ht="12.75">
      <c r="A7" s="1">
        <v>40329</v>
      </c>
      <c r="B7" s="15">
        <v>300514666</v>
      </c>
    </row>
    <row r="8" spans="1:2" s="5" customFormat="1" ht="12.75">
      <c r="A8" s="5" t="s">
        <v>6</v>
      </c>
      <c r="B8" s="16">
        <f>AVERAGE(B3:B7)</f>
        <v>301042035</v>
      </c>
    </row>
    <row r="9" ht="12.75">
      <c r="A9" s="14"/>
    </row>
    <row r="10" ht="12.75">
      <c r="A10" s="14"/>
    </row>
    <row r="11" ht="12.75">
      <c r="A11" s="14"/>
    </row>
    <row r="12" ht="12.75">
      <c r="A12" s="14"/>
    </row>
    <row r="13" ht="12.75">
      <c r="A13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1"/>
  <sheetViews>
    <sheetView zoomScalePageLayoutView="0" workbookViewId="0" topLeftCell="A1">
      <selection activeCell="H40" sqref="H40"/>
    </sheetView>
  </sheetViews>
  <sheetFormatPr defaultColWidth="9.140625" defaultRowHeight="12.75"/>
  <sheetData>
    <row r="1" spans="1:5" ht="12.75">
      <c r="A1" t="s">
        <v>0</v>
      </c>
      <c r="B1" t="s">
        <v>1</v>
      </c>
      <c r="D1" t="s">
        <v>0</v>
      </c>
      <c r="E1" t="s">
        <v>1</v>
      </c>
    </row>
    <row r="2" spans="1:5" ht="12.75">
      <c r="A2" s="1">
        <v>40451</v>
      </c>
      <c r="B2" s="17">
        <v>39.46</v>
      </c>
      <c r="D2" s="1">
        <v>40382</v>
      </c>
      <c r="E2" s="17">
        <v>35.56</v>
      </c>
    </row>
    <row r="3" spans="1:5" ht="12.75">
      <c r="A3" s="1">
        <v>40450</v>
      </c>
      <c r="B3" s="17">
        <v>39.62</v>
      </c>
      <c r="D3" s="1">
        <v>40381</v>
      </c>
      <c r="E3" s="17">
        <v>35.54</v>
      </c>
    </row>
    <row r="4" spans="1:5" ht="12.75">
      <c r="A4" s="1">
        <v>40449</v>
      </c>
      <c r="B4" s="17">
        <v>39.9</v>
      </c>
      <c r="D4" s="1">
        <v>40380</v>
      </c>
      <c r="E4" s="17">
        <v>35.18</v>
      </c>
    </row>
    <row r="5" spans="1:5" ht="12.75">
      <c r="A5" s="1">
        <v>40448</v>
      </c>
      <c r="B5" s="17">
        <v>39.3</v>
      </c>
      <c r="D5" s="1">
        <v>40379</v>
      </c>
      <c r="E5" s="17">
        <v>35.05</v>
      </c>
    </row>
    <row r="6" spans="1:5" ht="12.75">
      <c r="A6" s="1">
        <v>40445</v>
      </c>
      <c r="B6" s="17">
        <v>39.25</v>
      </c>
      <c r="D6" s="1">
        <v>40378</v>
      </c>
      <c r="E6" s="17">
        <v>34.95</v>
      </c>
    </row>
    <row r="7" spans="1:5" ht="12.75">
      <c r="A7" s="1">
        <v>40444</v>
      </c>
      <c r="B7" s="17">
        <v>38.75</v>
      </c>
      <c r="D7" s="1">
        <v>40375</v>
      </c>
      <c r="E7" s="17">
        <v>34.58</v>
      </c>
    </row>
    <row r="8" spans="1:5" ht="12.75">
      <c r="A8" s="1">
        <v>40443</v>
      </c>
      <c r="B8" s="17">
        <v>39.42</v>
      </c>
      <c r="D8" s="1">
        <v>40374</v>
      </c>
      <c r="E8" s="17">
        <v>34.83</v>
      </c>
    </row>
    <row r="9" spans="1:5" ht="12.75">
      <c r="A9" s="1">
        <v>40442</v>
      </c>
      <c r="B9" s="17">
        <v>39.33</v>
      </c>
      <c r="D9" s="1">
        <v>40373</v>
      </c>
      <c r="E9" s="17">
        <v>35.02</v>
      </c>
    </row>
    <row r="10" spans="1:5" ht="12.75">
      <c r="A10" s="1">
        <v>40441</v>
      </c>
      <c r="B10" s="17">
        <v>39.28</v>
      </c>
      <c r="D10" s="1">
        <v>40372</v>
      </c>
      <c r="E10" s="17">
        <v>34.86</v>
      </c>
    </row>
    <row r="11" spans="1:5" ht="12.75">
      <c r="A11" s="1">
        <v>40438</v>
      </c>
      <c r="B11" s="17">
        <v>38.79</v>
      </c>
      <c r="D11" s="1">
        <v>40371</v>
      </c>
      <c r="E11" s="17">
        <v>34.43</v>
      </c>
    </row>
    <row r="12" spans="1:5" ht="12.75">
      <c r="A12" s="1">
        <v>40437</v>
      </c>
      <c r="B12" s="17">
        <v>38.08</v>
      </c>
      <c r="D12" s="1">
        <v>40368</v>
      </c>
      <c r="E12" s="17">
        <v>34.45</v>
      </c>
    </row>
    <row r="13" spans="1:5" ht="12.75">
      <c r="A13" s="1">
        <v>40436</v>
      </c>
      <c r="B13" s="17">
        <v>37.93</v>
      </c>
      <c r="D13" s="1">
        <v>40367</v>
      </c>
      <c r="E13" s="17">
        <v>34.34</v>
      </c>
    </row>
    <row r="14" spans="1:5" ht="12.75">
      <c r="A14" s="1">
        <v>40435</v>
      </c>
      <c r="B14" s="17">
        <v>37.54</v>
      </c>
      <c r="D14" s="1">
        <v>40366</v>
      </c>
      <c r="E14" s="17">
        <v>34.22</v>
      </c>
    </row>
    <row r="15" spans="1:5" ht="12.75">
      <c r="A15" s="1">
        <v>40434</v>
      </c>
      <c r="B15" s="17">
        <v>36.92</v>
      </c>
      <c r="D15" s="1">
        <v>40365</v>
      </c>
      <c r="E15" s="17">
        <v>33.4</v>
      </c>
    </row>
    <row r="16" spans="1:5" ht="12.75">
      <c r="A16" s="1">
        <v>40431</v>
      </c>
      <c r="B16" s="17">
        <v>36.66</v>
      </c>
      <c r="D16" s="1">
        <v>40361</v>
      </c>
      <c r="E16" s="17">
        <v>33.15</v>
      </c>
    </row>
    <row r="17" spans="1:5" ht="12.75">
      <c r="A17" s="1">
        <v>40430</v>
      </c>
      <c r="B17" s="17">
        <v>36.47</v>
      </c>
      <c r="D17" s="1">
        <v>40360</v>
      </c>
      <c r="E17" s="17">
        <v>33.25</v>
      </c>
    </row>
    <row r="18" spans="1:5" ht="12.75">
      <c r="A18" s="1">
        <v>40429</v>
      </c>
      <c r="B18" s="17">
        <v>36.3</v>
      </c>
      <c r="D18" s="1">
        <v>40359</v>
      </c>
      <c r="E18" s="17">
        <v>33.31</v>
      </c>
    </row>
    <row r="19" spans="1:5" ht="12.75">
      <c r="A19" s="1">
        <v>40428</v>
      </c>
      <c r="B19" s="17">
        <v>36</v>
      </c>
      <c r="D19" s="1">
        <v>40358</v>
      </c>
      <c r="E19" s="17">
        <v>33.73</v>
      </c>
    </row>
    <row r="20" spans="1:5" ht="12.75">
      <c r="A20" s="1">
        <v>40424</v>
      </c>
      <c r="B20" s="17">
        <v>36.21</v>
      </c>
      <c r="D20" s="1">
        <v>40357</v>
      </c>
      <c r="E20" s="17">
        <v>34.15</v>
      </c>
    </row>
    <row r="21" spans="1:5" ht="12.75">
      <c r="A21" s="1">
        <v>40423</v>
      </c>
      <c r="B21" s="17">
        <v>36.17</v>
      </c>
      <c r="D21" s="1">
        <v>40354</v>
      </c>
      <c r="E21" s="17">
        <v>33.94</v>
      </c>
    </row>
    <row r="22" spans="1:5" ht="12.75">
      <c r="A22" s="1">
        <v>40422</v>
      </c>
      <c r="B22" s="17">
        <v>36.73</v>
      </c>
      <c r="D22" s="1">
        <v>40353</v>
      </c>
      <c r="E22" s="17">
        <v>34.29</v>
      </c>
    </row>
    <row r="23" spans="1:5" ht="12.75">
      <c r="A23" s="1">
        <v>40421</v>
      </c>
      <c r="B23" s="17">
        <v>36.16</v>
      </c>
      <c r="D23" s="1">
        <v>40352</v>
      </c>
      <c r="E23" s="17">
        <v>34.47</v>
      </c>
    </row>
    <row r="24" spans="1:5" ht="12.75">
      <c r="A24" s="1">
        <v>40420</v>
      </c>
      <c r="B24" s="17">
        <v>35.98</v>
      </c>
      <c r="D24" s="1">
        <v>40351</v>
      </c>
      <c r="E24" s="17">
        <v>34.6</v>
      </c>
    </row>
    <row r="25" spans="1:5" ht="12.75">
      <c r="A25" s="1">
        <v>40417</v>
      </c>
      <c r="B25" s="17">
        <v>36.12</v>
      </c>
      <c r="D25" s="1">
        <v>40350</v>
      </c>
      <c r="E25" s="17">
        <v>34.95</v>
      </c>
    </row>
    <row r="26" spans="1:5" ht="12.75">
      <c r="A26" s="1">
        <v>40416</v>
      </c>
      <c r="B26" s="17">
        <v>36</v>
      </c>
      <c r="D26" s="1">
        <v>40347</v>
      </c>
      <c r="E26" s="17">
        <v>34.97</v>
      </c>
    </row>
    <row r="27" spans="1:5" ht="12.75">
      <c r="A27" s="1">
        <v>40415</v>
      </c>
      <c r="B27" s="17">
        <v>35.97</v>
      </c>
      <c r="D27" s="1">
        <v>40346</v>
      </c>
      <c r="E27" s="17">
        <v>35.02</v>
      </c>
    </row>
    <row r="28" spans="1:5" ht="12.75">
      <c r="A28" s="1">
        <v>40414</v>
      </c>
      <c r="B28" s="17">
        <v>36.01</v>
      </c>
      <c r="D28" s="1">
        <v>40345</v>
      </c>
      <c r="E28" s="17">
        <v>34.82</v>
      </c>
    </row>
    <row r="29" spans="1:5" ht="12.75">
      <c r="A29" s="1">
        <v>40413</v>
      </c>
      <c r="B29" s="17">
        <v>35.91</v>
      </c>
      <c r="D29" s="1">
        <v>40344</v>
      </c>
      <c r="E29" s="17">
        <v>34.71</v>
      </c>
    </row>
    <row r="30" spans="1:5" ht="12.75">
      <c r="A30" s="1">
        <v>40410</v>
      </c>
      <c r="B30" s="17">
        <v>35.99</v>
      </c>
      <c r="D30" s="1">
        <v>40343</v>
      </c>
      <c r="E30" s="17">
        <v>34.24</v>
      </c>
    </row>
    <row r="31" spans="1:5" ht="12.75">
      <c r="A31" s="1">
        <v>40409</v>
      </c>
      <c r="B31" s="17">
        <v>36.05</v>
      </c>
      <c r="D31" s="1">
        <v>40340</v>
      </c>
      <c r="E31" s="17">
        <v>34.41</v>
      </c>
    </row>
    <row r="32" spans="1:5" ht="12.75">
      <c r="A32" s="1">
        <v>40408</v>
      </c>
      <c r="B32" s="17">
        <v>36.23</v>
      </c>
      <c r="D32" s="1">
        <v>40339</v>
      </c>
      <c r="E32" s="17">
        <v>34.29</v>
      </c>
    </row>
    <row r="33" spans="1:5" ht="12.75">
      <c r="A33" s="1">
        <v>40407</v>
      </c>
      <c r="B33" s="17">
        <v>36.19</v>
      </c>
      <c r="D33" s="1">
        <v>40338</v>
      </c>
      <c r="E33" s="17">
        <v>33.86</v>
      </c>
    </row>
    <row r="34" spans="1:5" ht="12.75">
      <c r="A34" s="1">
        <v>40406</v>
      </c>
      <c r="B34" s="17">
        <v>36.26</v>
      </c>
      <c r="D34" s="1">
        <v>40337</v>
      </c>
      <c r="E34" s="17">
        <v>33.76</v>
      </c>
    </row>
    <row r="35" spans="1:5" ht="12.75">
      <c r="A35" s="1">
        <v>40403</v>
      </c>
      <c r="B35" s="17">
        <v>36.05</v>
      </c>
      <c r="D35" s="1">
        <v>40336</v>
      </c>
      <c r="E35" s="17">
        <v>33.42</v>
      </c>
    </row>
    <row r="36" spans="1:5" ht="12.75">
      <c r="A36" s="1">
        <v>40402</v>
      </c>
      <c r="B36" s="17">
        <v>35.92</v>
      </c>
      <c r="D36" s="1">
        <v>40333</v>
      </c>
      <c r="E36" s="17">
        <v>33.76</v>
      </c>
    </row>
    <row r="37" spans="1:5" ht="12.75">
      <c r="A37" s="1">
        <v>40401</v>
      </c>
      <c r="B37" s="17">
        <v>36.24</v>
      </c>
      <c r="D37" s="1">
        <v>40332</v>
      </c>
      <c r="E37" s="17">
        <v>34.93</v>
      </c>
    </row>
    <row r="38" spans="1:5" ht="12.75">
      <c r="A38" s="1">
        <v>40400</v>
      </c>
      <c r="B38" s="17">
        <v>36.49</v>
      </c>
      <c r="D38" s="1">
        <v>40331</v>
      </c>
      <c r="E38" s="17">
        <v>34.97</v>
      </c>
    </row>
    <row r="39" spans="1:5" ht="12.75">
      <c r="A39" s="1">
        <v>40399</v>
      </c>
      <c r="B39" s="17">
        <v>36.35</v>
      </c>
      <c r="D39" s="1">
        <v>40330</v>
      </c>
      <c r="E39" s="17">
        <v>34.16</v>
      </c>
    </row>
    <row r="40" spans="1:4" ht="12.75">
      <c r="A40" s="1">
        <v>40396</v>
      </c>
      <c r="B40" s="17">
        <v>36.39</v>
      </c>
      <c r="D40" s="1"/>
    </row>
    <row r="41" spans="1:5" ht="12.75">
      <c r="A41" s="1">
        <v>40395</v>
      </c>
      <c r="B41" s="17">
        <v>36.26</v>
      </c>
      <c r="D41" s="5" t="s">
        <v>6</v>
      </c>
      <c r="E41" s="12">
        <f>AVERAGE(B2:B87)</f>
        <v>36.897499999999994</v>
      </c>
    </row>
    <row r="42" spans="1:2" ht="12.75">
      <c r="A42" s="1">
        <v>40394</v>
      </c>
      <c r="B42" s="17">
        <v>36.33</v>
      </c>
    </row>
    <row r="43" spans="1:2" ht="12.75">
      <c r="A43" s="1">
        <v>40393</v>
      </c>
      <c r="B43" s="17">
        <v>35.87</v>
      </c>
    </row>
    <row r="44" spans="1:2" ht="12.75">
      <c r="A44" s="1">
        <v>40392</v>
      </c>
      <c r="B44" s="17">
        <v>35.98</v>
      </c>
    </row>
    <row r="45" spans="1:2" ht="12.75">
      <c r="A45" s="1">
        <v>40389</v>
      </c>
      <c r="B45" s="17">
        <v>35.62</v>
      </c>
    </row>
    <row r="46" spans="1:2" ht="12.75">
      <c r="A46" s="1">
        <v>40388</v>
      </c>
      <c r="B46" s="17">
        <v>35.4</v>
      </c>
    </row>
    <row r="47" spans="1:2" ht="12.75">
      <c r="A47" s="1">
        <v>40387</v>
      </c>
      <c r="B47" s="17">
        <v>35.6</v>
      </c>
    </row>
    <row r="48" spans="1:2" ht="12.75">
      <c r="A48" s="1">
        <v>40386</v>
      </c>
      <c r="B48" s="17">
        <v>35.73</v>
      </c>
    </row>
    <row r="49" spans="1:2" ht="12.75">
      <c r="A49" s="1">
        <v>40385</v>
      </c>
      <c r="B49" s="17">
        <v>35.87</v>
      </c>
    </row>
    <row r="51" ht="12.75">
      <c r="A5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15"/>
  <sheetViews>
    <sheetView zoomScalePageLayoutView="0" workbookViewId="0" topLeftCell="A1">
      <selection activeCell="I7" sqref="I7"/>
    </sheetView>
  </sheetViews>
  <sheetFormatPr defaultColWidth="9.140625" defaultRowHeight="12.75"/>
  <cols>
    <col min="3" max="3" width="15.00390625" style="0" bestFit="1" customWidth="1"/>
  </cols>
  <sheetData>
    <row r="2" spans="1:5" ht="12.75">
      <c r="A2" s="2" t="s">
        <v>5</v>
      </c>
      <c r="B2" s="3"/>
      <c r="C2" s="3"/>
      <c r="D2" s="3"/>
      <c r="E2" s="3"/>
    </row>
    <row r="3" spans="1:3" ht="12.75">
      <c r="A3" t="s">
        <v>2</v>
      </c>
      <c r="C3" s="4">
        <v>7061744000</v>
      </c>
    </row>
    <row r="4" spans="1:3" ht="12.75">
      <c r="A4" t="s">
        <v>3</v>
      </c>
      <c r="C4" s="19">
        <v>243061000</v>
      </c>
    </row>
    <row r="5" spans="1:3" ht="12.75">
      <c r="A5" t="s">
        <v>41</v>
      </c>
      <c r="C5" s="18">
        <f>C3-C4</f>
        <v>6818683000</v>
      </c>
    </row>
    <row r="15" ht="12.75">
      <c r="A15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Rhonda L Kent</cp:lastModifiedBy>
  <cp:lastPrinted>2010-12-07T15:40:51Z</cp:lastPrinted>
  <dcterms:created xsi:type="dcterms:W3CDTF">2010-11-22T19:02:30Z</dcterms:created>
  <dcterms:modified xsi:type="dcterms:W3CDTF">2010-12-14T00:53:08Z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915320931</vt:i4>
  </property>
  <property fmtid="{D5CDD505-2E9C-101B-9397-08002B2CF9AE}" pid="3" name="_NewReviewCycle">
    <vt:lpwstr/>
  </property>
  <property fmtid="{D5CDD505-2E9C-101B-9397-08002B2CF9AE}" pid="4" name="_EmailSubject">
    <vt:lpwstr>WA Financial Condition &amp; Calculation</vt:lpwstr>
  </property>
  <property fmtid="{D5CDD505-2E9C-101B-9397-08002B2CF9AE}" pid="5" name="_AuthorEmail">
    <vt:lpwstr>Sheryl.Bradley@CenturyLink.com</vt:lpwstr>
  </property>
  <property fmtid="{D5CDD505-2E9C-101B-9397-08002B2CF9AE}" pid="6" name="_AuthorEmailDisplayName">
    <vt:lpwstr>Bradley, Sheryl</vt:lpwstr>
  </property>
  <property fmtid="{D5CDD505-2E9C-101B-9397-08002B2CF9AE}" pid="7" name="_ReviewingToolsShownOnce">
    <vt:lpwstr/>
  </property>
  <property fmtid="{D5CDD505-2E9C-101B-9397-08002B2CF9AE}" pid="8" name="DocumentSetType">
    <vt:lpwstr>Compliance</vt:lpwstr>
  </property>
  <property fmtid="{D5CDD505-2E9C-101B-9397-08002B2CF9AE}" pid="9" name="IsHighlyConfidential">
    <vt:lpwstr>0</vt:lpwstr>
  </property>
  <property fmtid="{D5CDD505-2E9C-101B-9397-08002B2CF9AE}" pid="10" name="DocketNumber">
    <vt:lpwstr>082119</vt:lpwstr>
  </property>
  <property fmtid="{D5CDD505-2E9C-101B-9397-08002B2CF9AE}" pid="11" name="IsConfidential">
    <vt:lpwstr>0</vt:lpwstr>
  </property>
  <property fmtid="{D5CDD505-2E9C-101B-9397-08002B2CF9AE}" pid="12" name="Date1">
    <vt:lpwstr>2010-12-14T00:00:00Z</vt:lpwstr>
  </property>
  <property fmtid="{D5CDD505-2E9C-101B-9397-08002B2CF9AE}" pid="13" name="CaseType">
    <vt:lpwstr>Transfer of Property</vt:lpwstr>
  </property>
  <property fmtid="{D5CDD505-2E9C-101B-9397-08002B2CF9AE}" pid="14" name="OpenedDate">
    <vt:lpwstr>2008-11-21T00:00:00Z</vt:lpwstr>
  </property>
  <property fmtid="{D5CDD505-2E9C-101B-9397-08002B2CF9AE}" pid="15" name="Prefix">
    <vt:lpwstr>UT</vt:lpwstr>
  </property>
  <property fmtid="{D5CDD505-2E9C-101B-9397-08002B2CF9AE}" pid="16" name="CaseCompanyNames">
    <vt:lpwstr>United Telephone Company of the Northwest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