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<sst xmlns="http://schemas.openxmlformats.org/spreadsheetml/2006/main" count="18" uniqueCount="18">
  <si>
    <t>CVM</t>
  </si>
  <si>
    <t>Telco Admin</t>
  </si>
  <si>
    <t>DSHS Admin</t>
  </si>
  <si>
    <t>Monthly Charges</t>
  </si>
  <si>
    <t>Total Expense</t>
  </si>
  <si>
    <t>Dept. Revenue</t>
  </si>
  <si>
    <t xml:space="preserve"> Access Line Count</t>
  </si>
  <si>
    <t>Connection Fee Reimbursements</t>
  </si>
  <si>
    <t>WTAP Fund Balance Forward (June 30, 2003)</t>
  </si>
  <si>
    <t>Net WTAP Fund Balance June 30, 2004</t>
  </si>
  <si>
    <t>Net Revenue (June 30, 2004)</t>
  </si>
  <si>
    <t>Public Counsel Attachment A</t>
  </si>
  <si>
    <t>Assumes 131,402 avg customers</t>
  </si>
  <si>
    <t xml:space="preserve">WTAP Rate $7.50 </t>
  </si>
  <si>
    <t>DSHS Line Count</t>
  </si>
  <si>
    <t>July 23, 2003 Comments, UT-031033</t>
  </si>
  <si>
    <t>Revenue on 3.5 million access lines</t>
  </si>
  <si>
    <t>Revenue on 3.2 million access lines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</si>
</sst>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165" fontId="0" fillId="0" borderId="0" xfId="17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B1">
      <selection activeCell="D5" sqref="D5"/>
    </sheetView>
  </sheetViews>
  <sheetFormatPr defaultColWidth="9.140625" defaultRowHeight="12.75"/>
  <cols>
    <col min="3" max="3" width="39.8515625" style="0" customWidth="1"/>
    <col min="4" max="4" width="22.7109375" style="0" customWidth="1"/>
    <col min="5" max="5" width="22.28125" style="0" customWidth="1"/>
    <col min="6" max="6" width="15.421875" style="0" customWidth="1"/>
  </cols>
  <sheetData>
    <row r="1" ht="12.75">
      <c r="B1" s="2" t="s">
        <v>11</v>
      </c>
    </row>
    <row r="2" ht="12.75">
      <c r="B2" s="2" t="s">
        <v>15</v>
      </c>
    </row>
    <row r="4" ht="12.75">
      <c r="B4" s="9" t="s">
        <v>13</v>
      </c>
    </row>
    <row r="5" spans="2:6" ht="12.75">
      <c r="B5" t="s">
        <v>12</v>
      </c>
      <c r="D5" s="2"/>
      <c r="E5" s="3" t="s">
        <v>5</v>
      </c>
      <c r="F5" s="3"/>
    </row>
    <row r="6" spans="2:6" ht="12.75">
      <c r="B6" s="6"/>
      <c r="C6" s="6"/>
      <c r="D6" s="4" t="s">
        <v>14</v>
      </c>
      <c r="E6" s="4" t="s">
        <v>6</v>
      </c>
      <c r="F6" s="4"/>
    </row>
    <row r="7" spans="2:6" ht="12.75">
      <c r="B7" t="s">
        <v>7</v>
      </c>
      <c r="D7" s="1">
        <v>819091.8103448276</v>
      </c>
      <c r="E7" s="1">
        <v>819091.8103448276</v>
      </c>
      <c r="F7" s="1"/>
    </row>
    <row r="8" spans="2:6" ht="12.75">
      <c r="B8" t="s">
        <v>0</v>
      </c>
      <c r="D8" s="1">
        <v>200000</v>
      </c>
      <c r="E8" s="1">
        <v>200000</v>
      </c>
      <c r="F8" s="1"/>
    </row>
    <row r="9" spans="2:6" ht="12.75">
      <c r="B9" t="s">
        <v>1</v>
      </c>
      <c r="D9" s="1">
        <v>173529</v>
      </c>
      <c r="E9" s="1">
        <v>173529</v>
      </c>
      <c r="F9" s="1"/>
    </row>
    <row r="10" spans="2:6" ht="12.75">
      <c r="B10" t="s">
        <v>2</v>
      </c>
      <c r="D10" s="1">
        <v>500000</v>
      </c>
      <c r="E10" s="1">
        <v>500000</v>
      </c>
      <c r="F10" s="1"/>
    </row>
    <row r="11" spans="2:6" ht="12.75">
      <c r="B11" t="s">
        <v>3</v>
      </c>
      <c r="D11" s="1">
        <v>3762367.778036624</v>
      </c>
      <c r="E11" s="1">
        <v>3762367.778036624</v>
      </c>
      <c r="F11" s="1"/>
    </row>
    <row r="12" spans="2:6" ht="12.75">
      <c r="B12" t="s">
        <v>4</v>
      </c>
      <c r="D12" s="8">
        <f>SUM(D7:D11)</f>
        <v>5454988.588381452</v>
      </c>
      <c r="E12" s="1">
        <f>SUM(E7:E11)</f>
        <v>5454988.588381452</v>
      </c>
      <c r="F12" s="1"/>
    </row>
    <row r="14" spans="2:4" ht="12.75">
      <c r="B14" t="s">
        <v>17</v>
      </c>
      <c r="D14" s="1">
        <v>5000000</v>
      </c>
    </row>
    <row r="15" spans="2:6" ht="12.75">
      <c r="B15" t="s">
        <v>16</v>
      </c>
      <c r="E15" s="1">
        <f>(3500000*0.13*12)</f>
        <v>5460000</v>
      </c>
      <c r="F15" s="1"/>
    </row>
    <row r="16" ht="12.75">
      <c r="F16" s="1"/>
    </row>
    <row r="17" spans="2:6" ht="12.75">
      <c r="B17" s="6" t="s">
        <v>10</v>
      </c>
      <c r="C17" s="6"/>
      <c r="D17" s="7">
        <f>D14-D12</f>
        <v>-454988.58838145155</v>
      </c>
      <c r="E17" s="7">
        <f>E15-E12</f>
        <v>5011.411618548445</v>
      </c>
      <c r="F17" s="7"/>
    </row>
    <row r="19" spans="2:6" ht="12.75">
      <c r="B19" t="s">
        <v>8</v>
      </c>
      <c r="D19" s="1">
        <v>809289</v>
      </c>
      <c r="E19" s="1">
        <v>809289</v>
      </c>
      <c r="F19" s="1"/>
    </row>
    <row r="21" spans="2:6" ht="12.75">
      <c r="B21" t="s">
        <v>9</v>
      </c>
      <c r="D21" s="5">
        <f>D19+D17</f>
        <v>354300.41161854845</v>
      </c>
      <c r="E21" s="5">
        <f>E19+E17</f>
        <v>814300.4116185484</v>
      </c>
      <c r="F21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2003-07-24T00:21:15Z</cp:lastPrinted>
  <dcterms:created xsi:type="dcterms:W3CDTF">2003-07-23T22:03:41Z</dcterms:created>
  <dcterms:modified xsi:type="dcterms:W3CDTF">2003-07-24T00:36:53Z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031033</vt:lpwstr>
  </property>
  <property fmtid="{D5CDD505-2E9C-101B-9397-08002B2CF9AE}" pid="6" name="IsConfidenti">
    <vt:lpwstr>0</vt:lpwstr>
  </property>
  <property fmtid="{D5CDD505-2E9C-101B-9397-08002B2CF9AE}" pid="7" name="Dat">
    <vt:lpwstr>2003-07-24T00:00:00Z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2003-06-25T00:00:00Z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