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895" yWindow="480" windowWidth="17025" windowHeight="112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G5" i="1"/>
  <c r="D6" i="1" l="1"/>
  <c r="G6" i="1" s="1"/>
  <c r="G7" i="1" s="1"/>
  <c r="D11" i="1"/>
  <c r="D5" i="1"/>
  <c r="D7" i="1" l="1"/>
  <c r="B5" i="1"/>
</calcChain>
</file>

<file path=xl/sharedStrings.xml><?xml version="1.0" encoding="utf-8"?>
<sst xmlns="http://schemas.openxmlformats.org/spreadsheetml/2006/main" count="16" uniqueCount="13">
  <si>
    <t>Account 312</t>
  </si>
  <si>
    <t>Account 314</t>
  </si>
  <si>
    <t>Jim Bridger Unit 4 SCR project:</t>
  </si>
  <si>
    <t>Jim Bridger Unit 3 Overhaul Retirements:</t>
  </si>
  <si>
    <t>Retirement Amount</t>
  </si>
  <si>
    <t>Annual Depreciation Expense</t>
  </si>
  <si>
    <t>Depreciation Rate</t>
  </si>
  <si>
    <t>WA UE-152253</t>
  </si>
  <si>
    <t>PC 64a and 64d</t>
  </si>
  <si>
    <t>Factor</t>
  </si>
  <si>
    <t>Factor %</t>
  </si>
  <si>
    <t>Washington 
Allocated</t>
  </si>
  <si>
    <t>JBG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</si>
</sst>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4" fillId="0" borderId="0" xfId="0" applyFont="1"/>
    <xf numFmtId="0" fontId="4" fillId="0" borderId="2" xfId="0" applyFont="1" applyFill="1" applyBorder="1" applyAlignment="1">
      <alignment horizontal="center" wrapText="1"/>
    </xf>
    <xf numFmtId="165" fontId="5" fillId="0" borderId="0" xfId="2" applyNumberFormat="1" applyFont="1" applyFill="1"/>
    <xf numFmtId="0" fontId="0" fillId="0" borderId="0" xfId="0" applyAlignment="1">
      <alignment horizontal="center"/>
    </xf>
    <xf numFmtId="164" fontId="0" fillId="0" borderId="2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0" sqref="D20"/>
    </sheetView>
  </sheetViews>
  <sheetFormatPr defaultRowHeight="15" x14ac:dyDescent="0.25"/>
  <cols>
    <col min="1" max="1" width="35.5703125" bestFit="1" customWidth="1"/>
    <col min="2" max="2" width="12.7109375" customWidth="1"/>
    <col min="3" max="4" width="12.5703125" customWidth="1"/>
    <col min="5" max="5" width="10" customWidth="1"/>
    <col min="6" max="6" width="9.140625" style="10"/>
    <col min="7" max="7" width="12.42578125" customWidth="1"/>
  </cols>
  <sheetData>
    <row r="1" spans="1:7" x14ac:dyDescent="0.25">
      <c r="A1" s="1" t="s">
        <v>7</v>
      </c>
    </row>
    <row r="2" spans="1:7" x14ac:dyDescent="0.25">
      <c r="A2" s="1" t="s">
        <v>8</v>
      </c>
    </row>
    <row r="4" spans="1:7" ht="45" x14ac:dyDescent="0.25">
      <c r="A4" s="2" t="s">
        <v>3</v>
      </c>
      <c r="B4" s="8" t="s">
        <v>4</v>
      </c>
      <c r="C4" s="8" t="s">
        <v>6</v>
      </c>
      <c r="D4" s="8" t="s">
        <v>5</v>
      </c>
      <c r="E4" s="9" t="s">
        <v>9</v>
      </c>
      <c r="F4" s="11" t="s">
        <v>10</v>
      </c>
      <c r="G4" s="8" t="s">
        <v>11</v>
      </c>
    </row>
    <row r="5" spans="1:7" x14ac:dyDescent="0.25">
      <c r="A5" t="s">
        <v>0</v>
      </c>
      <c r="B5" s="3">
        <f>1290512+2375839+982331</f>
        <v>4648682</v>
      </c>
      <c r="C5" s="4">
        <v>2.86E-2</v>
      </c>
      <c r="D5" s="5">
        <f>ROUND(C5*B5,0)</f>
        <v>132952</v>
      </c>
      <c r="E5" s="13" t="s">
        <v>12</v>
      </c>
      <c r="F5" s="12">
        <v>0.22437004168265501</v>
      </c>
      <c r="G5" s="3">
        <f>F5*D5</f>
        <v>29830.44578179235</v>
      </c>
    </row>
    <row r="6" spans="1:7" x14ac:dyDescent="0.25">
      <c r="A6" t="s">
        <v>1</v>
      </c>
      <c r="B6" s="3">
        <v>5252603</v>
      </c>
      <c r="C6" s="4">
        <v>3.3599999999999998E-2</v>
      </c>
      <c r="D6" s="5">
        <f t="shared" ref="D6:D11" si="0">ROUND(C6*B6,0)</f>
        <v>176487</v>
      </c>
      <c r="E6" s="13" t="s">
        <v>12</v>
      </c>
      <c r="F6" s="12">
        <v>0.22437004168265501</v>
      </c>
      <c r="G6" s="14">
        <f>F6*D6</f>
        <v>39598.395546446736</v>
      </c>
    </row>
    <row r="7" spans="1:7" x14ac:dyDescent="0.25">
      <c r="B7" s="3"/>
      <c r="C7" s="4"/>
      <c r="D7" s="6">
        <f>SUM(D5:D6)</f>
        <v>309439</v>
      </c>
      <c r="E7" s="13"/>
      <c r="G7" s="5">
        <f>SUM(G5:G6)</f>
        <v>69428.841328239083</v>
      </c>
    </row>
    <row r="8" spans="1:7" x14ac:dyDescent="0.25">
      <c r="B8" s="3"/>
      <c r="C8" s="4"/>
      <c r="D8" s="7"/>
      <c r="E8" s="13"/>
    </row>
    <row r="9" spans="1:7" x14ac:dyDescent="0.25">
      <c r="B9" s="3"/>
      <c r="C9" s="4"/>
      <c r="D9" s="7"/>
      <c r="E9" s="13"/>
    </row>
    <row r="10" spans="1:7" x14ac:dyDescent="0.25">
      <c r="A10" s="2" t="s">
        <v>2</v>
      </c>
      <c r="B10" s="3"/>
      <c r="C10" s="4"/>
      <c r="D10" s="5"/>
      <c r="E10" s="13"/>
    </row>
    <row r="11" spans="1:7" x14ac:dyDescent="0.25">
      <c r="A11" t="s">
        <v>0</v>
      </c>
      <c r="B11" s="3">
        <v>4092126</v>
      </c>
      <c r="C11" s="4">
        <v>2.86E-2</v>
      </c>
      <c r="D11" s="5">
        <f t="shared" si="0"/>
        <v>117035</v>
      </c>
      <c r="E11" s="13" t="s">
        <v>12</v>
      </c>
      <c r="F11" s="12">
        <v>0.22437004168265501</v>
      </c>
      <c r="G11" s="3">
        <f>F11*D11</f>
        <v>26259.147828329529</v>
      </c>
    </row>
    <row r="12" spans="1:7" x14ac:dyDescent="0.25">
      <c r="B12" s="3"/>
      <c r="E12" s="13"/>
    </row>
    <row r="13" spans="1:7" x14ac:dyDescent="0.25">
      <c r="E13" s="13"/>
    </row>
    <row r="14" spans="1:7" x14ac:dyDescent="0.25">
      <c r="E14" s="13"/>
    </row>
    <row r="15" spans="1:7" x14ac:dyDescent="0.25">
      <c r="E15" s="13"/>
    </row>
    <row r="16" spans="1:7" x14ac:dyDescent="0.25">
      <c r="E16" s="13"/>
    </row>
    <row r="17" spans="5:5" x14ac:dyDescent="0.25">
      <c r="E17" s="13"/>
    </row>
    <row r="18" spans="5:5" x14ac:dyDescent="0.25">
      <c r="E18" s="13"/>
    </row>
    <row r="19" spans="5:5" x14ac:dyDescent="0.25">
      <c r="E19" s="13"/>
    </row>
  </sheetData>
  <pageMargins left="0.7" right="0.7" top="0.75" bottom="0.75" header="0.3" footer="0.3"/>
  <pageSetup orientation="landscape" r:id="rId1"/>
  <headerFooter>
    <oddHeader>&amp;LWA UE-152253
PC 64&amp;R&amp;"-,Bold"Attachment PC 64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9A95457-2532-458C-9678-4B1610D85598}"/>
</file>

<file path=customXml/itemProps2.xml><?xml version="1.0" encoding="utf-8"?>
<ds:datastoreItem xmlns:ds="http://schemas.openxmlformats.org/officeDocument/2006/customXml" ds:itemID="{B23E8935-9DA3-480D-941A-49AB8A12588D}"/>
</file>

<file path=customXml/itemProps3.xml><?xml version="1.0" encoding="utf-8"?>
<ds:datastoreItem xmlns:ds="http://schemas.openxmlformats.org/officeDocument/2006/customXml" ds:itemID="{41F64285-C445-4205-B0F9-33BFFC4A7957}"/>
</file>

<file path=customXml/itemProps4.xml><?xml version="1.0" encoding="utf-8"?>
<ds:datastoreItem xmlns:ds="http://schemas.openxmlformats.org/officeDocument/2006/customXml" ds:itemID="{A13B6C8F-0CF8-4E03-BE76-8028A5725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2016-02-03T22:27:08Z</dcterms:created>
  <dcterms:modified xsi:type="dcterms:W3CDTF">2016-03-14T17:27:18Z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