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440" windowHeight="10320"/>
  </bookViews>
  <sheets>
    <sheet name="Lead E" sheetId="4" r:id="rId1"/>
  </sheets>
  <externalReferences>
    <externalReference r:id="rId2"/>
    <externalReference r:id="rId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40" i="4" l="1"/>
  <c r="A50" i="4" l="1"/>
  <c r="A51" i="4"/>
  <c r="A52" i="4" s="1"/>
  <c r="A34" i="4" l="1"/>
  <c r="A35" i="4" s="1"/>
  <c r="A36" i="4" s="1"/>
  <c r="E22" i="4"/>
  <c r="E23" i="4"/>
  <c r="E12" i="4"/>
  <c r="E21" i="4" l="1"/>
  <c r="F12" i="4"/>
  <c r="F11" i="4" l="1"/>
  <c r="F22" i="4" s="1"/>
  <c r="F23" i="4" l="1"/>
  <c r="F21" i="4"/>
  <c r="E20" i="4" l="1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C24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F13" i="4" l="1"/>
  <c r="F24" i="4" s="1"/>
  <c r="E24" i="4"/>
  <c r="D24" i="4"/>
  <c r="E37" i="4" l="1"/>
  <c r="F37" i="4" l="1"/>
  <c r="F40" i="4" l="1"/>
  <c r="E39" i="4" l="1"/>
  <c r="F39" i="4" s="1"/>
  <c r="E43" i="4"/>
  <c r="F43" i="4" s="1"/>
  <c r="F46" i="4" s="1"/>
  <c r="F48" i="4" l="1"/>
  <c r="F49" i="4" s="1"/>
</calcChain>
</file>

<file path=xl/sharedStrings.xml><?xml version="1.0" encoding="utf-8"?>
<sst xmlns="http://schemas.openxmlformats.org/spreadsheetml/2006/main" count="44" uniqueCount="40">
  <si>
    <t>Total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</si>
  <si>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</si>
  <si>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</si>
  <si>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</si>
  <si>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</si>
  <si>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</si>
  <si>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</si>
  <si>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</si>
  <si>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</si>
  <si>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LINE</t>
  </si>
  <si>
    <t>NO.</t>
  </si>
  <si>
    <t>DESCRIPTION</t>
  </si>
  <si>
    <t>ACTUAL</t>
  </si>
  <si>
    <t>TEMP ADJ</t>
  </si>
  <si>
    <t>KWH</t>
  </si>
  <si>
    <t>CHANGE</t>
  </si>
  <si>
    <t>(by Rate Schedule)</t>
  </si>
  <si>
    <t>Schedule 40</t>
  </si>
  <si>
    <t>Uncollectibles</t>
  </si>
  <si>
    <t>Annual Filing Fee</t>
  </si>
  <si>
    <t>Increase(Decrease) Expenses</t>
  </si>
  <si>
    <t>State Utility Tax</t>
  </si>
  <si>
    <t>Increase(Decrease) Taxer Other Than Income</t>
  </si>
  <si>
    <t>Increase(Decrease) Income</t>
  </si>
  <si>
    <t>Increase(Decrease) FIT</t>
  </si>
  <si>
    <t>Increase(Decrease) NOI</t>
  </si>
  <si>
    <t>GENERAL RATE CASE</t>
  </si>
  <si>
    <t>Page 8.02</t>
  </si>
  <si>
    <t>FOR THE TWELVE MONTHS ENDED SEPTEMBER 2016</t>
  </si>
  <si>
    <t xml:space="preserve">PUGET SOUND ENERGY </t>
  </si>
  <si>
    <t>TEMPERATURE NORMALIZATION-ELECTRIC</t>
  </si>
  <si>
    <t>Med Sec Voltage</t>
  </si>
  <si>
    <t>Large Dec Voltage</t>
  </si>
  <si>
    <t>Primary Voltage</t>
  </si>
  <si>
    <t>GPI KWH (1)</t>
  </si>
  <si>
    <t>ADJ FOR LOSSES (1)</t>
  </si>
  <si>
    <t>YTD SALES &amp; REVENUE ADJUSTMENT: (2)</t>
  </si>
  <si>
    <t>(1) Supported in the workpapers of Dr. Chun Chang</t>
  </si>
  <si>
    <t>(2) Supported in the Workpapers of Jon Piliaris</t>
  </si>
  <si>
    <t>Supported in CKC-1T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</si>
</sst>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&quot;$&quot;#,##0\ ;\(&quot;$&quot;#,##0\)"/>
    <numFmt numFmtId="186" formatCode="m/d/yy\ h:mm\ AM/PM"/>
    <numFmt numFmtId="187" formatCode="mmmm\ d\,\ yyyy"/>
    <numFmt numFmtId="188" formatCode="m/d/yy\ h:mm"/>
    <numFmt numFmtId="189" formatCode="[Blue]#,##0_);[Magenta]\(#,##0\)"/>
    <numFmt numFmtId="190" formatCode="_([$€-2]* #,##0.00_);_([$€-2]* \(#,##0.00\);_([$€-2]* &quot;-&quot;??_)"/>
    <numFmt numFmtId="191" formatCode="_(&quot;$&quot;* #,##0.0_);_(&quot;$&quot;* \(#,##0.0\);_(&quot;$&quot;* &quot;-&quot;??_);_(@_)"/>
    <numFmt numFmtId="192" formatCode="0.0000_);\(0.0000\)"/>
    <numFmt numFmtId="193" formatCode="mmm\-yyyy"/>
    <numFmt numFmtId="194" formatCode="0.00_)"/>
    <numFmt numFmtId="195" formatCode="_(&quot;$&quot;* #,##0.000000_);_(&quot;$&quot;* \(#,##0.000000\);_(&quot;$&quot;* &quot;-&quot;??????_);_(@_)"/>
    <numFmt numFmtId="196" formatCode="&quot;$&quot;#,"/>
    <numFmt numFmtId="197" formatCode="0.00_);\(0.00\)"/>
    <numFmt numFmtId="198" formatCode="&quot;$&quot;#,##0;\-&quot;$&quot;#,##0"/>
    <numFmt numFmtId="199" formatCode="#,##0.00\ ;\(#,##0.00\)"/>
    <numFmt numFmtId="200" formatCode="0\ &quot; HR&quot;"/>
    <numFmt numFmtId="201" formatCode="0000000"/>
    <numFmt numFmtId="202" formatCode="#,##0_);\-#,##0_);\-_)"/>
    <numFmt numFmtId="203" formatCode="#,##0.00_);\-#,##0.00_);\-_)"/>
    <numFmt numFmtId="204" formatCode="#,##0.000_);[Red]\(#,##0.000\)"/>
    <numFmt numFmtId="205" formatCode="0.0000%"/>
    <numFmt numFmtId="206" formatCode="&quot;$&quot;#,##0.000_);[Red]\(&quot;$&quot;#,##0.000\)"/>
    <numFmt numFmtId="207" formatCode="0.00000%"/>
    <numFmt numFmtId="208" formatCode="_(&quot;$&quot;* #,##0.000_);_(&quot;$&quot;* \(#,##0.000\);_(&quot;$&quot;* &quot;-&quot;??_);_(@_)"/>
    <numFmt numFmtId="209" formatCode="m/yy"/>
    <numFmt numFmtId="210" formatCode="_(* #,##0.0_);_(* \(#,##0.0\);_(* &quot;-&quot;??_);_(@_)"/>
    <numFmt numFmtId="211" formatCode="_(&quot;$&quot;* #,##0.0000_);_(&quot;$&quot;* \(#,##0.0000\);_(&quot;$&quot;* &quot;-&quot;????_);_(@_)"/>
    <numFmt numFmtId="212" formatCode="0.0%"/>
    <numFmt numFmtId="213" formatCode="0.00\ ;\-0.00\ ;&quot;- &quot;"/>
    <numFmt numFmtId="214" formatCode="_(* #,##0.0_);_(* \(#,##0.0\);_(* &quot;-&quot;_);_(@_)"/>
    <numFmt numFmtId="215" formatCode="#,##0.0_);\-#,##0.0_);\-_)"/>
    <numFmt numFmtId="216" formatCode="0.000%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7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u/>
      <sz val="10"/>
      <name val="Times New Roman"/>
      <family val="1"/>
    </font>
    <font>
      <b/>
      <u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Times New Roman"/>
      <family val="1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9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168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9" fontId="23" fillId="0" borderId="0">
      <alignment horizontal="left"/>
    </xf>
    <xf numFmtId="170" fontId="24" fillId="0" borderId="0">
      <alignment horizontal="left"/>
    </xf>
    <xf numFmtId="0" fontId="25" fillId="0" borderId="16"/>
    <xf numFmtId="0" fontId="26" fillId="0" borderId="0"/>
    <xf numFmtId="0" fontId="1" fillId="10" borderId="0" applyNumberFormat="0" applyBorder="0" applyAlignment="0" applyProtection="0"/>
    <xf numFmtId="0" fontId="21" fillId="0" borderId="0"/>
    <xf numFmtId="0" fontId="27" fillId="10" borderId="0" applyNumberFormat="0" applyBorder="0" applyAlignment="0" applyProtection="0"/>
    <xf numFmtId="0" fontId="18" fillId="0" borderId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21" fillId="0" borderId="0"/>
    <xf numFmtId="0" fontId="21" fillId="3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21" fillId="33" borderId="0" applyNumberFormat="0" applyBorder="0" applyAlignment="0" applyProtection="0"/>
    <xf numFmtId="0" fontId="21" fillId="0" borderId="0"/>
    <xf numFmtId="0" fontId="1" fillId="34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3" borderId="0" applyNumberFormat="0" applyBorder="0" applyAlignment="0" applyProtection="0"/>
    <xf numFmtId="0" fontId="21" fillId="0" borderId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4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2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166" fontId="22" fillId="0" borderId="0">
      <alignment horizontal="left" wrapText="1"/>
    </xf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21" fillId="0" borderId="0"/>
    <xf numFmtId="0" fontId="18" fillId="0" borderId="0"/>
    <xf numFmtId="0" fontId="1" fillId="1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0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/>
    <xf numFmtId="0" fontId="27" fillId="10" borderId="0" applyNumberFormat="0" applyBorder="0" applyAlignment="0" applyProtection="0"/>
    <xf numFmtId="0" fontId="21" fillId="0" borderId="0"/>
    <xf numFmtId="0" fontId="18" fillId="0" borderId="0"/>
    <xf numFmtId="0" fontId="27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7" fillId="14" borderId="0" applyNumberFormat="0" applyBorder="0" applyAlignment="0" applyProtection="0"/>
    <xf numFmtId="0" fontId="18" fillId="0" borderId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21" fillId="0" borderId="0"/>
    <xf numFmtId="0" fontId="21" fillId="3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21" fillId="36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6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7" borderId="0" applyNumberFormat="0" applyBorder="0" applyAlignment="0" applyProtection="0"/>
    <xf numFmtId="166" fontId="22" fillId="0" borderId="0">
      <alignment horizontal="left" wrapText="1"/>
    </xf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21" fillId="0" borderId="0"/>
    <xf numFmtId="0" fontId="18" fillId="0" borderId="0"/>
    <xf numFmtId="0" fontId="1" fillId="1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4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21" fillId="0" borderId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7" fillId="14" borderId="0" applyNumberFormat="0" applyBorder="0" applyAlignment="0" applyProtection="0"/>
    <xf numFmtId="0" fontId="21" fillId="0" borderId="0"/>
    <xf numFmtId="0" fontId="18" fillId="0" borderId="0"/>
    <xf numFmtId="0" fontId="27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7" fillId="18" borderId="0" applyNumberFormat="0" applyBorder="0" applyAlignment="0" applyProtection="0"/>
    <xf numFmtId="0" fontId="18" fillId="0" borderId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39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9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21" fillId="0" borderId="0"/>
    <xf numFmtId="0" fontId="18" fillId="0" borderId="0"/>
    <xf numFmtId="0" fontId="1" fillId="1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18" fillId="0" borderId="0"/>
    <xf numFmtId="0" fontId="27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7" fillId="22" borderId="0" applyNumberFormat="0" applyBorder="0" applyAlignment="0" applyProtection="0"/>
    <xf numFmtId="0" fontId="18" fillId="0" borderId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1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6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2" borderId="0" applyNumberFormat="0" applyBorder="0" applyAlignment="0" applyProtection="0"/>
    <xf numFmtId="166" fontId="22" fillId="0" borderId="0">
      <alignment horizontal="left" wrapText="1"/>
    </xf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21" fillId="0" borderId="0"/>
    <xf numFmtId="0" fontId="18" fillId="0" borderId="0"/>
    <xf numFmtId="0" fontId="1" fillId="2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1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7" fillId="22" borderId="0" applyNumberFormat="0" applyBorder="0" applyAlignment="0" applyProtection="0"/>
    <xf numFmtId="0" fontId="21" fillId="0" borderId="0"/>
    <xf numFmtId="0" fontId="18" fillId="0" borderId="0"/>
    <xf numFmtId="0" fontId="27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21" fillId="0" borderId="0"/>
    <xf numFmtId="0" fontId="21" fillId="4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7" fillId="2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1" fillId="0" borderId="0"/>
    <xf numFmtId="0" fontId="27" fillId="26" borderId="0" applyNumberFormat="0" applyBorder="0" applyAlignment="0" applyProtection="0"/>
    <xf numFmtId="0" fontId="21" fillId="0" borderId="0"/>
    <xf numFmtId="0" fontId="18" fillId="0" borderId="0"/>
    <xf numFmtId="0" fontId="27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7" fillId="30" borderId="0" applyNumberFormat="0" applyBorder="0" applyAlignment="0" applyProtection="0"/>
    <xf numFmtId="0" fontId="18" fillId="0" borderId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0" borderId="0"/>
    <xf numFmtId="0" fontId="21" fillId="4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3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42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2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1" fillId="0" borderId="0"/>
    <xf numFmtId="0" fontId="18" fillId="0" borderId="0"/>
    <xf numFmtId="0" fontId="1" fillId="3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18" fillId="0" borderId="0"/>
    <xf numFmtId="0" fontId="27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7" fillId="11" borderId="0" applyNumberFormat="0" applyBorder="0" applyAlignment="0" applyProtection="0"/>
    <xf numFmtId="0" fontId="18" fillId="0" borderId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8" fillId="0" borderId="0"/>
    <xf numFmtId="0" fontId="1" fillId="1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1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7" fillId="11" borderId="0" applyNumberFormat="0" applyBorder="0" applyAlignment="0" applyProtection="0"/>
    <xf numFmtId="0" fontId="21" fillId="0" borderId="0"/>
    <xf numFmtId="0" fontId="18" fillId="0" borderId="0"/>
    <xf numFmtId="0" fontId="27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0" borderId="0"/>
    <xf numFmtId="0" fontId="21" fillId="3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7" fillId="15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1" fillId="0" borderId="0"/>
    <xf numFmtId="0" fontId="27" fillId="15" borderId="0" applyNumberFormat="0" applyBorder="0" applyAlignment="0" applyProtection="0"/>
    <xf numFmtId="0" fontId="21" fillId="0" borderId="0"/>
    <xf numFmtId="0" fontId="18" fillId="0" borderId="0"/>
    <xf numFmtId="0" fontId="27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7" fillId="19" borderId="0" applyNumberFormat="0" applyBorder="0" applyAlignment="0" applyProtection="0"/>
    <xf numFmtId="0" fontId="18" fillId="0" borderId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21" fillId="0" borderId="0"/>
    <xf numFmtId="0" fontId="21" fillId="4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21" fillId="45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5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6" fontId="2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" fillId="46" borderId="0" applyNumberFormat="0" applyBorder="0" applyAlignment="0" applyProtection="0"/>
    <xf numFmtId="166" fontId="22" fillId="0" borderId="0">
      <alignment horizontal="left" wrapText="1"/>
    </xf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8" fillId="0" borderId="0"/>
    <xf numFmtId="0" fontId="1" fillId="1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1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18" fillId="0" borderId="0"/>
    <xf numFmtId="0" fontId="27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7" fillId="23" borderId="0" applyNumberFormat="0" applyBorder="0" applyAlignment="0" applyProtection="0"/>
    <xf numFmtId="0" fontId="18" fillId="0" borderId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1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6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6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36" borderId="0" applyNumberFormat="0" applyBorder="0" applyAlignment="0" applyProtection="0"/>
    <xf numFmtId="166" fontId="22" fillId="0" borderId="0">
      <alignment horizontal="left" wrapText="1"/>
    </xf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8" fillId="0" borderId="0"/>
    <xf numFmtId="0" fontId="1" fillId="2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3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21" fillId="0" borderId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7" fillId="23" borderId="0" applyNumberFormat="0" applyBorder="0" applyAlignment="0" applyProtection="0"/>
    <xf numFmtId="0" fontId="21" fillId="0" borderId="0"/>
    <xf numFmtId="0" fontId="18" fillId="0" borderId="0"/>
    <xf numFmtId="0" fontId="27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7" fillId="27" borderId="0" applyNumberFormat="0" applyBorder="0" applyAlignment="0" applyProtection="0"/>
    <xf numFmtId="0" fontId="18" fillId="0" borderId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2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8" fillId="0" borderId="0"/>
    <xf numFmtId="0" fontId="1" fillId="2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1" fillId="0" borderId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18" fillId="0" borderId="0"/>
    <xf numFmtId="0" fontId="27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7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0" borderId="0"/>
    <xf numFmtId="0" fontId="21" fillId="4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7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8" fillId="0" borderId="0"/>
    <xf numFmtId="0" fontId="1" fillId="3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18" fillId="0" borderId="0"/>
    <xf numFmtId="0" fontId="2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0" fontId="31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3" borderId="0" applyNumberFormat="0" applyBorder="0" applyAlignment="0" applyProtection="0"/>
    <xf numFmtId="0" fontId="21" fillId="4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17" fillId="49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3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9" borderId="0" applyNumberFormat="0" applyBorder="0" applyAlignment="0" applyProtection="0"/>
    <xf numFmtId="0" fontId="21" fillId="5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/>
    <xf numFmtId="0" fontId="17" fillId="47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3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7" borderId="0" applyNumberFormat="0" applyBorder="0" applyAlignment="0" applyProtection="0"/>
    <xf numFmtId="0" fontId="21" fillId="5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3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1" fillId="0" borderId="0"/>
    <xf numFmtId="0" fontId="17" fillId="36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36" borderId="0" applyNumberFormat="0" applyBorder="0" applyAlignment="0" applyProtection="0"/>
    <xf numFmtId="166" fontId="22" fillId="0" borderId="0">
      <alignment horizontal="left" wrapText="1"/>
    </xf>
    <xf numFmtId="0" fontId="17" fillId="36" borderId="0" applyNumberFormat="0" applyBorder="0" applyAlignment="0" applyProtection="0"/>
    <xf numFmtId="0" fontId="31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36" borderId="0" applyNumberFormat="0" applyBorder="0" applyAlignment="0" applyProtection="0"/>
    <xf numFmtId="0" fontId="21" fillId="5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0" fontId="31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3" borderId="0" applyNumberFormat="0" applyBorder="0" applyAlignment="0" applyProtection="0"/>
    <xf numFmtId="0" fontId="21" fillId="4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3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1" fillId="0" borderId="0"/>
    <xf numFmtId="0" fontId="17" fillId="37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37" borderId="0" applyNumberFormat="0" applyBorder="0" applyAlignment="0" applyProtection="0"/>
    <xf numFmtId="166" fontId="22" fillId="0" borderId="0">
      <alignment horizontal="left" wrapText="1"/>
    </xf>
    <xf numFmtId="0" fontId="17" fillId="37" borderId="0" applyNumberFormat="0" applyBorder="0" applyAlignment="0" applyProtection="0"/>
    <xf numFmtId="0" fontId="31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7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31" fillId="53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5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21" fillId="0" borderId="0"/>
    <xf numFmtId="0" fontId="17" fillId="5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8" fillId="0" borderId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31" fillId="6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17" fillId="49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18" fillId="0" borderId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31" fillId="6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/>
    <xf numFmtId="0" fontId="17" fillId="4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/>
    <xf numFmtId="0" fontId="18" fillId="0" borderId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31" fillId="52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68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1" fillId="0" borderId="0"/>
    <xf numFmtId="0" fontId="17" fillId="6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8" fillId="0" borderId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31" fillId="4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6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17" fillId="63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7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1" fillId="0" borderId="0"/>
    <xf numFmtId="0" fontId="7" fillId="41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7" fillId="41" borderId="0" applyNumberFormat="0" applyBorder="0" applyAlignment="0" applyProtection="0"/>
    <xf numFmtId="166" fontId="22" fillId="0" borderId="0">
      <alignment horizontal="left" wrapText="1"/>
    </xf>
    <xf numFmtId="0" fontId="7" fillId="41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41" borderId="0" applyNumberFormat="0" applyBorder="0" applyAlignment="0" applyProtection="0"/>
    <xf numFmtId="0" fontId="34" fillId="6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6" fillId="71" borderId="12" applyNumberFormat="0" applyBorder="0" applyAlignment="0">
      <alignment horizontal="center" vertical="top" wrapText="1"/>
      <protection hidden="1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26" fillId="0" borderId="16"/>
    <xf numFmtId="0" fontId="37" fillId="0" borderId="0">
      <alignment vertical="center"/>
    </xf>
    <xf numFmtId="0" fontId="38" fillId="0" borderId="17">
      <alignment horizontal="left" vertical="center"/>
    </xf>
    <xf numFmtId="171" fontId="39" fillId="0" borderId="0">
      <alignment horizontal="right" vertical="center"/>
    </xf>
    <xf numFmtId="172" fontId="37" fillId="0" borderId="0">
      <alignment horizontal="right" vertical="center"/>
    </xf>
    <xf numFmtId="172" fontId="38" fillId="0" borderId="0">
      <alignment horizontal="right" vertical="center"/>
    </xf>
    <xf numFmtId="173" fontId="37" fillId="0" borderId="0" applyFont="0" applyFill="0" applyBorder="0" applyAlignment="0" applyProtection="0">
      <alignment horizontal="right"/>
    </xf>
    <xf numFmtId="0" fontId="40" fillId="0" borderId="0">
      <alignment vertical="center"/>
    </xf>
    <xf numFmtId="174" fontId="41" fillId="0" borderId="0" applyFill="0" applyBorder="0" applyAlignment="0"/>
    <xf numFmtId="174" fontId="41" fillId="0" borderId="0" applyFill="0" applyBorder="0" applyAlignment="0"/>
    <xf numFmtId="166" fontId="22" fillId="0" borderId="0">
      <alignment horizontal="left" wrapText="1"/>
    </xf>
    <xf numFmtId="174" fontId="41" fillId="0" borderId="0" applyFill="0" applyBorder="0" applyAlignment="0"/>
    <xf numFmtId="0" fontId="21" fillId="0" borderId="0"/>
    <xf numFmtId="0" fontId="21" fillId="0" borderId="0"/>
    <xf numFmtId="0" fontId="18" fillId="0" borderId="0"/>
    <xf numFmtId="0" fontId="41" fillId="0" borderId="0" applyFill="0" applyBorder="0" applyAlignment="0"/>
    <xf numFmtId="0" fontId="21" fillId="0" borderId="0"/>
    <xf numFmtId="0" fontId="18" fillId="0" borderId="0"/>
    <xf numFmtId="174" fontId="41" fillId="0" borderId="0" applyFill="0" applyBorder="0" applyAlignment="0"/>
    <xf numFmtId="0" fontId="21" fillId="0" borderId="0"/>
    <xf numFmtId="166" fontId="22" fillId="0" borderId="0">
      <alignment horizontal="left" wrapText="1"/>
    </xf>
    <xf numFmtId="174" fontId="41" fillId="0" borderId="0" applyFill="0" applyBorder="0" applyAlignment="0"/>
    <xf numFmtId="0" fontId="21" fillId="0" borderId="0"/>
    <xf numFmtId="0" fontId="21" fillId="0" borderId="0"/>
    <xf numFmtId="174" fontId="41" fillId="0" borderId="0" applyFill="0" applyBorder="0" applyAlignment="0"/>
    <xf numFmtId="0" fontId="21" fillId="0" borderId="0"/>
    <xf numFmtId="174" fontId="41" fillId="0" borderId="0" applyFill="0" applyBorder="0" applyAlignment="0"/>
    <xf numFmtId="0" fontId="21" fillId="0" borderId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42" fillId="73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18" fillId="0" borderId="0"/>
    <xf numFmtId="41" fontId="18" fillId="72" borderId="0"/>
    <xf numFmtId="0" fontId="21" fillId="0" borderId="0"/>
    <xf numFmtId="0" fontId="42" fillId="73" borderId="18" applyNumberFormat="0" applyAlignment="0" applyProtection="0"/>
    <xf numFmtId="0" fontId="11" fillId="6" borderId="4" applyNumberFormat="0" applyAlignment="0" applyProtection="0"/>
    <xf numFmtId="0" fontId="43" fillId="74" borderId="4" applyNumberFormat="0" applyAlignment="0" applyProtection="0"/>
    <xf numFmtId="0" fontId="43" fillId="74" borderId="4" applyNumberFormat="0" applyAlignment="0" applyProtection="0"/>
    <xf numFmtId="0" fontId="21" fillId="0" borderId="0"/>
    <xf numFmtId="0" fontId="29" fillId="0" borderId="0"/>
    <xf numFmtId="0" fontId="18" fillId="0" borderId="0"/>
    <xf numFmtId="166" fontId="22" fillId="0" borderId="0">
      <alignment horizontal="left" wrapText="1"/>
    </xf>
    <xf numFmtId="0" fontId="43" fillId="74" borderId="4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41" fontId="18" fillId="72" borderId="0"/>
    <xf numFmtId="0" fontId="21" fillId="0" borderId="0"/>
    <xf numFmtId="0" fontId="21" fillId="0" borderId="0"/>
    <xf numFmtId="0" fontId="11" fillId="6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3" fillId="74" borderId="4" applyNumberFormat="0" applyAlignment="0" applyProtection="0"/>
    <xf numFmtId="41" fontId="18" fillId="72" borderId="0"/>
    <xf numFmtId="0" fontId="21" fillId="0" borderId="0"/>
    <xf numFmtId="0" fontId="43" fillId="74" borderId="4" applyNumberFormat="0" applyAlignment="0" applyProtection="0"/>
    <xf numFmtId="0" fontId="42" fillId="73" borderId="18" applyNumberFormat="0" applyAlignment="0" applyProtection="0"/>
    <xf numFmtId="0" fontId="18" fillId="0" borderId="0"/>
    <xf numFmtId="0" fontId="43" fillId="74" borderId="4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0" fontId="21" fillId="0" borderId="0"/>
    <xf numFmtId="0" fontId="21" fillId="0" borderId="0"/>
    <xf numFmtId="0" fontId="44" fillId="74" borderId="18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0" fontId="21" fillId="0" borderId="0"/>
    <xf numFmtId="0" fontId="29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166" fontId="22" fillId="0" borderId="0">
      <alignment horizontal="left" wrapText="1"/>
    </xf>
    <xf numFmtId="41" fontId="18" fillId="72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2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1" fontId="18" fillId="72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41" fontId="18" fillId="72" borderId="0"/>
    <xf numFmtId="0" fontId="21" fillId="0" borderId="0"/>
    <xf numFmtId="0" fontId="21" fillId="0" borderId="0"/>
    <xf numFmtId="0" fontId="18" fillId="0" borderId="0"/>
    <xf numFmtId="0" fontId="21" fillId="0" borderId="0"/>
    <xf numFmtId="41" fontId="18" fillId="72" borderId="0"/>
    <xf numFmtId="0" fontId="21" fillId="0" borderId="0"/>
    <xf numFmtId="0" fontId="21" fillId="0" borderId="0"/>
    <xf numFmtId="0" fontId="21" fillId="0" borderId="0"/>
    <xf numFmtId="0" fontId="43" fillId="74" borderId="4" applyNumberFormat="0" applyAlignment="0" applyProtection="0"/>
    <xf numFmtId="0" fontId="11" fillId="6" borderId="4" applyNumberFormat="0" applyAlignment="0" applyProtection="0"/>
    <xf numFmtId="0" fontId="21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5" fillId="75" borderId="19" applyNumberFormat="0" applyAlignment="0" applyProtection="0"/>
    <xf numFmtId="0" fontId="45" fillId="75" borderId="19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45" fillId="75" borderId="19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3" fillId="7" borderId="7" applyNumberFormat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45" fillId="75" borderId="19" applyNumberFormat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5" fillId="75" borderId="19" applyNumberFormat="0" applyAlignment="0" applyProtection="0"/>
    <xf numFmtId="0" fontId="46" fillId="53" borderId="20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4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6" borderId="0"/>
    <xf numFmtId="41" fontId="18" fillId="76" borderId="0"/>
    <xf numFmtId="166" fontId="22" fillId="0" borderId="0">
      <alignment horizontal="left" wrapText="1"/>
    </xf>
    <xf numFmtId="41" fontId="18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" fontId="48" fillId="0" borderId="21">
      <alignment vertical="top"/>
    </xf>
    <xf numFmtId="175" fontId="40" fillId="0" borderId="0" applyBorder="0">
      <alignment horizontal="right"/>
    </xf>
    <xf numFmtId="175" fontId="40" fillId="0" borderId="15" applyAlignment="0">
      <alignment horizontal="right"/>
    </xf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52" fillId="0" borderId="0" applyFont="0" applyFill="0" applyBorder="0" applyAlignment="0" applyProtection="0"/>
    <xf numFmtId="0" fontId="18" fillId="0" borderId="0"/>
    <xf numFmtId="0" fontId="21" fillId="0" borderId="0"/>
    <xf numFmtId="4" fontId="51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1" fillId="0" borderId="0"/>
    <xf numFmtId="0" fontId="18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1" fillId="0" borderId="0"/>
    <xf numFmtId="0" fontId="21" fillId="0" borderId="0"/>
    <xf numFmtId="43" fontId="5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8" fillId="0" borderId="0" applyFill="0" applyBorder="0" applyAlignment="0" applyProtection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9" fillId="0" borderId="0"/>
    <xf numFmtId="0" fontId="60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62" fillId="0" borderId="0"/>
    <xf numFmtId="0" fontId="62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166" fontId="22" fillId="0" borderId="0">
      <alignment horizontal="left" wrapText="1"/>
    </xf>
    <xf numFmtId="3" fontId="63" fillId="0" borderId="0" applyFont="0" applyFill="0" applyBorder="0" applyAlignment="0" applyProtection="0"/>
    <xf numFmtId="0" fontId="18" fillId="0" borderId="0"/>
    <xf numFmtId="3" fontId="58" fillId="0" borderId="0" applyFill="0" applyBorder="0" applyAlignment="0" applyProtection="0"/>
    <xf numFmtId="0" fontId="18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180" fontId="65" fillId="0" borderId="0">
      <protection locked="0"/>
    </xf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2" fillId="0" borderId="0"/>
    <xf numFmtId="0" fontId="62" fillId="0" borderId="0"/>
    <xf numFmtId="0" fontId="66" fillId="0" borderId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166" fontId="22" fillId="0" borderId="0">
      <alignment horizontal="left" wrapText="1"/>
    </xf>
    <xf numFmtId="0" fontId="67" fillId="0" borderId="0" applyNumberFormat="0" applyAlignment="0">
      <alignment horizontal="left"/>
    </xf>
    <xf numFmtId="0" fontId="18" fillId="0" borderId="0"/>
    <xf numFmtId="0" fontId="67" fillId="0" borderId="0" applyNumberFormat="0" applyAlignment="0">
      <alignment horizontal="left"/>
    </xf>
    <xf numFmtId="0" fontId="18" fillId="0" borderId="0"/>
    <xf numFmtId="166" fontId="22" fillId="0" borderId="0">
      <alignment horizontal="left" wrapText="1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21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166" fontId="22" fillId="0" borderId="0">
      <alignment horizontal="left" wrapText="1"/>
    </xf>
    <xf numFmtId="0" fontId="68" fillId="0" borderId="0" applyNumberFormat="0" applyAlignment="0"/>
    <xf numFmtId="0" fontId="18" fillId="0" borderId="0"/>
    <xf numFmtId="0" fontId="68" fillId="0" borderId="0" applyNumberFormat="0" applyAlignment="0"/>
    <xf numFmtId="0" fontId="18" fillId="0" borderId="0"/>
    <xf numFmtId="166" fontId="22" fillId="0" borderId="0">
      <alignment horizontal="left" wrapText="1"/>
    </xf>
    <xf numFmtId="0" fontId="68" fillId="0" borderId="0" applyNumberFormat="0" applyAlignment="0"/>
    <xf numFmtId="0" fontId="68" fillId="0" borderId="0" applyNumberFormat="0" applyAlignment="0"/>
    <xf numFmtId="0" fontId="21" fillId="0" borderId="0"/>
    <xf numFmtId="0" fontId="68" fillId="0" borderId="0" applyNumberFormat="0" applyAlignment="0"/>
    <xf numFmtId="181" fontId="69" fillId="0" borderId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62" fillId="0" borderId="0"/>
    <xf numFmtId="0" fontId="62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8" fontId="5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8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70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44" fontId="70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4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7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7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21" fillId="0" borderId="0"/>
    <xf numFmtId="166" fontId="22" fillId="0" borderId="0">
      <alignment horizontal="left" wrapText="1"/>
    </xf>
    <xf numFmtId="44" fontId="72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>
      <alignment horizontal="left" wrapText="1"/>
    </xf>
    <xf numFmtId="8" fontId="5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5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5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4" fontId="57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8" fontId="5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8" fontId="56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8" fontId="51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8" fillId="0" borderId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73" fillId="0" borderId="0" applyFont="0" applyFill="0" applyBorder="0" applyAlignment="0" applyProtection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5" fontId="58" fillId="0" borderId="0" applyFill="0" applyBorder="0" applyAlignment="0" applyProtection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5" fontId="5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6" fontId="18" fillId="0" borderId="0" applyFont="0" applyFill="0" applyBorder="0" applyAlignment="0" applyProtection="0"/>
    <xf numFmtId="5" fontId="58" fillId="0" borderId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18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187" fontId="58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3" fillId="0" borderId="0" applyFont="0" applyFill="0" applyBorder="0" applyAlignment="0" applyProtection="0"/>
    <xf numFmtId="166" fontId="22" fillId="0" borderId="0">
      <alignment horizontal="left" wrapText="1"/>
    </xf>
    <xf numFmtId="0" fontId="63" fillId="0" borderId="0" applyFont="0" applyFill="0" applyBorder="0" applyAlignment="0" applyProtection="0"/>
    <xf numFmtId="0" fontId="18" fillId="0" borderId="0"/>
    <xf numFmtId="187" fontId="58" fillId="0" borderId="0" applyFill="0" applyBorder="0" applyAlignment="0" applyProtection="0"/>
    <xf numFmtId="0" fontId="18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0" fontId="21" fillId="0" borderId="0"/>
    <xf numFmtId="187" fontId="58" fillId="0" borderId="0" applyFill="0" applyBorder="0" applyAlignment="0" applyProtection="0"/>
    <xf numFmtId="0" fontId="21" fillId="0" borderId="0"/>
    <xf numFmtId="0" fontId="73" fillId="0" borderId="0" applyFont="0" applyFill="0" applyBorder="0" applyAlignment="0" applyProtection="0"/>
    <xf numFmtId="188" fontId="18" fillId="0" borderId="0" applyFont="0" applyFill="0" applyBorder="0" applyAlignment="0" applyProtection="0">
      <alignment wrapText="1"/>
    </xf>
    <xf numFmtId="188" fontId="18" fillId="0" borderId="0" applyFont="0" applyFill="0" applyBorder="0" applyAlignment="0" applyProtection="0">
      <alignment wrapText="1"/>
    </xf>
    <xf numFmtId="0" fontId="26" fillId="0" borderId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189" fontId="74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0" fontId="21" fillId="0" borderId="0"/>
    <xf numFmtId="166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/>
    <xf numFmtId="0" fontId="21" fillId="0" borderId="0"/>
    <xf numFmtId="0" fontId="18" fillId="0" borderId="0"/>
    <xf numFmtId="166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0" fontId="21" fillId="0" borderId="0"/>
    <xf numFmtId="189" fontId="74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18" fillId="0" borderId="0"/>
    <xf numFmtId="0" fontId="21" fillId="0" borderId="0"/>
    <xf numFmtId="0" fontId="21" fillId="0" borderId="0"/>
    <xf numFmtId="166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75" fillId="0" borderId="0" applyNumberFormat="0" applyFill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5" fillId="0" borderId="0" applyNumberForma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8" fillId="80" borderId="10" applyNumberFormat="0" applyBorder="0" applyAlignment="0">
      <alignment horizontal="centerContinuous" vertical="center"/>
      <protection locked="0"/>
    </xf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166" fontId="22" fillId="0" borderId="0">
      <alignment horizontal="left" wrapText="1"/>
    </xf>
    <xf numFmtId="2" fontId="63" fillId="0" borderId="0" applyFont="0" applyFill="0" applyBorder="0" applyAlignment="0" applyProtection="0"/>
    <xf numFmtId="0" fontId="18" fillId="0" borderId="0"/>
    <xf numFmtId="2" fontId="63" fillId="0" borderId="0" applyFont="0" applyFill="0" applyBorder="0" applyAlignment="0" applyProtection="0"/>
    <xf numFmtId="0" fontId="18" fillId="0" borderId="0"/>
    <xf numFmtId="166" fontId="22" fillId="0" borderId="0">
      <alignment horizontal="left" wrapText="1"/>
    </xf>
    <xf numFmtId="2" fontId="63" fillId="0" borderId="0" applyFont="0" applyFill="0" applyBorder="0" applyAlignment="0" applyProtection="0"/>
    <xf numFmtId="166" fontId="22" fillId="0" borderId="0">
      <alignment horizontal="left" wrapText="1"/>
    </xf>
    <xf numFmtId="2" fontId="58" fillId="0" borderId="0" applyFill="0" applyBorder="0" applyAlignment="0" applyProtection="0"/>
    <xf numFmtId="2" fontId="58" fillId="0" borderId="0" applyFont="0" applyFill="0" applyBorder="0" applyAlignment="0" applyProtection="0"/>
    <xf numFmtId="0" fontId="21" fillId="0" borderId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79" fillId="0" borderId="0" applyNumberFormat="0" applyFill="0" applyBorder="0" applyAlignment="0" applyProtection="0">
      <alignment vertical="top"/>
      <protection locked="0"/>
    </xf>
    <xf numFmtId="181" fontId="37" fillId="0" borderId="0"/>
    <xf numFmtId="173" fontId="80" fillId="0" borderId="0">
      <alignment horizontal="right"/>
    </xf>
    <xf numFmtId="0" fontId="81" fillId="0" borderId="0">
      <alignment vertical="center"/>
    </xf>
    <xf numFmtId="0" fontId="82" fillId="0" borderId="0">
      <alignment horizontal="right"/>
    </xf>
    <xf numFmtId="172" fontId="83" fillId="0" borderId="0">
      <alignment horizontal="right" vertical="center"/>
    </xf>
    <xf numFmtId="172" fontId="80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6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21" fillId="0" borderId="0"/>
    <xf numFmtId="0" fontId="6" fillId="43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6" fillId="43" borderId="0" applyNumberFormat="0" applyBorder="0" applyAlignment="0" applyProtection="0"/>
    <xf numFmtId="166" fontId="22" fillId="0" borderId="0">
      <alignment horizontal="left" wrapText="1"/>
    </xf>
    <xf numFmtId="0" fontId="6" fillId="43" borderId="0" applyNumberFormat="0" applyBorder="0" applyAlignment="0" applyProtection="0"/>
    <xf numFmtId="0" fontId="84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43" borderId="0" applyNumberFormat="0" applyBorder="0" applyAlignment="0" applyProtection="0"/>
    <xf numFmtId="0" fontId="85" fillId="3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8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38" fontId="37" fillId="76" borderId="0" applyNumberFormat="0" applyBorder="0" applyAlignment="0" applyProtection="0"/>
    <xf numFmtId="166" fontId="22" fillId="0" borderId="0">
      <alignment horizontal="left" wrapText="1"/>
    </xf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21" fillId="0" borderId="0"/>
    <xf numFmtId="38" fontId="18" fillId="76" borderId="0" applyNumberFormat="0" applyBorder="0" applyAlignment="0" applyProtection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0" fontId="87" fillId="0" borderId="16"/>
    <xf numFmtId="191" fontId="88" fillId="0" borderId="0" applyNumberFormat="0" applyFill="0" applyBorder="0" applyProtection="0">
      <alignment horizontal="right"/>
    </xf>
    <xf numFmtId="0" fontId="89" fillId="0" borderId="14" applyNumberFormat="0" applyAlignment="0" applyProtection="0">
      <alignment horizontal="left"/>
    </xf>
    <xf numFmtId="0" fontId="89" fillId="0" borderId="14" applyNumberFormat="0" applyAlignment="0" applyProtection="0">
      <alignment horizontal="left"/>
    </xf>
    <xf numFmtId="0" fontId="89" fillId="0" borderId="14" applyNumberFormat="0" applyAlignment="0" applyProtection="0">
      <alignment horizontal="left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89" fillId="0" borderId="14" applyNumberFormat="0" applyAlignment="0" applyProtection="0">
      <alignment horizontal="left"/>
    </xf>
    <xf numFmtId="0" fontId="18" fillId="0" borderId="0"/>
    <xf numFmtId="0" fontId="89" fillId="0" borderId="14" applyNumberFormat="0" applyAlignment="0" applyProtection="0">
      <alignment horizontal="left"/>
    </xf>
    <xf numFmtId="0" fontId="18" fillId="0" borderId="0"/>
    <xf numFmtId="0" fontId="89" fillId="0" borderId="14" applyNumberFormat="0" applyAlignment="0" applyProtection="0">
      <alignment horizontal="left"/>
    </xf>
    <xf numFmtId="0" fontId="21" fillId="0" borderId="0"/>
    <xf numFmtId="0" fontId="89" fillId="0" borderId="14" applyNumberFormat="0" applyAlignment="0" applyProtection="0">
      <alignment horizontal="left"/>
    </xf>
    <xf numFmtId="0" fontId="21" fillId="0" borderId="0"/>
    <xf numFmtId="166" fontId="22" fillId="0" borderId="0">
      <alignment horizontal="left" wrapText="1"/>
    </xf>
    <xf numFmtId="0" fontId="89" fillId="0" borderId="22">
      <alignment horizontal="left"/>
    </xf>
    <xf numFmtId="0" fontId="89" fillId="0" borderId="22">
      <alignment horizontal="left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89" fillId="0" borderId="22">
      <alignment horizontal="left"/>
    </xf>
    <xf numFmtId="0" fontId="89" fillId="0" borderId="22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22">
      <alignment horizontal="left"/>
    </xf>
    <xf numFmtId="0" fontId="89" fillId="0" borderId="22">
      <alignment horizontal="left"/>
    </xf>
    <xf numFmtId="0" fontId="89" fillId="0" borderId="22">
      <alignment horizontal="left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22">
      <alignment horizontal="left"/>
    </xf>
    <xf numFmtId="0" fontId="89" fillId="0" borderId="22">
      <alignment horizontal="left"/>
    </xf>
    <xf numFmtId="0" fontId="89" fillId="0" borderId="22">
      <alignment horizontal="left"/>
    </xf>
    <xf numFmtId="0" fontId="21" fillId="0" borderId="0"/>
    <xf numFmtId="0" fontId="89" fillId="0" borderId="22">
      <alignment horizontal="left"/>
    </xf>
    <xf numFmtId="166" fontId="22" fillId="0" borderId="0">
      <alignment horizontal="left" wrapText="1"/>
    </xf>
    <xf numFmtId="14" fontId="19" fillId="81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21" fillId="0" borderId="0"/>
    <xf numFmtId="0" fontId="21" fillId="0" borderId="0"/>
    <xf numFmtId="0" fontId="90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1" fillId="0" borderId="24" applyNumberFormat="0" applyFill="0" applyAlignment="0" applyProtection="0"/>
    <xf numFmtId="0" fontId="18" fillId="0" borderId="0"/>
    <xf numFmtId="166" fontId="22" fillId="0" borderId="0">
      <alignment horizontal="left" wrapText="1"/>
    </xf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1" fillId="0" borderId="24" applyNumberFormat="0" applyFill="0" applyAlignment="0" applyProtection="0"/>
    <xf numFmtId="0" fontId="21" fillId="0" borderId="0"/>
    <xf numFmtId="0" fontId="29" fillId="0" borderId="0"/>
    <xf numFmtId="166" fontId="22" fillId="0" borderId="0">
      <alignment horizontal="left" wrapText="1"/>
    </xf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166" fontId="22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3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21" fillId="0" borderId="0"/>
    <xf numFmtId="0" fontId="21" fillId="0" borderId="0"/>
    <xf numFmtId="0" fontId="95" fillId="0" borderId="2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1" fillId="0" borderId="0"/>
    <xf numFmtId="0" fontId="29" fillId="0" borderId="0"/>
    <xf numFmtId="0" fontId="18" fillId="0" borderId="0"/>
    <xf numFmtId="166" fontId="22" fillId="0" borderId="0">
      <alignment horizontal="left" wrapText="1"/>
    </xf>
    <xf numFmtId="0" fontId="96" fillId="0" borderId="26" applyNumberFormat="0" applyFill="0" applyAlignment="0" applyProtection="0"/>
    <xf numFmtId="0" fontId="18" fillId="0" borderId="0"/>
    <xf numFmtId="166" fontId="22" fillId="0" borderId="0">
      <alignment horizontal="left" wrapText="1"/>
    </xf>
    <xf numFmtId="0" fontId="97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6" fillId="0" borderId="26" applyNumberFormat="0" applyFill="0" applyAlignment="0" applyProtection="0"/>
    <xf numFmtId="0" fontId="97" fillId="0" borderId="26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6" fillId="0" borderId="26" applyNumberFormat="0" applyFill="0" applyAlignment="0" applyProtection="0"/>
    <xf numFmtId="0" fontId="21" fillId="0" borderId="0"/>
    <xf numFmtId="0" fontId="29" fillId="0" borderId="0"/>
    <xf numFmtId="166" fontId="22" fillId="0" borderId="0">
      <alignment horizontal="left" wrapText="1"/>
    </xf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0" applyNumberFormat="0" applyFill="0" applyBorder="0" applyAlignment="0" applyProtection="0"/>
    <xf numFmtId="166" fontId="22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99" fillId="0" borderId="28" applyNumberFormat="0" applyFill="0" applyAlignment="0" applyProtection="0"/>
    <xf numFmtId="0" fontId="21" fillId="0" borderId="0"/>
    <xf numFmtId="0" fontId="18" fillId="0" borderId="0"/>
    <xf numFmtId="0" fontId="99" fillId="0" borderId="29" applyNumberFormat="0" applyFill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99" fillId="0" borderId="28" applyNumberFormat="0" applyFill="0" applyAlignment="0" applyProtection="0"/>
    <xf numFmtId="0" fontId="100" fillId="0" borderId="28" applyNumberFormat="0" applyFill="0" applyAlignment="0" applyProtection="0"/>
    <xf numFmtId="0" fontId="21" fillId="0" borderId="0"/>
    <xf numFmtId="0" fontId="18" fillId="0" borderId="0"/>
    <xf numFmtId="0" fontId="100" fillId="0" borderId="28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99" fillId="0" borderId="28" applyNumberFormat="0" applyFill="0" applyAlignment="0" applyProtection="0"/>
    <xf numFmtId="166" fontId="22" fillId="0" borderId="0">
      <alignment horizontal="left" wrapText="1"/>
    </xf>
    <xf numFmtId="0" fontId="100" fillId="0" borderId="28" applyNumberFormat="0" applyFill="0" applyAlignment="0" applyProtection="0"/>
    <xf numFmtId="0" fontId="9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101" fillId="0" borderId="30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0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99" fillId="0" borderId="0" applyNumberForma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8" fillId="0" borderId="0"/>
    <xf numFmtId="0" fontId="100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99" fillId="0" borderId="0" applyNumberFormat="0" applyFill="0" applyBorder="0" applyAlignment="0" applyProtection="0"/>
    <xf numFmtId="166" fontId="22" fillId="0" borderId="0">
      <alignment horizontal="left" wrapText="1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71" borderId="0" applyNumberFormat="0" applyBorder="0" applyAlignment="0">
      <protection hidden="1"/>
    </xf>
    <xf numFmtId="38" fontId="40" fillId="0" borderId="0"/>
    <xf numFmtId="38" fontId="40" fillId="0" borderId="0"/>
    <xf numFmtId="38" fontId="40" fillId="0" borderId="0"/>
    <xf numFmtId="0" fontId="21" fillId="0" borderId="0"/>
    <xf numFmtId="0" fontId="21" fillId="0" borderId="0"/>
    <xf numFmtId="0" fontId="21" fillId="0" borderId="0"/>
    <xf numFmtId="38" fontId="40" fillId="0" borderId="0"/>
    <xf numFmtId="166" fontId="22" fillId="0" borderId="0">
      <alignment horizontal="left" wrapText="1"/>
    </xf>
    <xf numFmtId="38" fontId="40" fillId="0" borderId="0"/>
    <xf numFmtId="0" fontId="18" fillId="0" borderId="0"/>
    <xf numFmtId="38" fontId="40" fillId="0" borderId="0"/>
    <xf numFmtId="0" fontId="18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38" fontId="40" fillId="0" borderId="0"/>
    <xf numFmtId="38" fontId="40" fillId="0" borderId="0"/>
    <xf numFmtId="38" fontId="40" fillId="0" borderId="0"/>
    <xf numFmtId="40" fontId="40" fillId="0" borderId="0"/>
    <xf numFmtId="40" fontId="40" fillId="0" borderId="0"/>
    <xf numFmtId="40" fontId="40" fillId="0" borderId="0"/>
    <xf numFmtId="0" fontId="21" fillId="0" borderId="0"/>
    <xf numFmtId="0" fontId="21" fillId="0" borderId="0"/>
    <xf numFmtId="0" fontId="21" fillId="0" borderId="0"/>
    <xf numFmtId="40" fontId="40" fillId="0" borderId="0"/>
    <xf numFmtId="166" fontId="22" fillId="0" borderId="0">
      <alignment horizontal="left" wrapText="1"/>
    </xf>
    <xf numFmtId="40" fontId="40" fillId="0" borderId="0"/>
    <xf numFmtId="0" fontId="18" fillId="0" borderId="0"/>
    <xf numFmtId="40" fontId="40" fillId="0" borderId="0"/>
    <xf numFmtId="0" fontId="18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40" fontId="40" fillId="0" borderId="0"/>
    <xf numFmtId="40" fontId="40" fillId="0" borderId="0"/>
    <xf numFmtId="40" fontId="4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18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9" fillId="5" borderId="4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9" fillId="46" borderId="4" applyNumberFormat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21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0" fontId="106" fillId="46" borderId="18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06" fillId="46" borderId="18" applyNumberFormat="0" applyAlignment="0" applyProtection="0"/>
    <xf numFmtId="0" fontId="9" fillId="46" borderId="4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9" fillId="46" borderId="4" applyNumberFormat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9" fillId="46" borderId="4" applyNumberFormat="0" applyAlignment="0" applyProtection="0"/>
    <xf numFmtId="0" fontId="21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166" fontId="22" fillId="0" borderId="0">
      <alignment horizontal="left" wrapText="1"/>
    </xf>
    <xf numFmtId="0" fontId="9" fillId="46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06" fillId="46" borderId="18" applyNumberFormat="0" applyAlignment="0" applyProtection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06" fillId="42" borderId="18" applyNumberFormat="0" applyAlignment="0" applyProtection="0"/>
    <xf numFmtId="0" fontId="9" fillId="46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6" fillId="42" borderId="18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41" fontId="108" fillId="82" borderId="32">
      <alignment horizontal="left"/>
      <protection locked="0"/>
    </xf>
    <xf numFmtId="166" fontId="22" fillId="0" borderId="0">
      <alignment horizontal="left" wrapText="1"/>
    </xf>
    <xf numFmtId="41" fontId="108" fillId="82" borderId="32">
      <alignment horizontal="lef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08" fillId="82" borderId="32">
      <alignment horizontal="lef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108" fillId="82" borderId="32">
      <alignment horizontal="right"/>
      <protection locked="0"/>
    </xf>
    <xf numFmtId="166" fontId="22" fillId="0" borderId="0">
      <alignment horizontal="left" wrapText="1"/>
    </xf>
    <xf numFmtId="10" fontId="108" fillId="82" borderId="32">
      <alignment horizontal="righ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108" fillId="82" borderId="32">
      <alignment horizontal="righ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1" fontId="108" fillId="82" borderId="32">
      <alignment horizontal="left"/>
      <protection locked="0"/>
    </xf>
    <xf numFmtId="0" fontId="87" fillId="0" borderId="33"/>
    <xf numFmtId="0" fontId="37" fillId="76" borderId="0"/>
    <xf numFmtId="0" fontId="37" fillId="76" borderId="0"/>
    <xf numFmtId="0" fontId="37" fillId="76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7" fillId="76" borderId="0"/>
    <xf numFmtId="0" fontId="37" fillId="76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7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3" fontId="109" fillId="0" borderId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1" fillId="0" borderId="0"/>
    <xf numFmtId="3" fontId="109" fillId="0" borderId="0" applyFill="0" applyBorder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11" fillId="0" borderId="35" applyNumberFormat="0" applyFill="0" applyAlignment="0" applyProtection="0"/>
    <xf numFmtId="0" fontId="21" fillId="0" borderId="0"/>
    <xf numFmtId="0" fontId="18" fillId="0" borderId="0"/>
    <xf numFmtId="0" fontId="12" fillId="0" borderId="6" applyNumberFormat="0" applyFill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11" fillId="0" borderId="35" applyNumberFormat="0" applyFill="0" applyAlignment="0" applyProtection="0"/>
    <xf numFmtId="0" fontId="112" fillId="0" borderId="35" applyNumberFormat="0" applyFill="0" applyAlignment="0" applyProtection="0"/>
    <xf numFmtId="0" fontId="21" fillId="0" borderId="0"/>
    <xf numFmtId="0" fontId="18" fillId="0" borderId="0"/>
    <xf numFmtId="0" fontId="112" fillId="0" borderId="3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11" fillId="0" borderId="35" applyNumberFormat="0" applyFill="0" applyAlignment="0" applyProtection="0"/>
    <xf numFmtId="166" fontId="22" fillId="0" borderId="0">
      <alignment horizontal="left" wrapText="1"/>
    </xf>
    <xf numFmtId="0" fontId="112" fillId="0" borderId="35" applyNumberFormat="0" applyFill="0" applyAlignment="0" applyProtection="0"/>
    <xf numFmtId="0" fontId="110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3" fillId="0" borderId="36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166" fontId="22" fillId="0" borderId="0">
      <alignment horizontal="left" wrapText="1"/>
    </xf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166" fontId="22" fillId="0" borderId="0">
      <alignment horizontal="left" wrapText="1"/>
    </xf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37" fillId="8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15" fillId="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16" fillId="46" borderId="0" applyNumberFormat="0" applyBorder="0" applyAlignment="0" applyProtection="0"/>
    <xf numFmtId="0" fontId="116" fillId="46" borderId="0" applyNumberFormat="0" applyBorder="0" applyAlignment="0" applyProtection="0"/>
    <xf numFmtId="0" fontId="21" fillId="0" borderId="0"/>
    <xf numFmtId="0" fontId="115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15" fillId="4" borderId="0" applyNumberFormat="0" applyBorder="0" applyAlignment="0" applyProtection="0"/>
    <xf numFmtId="166" fontId="22" fillId="0" borderId="0">
      <alignment horizontal="left" wrapText="1"/>
    </xf>
    <xf numFmtId="0" fontId="115" fillId="4" borderId="0" applyNumberFormat="0" applyBorder="0" applyAlignment="0" applyProtection="0"/>
    <xf numFmtId="0" fontId="28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6" fillId="46" borderId="0" applyNumberFormat="0" applyBorder="0" applyAlignment="0" applyProtection="0"/>
    <xf numFmtId="0" fontId="11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18" fillId="0" borderId="0"/>
    <xf numFmtId="37" fontId="118" fillId="0" borderId="0"/>
    <xf numFmtId="166" fontId="22" fillId="0" borderId="0">
      <alignment horizontal="left" wrapText="1"/>
    </xf>
    <xf numFmtId="37" fontId="118" fillId="0" borderId="0"/>
    <xf numFmtId="0" fontId="18" fillId="0" borderId="0"/>
    <xf numFmtId="37" fontId="118" fillId="0" borderId="0"/>
    <xf numFmtId="0" fontId="18" fillId="0" borderId="0"/>
    <xf numFmtId="166" fontId="22" fillId="0" borderId="0">
      <alignment horizontal="left" wrapText="1"/>
    </xf>
    <xf numFmtId="37" fontId="118" fillId="0" borderId="0"/>
    <xf numFmtId="37" fontId="118" fillId="0" borderId="0"/>
    <xf numFmtId="0" fontId="21" fillId="0" borderId="0"/>
    <xf numFmtId="37" fontId="118" fillId="0" borderId="0"/>
    <xf numFmtId="194" fontId="119" fillId="0" borderId="0"/>
    <xf numFmtId="195" fontId="22" fillId="0" borderId="0"/>
    <xf numFmtId="0" fontId="1" fillId="0" borderId="0"/>
    <xf numFmtId="196" fontId="18" fillId="0" borderId="0"/>
    <xf numFmtId="195" fontId="22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5" fontId="22" fillId="0" borderId="0"/>
    <xf numFmtId="195" fontId="22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18" fillId="0" borderId="0"/>
    <xf numFmtId="194" fontId="119" fillId="0" borderId="0"/>
    <xf numFmtId="194" fontId="1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197" fontId="18" fillId="0" borderId="0"/>
    <xf numFmtId="194" fontId="119" fillId="0" borderId="0"/>
    <xf numFmtId="199" fontId="18" fillId="0" borderId="0"/>
    <xf numFmtId="166" fontId="22" fillId="0" borderId="0">
      <alignment horizontal="left" wrapText="1"/>
    </xf>
    <xf numFmtId="199" fontId="18" fillId="0" borderId="0"/>
    <xf numFmtId="0" fontId="1" fillId="0" borderId="0"/>
    <xf numFmtId="199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166" fontId="22" fillId="0" borderId="0">
      <alignment horizontal="left" wrapText="1"/>
    </xf>
    <xf numFmtId="194" fontId="119" fillId="0" borderId="0"/>
    <xf numFmtId="0" fontId="1" fillId="0" borderId="0"/>
    <xf numFmtId="166" fontId="22" fillId="0" borderId="0">
      <alignment horizontal="left" wrapText="1"/>
    </xf>
    <xf numFmtId="199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7" fontId="18" fillId="0" borderId="0"/>
    <xf numFmtId="195" fontId="22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200" fontId="18" fillId="0" borderId="0"/>
    <xf numFmtId="194" fontId="119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201" fontId="56" fillId="0" borderId="0"/>
    <xf numFmtId="201" fontId="56" fillId="0" borderId="0"/>
    <xf numFmtId="202" fontId="37" fillId="0" borderId="0"/>
    <xf numFmtId="203" fontId="3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6" fontId="2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8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22" fillId="0" borderId="0">
      <alignment horizontal="left" wrapText="1"/>
    </xf>
    <xf numFmtId="0" fontId="18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98" fontId="22" fillId="0" borderId="0">
      <alignment horizontal="left" wrapText="1"/>
    </xf>
    <xf numFmtId="0" fontId="27" fillId="0" borderId="0"/>
    <xf numFmtId="198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98" fontId="22" fillId="0" borderId="0">
      <alignment horizontal="left" wrapText="1"/>
    </xf>
    <xf numFmtId="0" fontId="1" fillId="0" borderId="0"/>
    <xf numFmtId="198" fontId="22" fillId="0" borderId="0">
      <alignment horizontal="left" wrapText="1"/>
    </xf>
    <xf numFmtId="198" fontId="22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8" fontId="22" fillId="0" borderId="0">
      <alignment horizontal="left" wrapText="1"/>
    </xf>
    <xf numFmtId="0" fontId="1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0" fontId="1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20" fillId="0" borderId="0"/>
    <xf numFmtId="0" fontId="1" fillId="0" borderId="0"/>
    <xf numFmtId="204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8" fillId="0" borderId="0"/>
    <xf numFmtId="0" fontId="27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8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205" fontId="18" fillId="0" borderId="0">
      <alignment horizontal="left" wrapText="1"/>
    </xf>
    <xf numFmtId="166" fontId="22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1" fillId="0" borderId="0"/>
    <xf numFmtId="205" fontId="18" fillId="0" borderId="0">
      <alignment horizontal="left" wrapText="1"/>
    </xf>
    <xf numFmtId="166" fontId="22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205" fontId="18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7" fontId="22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27" fillId="0" borderId="0"/>
    <xf numFmtId="0" fontId="18" fillId="0" borderId="0"/>
    <xf numFmtId="0" fontId="1" fillId="0" borderId="0"/>
    <xf numFmtId="0" fontId="27" fillId="0" borderId="0"/>
    <xf numFmtId="193" fontId="22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93" fontId="22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208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71" fillId="0" borderId="0"/>
    <xf numFmtId="0" fontId="7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>
      <alignment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5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0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53" fillId="0" borderId="0"/>
    <xf numFmtId="0" fontId="53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8" fontId="22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8" fontId="22" fillId="0" borderId="0">
      <alignment horizontal="left" wrapText="1"/>
    </xf>
    <xf numFmtId="0" fontId="18" fillId="0" borderId="0"/>
    <xf numFmtId="210" fontId="22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0" fontId="2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21" fillId="0" borderId="0"/>
    <xf numFmtId="0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211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22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2" fillId="40" borderId="39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38" borderId="40" applyNumberFormat="0" applyFont="0" applyAlignment="0" applyProtection="0"/>
    <xf numFmtId="0" fontId="1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40" borderId="39" applyNumberFormat="0" applyFont="0" applyAlignment="0" applyProtection="0"/>
    <xf numFmtId="0" fontId="27" fillId="0" borderId="0"/>
    <xf numFmtId="0" fontId="22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0" borderId="39" applyNumberFormat="0" applyFont="0" applyAlignment="0" applyProtection="0"/>
    <xf numFmtId="0" fontId="1" fillId="0" borderId="0"/>
    <xf numFmtId="0" fontId="18" fillId="0" borderId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166" fontId="22" fillId="0" borderId="0">
      <alignment horizontal="left" wrapText="1"/>
    </xf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7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166" fontId="22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27" fillId="0" borderId="0"/>
    <xf numFmtId="0" fontId="124" fillId="73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24" fillId="73" borderId="41" applyNumberFormat="0" applyAlignment="0" applyProtection="0"/>
    <xf numFmtId="0" fontId="27" fillId="0" borderId="0"/>
    <xf numFmtId="0" fontId="124" fillId="73" borderId="41" applyNumberFormat="0" applyAlignment="0" applyProtection="0"/>
    <xf numFmtId="0" fontId="1" fillId="0" borderId="0"/>
    <xf numFmtId="0" fontId="124" fillId="74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4" fillId="74" borderId="41" applyNumberFormat="0" applyAlignment="0" applyProtection="0"/>
    <xf numFmtId="0" fontId="124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0" fillId="74" borderId="5" applyNumberFormat="0" applyAlignment="0" applyProtection="0"/>
    <xf numFmtId="0" fontId="10" fillId="74" borderId="5" applyNumberFormat="0" applyAlignment="0" applyProtection="0"/>
    <xf numFmtId="0" fontId="1" fillId="0" borderId="0"/>
    <xf numFmtId="0" fontId="1" fillId="0" borderId="0"/>
    <xf numFmtId="0" fontId="124" fillId="73" borderId="41" applyNumberFormat="0" applyAlignment="0" applyProtection="0"/>
    <xf numFmtId="166" fontId="22" fillId="0" borderId="0">
      <alignment horizontal="left" wrapText="1"/>
    </xf>
    <xf numFmtId="0" fontId="27" fillId="0" borderId="0"/>
    <xf numFmtId="0" fontId="124" fillId="73" borderId="41" applyNumberFormat="0" applyAlignment="0" applyProtection="0"/>
    <xf numFmtId="0" fontId="10" fillId="74" borderId="5" applyNumberFormat="0" applyAlignment="0" applyProtection="0"/>
    <xf numFmtId="166" fontId="22" fillId="0" borderId="0">
      <alignment horizontal="left" wrapText="1"/>
    </xf>
    <xf numFmtId="0" fontId="10" fillId="7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4" borderId="41" applyNumberFormat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5" fillId="84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24" fillId="73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27" fillId="0" borderId="0"/>
    <xf numFmtId="0" fontId="124" fillId="73" borderId="41" applyNumberFormat="0" applyAlignment="0" applyProtection="0"/>
    <xf numFmtId="0" fontId="1" fillId="0" borderId="0"/>
    <xf numFmtId="0" fontId="12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9" fillId="0" borderId="0"/>
    <xf numFmtId="0" fontId="59" fillId="0" borderId="0"/>
    <xf numFmtId="0" fontId="2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59" fillId="0" borderId="0"/>
    <xf numFmtId="0" fontId="60" fillId="0" borderId="0"/>
    <xf numFmtId="0" fontId="27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" fillId="0" borderId="0"/>
    <xf numFmtId="0" fontId="62" fillId="0" borderId="0"/>
    <xf numFmtId="0" fontId="62" fillId="0" borderId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7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7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9" fontId="21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27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2" fillId="0" borderId="0" applyFont="0" applyFill="0" applyBorder="0" applyAlignment="0" applyProtection="0"/>
    <xf numFmtId="0" fontId="1" fillId="0" borderId="0"/>
    <xf numFmtId="10" fontId="18" fillId="0" borderId="32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9" fontId="21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22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27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4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4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32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5" borderId="32"/>
    <xf numFmtId="41" fontId="18" fillId="85" borderId="32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2"/>
    <xf numFmtId="0" fontId="1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41" fontId="18" fillId="85" borderId="32"/>
    <xf numFmtId="0" fontId="27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3" fontId="127" fillId="76" borderId="0" applyBorder="0" applyAlignment="0">
      <protection hidden="1"/>
    </xf>
    <xf numFmtId="1" fontId="127" fillId="76" borderId="0">
      <alignment horizontal="center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66" fontId="22" fillId="0" borderId="0">
      <alignment horizontal="left" wrapText="1"/>
    </xf>
    <xf numFmtId="0" fontId="53" fillId="0" borderId="0" applyNumberFormat="0" applyFont="0" applyFill="0" applyBorder="0" applyAlignment="0" applyProtection="0">
      <alignment horizontal="left"/>
    </xf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66" fontId="22" fillId="0" borderId="0">
      <alignment horizontal="left" wrapText="1"/>
    </xf>
    <xf numFmtId="0" fontId="53" fillId="0" borderId="0" applyNumberFormat="0" applyFont="0" applyFill="0" applyBorder="0" applyAlignment="0" applyProtection="0">
      <alignment horizontal="left"/>
    </xf>
    <xf numFmtId="0" fontId="18" fillId="0" borderId="0"/>
    <xf numFmtId="0" fontId="53" fillId="0" borderId="0" applyNumberFormat="0" applyFont="0" applyFill="0" applyBorder="0" applyAlignment="0" applyProtection="0">
      <alignment horizontal="left"/>
    </xf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66" fontId="22" fillId="0" borderId="0">
      <alignment horizontal="left" wrapText="1"/>
    </xf>
    <xf numFmtId="15" fontId="53" fillId="0" borderId="0" applyFont="0" applyFill="0" applyBorder="0" applyAlignment="0" applyProtection="0"/>
    <xf numFmtId="0" fontId="1" fillId="0" borderId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66" fontId="22" fillId="0" borderId="0">
      <alignment horizontal="left" wrapText="1"/>
    </xf>
    <xf numFmtId="15" fontId="53" fillId="0" borderId="0" applyFont="0" applyFill="0" applyBorder="0" applyAlignment="0" applyProtection="0"/>
    <xf numFmtId="0" fontId="18" fillId="0" borderId="0"/>
    <xf numFmtId="15" fontId="53" fillId="0" borderId="0" applyFont="0" applyFill="0" applyBorder="0" applyAlignment="0" applyProtection="0"/>
    <xf numFmtId="0" fontId="1" fillId="0" borderId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66" fontId="22" fillId="0" borderId="0">
      <alignment horizontal="left" wrapText="1"/>
    </xf>
    <xf numFmtId="4" fontId="53" fillId="0" borderId="0" applyFont="0" applyFill="0" applyBorder="0" applyAlignment="0" applyProtection="0"/>
    <xf numFmtId="0" fontId="1" fillId="0" borderId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66" fontId="22" fillId="0" borderId="0">
      <alignment horizontal="left" wrapText="1"/>
    </xf>
    <xf numFmtId="4" fontId="53" fillId="0" borderId="0" applyFont="0" applyFill="0" applyBorder="0" applyAlignment="0" applyProtection="0"/>
    <xf numFmtId="0" fontId="18" fillId="0" borderId="0"/>
    <xf numFmtId="4" fontId="53" fillId="0" borderId="0" applyFont="0" applyFill="0" applyBorder="0" applyAlignment="0" applyProtection="0"/>
    <xf numFmtId="0" fontId="1" fillId="0" borderId="0"/>
    <xf numFmtId="4" fontId="53" fillId="0" borderId="0" applyFont="0" applyFill="0" applyBorder="0" applyAlignment="0" applyProtection="0"/>
    <xf numFmtId="0" fontId="128" fillId="0" borderId="15">
      <alignment horizontal="center"/>
    </xf>
    <xf numFmtId="0" fontId="128" fillId="0" borderId="15">
      <alignment horizontal="center"/>
    </xf>
    <xf numFmtId="166" fontId="22" fillId="0" borderId="0">
      <alignment horizontal="left" wrapText="1"/>
    </xf>
    <xf numFmtId="0" fontId="128" fillId="0" borderId="15">
      <alignment horizontal="center"/>
    </xf>
    <xf numFmtId="0" fontId="128" fillId="0" borderId="15">
      <alignment horizontal="center"/>
    </xf>
    <xf numFmtId="0" fontId="1" fillId="0" borderId="0"/>
    <xf numFmtId="0" fontId="128" fillId="0" borderId="15">
      <alignment horizontal="center"/>
    </xf>
    <xf numFmtId="0" fontId="128" fillId="0" borderId="15">
      <alignment horizontal="center"/>
    </xf>
    <xf numFmtId="166" fontId="22" fillId="0" borderId="0">
      <alignment horizontal="left" wrapText="1"/>
    </xf>
    <xf numFmtId="0" fontId="128" fillId="0" borderId="15">
      <alignment horizontal="center"/>
    </xf>
    <xf numFmtId="0" fontId="18" fillId="0" borderId="0"/>
    <xf numFmtId="0" fontId="128" fillId="0" borderId="15">
      <alignment horizontal="center"/>
    </xf>
    <xf numFmtId="0" fontId="1" fillId="0" borderId="0"/>
    <xf numFmtId="0" fontId="128" fillId="0" borderId="15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66" fontId="22" fillId="0" borderId="0">
      <alignment horizontal="left" wrapText="1"/>
    </xf>
    <xf numFmtId="3" fontId="53" fillId="0" borderId="0" applyFont="0" applyFill="0" applyBorder="0" applyAlignment="0" applyProtection="0"/>
    <xf numFmtId="0" fontId="1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66" fontId="22" fillId="0" borderId="0">
      <alignment horizontal="left" wrapText="1"/>
    </xf>
    <xf numFmtId="3" fontId="53" fillId="0" borderId="0" applyFont="0" applyFill="0" applyBorder="0" applyAlignment="0" applyProtection="0"/>
    <xf numFmtId="0" fontId="18" fillId="0" borderId="0"/>
    <xf numFmtId="3" fontId="53" fillId="0" borderId="0" applyFont="0" applyFill="0" applyBorder="0" applyAlignment="0" applyProtection="0"/>
    <xf numFmtId="0" fontId="1" fillId="0" borderId="0"/>
    <xf numFmtId="3" fontId="53" fillId="0" borderId="0" applyFont="0" applyFill="0" applyBorder="0" applyAlignment="0" applyProtection="0"/>
    <xf numFmtId="0" fontId="53" fillId="86" borderId="0" applyNumberFormat="0" applyFont="0" applyBorder="0" applyAlignment="0" applyProtection="0"/>
    <xf numFmtId="0" fontId="53" fillId="86" borderId="0" applyNumberFormat="0" applyFont="0" applyBorder="0" applyAlignment="0" applyProtection="0"/>
    <xf numFmtId="166" fontId="22" fillId="0" borderId="0">
      <alignment horizontal="left" wrapText="1"/>
    </xf>
    <xf numFmtId="0" fontId="53" fillId="86" borderId="0" applyNumberFormat="0" applyFont="0" applyBorder="0" applyAlignment="0" applyProtection="0"/>
    <xf numFmtId="0" fontId="1" fillId="0" borderId="0"/>
    <xf numFmtId="0" fontId="53" fillId="86" borderId="0" applyNumberFormat="0" applyFont="0" applyBorder="0" applyAlignment="0" applyProtection="0"/>
    <xf numFmtId="0" fontId="53" fillId="86" borderId="0" applyNumberFormat="0" applyFont="0" applyBorder="0" applyAlignment="0" applyProtection="0"/>
    <xf numFmtId="166" fontId="22" fillId="0" borderId="0">
      <alignment horizontal="left" wrapText="1"/>
    </xf>
    <xf numFmtId="0" fontId="53" fillId="86" borderId="0" applyNumberFormat="0" applyFont="0" applyBorder="0" applyAlignment="0" applyProtection="0"/>
    <xf numFmtId="0" fontId="18" fillId="0" borderId="0"/>
    <xf numFmtId="0" fontId="53" fillId="86" borderId="0" applyNumberFormat="0" applyFont="0" applyBorder="0" applyAlignment="0" applyProtection="0"/>
    <xf numFmtId="0" fontId="1" fillId="0" borderId="0"/>
    <xf numFmtId="0" fontId="53" fillId="86" borderId="0" applyNumberFormat="0" applyFont="0" applyBorder="0" applyAlignment="0" applyProtection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3" fontId="129" fillId="0" borderId="0" applyFill="0" applyBorder="0" applyAlignment="0" applyProtection="0"/>
    <xf numFmtId="0" fontId="1" fillId="0" borderId="0"/>
    <xf numFmtId="0" fontId="18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42" fontId="18" fillId="72" borderId="0"/>
    <xf numFmtId="0" fontId="60" fillId="84" borderId="0"/>
    <xf numFmtId="0" fontId="60" fillId="84" borderId="0"/>
    <xf numFmtId="0" fontId="132" fillId="84" borderId="33"/>
    <xf numFmtId="0" fontId="132" fillId="84" borderId="33"/>
    <xf numFmtId="0" fontId="133" fillId="87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87" borderId="43"/>
    <xf numFmtId="0" fontId="133" fillId="87" borderId="43"/>
    <xf numFmtId="0" fontId="134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84" borderId="44"/>
    <xf numFmtId="0" fontId="134" fillId="84" borderId="44"/>
    <xf numFmtId="42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42" fontId="18" fillId="72" borderId="0"/>
    <xf numFmtId="42" fontId="18" fillId="72" borderId="0"/>
    <xf numFmtId="42" fontId="18" fillId="72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166" fontId="22" fillId="0" borderId="0">
      <alignment horizontal="left" wrapText="1"/>
    </xf>
    <xf numFmtId="0" fontId="18" fillId="0" borderId="0"/>
    <xf numFmtId="42" fontId="18" fillId="72" borderId="45">
      <alignment vertical="center"/>
    </xf>
    <xf numFmtId="0" fontId="18" fillId="0" borderId="0"/>
    <xf numFmtId="0" fontId="18" fillId="0" borderId="0"/>
    <xf numFmtId="0" fontId="18" fillId="0" borderId="0"/>
    <xf numFmtId="42" fontId="18" fillId="72" borderId="45">
      <alignment vertical="center"/>
    </xf>
    <xf numFmtId="42" fontId="18" fillId="72" borderId="45">
      <alignment vertical="center"/>
    </xf>
    <xf numFmtId="42" fontId="18" fillId="72" borderId="45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45">
      <alignment vertical="center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9" fillId="72" borderId="13" applyNumberFormat="0">
      <alignment horizontal="center" vertical="center" wrapText="1"/>
    </xf>
    <xf numFmtId="0" fontId="19" fillId="72" borderId="13" applyNumberFormat="0">
      <alignment horizontal="center" vertical="center" wrapText="1"/>
    </xf>
    <xf numFmtId="0" fontId="27" fillId="0" borderId="0"/>
    <xf numFmtId="0" fontId="19" fillId="72" borderId="13" applyNumberFormat="0">
      <alignment horizontal="center" vertical="center" wrapText="1"/>
    </xf>
    <xf numFmtId="0" fontId="1" fillId="0" borderId="0"/>
    <xf numFmtId="0" fontId="1" fillId="0" borderId="0"/>
    <xf numFmtId="0" fontId="19" fillId="72" borderId="13" applyNumberFormat="0">
      <alignment horizontal="center" vertical="center" wrapText="1"/>
    </xf>
    <xf numFmtId="0" fontId="1" fillId="0" borderId="0"/>
    <xf numFmtId="0" fontId="19" fillId="72" borderId="13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2" borderId="13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0" fontId="1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7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7" fillId="0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2" borderId="0"/>
    <xf numFmtId="211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" fillId="0" borderId="0"/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0" fontId="1" fillId="0" borderId="0"/>
    <xf numFmtId="0" fontId="18" fillId="0" borderId="0"/>
    <xf numFmtId="211" fontId="18" fillId="72" borderId="0"/>
    <xf numFmtId="0" fontId="1" fillId="0" borderId="0"/>
    <xf numFmtId="211" fontId="18" fillId="72" borderId="0"/>
    <xf numFmtId="0" fontId="1" fillId="0" borderId="0"/>
    <xf numFmtId="166" fontId="22" fillId="0" borderId="0">
      <alignment horizontal="left" wrapText="1"/>
    </xf>
    <xf numFmtId="211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" fillId="0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0" fontId="1" fillId="0" borderId="0"/>
    <xf numFmtId="211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2" borderId="0"/>
    <xf numFmtId="211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211" fontId="18" fillId="72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211" fontId="18" fillId="72" borderId="0"/>
    <xf numFmtId="0" fontId="27" fillId="0" borderId="0"/>
    <xf numFmtId="211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211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1" fontId="18" fillId="72" borderId="0"/>
    <xf numFmtId="42" fontId="18" fillId="72" borderId="0"/>
    <xf numFmtId="164" fontId="40" fillId="0" borderId="0" applyBorder="0" applyAlignment="0"/>
    <xf numFmtId="164" fontId="40" fillId="0" borderId="0" applyBorder="0" applyAlignment="0"/>
    <xf numFmtId="0" fontId="27" fillId="0" borderId="0"/>
    <xf numFmtId="164" fontId="40" fillId="0" borderId="0" applyBorder="0" applyAlignment="0"/>
    <xf numFmtId="164" fontId="40" fillId="0" borderId="0" applyBorder="0" applyAlignment="0"/>
    <xf numFmtId="164" fontId="40" fillId="0" borderId="0" applyBorder="0" applyAlignment="0"/>
    <xf numFmtId="0" fontId="1" fillId="0" borderId="0"/>
    <xf numFmtId="0" fontId="18" fillId="0" borderId="0"/>
    <xf numFmtId="164" fontId="40" fillId="0" borderId="0" applyBorder="0" applyAlignment="0"/>
    <xf numFmtId="0" fontId="1" fillId="0" borderId="0"/>
    <xf numFmtId="42" fontId="18" fillId="72" borderId="11">
      <alignment horizontal="left"/>
    </xf>
    <xf numFmtId="42" fontId="18" fillId="72" borderId="11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166" fontId="22" fillId="0" borderId="0">
      <alignment horizontal="left" wrapText="1"/>
    </xf>
    <xf numFmtId="0" fontId="18" fillId="0" borderId="0"/>
    <xf numFmtId="42" fontId="18" fillId="72" borderId="11">
      <alignment horizontal="left"/>
    </xf>
    <xf numFmtId="0" fontId="18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11">
      <alignment horizontal="left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1" fontId="135" fillId="72" borderId="11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35" fillId="72" borderId="11">
      <alignment horizontal="left"/>
    </xf>
    <xf numFmtId="211" fontId="135" fillId="72" borderId="11">
      <alignment horizontal="left"/>
    </xf>
    <xf numFmtId="211" fontId="135" fillId="72" borderId="11">
      <alignment horizontal="left"/>
    </xf>
    <xf numFmtId="0" fontId="27" fillId="0" borderId="0"/>
    <xf numFmtId="211" fontId="135" fillId="72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1" fontId="135" fillId="72" borderId="11">
      <alignment horizontal="left"/>
    </xf>
    <xf numFmtId="0" fontId="1" fillId="0" borderId="0"/>
    <xf numFmtId="164" fontId="40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0" fontId="27" fillId="0" borderId="0"/>
    <xf numFmtId="14" fontId="2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22" fillId="0" borderId="0" applyNumberFormat="0" applyFill="0" applyBorder="0" applyAlignment="0" applyProtection="0">
      <alignment horizontal="left"/>
    </xf>
    <xf numFmtId="0" fontId="1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27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27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5" fontId="136" fillId="0" borderId="0"/>
    <xf numFmtId="4" fontId="137" fillId="82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vertical="center"/>
    </xf>
    <xf numFmtId="4" fontId="137" fillId="82" borderId="41" applyNumberFormat="0" applyProtection="0">
      <alignment vertical="center"/>
    </xf>
    <xf numFmtId="4" fontId="137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82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8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8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9" borderId="0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4" fontId="137" fillId="9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0" borderId="41" applyNumberFormat="0" applyProtection="0">
      <alignment horizontal="right" vertical="center"/>
    </xf>
    <xf numFmtId="4" fontId="137" fillId="90" borderId="41" applyNumberFormat="0" applyProtection="0">
      <alignment horizontal="right" vertical="center"/>
    </xf>
    <xf numFmtId="4" fontId="137" fillId="9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1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1" borderId="41" applyNumberFormat="0" applyProtection="0">
      <alignment horizontal="right" vertical="center"/>
    </xf>
    <xf numFmtId="4" fontId="137" fillId="91" borderId="41" applyNumberFormat="0" applyProtection="0">
      <alignment horizontal="right" vertical="center"/>
    </xf>
    <xf numFmtId="4" fontId="137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2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2" borderId="41" applyNumberFormat="0" applyProtection="0">
      <alignment horizontal="right" vertical="center"/>
    </xf>
    <xf numFmtId="4" fontId="137" fillId="92" borderId="41" applyNumberFormat="0" applyProtection="0">
      <alignment horizontal="right" vertical="center"/>
    </xf>
    <xf numFmtId="4" fontId="137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3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3" borderId="41" applyNumberFormat="0" applyProtection="0">
      <alignment horizontal="right" vertical="center"/>
    </xf>
    <xf numFmtId="4" fontId="137" fillId="93" borderId="41" applyNumberFormat="0" applyProtection="0">
      <alignment horizontal="right" vertical="center"/>
    </xf>
    <xf numFmtId="4" fontId="137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4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4" borderId="41" applyNumberFormat="0" applyProtection="0">
      <alignment horizontal="right" vertical="center"/>
    </xf>
    <xf numFmtId="4" fontId="137" fillId="94" borderId="41" applyNumberFormat="0" applyProtection="0">
      <alignment horizontal="right" vertical="center"/>
    </xf>
    <xf numFmtId="4" fontId="137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5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5" borderId="41" applyNumberFormat="0" applyProtection="0">
      <alignment horizontal="right" vertical="center"/>
    </xf>
    <xf numFmtId="4" fontId="137" fillId="95" borderId="41" applyNumberFormat="0" applyProtection="0">
      <alignment horizontal="right" vertical="center"/>
    </xf>
    <xf numFmtId="4" fontId="137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6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6" borderId="41" applyNumberFormat="0" applyProtection="0">
      <alignment horizontal="right" vertical="center"/>
    </xf>
    <xf numFmtId="4" fontId="137" fillId="96" borderId="41" applyNumberFormat="0" applyProtection="0">
      <alignment horizontal="right" vertical="center"/>
    </xf>
    <xf numFmtId="4" fontId="137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7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7" borderId="41" applyNumberFormat="0" applyProtection="0">
      <alignment horizontal="right" vertical="center"/>
    </xf>
    <xf numFmtId="4" fontId="137" fillId="97" borderId="41" applyNumberFormat="0" applyProtection="0">
      <alignment horizontal="right" vertical="center"/>
    </xf>
    <xf numFmtId="4" fontId="137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8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8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8" borderId="41" applyNumberFormat="0" applyProtection="0">
      <alignment horizontal="right" vertical="center"/>
    </xf>
    <xf numFmtId="4" fontId="137" fillId="98" borderId="41" applyNumberFormat="0" applyProtection="0">
      <alignment horizontal="right" vertical="center"/>
    </xf>
    <xf numFmtId="4" fontId="137" fillId="98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9" fillId="99" borderId="41" applyNumberFormat="0" applyProtection="0">
      <alignment horizontal="left" vertical="center" indent="1"/>
    </xf>
    <xf numFmtId="4" fontId="139" fillId="100" borderId="0" applyNumberFormat="0" applyProtection="0">
      <alignment horizontal="left" vertical="center" indent="1"/>
    </xf>
    <xf numFmtId="0" fontId="18" fillId="0" borderId="0"/>
    <xf numFmtId="4" fontId="139" fillId="10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9" fillId="99" borderId="41" applyNumberFormat="0" applyProtection="0">
      <alignment horizontal="left" vertical="center" indent="1"/>
    </xf>
    <xf numFmtId="4" fontId="139" fillId="99" borderId="41" applyNumberFormat="0" applyProtection="0">
      <alignment horizontal="left" vertical="center" indent="1"/>
    </xf>
    <xf numFmtId="4" fontId="139" fillId="100" borderId="0" applyNumberFormat="0" applyProtection="0">
      <alignment horizontal="left" vertical="center" indent="1"/>
    </xf>
    <xf numFmtId="0" fontId="1" fillId="0" borderId="0"/>
    <xf numFmtId="4" fontId="139" fillId="99" borderId="41" applyNumberFormat="0" applyProtection="0">
      <alignment horizontal="left" vertical="center" indent="1"/>
    </xf>
    <xf numFmtId="0" fontId="1" fillId="0" borderId="0"/>
    <xf numFmtId="4" fontId="137" fillId="80" borderId="46" applyNumberFormat="0" applyProtection="0">
      <alignment horizontal="left" vertical="center" indent="1"/>
    </xf>
    <xf numFmtId="4" fontId="137" fillId="80" borderId="0" applyNumberFormat="0" applyProtection="0">
      <alignment horizontal="left" vertical="center" indent="1"/>
    </xf>
    <xf numFmtId="0" fontId="18" fillId="0" borderId="0"/>
    <xf numFmtId="4" fontId="137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0" borderId="46" applyNumberFormat="0" applyProtection="0">
      <alignment horizontal="left" vertical="center" indent="1"/>
    </xf>
    <xf numFmtId="4" fontId="137" fillId="80" borderId="46" applyNumberFormat="0" applyProtection="0">
      <alignment horizontal="left" vertical="center" indent="1"/>
    </xf>
    <xf numFmtId="4" fontId="137" fillId="8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0" fillId="101" borderId="0" applyNumberFormat="0" applyProtection="0">
      <alignment horizontal="left" vertical="center" indent="1"/>
    </xf>
    <xf numFmtId="4" fontId="140" fillId="101" borderId="0" applyNumberFormat="0" applyProtection="0">
      <alignment horizontal="left" vertical="center" indent="1"/>
    </xf>
    <xf numFmtId="0" fontId="27" fillId="0" borderId="0"/>
    <xf numFmtId="4" fontId="140" fillId="101" borderId="0" applyNumberFormat="0" applyProtection="0">
      <alignment horizontal="left" vertical="center" indent="1"/>
    </xf>
    <xf numFmtId="0" fontId="1" fillId="0" borderId="0"/>
    <xf numFmtId="4" fontId="140" fillId="101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0" borderId="41" applyNumberFormat="0" applyProtection="0">
      <alignment horizontal="left" vertical="center" indent="1"/>
    </xf>
    <xf numFmtId="4" fontId="137" fillId="80" borderId="41" applyNumberFormat="0" applyProtection="0">
      <alignment horizontal="left" vertical="center" indent="1"/>
    </xf>
    <xf numFmtId="0" fontId="18" fillId="0" borderId="0"/>
    <xf numFmtId="4" fontId="141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0" borderId="41" applyNumberFormat="0" applyProtection="0">
      <alignment horizontal="left" vertical="center" indent="1"/>
    </xf>
    <xf numFmtId="4" fontId="137" fillId="80" borderId="41" applyNumberFormat="0" applyProtection="0">
      <alignment horizontal="left" vertical="center" indent="1"/>
    </xf>
    <xf numFmtId="4" fontId="141" fillId="0" borderId="0" applyNumberFormat="0" applyProtection="0">
      <alignment horizontal="left" vertical="center" indent="1"/>
    </xf>
    <xf numFmtId="0" fontId="1" fillId="0" borderId="0"/>
    <xf numFmtId="4" fontId="137" fillId="80" borderId="41" applyNumberFormat="0" applyProtection="0">
      <alignment horizontal="left" vertical="center" indent="1"/>
    </xf>
    <xf numFmtId="0" fontId="1" fillId="0" borderId="0"/>
    <xf numFmtId="4" fontId="137" fillId="102" borderId="41" applyNumberFormat="0" applyProtection="0">
      <alignment horizontal="left" vertical="center" indent="1"/>
    </xf>
    <xf numFmtId="4" fontId="137" fillId="102" borderId="41" applyNumberFormat="0" applyProtection="0">
      <alignment horizontal="left" vertical="center" indent="1"/>
    </xf>
    <xf numFmtId="0" fontId="18" fillId="0" borderId="0"/>
    <xf numFmtId="4" fontId="141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102" borderId="41" applyNumberFormat="0" applyProtection="0">
      <alignment horizontal="left" vertical="center" indent="1"/>
    </xf>
    <xf numFmtId="4" fontId="137" fillId="102" borderId="41" applyNumberFormat="0" applyProtection="0">
      <alignment horizontal="left" vertical="center" indent="1"/>
    </xf>
    <xf numFmtId="4" fontId="141" fillId="0" borderId="0" applyNumberFormat="0" applyProtection="0">
      <alignment horizontal="left" vertical="center" indent="1"/>
    </xf>
    <xf numFmtId="0" fontId="1" fillId="0" borderId="0"/>
    <xf numFmtId="4" fontId="137" fillId="102" borderId="41" applyNumberFormat="0" applyProtection="0">
      <alignment horizontal="left" vertical="center" indent="1"/>
    </xf>
    <xf numFmtId="0" fontId="1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40" fillId="68" borderId="47" applyBorder="0"/>
    <xf numFmtId="0" fontId="1" fillId="0" borderId="0"/>
    <xf numFmtId="4" fontId="137" fillId="83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vertical="center"/>
    </xf>
    <xf numFmtId="4" fontId="137" fillId="83" borderId="41" applyNumberFormat="0" applyProtection="0">
      <alignment vertical="center"/>
    </xf>
    <xf numFmtId="4" fontId="137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83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8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8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0" fontId="1" fillId="0" borderId="0"/>
    <xf numFmtId="0" fontId="18" fillId="0" borderId="0"/>
    <xf numFmtId="4" fontId="137" fillId="80" borderId="41" applyNumberFormat="0" applyProtection="0">
      <alignment horizontal="right" vertical="center"/>
    </xf>
    <xf numFmtId="0" fontId="1" fillId="0" borderId="0"/>
    <xf numFmtId="4" fontId="138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8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42" fillId="0" borderId="0"/>
    <xf numFmtId="0" fontId="142" fillId="0" borderId="0"/>
    <xf numFmtId="0" fontId="27" fillId="0" borderId="0"/>
    <xf numFmtId="0" fontId="143" fillId="0" borderId="0" applyNumberFormat="0" applyProtection="0">
      <alignment horizontal="left" indent="5"/>
    </xf>
    <xf numFmtId="0" fontId="1" fillId="0" borderId="0"/>
    <xf numFmtId="0" fontId="143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37" fillId="38" borderId="31"/>
    <xf numFmtId="0" fontId="1" fillId="0" borderId="0"/>
    <xf numFmtId="4" fontId="144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44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4" borderId="0"/>
    <xf numFmtId="0" fontId="18" fillId="0" borderId="0"/>
    <xf numFmtId="0" fontId="1" fillId="0" borderId="0"/>
    <xf numFmtId="39" fontId="18" fillId="104" borderId="0"/>
    <xf numFmtId="0" fontId="1" fillId="0" borderId="0"/>
    <xf numFmtId="39" fontId="18" fillId="104" borderId="0"/>
    <xf numFmtId="0" fontId="1" fillId="0" borderId="0"/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0" fontId="1" fillId="0" borderId="0"/>
    <xf numFmtId="0" fontId="18" fillId="0" borderId="0"/>
    <xf numFmtId="39" fontId="18" fillId="104" borderId="0"/>
    <xf numFmtId="0" fontId="1" fillId="0" borderId="0"/>
    <xf numFmtId="39" fontId="18" fillId="104" borderId="0"/>
    <xf numFmtId="0" fontId="1" fillId="0" borderId="0"/>
    <xf numFmtId="166" fontId="22" fillId="0" borderId="0">
      <alignment horizontal="left" wrapText="1"/>
    </xf>
    <xf numFmtId="39" fontId="18" fillId="10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1" fillId="0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0" fontId="1" fillId="0" borderId="0"/>
    <xf numFmtId="39" fontId="18" fillId="104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4" borderId="0"/>
    <xf numFmtId="39" fontId="18" fillId="10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39" fontId="18" fillId="10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27" fillId="0" borderId="0"/>
    <xf numFmtId="39" fontId="18" fillId="10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27" fillId="0" borderId="0"/>
    <xf numFmtId="39" fontId="18" fillId="10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4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38" fontId="37" fillId="0" borderId="48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166" fontId="22" fillId="0" borderId="0">
      <alignment horizontal="left" wrapText="1"/>
    </xf>
    <xf numFmtId="38" fontId="37" fillId="0" borderId="48"/>
    <xf numFmtId="0" fontId="1" fillId="0" borderId="0"/>
    <xf numFmtId="0" fontId="18" fillId="0" borderId="0"/>
    <xf numFmtId="38" fontId="37" fillId="0" borderId="48"/>
    <xf numFmtId="38" fontId="37" fillId="0" borderId="48"/>
    <xf numFmtId="0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0" fontId="1" fillId="0" borderId="0"/>
    <xf numFmtId="38" fontId="37" fillId="0" borderId="48"/>
    <xf numFmtId="38" fontId="40" fillId="0" borderId="11"/>
    <xf numFmtId="38" fontId="40" fillId="0" borderId="11"/>
    <xf numFmtId="38" fontId="40" fillId="0" borderId="11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38" fontId="40" fillId="0" borderId="11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0" fontId="1" fillId="0" borderId="0"/>
    <xf numFmtId="0" fontId="18" fillId="0" borderId="0"/>
    <xf numFmtId="38" fontId="40" fillId="0" borderId="11"/>
    <xf numFmtId="0" fontId="40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0" fontId="40" fillId="0" borderId="11"/>
    <xf numFmtId="0" fontId="1" fillId="0" borderId="0"/>
    <xf numFmtId="0" fontId="40" fillId="0" borderId="11"/>
    <xf numFmtId="0" fontId="1" fillId="0" borderId="0"/>
    <xf numFmtId="38" fontId="40" fillId="0" borderId="11"/>
    <xf numFmtId="38" fontId="40" fillId="0" borderId="11"/>
    <xf numFmtId="38" fontId="40" fillId="0" borderId="11"/>
    <xf numFmtId="38" fontId="40" fillId="0" borderId="11"/>
    <xf numFmtId="39" fontId="22" fillId="105" borderId="0"/>
    <xf numFmtId="39" fontId="22" fillId="105" borderId="0"/>
    <xf numFmtId="0" fontId="27" fillId="0" borderId="0"/>
    <xf numFmtId="39" fontId="22" fillId="105" borderId="0"/>
    <xf numFmtId="0" fontId="1" fillId="0" borderId="0"/>
    <xf numFmtId="39" fontId="18" fillId="105" borderId="0"/>
    <xf numFmtId="0" fontId="1" fillId="0" borderId="0"/>
    <xf numFmtId="0" fontId="1" fillId="0" borderId="0"/>
    <xf numFmtId="0" fontId="18" fillId="0" borderId="0"/>
    <xf numFmtId="39" fontId="22" fillId="105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1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27" fillId="0" borderId="0"/>
    <xf numFmtId="216" fontId="18" fillId="0" borderId="0">
      <alignment horizontal="left" wrapText="1"/>
    </xf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0" fontId="27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27" fillId="0" borderId="0"/>
    <xf numFmtId="0" fontId="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211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166" fontId="18" fillId="0" borderId="0">
      <alignment horizontal="left" wrapText="1"/>
    </xf>
    <xf numFmtId="211" fontId="18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1" fontId="18" fillId="0" borderId="0">
      <alignment horizontal="left" wrapText="1"/>
    </xf>
    <xf numFmtId="212" fontId="18" fillId="0" borderId="0">
      <alignment horizontal="left" wrapText="1"/>
    </xf>
    <xf numFmtId="0" fontId="27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1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1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211" fontId="18" fillId="0" borderId="0">
      <alignment horizontal="left" wrapText="1"/>
    </xf>
    <xf numFmtId="211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08" fontId="18" fillId="0" borderId="0">
      <alignment horizontal="left" wrapText="1"/>
    </xf>
    <xf numFmtId="208" fontId="18" fillId="0" borderId="0">
      <alignment horizontal="left" wrapText="1"/>
    </xf>
    <xf numFmtId="166" fontId="22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8" fillId="0" borderId="0"/>
    <xf numFmtId="208" fontId="18" fillId="0" borderId="0">
      <alignment horizontal="left" wrapText="1"/>
    </xf>
    <xf numFmtId="0" fontId="27" fillId="0" borderId="0"/>
    <xf numFmtId="20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6" fontId="18" fillId="0" borderId="0">
      <alignment horizontal="left" wrapText="1"/>
    </xf>
    <xf numFmtId="168" fontId="18" fillId="0" borderId="0">
      <alignment horizontal="left" wrapText="1"/>
    </xf>
    <xf numFmtId="216" fontId="18" fillId="0" borderId="0">
      <alignment horizontal="left" wrapText="1"/>
    </xf>
    <xf numFmtId="166" fontId="22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216" fontId="18" fillId="0" borderId="0">
      <alignment horizontal="left" wrapText="1"/>
    </xf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212" fontId="18" fillId="0" borderId="0">
      <alignment horizontal="left" wrapText="1"/>
    </xf>
    <xf numFmtId="212" fontId="18" fillId="0" borderId="0">
      <alignment horizontal="left" wrapText="1"/>
    </xf>
    <xf numFmtId="0" fontId="27" fillId="0" borderId="0"/>
    <xf numFmtId="212" fontId="18" fillId="0" borderId="0">
      <alignment horizontal="left" wrapText="1"/>
    </xf>
    <xf numFmtId="0" fontId="18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8" fillId="0" borderId="0"/>
    <xf numFmtId="21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46" fillId="10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7" borderId="49" applyNumberFormat="0" applyProtection="0">
      <alignment horizontal="center" wrapText="1"/>
    </xf>
    <xf numFmtId="0" fontId="1" fillId="0" borderId="0"/>
    <xf numFmtId="0" fontId="14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7" borderId="50" applyNumberFormat="0" applyAlignment="0" applyProtection="0">
      <alignment wrapText="1"/>
    </xf>
    <xf numFmtId="0" fontId="1" fillId="0" borderId="0"/>
    <xf numFmtId="0" fontId="148" fillId="10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0" applyNumberFormat="0" applyBorder="0">
      <alignment horizontal="center" wrapText="1"/>
    </xf>
    <xf numFmtId="0" fontId="1" fillId="0" borderId="0"/>
    <xf numFmtId="0" fontId="8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51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51" applyNumberFormat="0">
      <alignment wrapText="1"/>
    </xf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0" applyNumberFormat="0" applyBorder="0">
      <alignment wrapText="1"/>
    </xf>
    <xf numFmtId="0" fontId="1" fillId="0" borderId="0"/>
    <xf numFmtId="0" fontId="149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49" fillId="110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7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50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3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1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15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37" fillId="0" borderId="0" applyNumberFormat="0" applyBorder="0" applyAlignment="0"/>
    <xf numFmtId="0" fontId="137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39" fillId="0" borderId="0" applyNumberFormat="0" applyBorder="0" applyAlignment="0"/>
    <xf numFmtId="0" fontId="139" fillId="0" borderId="0" applyNumberFormat="0" applyBorder="0" applyAlignment="0"/>
    <xf numFmtId="215" fontId="152" fillId="0" borderId="0"/>
    <xf numFmtId="181" fontId="89" fillId="0" borderId="0"/>
    <xf numFmtId="0" fontId="153" fillId="0" borderId="0"/>
    <xf numFmtId="0" fontId="87" fillId="0" borderId="44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156" fillId="112" borderId="0" applyFont="0" applyBorder="0" applyAlignment="0">
      <alignment vertical="top" wrapText="1"/>
    </xf>
    <xf numFmtId="215" fontId="157" fillId="112" borderId="52" applyBorder="0">
      <alignment horizontal="right" vertical="top" wrapText="1"/>
    </xf>
    <xf numFmtId="0" fontId="158" fillId="0" borderId="0"/>
    <xf numFmtId="0" fontId="158" fillId="0" borderId="0"/>
    <xf numFmtId="0" fontId="158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59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7" fillId="0" borderId="0"/>
    <xf numFmtId="0" fontId="16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1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6" fontId="22" fillId="0" borderId="0">
      <alignment horizontal="left" wrapText="1"/>
    </xf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0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/>
    <xf numFmtId="0" fontId="60" fillId="0" borderId="0"/>
    <xf numFmtId="0" fontId="132" fillId="84" borderId="0"/>
    <xf numFmtId="0" fontId="132" fillId="84" borderId="0"/>
    <xf numFmtId="220" fontId="163" fillId="72" borderId="0">
      <alignment horizontal="left" vertical="center"/>
    </xf>
    <xf numFmtId="220" fontId="164" fillId="0" borderId="0">
      <alignment horizontal="left" vertical="center"/>
    </xf>
    <xf numFmtId="0" fontId="163" fillId="72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64" fillId="0" borderId="0">
      <alignment horizontal="left" vertical="center"/>
    </xf>
    <xf numFmtId="0" fontId="27" fillId="0" borderId="0"/>
    <xf numFmtId="220" fontId="163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0" fontId="163" fillId="72" borderId="0">
      <alignment horizontal="left" vertical="center"/>
    </xf>
    <xf numFmtId="0" fontId="1" fillId="0" borderId="0"/>
    <xf numFmtId="0" fontId="19" fillId="72" borderId="0">
      <alignment horizontal="left" wrapText="1"/>
    </xf>
    <xf numFmtId="0" fontId="19" fillId="72" borderId="0">
      <alignment horizontal="left" wrapText="1"/>
    </xf>
    <xf numFmtId="0" fontId="27" fillId="0" borderId="0"/>
    <xf numFmtId="0" fontId="19" fillId="72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9" fillId="72" borderId="0">
      <alignment horizontal="left" wrapText="1"/>
    </xf>
    <xf numFmtId="0" fontId="1" fillId="0" borderId="0"/>
    <xf numFmtId="0" fontId="19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65" fillId="0" borderId="0">
      <alignment horizontal="left" vertical="center"/>
    </xf>
    <xf numFmtId="0" fontId="165" fillId="0" borderId="0">
      <alignment horizontal="left" vertical="center"/>
    </xf>
    <xf numFmtId="0" fontId="27" fillId="0" borderId="0"/>
    <xf numFmtId="0" fontId="165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5" fillId="0" borderId="0">
      <alignment horizontal="left" vertical="center"/>
    </xf>
    <xf numFmtId="0" fontId="1" fillId="0" borderId="0"/>
    <xf numFmtId="175" fontId="166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3" fillId="0" borderId="53" applyNumberFormat="0" applyFont="0" applyFill="0" applyAlignment="0" applyProtection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27" fillId="0" borderId="0"/>
    <xf numFmtId="0" fontId="46" fillId="0" borderId="54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46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7" fillId="0" borderId="0"/>
    <xf numFmtId="0" fontId="63" fillId="0" borderId="53" applyNumberFormat="0" applyFont="0" applyFill="0" applyAlignment="0" applyProtection="0"/>
    <xf numFmtId="0" fontId="18" fillId="0" borderId="0"/>
    <xf numFmtId="0" fontId="1" fillId="0" borderId="0"/>
    <xf numFmtId="0" fontId="46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63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2" borderId="0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53" applyNumberFormat="0" applyFont="0" applyFill="0" applyAlignment="0" applyProtection="0"/>
    <xf numFmtId="0" fontId="63" fillId="0" borderId="53" applyNumberFormat="0" applyFont="0" applyFill="0" applyAlignment="0" applyProtection="0"/>
    <xf numFmtId="0" fontId="1" fillId="0" borderId="0"/>
    <xf numFmtId="0" fontId="18" fillId="0" borderId="0"/>
    <xf numFmtId="0" fontId="63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63" fillId="0" borderId="53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53" applyNumberFormat="0" applyFont="0" applyFill="0" applyAlignment="0" applyProtection="0"/>
    <xf numFmtId="0" fontId="63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2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61" fillId="0" borderId="56"/>
    <xf numFmtId="0" fontId="62" fillId="0" borderId="56"/>
    <xf numFmtId="0" fontId="62" fillId="0" borderId="56"/>
    <xf numFmtId="0" fontId="61" fillId="0" borderId="5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6"/>
    <xf numFmtId="0" fontId="62" fillId="0" borderId="56"/>
    <xf numFmtId="0" fontId="61" fillId="0" borderId="56"/>
    <xf numFmtId="0" fontId="1" fillId="0" borderId="0"/>
    <xf numFmtId="0" fontId="1" fillId="0" borderId="0"/>
    <xf numFmtId="0" fontId="1" fillId="0" borderId="0"/>
    <xf numFmtId="0" fontId="18" fillId="0" borderId="0"/>
    <xf numFmtId="0" fontId="62" fillId="0" borderId="56"/>
    <xf numFmtId="0" fontId="1" fillId="0" borderId="0"/>
    <xf numFmtId="0" fontId="62" fillId="0" borderId="56"/>
    <xf numFmtId="0" fontId="62" fillId="0" borderId="56"/>
    <xf numFmtId="175" fontId="40" fillId="0" borderId="57"/>
    <xf numFmtId="202" fontId="48" fillId="0" borderId="57" applyAlignment="0"/>
    <xf numFmtId="203" fontId="48" fillId="0" borderId="57" applyAlignment="0"/>
    <xf numFmtId="215" fontId="48" fillId="0" borderId="57" applyAlignment="0">
      <alignment horizontal="right"/>
    </xf>
    <xf numFmtId="221" fontId="127" fillId="76" borderId="12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111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9" fontId="172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/>
    <xf numFmtId="0" fontId="18" fillId="0" borderId="13" xfId="0" applyFont="1" applyBorder="1"/>
    <xf numFmtId="0" fontId="55" fillId="0" borderId="0" xfId="0" applyFont="1"/>
    <xf numFmtId="0" fontId="169" fillId="0" borderId="0" xfId="0" applyFont="1" applyBorder="1"/>
    <xf numFmtId="0" fontId="55" fillId="0" borderId="0" xfId="0" applyFont="1" applyBorder="1"/>
    <xf numFmtId="0" fontId="37" fillId="0" borderId="0" xfId="0" applyFont="1"/>
    <xf numFmtId="0" fontId="166" fillId="0" borderId="0" xfId="0" quotePrefix="1" applyFont="1" applyAlignment="1">
      <alignment horizontal="center"/>
    </xf>
    <xf numFmtId="0" fontId="166" fillId="0" borderId="0" xfId="0" applyFont="1" applyBorder="1" applyAlignment="1">
      <alignment horizontal="center"/>
    </xf>
    <xf numFmtId="37" fontId="166" fillId="0" borderId="0" xfId="0" applyNumberFormat="1" applyFont="1" applyBorder="1" applyAlignment="1">
      <alignment horizontal="center"/>
    </xf>
    <xf numFmtId="0" fontId="166" fillId="0" borderId="0" xfId="0" applyFont="1" applyAlignment="1">
      <alignment horizontal="center"/>
    </xf>
    <xf numFmtId="0" fontId="170" fillId="0" borderId="0" xfId="0" quotePrefix="1" applyFont="1" applyBorder="1" applyAlignment="1">
      <alignment horizontal="center"/>
    </xf>
    <xf numFmtId="0" fontId="170" fillId="0" borderId="0" xfId="0" applyFont="1" applyFill="1" applyBorder="1" applyAlignment="1">
      <alignment horizontal="center"/>
    </xf>
    <xf numFmtId="37" fontId="170" fillId="0" borderId="0" xfId="0" applyNumberFormat="1" applyFont="1" applyBorder="1" applyAlignment="1">
      <alignment horizontal="center"/>
    </xf>
    <xf numFmtId="17" fontId="18" fillId="0" borderId="0" xfId="0" applyNumberFormat="1" applyFont="1"/>
    <xf numFmtId="164" fontId="18" fillId="0" borderId="0" xfId="1" applyNumberFormat="1" applyFont="1" applyFill="1" applyBorder="1"/>
    <xf numFmtId="164" fontId="18" fillId="0" borderId="0" xfId="0" applyNumberFormat="1" applyFont="1" applyAlignment="1">
      <alignment horizontal="right"/>
    </xf>
    <xf numFmtId="37" fontId="18" fillId="0" borderId="0" xfId="0" applyNumberFormat="1" applyFont="1" applyFill="1" applyBorder="1"/>
    <xf numFmtId="37" fontId="19" fillId="0" borderId="11" xfId="0" applyNumberFormat="1" applyFont="1" applyFill="1" applyBorder="1"/>
    <xf numFmtId="3" fontId="55" fillId="0" borderId="0" xfId="1" applyNumberFormat="1" applyFont="1" applyFill="1"/>
    <xf numFmtId="0" fontId="55" fillId="0" borderId="0" xfId="0" applyFont="1" applyFill="1"/>
    <xf numFmtId="0" fontId="18" fillId="0" borderId="0" xfId="0" applyFont="1" applyFill="1"/>
    <xf numFmtId="37" fontId="18" fillId="0" borderId="0" xfId="1" applyNumberFormat="1" applyFont="1" applyFill="1"/>
    <xf numFmtId="42" fontId="18" fillId="0" borderId="0" xfId="2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1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/>
    </xf>
    <xf numFmtId="0" fontId="18" fillId="0" borderId="13" xfId="0" applyFont="1" applyFill="1" applyBorder="1"/>
    <xf numFmtId="164" fontId="18" fillId="0" borderId="13" xfId="0" applyNumberFormat="1" applyFont="1" applyBorder="1" applyAlignment="1">
      <alignment horizontal="right"/>
    </xf>
    <xf numFmtId="42" fontId="19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/>
    </xf>
    <xf numFmtId="42" fontId="19" fillId="0" borderId="0" xfId="1" applyNumberFormat="1" applyFont="1" applyFill="1" applyBorder="1" applyAlignment="1">
      <alignment horizontal="right"/>
    </xf>
    <xf numFmtId="10" fontId="0" fillId="0" borderId="0" xfId="42497" applyNumberFormat="1" applyFont="1" applyAlignment="1">
      <alignment horizontal="center"/>
    </xf>
    <xf numFmtId="166" fontId="55" fillId="0" borderId="0" xfId="0" applyNumberFormat="1" applyFont="1" applyFill="1" applyAlignment="1"/>
    <xf numFmtId="166" fontId="55" fillId="0" borderId="13" xfId="0" applyNumberFormat="1" applyFont="1" applyFill="1" applyBorder="1" applyAlignment="1"/>
    <xf numFmtId="166" fontId="55" fillId="0" borderId="0" xfId="0" applyNumberFormat="1" applyFont="1" applyFill="1" applyBorder="1" applyAlignment="1"/>
    <xf numFmtId="0" fontId="18" fillId="0" borderId="0" xfId="0" applyFont="1" applyFill="1" applyBorder="1"/>
    <xf numFmtId="37" fontId="18" fillId="0" borderId="13" xfId="0" applyNumberFormat="1" applyFont="1" applyFill="1" applyBorder="1" applyAlignment="1">
      <alignment horizontal="right"/>
    </xf>
    <xf numFmtId="17" fontId="171" fillId="0" borderId="0" xfId="0" applyNumberFormat="1" applyFont="1"/>
    <xf numFmtId="0" fontId="18" fillId="0" borderId="0" xfId="0" applyFont="1" applyAlignment="1" applyProtection="1">
      <alignment horizontal="center"/>
      <protection locked="0"/>
    </xf>
    <xf numFmtId="37" fontId="19" fillId="0" borderId="0" xfId="0" applyNumberFormat="1" applyFont="1" applyFill="1" applyBorder="1"/>
    <xf numFmtId="164" fontId="18" fillId="0" borderId="0" xfId="0" applyNumberFormat="1" applyFont="1" applyFill="1" applyBorder="1"/>
    <xf numFmtId="164" fontId="19" fillId="0" borderId="0" xfId="0" applyNumberFormat="1" applyFont="1" applyAlignment="1">
      <alignment horizontal="right"/>
    </xf>
    <xf numFmtId="41" fontId="18" fillId="0" borderId="0" xfId="2" applyNumberFormat="1" applyFont="1" applyFill="1"/>
    <xf numFmtId="41" fontId="18" fillId="0" borderId="13" xfId="2" applyNumberFormat="1" applyFont="1" applyFill="1" applyBorder="1"/>
    <xf numFmtId="41" fontId="18" fillId="0" borderId="13" xfId="0" applyNumberFormat="1" applyFont="1" applyFill="1" applyBorder="1" applyAlignment="1">
      <alignment horizontal="right"/>
    </xf>
    <xf numFmtId="0" fontId="173" fillId="0" borderId="0" xfId="0" applyFont="1"/>
    <xf numFmtId="0" fontId="174" fillId="0" borderId="0" xfId="0" applyFont="1"/>
    <xf numFmtId="9" fontId="55" fillId="0" borderId="0" xfId="42497" applyFont="1"/>
    <xf numFmtId="42" fontId="18" fillId="0" borderId="45" xfId="2" applyNumberFormat="1" applyFont="1" applyFill="1" applyBorder="1"/>
  </cellXfs>
  <cellStyles count="42499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" xfId="1" builtinId="3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9151"/>
    <cellStyle name="Comma 2 10" xfId="29152"/>
    <cellStyle name="Comma 2 10 2" xfId="29153"/>
    <cellStyle name="Comma 2 10 2 2" xfId="29154"/>
    <cellStyle name="Comma 2 10 3" xfId="29155"/>
    <cellStyle name="Comma 2 11" xfId="29156"/>
    <cellStyle name="Comma 2 11 2" xfId="29157"/>
    <cellStyle name="Comma 2 12" xfId="29158"/>
    <cellStyle name="Comma 2 12 2" xfId="29159"/>
    <cellStyle name="Comma 2 13" xfId="29160"/>
    <cellStyle name="Comma 2 13 2" xfId="29161"/>
    <cellStyle name="Comma 2 2" xfId="29162"/>
    <cellStyle name="Comma 2 2 2" xfId="29163"/>
    <cellStyle name="Comma 2 2 2 2" xfId="29164"/>
    <cellStyle name="Comma 2 2 2 2 2" xfId="29165"/>
    <cellStyle name="Comma 2 2 2 2 2 2" xfId="29166"/>
    <cellStyle name="Comma 2 2 2 2 3" xfId="29167"/>
    <cellStyle name="Comma 2 2 2 2 4" xfId="29168"/>
    <cellStyle name="Comma 2 2 2 3" xfId="29169"/>
    <cellStyle name="Comma 2 2 2 3 2" xfId="29170"/>
    <cellStyle name="Comma 2 2 2 3 2 2" xfId="29171"/>
    <cellStyle name="Comma 2 2 2 3 3" xfId="29172"/>
    <cellStyle name="Comma 2 2 2 3 4" xfId="29173"/>
    <cellStyle name="Comma 2 2 2 4" xfId="29174"/>
    <cellStyle name="Comma 2 2 2 4 2" xfId="29175"/>
    <cellStyle name="Comma 2 2 2 4 2 2" xfId="29176"/>
    <cellStyle name="Comma 2 2 2 4 3" xfId="29177"/>
    <cellStyle name="Comma 2 2 2 5" xfId="29178"/>
    <cellStyle name="Comma 2 2 2 5 2" xfId="29179"/>
    <cellStyle name="Comma 2 2 2 6" xfId="29180"/>
    <cellStyle name="Comma 2 2 3" xfId="29181"/>
    <cellStyle name="Comma 2 2 3 2" xfId="29182"/>
    <cellStyle name="Comma 2 2 3 2 2" xfId="29183"/>
    <cellStyle name="Comma 2 2 3 2 2 2" xfId="29184"/>
    <cellStyle name="Comma 2 2 3 2 3" xfId="29185"/>
    <cellStyle name="Comma 2 2 3 3" xfId="29186"/>
    <cellStyle name="Comma 2 2 3 3 2" xfId="29187"/>
    <cellStyle name="Comma 2 2 3 3 2 2" xfId="29188"/>
    <cellStyle name="Comma 2 2 3 3 3" xfId="29189"/>
    <cellStyle name="Comma 2 2 3 4" xfId="29190"/>
    <cellStyle name="Comma 2 2 3 4 2" xfId="29191"/>
    <cellStyle name="Comma 2 2 3 5" xfId="29192"/>
    <cellStyle name="Comma 2 2 3 5 2" xfId="29193"/>
    <cellStyle name="Comma 2 2 4" xfId="29194"/>
    <cellStyle name="Comma 2 2 4 2" xfId="29195"/>
    <cellStyle name="Comma 2 2 4 2 2" xfId="29196"/>
    <cellStyle name="Comma 2 2 4 3" xfId="29197"/>
    <cellStyle name="Comma 2 2 5" xfId="29198"/>
    <cellStyle name="Comma 2 2 5 2" xfId="29199"/>
    <cellStyle name="Comma 2 2 5 2 2" xfId="29200"/>
    <cellStyle name="Comma 2 2 5 3" xfId="29201"/>
    <cellStyle name="Comma 2 2 5 4" xfId="29202"/>
    <cellStyle name="Comma 2 2 6" xfId="29203"/>
    <cellStyle name="Comma 2 2 6 2" xfId="29204"/>
    <cellStyle name="Comma 2 2 7" xfId="29205"/>
    <cellStyle name="Comma 2 2 7 2" xfId="29206"/>
    <cellStyle name="Comma 2 2_DEM-WP(C) Chelan Power Costs" xfId="29207"/>
    <cellStyle name="Comma 2 3" xfId="29208"/>
    <cellStyle name="Comma 2 3 2" xfId="29209"/>
    <cellStyle name="Comma 2 3 2 2" xfId="29210"/>
    <cellStyle name="Comma 2 3 2 2 2" xfId="29211"/>
    <cellStyle name="Comma 2 3 2 2 3" xfId="29212"/>
    <cellStyle name="Comma 2 3 2 3" xfId="29213"/>
    <cellStyle name="Comma 2 3 2 4" xfId="29214"/>
    <cellStyle name="Comma 2 3 2 5" xfId="29215"/>
    <cellStyle name="Comma 2 3 3" xfId="29216"/>
    <cellStyle name="Comma 2 3 3 2" xfId="29217"/>
    <cellStyle name="Comma 2 3 3 2 2" xfId="29218"/>
    <cellStyle name="Comma 2 3 3 3" xfId="29219"/>
    <cellStyle name="Comma 2 3 3 4" xfId="29220"/>
    <cellStyle name="Comma 2 3 4" xfId="29221"/>
    <cellStyle name="Comma 2 3 4 2" xfId="29222"/>
    <cellStyle name="Comma 2 3 5" xfId="29223"/>
    <cellStyle name="Comma 2 4" xfId="29224"/>
    <cellStyle name="Comma 2 4 2" xfId="29225"/>
    <cellStyle name="Comma 2 4 2 2" xfId="29226"/>
    <cellStyle name="Comma 2 4 2 2 2" xfId="29227"/>
    <cellStyle name="Comma 2 4 2 3" xfId="29228"/>
    <cellStyle name="Comma 2 4 2 4" xfId="29229"/>
    <cellStyle name="Comma 2 4 3" xfId="29230"/>
    <cellStyle name="Comma 2 4 3 2" xfId="29231"/>
    <cellStyle name="Comma 2 4 3 2 2" xfId="29232"/>
    <cellStyle name="Comma 2 4 3 3" xfId="29233"/>
    <cellStyle name="Comma 2 4 4" xfId="29234"/>
    <cellStyle name="Comma 2 4 4 2" xfId="29235"/>
    <cellStyle name="Comma 2 4 5" xfId="29236"/>
    <cellStyle name="Comma 2 4 5 2" xfId="29237"/>
    <cellStyle name="Comma 2 4 6" xfId="29238"/>
    <cellStyle name="Comma 2 5" xfId="29239"/>
    <cellStyle name="Comma 2 5 2" xfId="29240"/>
    <cellStyle name="Comma 2 5 2 2" xfId="29241"/>
    <cellStyle name="Comma 2 5 2 2 2" xfId="29242"/>
    <cellStyle name="Comma 2 5 2 3" xfId="29243"/>
    <cellStyle name="Comma 2 5 2 4" xfId="29244"/>
    <cellStyle name="Comma 2 5 3" xfId="29245"/>
    <cellStyle name="Comma 2 5 3 2" xfId="29246"/>
    <cellStyle name="Comma 2 5 3 2 2" xfId="29247"/>
    <cellStyle name="Comma 2 5 3 3" xfId="29248"/>
    <cellStyle name="Comma 2 5 4" xfId="29249"/>
    <cellStyle name="Comma 2 5 4 2" xfId="29250"/>
    <cellStyle name="Comma 2 5 5" xfId="29251"/>
    <cellStyle name="Comma 2 5 5 2" xfId="29252"/>
    <cellStyle name="Comma 2 5 6" xfId="29253"/>
    <cellStyle name="Comma 2 6" xfId="29254"/>
    <cellStyle name="Comma 2 6 2" xfId="29255"/>
    <cellStyle name="Comma 2 6 2 2" xfId="29256"/>
    <cellStyle name="Comma 2 6 2 2 2" xfId="29257"/>
    <cellStyle name="Comma 2 6 2 3" xfId="29258"/>
    <cellStyle name="Comma 2 6 3" xfId="29259"/>
    <cellStyle name="Comma 2 6 3 2" xfId="29260"/>
    <cellStyle name="Comma 2 6 3 2 2" xfId="29261"/>
    <cellStyle name="Comma 2 6 3 3" xfId="29262"/>
    <cellStyle name="Comma 2 6 3 4" xfId="29263"/>
    <cellStyle name="Comma 2 6 4" xfId="29264"/>
    <cellStyle name="Comma 2 6 4 2" xfId="29265"/>
    <cellStyle name="Comma 2 6 5" xfId="29266"/>
    <cellStyle name="Comma 2 6 5 2" xfId="29267"/>
    <cellStyle name="Comma 2 6 6" xfId="29268"/>
    <cellStyle name="Comma 2 7" xfId="29269"/>
    <cellStyle name="Comma 2 7 2" xfId="29270"/>
    <cellStyle name="Comma 2 7 2 2" xfId="29271"/>
    <cellStyle name="Comma 2 7 2 2 2" xfId="29272"/>
    <cellStyle name="Comma 2 7 2 3" xfId="29273"/>
    <cellStyle name="Comma 2 7 3" xfId="29274"/>
    <cellStyle name="Comma 2 7 3 2" xfId="29275"/>
    <cellStyle name="Comma 2 7 3 2 2" xfId="29276"/>
    <cellStyle name="Comma 2 7 3 3" xfId="29277"/>
    <cellStyle name="Comma 2 7 3 4" xfId="29278"/>
    <cellStyle name="Comma 2 7 4" xfId="29279"/>
    <cellStyle name="Comma 2 7 4 2" xfId="29280"/>
    <cellStyle name="Comma 2 7 5" xfId="29281"/>
    <cellStyle name="Comma 2 7 5 2" xfId="29282"/>
    <cellStyle name="Comma 2 7 6" xfId="29283"/>
    <cellStyle name="Comma 2 8" xfId="29284"/>
    <cellStyle name="Comma 2 8 2" xfId="29285"/>
    <cellStyle name="Comma 2 8 2 2" xfId="29286"/>
    <cellStyle name="Comma 2 8 2 2 2" xfId="29287"/>
    <cellStyle name="Comma 2 8 2 3" xfId="29288"/>
    <cellStyle name="Comma 2 8 3" xfId="29289"/>
    <cellStyle name="Comma 2 8 3 2" xfId="29290"/>
    <cellStyle name="Comma 2 8 3 2 2" xfId="29291"/>
    <cellStyle name="Comma 2 8 3 3" xfId="29292"/>
    <cellStyle name="Comma 2 8 4" xfId="29293"/>
    <cellStyle name="Comma 2 8 4 2" xfId="29294"/>
    <cellStyle name="Comma 2 8 5" xfId="29295"/>
    <cellStyle name="Comma 2 8 5 2" xfId="29296"/>
    <cellStyle name="Comma 2 9" xfId="29297"/>
    <cellStyle name="Comma 2 9 2" xfId="29298"/>
    <cellStyle name="Comma 2 9 2 2" xfId="29299"/>
    <cellStyle name="Comma 2 9 2 3" xfId="29300"/>
    <cellStyle name="Comma 2 9 3" xfId="29301"/>
    <cellStyle name="Comma 2_4 31E Reg Asset  Liab and EXH D" xfId="29302"/>
    <cellStyle name="Comma 20" xfId="29303"/>
    <cellStyle name="Comma 20 2" xfId="29304"/>
    <cellStyle name="Comma 20 2 2" xfId="29305"/>
    <cellStyle name="Comma 20 2 2 2" xfId="29306"/>
    <cellStyle name="Comma 20 2 3" xfId="29307"/>
    <cellStyle name="Comma 20 2 3 2" xfId="29308"/>
    <cellStyle name="Comma 20 3" xfId="29309"/>
    <cellStyle name="Comma 20 3 2" xfId="29310"/>
    <cellStyle name="Comma 20 4" xfId="29311"/>
    <cellStyle name="Comma 20 4 2" xfId="29312"/>
    <cellStyle name="Comma 21" xfId="29313"/>
    <cellStyle name="Comma 21 2" xfId="29314"/>
    <cellStyle name="Comma 21 2 2" xfId="29315"/>
    <cellStyle name="Comma 21 2 2 2" xfId="29316"/>
    <cellStyle name="Comma 21 3" xfId="29317"/>
    <cellStyle name="Comma 21 3 2" xfId="29318"/>
    <cellStyle name="Comma 21 4" xfId="29319"/>
    <cellStyle name="Comma 21 4 2" xfId="29320"/>
    <cellStyle name="Comma 22" xfId="29321"/>
    <cellStyle name="Comma 22 2" xfId="29322"/>
    <cellStyle name="Comma 22 2 2" xfId="29323"/>
    <cellStyle name="Comma 22 2 2 2" xfId="29324"/>
    <cellStyle name="Comma 22 3" xfId="29325"/>
    <cellStyle name="Comma 22 3 2" xfId="29326"/>
    <cellStyle name="Comma 23" xfId="29327"/>
    <cellStyle name="Comma 23 2" xfId="29328"/>
    <cellStyle name="Comma 23 2 2" xfId="29329"/>
    <cellStyle name="Comma 23 2 3" xfId="29330"/>
    <cellStyle name="Comma 23 3" xfId="29331"/>
    <cellStyle name="Comma 23 4" xfId="29332"/>
    <cellStyle name="Comma 24" xfId="29333"/>
    <cellStyle name="Comma 24 2" xfId="29334"/>
    <cellStyle name="Comma 24 2 2" xfId="29335"/>
    <cellStyle name="Comma 24 2 3" xfId="29336"/>
    <cellStyle name="Comma 24 3" xfId="29337"/>
    <cellStyle name="Comma 25" xfId="29338"/>
    <cellStyle name="Comma 25 2" xfId="29339"/>
    <cellStyle name="Comma 25 2 2" xfId="29340"/>
    <cellStyle name="Comma 25 3" xfId="29341"/>
    <cellStyle name="Comma 26" xfId="29342"/>
    <cellStyle name="Comma 26 2" xfId="29343"/>
    <cellStyle name="Comma 26 2 2" xfId="29344"/>
    <cellStyle name="Comma 26 2 2 2" xfId="29345"/>
    <cellStyle name="Comma 26 2 3" xfId="29346"/>
    <cellStyle name="Comma 26 3" xfId="29347"/>
    <cellStyle name="Comma 26 3 2" xfId="29348"/>
    <cellStyle name="Comma 26 3 2 2" xfId="29349"/>
    <cellStyle name="Comma 26 3 3" xfId="29350"/>
    <cellStyle name="Comma 26 4" xfId="29351"/>
    <cellStyle name="Comma 26 4 2" xfId="29352"/>
    <cellStyle name="Comma 26 5" xfId="29353"/>
    <cellStyle name="Comma 26 5 2" xfId="29354"/>
    <cellStyle name="Comma 26 6" xfId="29355"/>
    <cellStyle name="Comma 27" xfId="29356"/>
    <cellStyle name="Comma 27 2" xfId="29357"/>
    <cellStyle name="Comma 27 2 2" xfId="29358"/>
    <cellStyle name="Comma 27 2 2 2" xfId="29359"/>
    <cellStyle name="Comma 27 2 3" xfId="29360"/>
    <cellStyle name="Comma 27 3" xfId="29361"/>
    <cellStyle name="Comma 27 3 2" xfId="29362"/>
    <cellStyle name="Comma 27 3 2 2" xfId="29363"/>
    <cellStyle name="Comma 27 3 3" xfId="29364"/>
    <cellStyle name="Comma 27 4" xfId="29365"/>
    <cellStyle name="Comma 27 4 2" xfId="29366"/>
    <cellStyle name="Comma 27 5" xfId="29367"/>
    <cellStyle name="Comma 27 5 2" xfId="29368"/>
    <cellStyle name="Comma 27 6" xfId="29369"/>
    <cellStyle name="Comma 28" xfId="29370"/>
    <cellStyle name="Comma 28 2" xfId="29371"/>
    <cellStyle name="Comma 28 2 2" xfId="29372"/>
    <cellStyle name="Comma 28 2 2 2" xfId="29373"/>
    <cellStyle name="Comma 28 2 3" xfId="29374"/>
    <cellStyle name="Comma 28 3" xfId="29375"/>
    <cellStyle name="Comma 28 3 2" xfId="29376"/>
    <cellStyle name="Comma 28 3 2 2" xfId="29377"/>
    <cellStyle name="Comma 28 3 3" xfId="29378"/>
    <cellStyle name="Comma 28 4" xfId="29379"/>
    <cellStyle name="Comma 28 4 2" xfId="29380"/>
    <cellStyle name="Comma 28 5" xfId="29381"/>
    <cellStyle name="Comma 28 5 2" xfId="29382"/>
    <cellStyle name="Comma 29" xfId="29383"/>
    <cellStyle name="Comma 29 2" xfId="29384"/>
    <cellStyle name="Comma 29 2 2" xfId="29385"/>
    <cellStyle name="Comma 29 2 3" xfId="29386"/>
    <cellStyle name="Comma 29 3" xfId="29387"/>
    <cellStyle name="Comma 29 4" xfId="29388"/>
    <cellStyle name="Comma 3" xfId="29389"/>
    <cellStyle name="Comma 3 2" xfId="29390"/>
    <cellStyle name="Comma 3 2 2" xfId="29391"/>
    <cellStyle name="Comma 3 2 2 2" xfId="29392"/>
    <cellStyle name="Comma 3 2 2 2 2" xfId="29393"/>
    <cellStyle name="Comma 3 2 2 3" xfId="29394"/>
    <cellStyle name="Comma 3 2 3" xfId="29395"/>
    <cellStyle name="Comma 3 2 3 2" xfId="29396"/>
    <cellStyle name="Comma 3 2 3 2 2" xfId="29397"/>
    <cellStyle name="Comma 3 2 3 3" xfId="29398"/>
    <cellStyle name="Comma 3 2 4" xfId="29399"/>
    <cellStyle name="Comma 3 2 4 2" xfId="29400"/>
    <cellStyle name="Comma 3 2 5" xfId="29401"/>
    <cellStyle name="Comma 3 2 5 2" xfId="29402"/>
    <cellStyle name="Comma 3 3" xfId="29403"/>
    <cellStyle name="Comma 3 3 2" xfId="29404"/>
    <cellStyle name="Comma 3 3 2 2" xfId="29405"/>
    <cellStyle name="Comma 3 3 2 2 2" xfId="29406"/>
    <cellStyle name="Comma 3 3 2 3" xfId="29407"/>
    <cellStyle name="Comma 3 3 3" xfId="29408"/>
    <cellStyle name="Comma 3 3 3 2" xfId="29409"/>
    <cellStyle name="Comma 3 3 3 2 2" xfId="29410"/>
    <cellStyle name="Comma 3 3 3 3" xfId="29411"/>
    <cellStyle name="Comma 3 3 4" xfId="29412"/>
    <cellStyle name="Comma 3 3 4 2" xfId="29413"/>
    <cellStyle name="Comma 3 3 5" xfId="29414"/>
    <cellStyle name="Comma 3 3 5 2" xfId="29415"/>
    <cellStyle name="Comma 3 4" xfId="29416"/>
    <cellStyle name="Comma 3 4 2" xfId="29417"/>
    <cellStyle name="Comma 3 4 2 2" xfId="29418"/>
    <cellStyle name="Comma 3 4 3" xfId="29419"/>
    <cellStyle name="Comma 3 4 4" xfId="29420"/>
    <cellStyle name="Comma 3 4 5" xfId="29421"/>
    <cellStyle name="Comma 3 5" xfId="29422"/>
    <cellStyle name="Comma 3 5 2" xfId="29423"/>
    <cellStyle name="Comma 3 5 2 2" xfId="29424"/>
    <cellStyle name="Comma 3 5 3" xfId="29425"/>
    <cellStyle name="Comma 3 5 4" xfId="29426"/>
    <cellStyle name="Comma 3 6" xfId="29427"/>
    <cellStyle name="Comma 3 6 2" xfId="29428"/>
    <cellStyle name="Comma 3 7" xfId="29429"/>
    <cellStyle name="Comma 3 7 2" xfId="29430"/>
    <cellStyle name="Comma 3 8" xfId="29431"/>
    <cellStyle name="Comma 3 8 2" xfId="29432"/>
    <cellStyle name="Comma 3 8 3" xfId="29433"/>
    <cellStyle name="Comma 30" xfId="29434"/>
    <cellStyle name="Comma 30 2" xfId="29435"/>
    <cellStyle name="Comma 30 2 2" xfId="29436"/>
    <cellStyle name="Comma 30 2 2 2" xfId="29437"/>
    <cellStyle name="Comma 30 2 3" xfId="29438"/>
    <cellStyle name="Comma 30 3" xfId="29439"/>
    <cellStyle name="Comma 30 3 2" xfId="29440"/>
    <cellStyle name="Comma 30 4" xfId="29441"/>
    <cellStyle name="Comma 31" xfId="29442"/>
    <cellStyle name="Comma 31 2" xfId="29443"/>
    <cellStyle name="Comma 31 2 2" xfId="29444"/>
    <cellStyle name="Comma 31 3" xfId="29445"/>
    <cellStyle name="Comma 32" xfId="29446"/>
    <cellStyle name="Comma 32 2" xfId="29447"/>
    <cellStyle name="Comma 32 2 2" xfId="29448"/>
    <cellStyle name="Comma 33" xfId="29449"/>
    <cellStyle name="Comma 33 2" xfId="29450"/>
    <cellStyle name="Comma 34" xfId="29451"/>
    <cellStyle name="Comma 34 2" xfId="29452"/>
    <cellStyle name="Comma 34 3" xfId="29453"/>
    <cellStyle name="Comma 35" xfId="29454"/>
    <cellStyle name="Comma 35 2" xfId="29455"/>
    <cellStyle name="Comma 35 3" xfId="29456"/>
    <cellStyle name="Comma 35 4" xfId="29457"/>
    <cellStyle name="Comma 35 5" xfId="29458"/>
    <cellStyle name="Comma 35 6" xfId="29459"/>
    <cellStyle name="Comma 36" xfId="29460"/>
    <cellStyle name="Comma 36 2" xfId="29461"/>
    <cellStyle name="Comma 36 3" xfId="29462"/>
    <cellStyle name="Comma 36 4" xfId="29463"/>
    <cellStyle name="Comma 36 5" xfId="29464"/>
    <cellStyle name="Comma 36 6" xfId="29465"/>
    <cellStyle name="Comma 37" xfId="29466"/>
    <cellStyle name="Comma 37 2" xfId="29467"/>
    <cellStyle name="Comma 37 3" xfId="29468"/>
    <cellStyle name="Comma 37 4" xfId="29469"/>
    <cellStyle name="Comma 37 5" xfId="29470"/>
    <cellStyle name="Comma 37 6" xfId="29471"/>
    <cellStyle name="Comma 38" xfId="29472"/>
    <cellStyle name="Comma 38 2" xfId="29473"/>
    <cellStyle name="Comma 38 3" xfId="29474"/>
    <cellStyle name="Comma 38 4" xfId="29475"/>
    <cellStyle name="Comma 38 5" xfId="29476"/>
    <cellStyle name="Comma 38 6" xfId="29477"/>
    <cellStyle name="Comma 39" xfId="29478"/>
    <cellStyle name="Comma 39 2" xfId="29479"/>
    <cellStyle name="Comma 39 3" xfId="29480"/>
    <cellStyle name="Comma 39 4" xfId="29481"/>
    <cellStyle name="Comma 39 5" xfId="29482"/>
    <cellStyle name="Comma 39 6" xfId="29483"/>
    <cellStyle name="Comma 4" xfId="29484"/>
    <cellStyle name="Comma 4 2" xfId="29485"/>
    <cellStyle name="Comma 4 2 2" xfId="29486"/>
    <cellStyle name="Comma 4 2 2 2" xfId="29487"/>
    <cellStyle name="Comma 4 2 2 2 2" xfId="29488"/>
    <cellStyle name="Comma 4 2 2 3" xfId="29489"/>
    <cellStyle name="Comma 4 2 2 3 2" xfId="29490"/>
    <cellStyle name="Comma 4 2 3" xfId="29491"/>
    <cellStyle name="Comma 4 2 3 2" xfId="29492"/>
    <cellStyle name="Comma 4 2 3 2 2" xfId="29493"/>
    <cellStyle name="Comma 4 2 3 3" xfId="29494"/>
    <cellStyle name="Comma 4 2 4" xfId="29495"/>
    <cellStyle name="Comma 4 2 4 2" xfId="29496"/>
    <cellStyle name="Comma 4 2 5" xfId="29497"/>
    <cellStyle name="Comma 4 2 5 2" xfId="29498"/>
    <cellStyle name="Comma 4 3" xfId="29499"/>
    <cellStyle name="Comma 4 3 2" xfId="29500"/>
    <cellStyle name="Comma 4 3 2 2" xfId="29501"/>
    <cellStyle name="Comma 4 3 2 2 2" xfId="29502"/>
    <cellStyle name="Comma 4 3 3" xfId="29503"/>
    <cellStyle name="Comma 4 3 3 2" xfId="29504"/>
    <cellStyle name="Comma 4 3 4" xfId="29505"/>
    <cellStyle name="Comma 4 3 4 2" xfId="29506"/>
    <cellStyle name="Comma 4 4" xfId="29507"/>
    <cellStyle name="Comma 4 4 2" xfId="29508"/>
    <cellStyle name="Comma 4 4 2 2" xfId="29509"/>
    <cellStyle name="Comma 4 4 3" xfId="29510"/>
    <cellStyle name="Comma 4 5" xfId="29511"/>
    <cellStyle name="Comma 4 5 2" xfId="29512"/>
    <cellStyle name="Comma 4 5 2 2" xfId="29513"/>
    <cellStyle name="Comma 4 5 3" xfId="29514"/>
    <cellStyle name="Comma 4 6" xfId="29515"/>
    <cellStyle name="Comma 4 6 2" xfId="29516"/>
    <cellStyle name="Comma 4 7" xfId="29517"/>
    <cellStyle name="Comma 4 7 2" xfId="29518"/>
    <cellStyle name="Comma 40" xfId="29519"/>
    <cellStyle name="Comma 40 2" xfId="29520"/>
    <cellStyle name="Comma 40 3" xfId="29521"/>
    <cellStyle name="Comma 40 4" xfId="29522"/>
    <cellStyle name="Comma 40 5" xfId="29523"/>
    <cellStyle name="Comma 41" xfId="29524"/>
    <cellStyle name="Comma 41 2" xfId="29525"/>
    <cellStyle name="Comma 41 2 2" xfId="29526"/>
    <cellStyle name="Comma 41 3" xfId="29527"/>
    <cellStyle name="Comma 41 4" xfId="29528"/>
    <cellStyle name="Comma 41 5" xfId="29529"/>
    <cellStyle name="Comma 42" xfId="29530"/>
    <cellStyle name="Comma 42 2" xfId="29531"/>
    <cellStyle name="Comma 42 3" xfId="29532"/>
    <cellStyle name="Comma 42 4" xfId="29533"/>
    <cellStyle name="Comma 43" xfId="29534"/>
    <cellStyle name="Comma 43 2" xfId="29535"/>
    <cellStyle name="Comma 43 3" xfId="29536"/>
    <cellStyle name="Comma 44" xfId="29537"/>
    <cellStyle name="Comma 44 2" xfId="29538"/>
    <cellStyle name="Comma 44 3" xfId="29539"/>
    <cellStyle name="Comma 45" xfId="29540"/>
    <cellStyle name="Comma 46" xfId="29541"/>
    <cellStyle name="Comma 47" xfId="29542"/>
    <cellStyle name="Comma 47 2" xfId="29543"/>
    <cellStyle name="Comma 47 3" xfId="29544"/>
    <cellStyle name="Comma 48" xfId="29545"/>
    <cellStyle name="Comma 48 2" xfId="29546"/>
    <cellStyle name="Comma 48 3" xfId="29547"/>
    <cellStyle name="Comma 49" xfId="29548"/>
    <cellStyle name="Comma 5" xfId="29549"/>
    <cellStyle name="Comma 5 2" xfId="29550"/>
    <cellStyle name="Comma 5 2 2" xfId="29551"/>
    <cellStyle name="Comma 5 2 2 2" xfId="29552"/>
    <cellStyle name="Comma 5 2 2 2 2" xfId="29553"/>
    <cellStyle name="Comma 5 2 2 3" xfId="29554"/>
    <cellStyle name="Comma 5 2 3" xfId="29555"/>
    <cellStyle name="Comma 5 2 3 2" xfId="29556"/>
    <cellStyle name="Comma 5 2 3 2 2" xfId="29557"/>
    <cellStyle name="Comma 5 2 3 3" xfId="29558"/>
    <cellStyle name="Comma 5 2 4" xfId="29559"/>
    <cellStyle name="Comma 5 2 4 2" xfId="29560"/>
    <cellStyle name="Comma 5 2 5" xfId="29561"/>
    <cellStyle name="Comma 5 3" xfId="29562"/>
    <cellStyle name="Comma 5 3 2" xfId="29563"/>
    <cellStyle name="Comma 5 3 2 2" xfId="29564"/>
    <cellStyle name="Comma 5 3 3" xfId="29565"/>
    <cellStyle name="Comma 5 4" xfId="29566"/>
    <cellStyle name="Comma 5 4 2" xfId="29567"/>
    <cellStyle name="Comma 5 4 2 2" xfId="29568"/>
    <cellStyle name="Comma 5 4 3" xfId="29569"/>
    <cellStyle name="Comma 5 5" xfId="29570"/>
    <cellStyle name="Comma 5 5 2" xfId="29571"/>
    <cellStyle name="Comma 5 6" xfId="29572"/>
    <cellStyle name="Comma 5 6 2" xfId="29573"/>
    <cellStyle name="Comma 50" xfId="29574"/>
    <cellStyle name="Comma 50 2" xfId="29575"/>
    <cellStyle name="Comma 51" xfId="29576"/>
    <cellStyle name="Comma 51 2" xfId="29577"/>
    <cellStyle name="Comma 51 2 2" xfId="29578"/>
    <cellStyle name="Comma 51 2 3" xfId="29579"/>
    <cellStyle name="Comma 52" xfId="29580"/>
    <cellStyle name="Comma 53" xfId="29581"/>
    <cellStyle name="Comma 54" xfId="29582"/>
    <cellStyle name="Comma 55" xfId="29583"/>
    <cellStyle name="Comma 56" xfId="29584"/>
    <cellStyle name="Comma 57" xfId="29585"/>
    <cellStyle name="Comma 58" xfId="29586"/>
    <cellStyle name="Comma 59" xfId="29587"/>
    <cellStyle name="Comma 6" xfId="29588"/>
    <cellStyle name="Comma 6 2" xfId="29589"/>
    <cellStyle name="Comma 6 2 2" xfId="29590"/>
    <cellStyle name="Comma 6 2 2 2" xfId="29591"/>
    <cellStyle name="Comma 6 2 2 2 2" xfId="29592"/>
    <cellStyle name="Comma 6 2 2 3" xfId="29593"/>
    <cellStyle name="Comma 6 2 2 4" xfId="29594"/>
    <cellStyle name="Comma 6 2 3" xfId="29595"/>
    <cellStyle name="Comma 6 2 3 2" xfId="29596"/>
    <cellStyle name="Comma 6 2 3 2 2" xfId="29597"/>
    <cellStyle name="Comma 6 2 3 3" xfId="29598"/>
    <cellStyle name="Comma 6 2 3 4" xfId="29599"/>
    <cellStyle name="Comma 6 2 4" xfId="29600"/>
    <cellStyle name="Comma 6 2 4 2" xfId="29601"/>
    <cellStyle name="Comma 6 2 5" xfId="29602"/>
    <cellStyle name="Comma 6 3" xfId="29603"/>
    <cellStyle name="Comma 6 3 2" xfId="29604"/>
    <cellStyle name="Comma 6 3 2 2" xfId="29605"/>
    <cellStyle name="Comma 6 3 3" xfId="29606"/>
    <cellStyle name="Comma 6 3 4" xfId="29607"/>
    <cellStyle name="Comma 6 4" xfId="29608"/>
    <cellStyle name="Comma 6 4 2" xfId="29609"/>
    <cellStyle name="Comma 6 4 2 2" xfId="29610"/>
    <cellStyle name="Comma 6 4 3" xfId="29611"/>
    <cellStyle name="Comma 6 5" xfId="29612"/>
    <cellStyle name="Comma 6 5 2" xfId="29613"/>
    <cellStyle name="Comma 6 6" xfId="29614"/>
    <cellStyle name="Comma 6 6 2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29626"/>
    <cellStyle name="Comma 7 2" xfId="29627"/>
    <cellStyle name="Comma 7 2 2" xfId="29628"/>
    <cellStyle name="Comma 7 2 2 2" xfId="29629"/>
    <cellStyle name="Comma 7 2 2 2 2" xfId="29630"/>
    <cellStyle name="Comma 7 2 3" xfId="29631"/>
    <cellStyle name="Comma 7 2 3 2" xfId="29632"/>
    <cellStyle name="Comma 7 2 4" xfId="29633"/>
    <cellStyle name="Comma 7 2 4 2" xfId="29634"/>
    <cellStyle name="Comma 7 3" xfId="29635"/>
    <cellStyle name="Comma 7 3 2" xfId="29636"/>
    <cellStyle name="Comma 7 3 2 2" xfId="29637"/>
    <cellStyle name="Comma 7 3 3" xfId="29638"/>
    <cellStyle name="Comma 7 4" xfId="29639"/>
    <cellStyle name="Comma 7 4 2" xfId="29640"/>
    <cellStyle name="Comma 7 4 2 2" xfId="29641"/>
    <cellStyle name="Comma 7 4 3" xfId="29642"/>
    <cellStyle name="Comma 7 5" xfId="29643"/>
    <cellStyle name="Comma 7 5 2" xfId="29644"/>
    <cellStyle name="Comma 7 6" xfId="29645"/>
    <cellStyle name="Comma 7 6 2" xfId="29646"/>
    <cellStyle name="Comma 70" xfId="29647"/>
    <cellStyle name="Comma 8" xfId="29648"/>
    <cellStyle name="Comma 8 2" xfId="29649"/>
    <cellStyle name="Comma 8 2 2" xfId="29650"/>
    <cellStyle name="Comma 8 2 2 2" xfId="29651"/>
    <cellStyle name="Comma 8 2 2 2 2" xfId="29652"/>
    <cellStyle name="Comma 8 2 2 3" xfId="29653"/>
    <cellStyle name="Comma 8 2 3" xfId="29654"/>
    <cellStyle name="Comma 8 2 3 2" xfId="29655"/>
    <cellStyle name="Comma 8 2 4" xfId="29656"/>
    <cellStyle name="Comma 8 2 4 2" xfId="29657"/>
    <cellStyle name="Comma 8 3" xfId="29658"/>
    <cellStyle name="Comma 8 3 2" xfId="29659"/>
    <cellStyle name="Comma 8 3 2 2" xfId="29660"/>
    <cellStyle name="Comma 8 3 3" xfId="29661"/>
    <cellStyle name="Comma 8 4" xfId="29662"/>
    <cellStyle name="Comma 8 4 2" xfId="29663"/>
    <cellStyle name="Comma 8 4 2 2" xfId="29664"/>
    <cellStyle name="Comma 8 4 3" xfId="29665"/>
    <cellStyle name="Comma 8 5" xfId="29666"/>
    <cellStyle name="Comma 8 5 2" xfId="29667"/>
    <cellStyle name="Comma 8 6" xfId="29668"/>
    <cellStyle name="Comma 8 6 2" xfId="29669"/>
    <cellStyle name="Comma 9" xfId="29670"/>
    <cellStyle name="Comma 9 10" xfId="29671"/>
    <cellStyle name="Comma 9 2" xfId="29672"/>
    <cellStyle name="Comma 9 2 2" xfId="29673"/>
    <cellStyle name="Comma 9 2 2 2" xfId="29674"/>
    <cellStyle name="Comma 9 2 2 2 2" xfId="29675"/>
    <cellStyle name="Comma 9 2 2 3" xfId="29676"/>
    <cellStyle name="Comma 9 2 3" xfId="29677"/>
    <cellStyle name="Comma 9 2 3 2" xfId="29678"/>
    <cellStyle name="Comma 9 2 4" xfId="29679"/>
    <cellStyle name="Comma 9 2 4 2" xfId="29680"/>
    <cellStyle name="Comma 9 3" xfId="29681"/>
    <cellStyle name="Comma 9 3 2" xfId="29682"/>
    <cellStyle name="Comma 9 3 2 2" xfId="29683"/>
    <cellStyle name="Comma 9 3 3" xfId="29684"/>
    <cellStyle name="Comma 9 3 3 2" xfId="29685"/>
    <cellStyle name="Comma 9 3 4" xfId="29686"/>
    <cellStyle name="Comma 9 3 4 2" xfId="29687"/>
    <cellStyle name="Comma 9 3 5" xfId="29688"/>
    <cellStyle name="Comma 9 4" xfId="29689"/>
    <cellStyle name="Comma 9 4 2" xfId="29690"/>
    <cellStyle name="Comma 9 4 2 2" xfId="29691"/>
    <cellStyle name="Comma 9 4 3" xfId="29692"/>
    <cellStyle name="Comma 9 5" xfId="29693"/>
    <cellStyle name="Comma 9 5 2" xfId="29694"/>
    <cellStyle name="Comma 9 5 2 2" xfId="29695"/>
    <cellStyle name="Comma 9 5 3" xfId="29696"/>
    <cellStyle name="Comma 9 6" xfId="29697"/>
    <cellStyle name="Comma 9 6 2" xfId="29698"/>
    <cellStyle name="Comma 9 7" xfId="29699"/>
    <cellStyle name="Comma 9 7 2" xfId="29700"/>
    <cellStyle name="Comma 9 8" xfId="29701"/>
    <cellStyle name="Comma 9 8 2" xfId="29702"/>
    <cellStyle name="Comma 9 9" xfId="29703"/>
    <cellStyle name="Comma 9 9 2" xfId="29704"/>
    <cellStyle name="Comma0" xfId="29705"/>
    <cellStyle name="Comma0 - Style2" xfId="29706"/>
    <cellStyle name="Comma0 - Style2 2" xfId="29707"/>
    <cellStyle name="Comma0 - Style2 2 2" xfId="29708"/>
    <cellStyle name="Comma0 - Style2 2 2 2" xfId="29709"/>
    <cellStyle name="Comma0 - Style2 2 3" xfId="29710"/>
    <cellStyle name="Comma0 - Style2 3" xfId="29711"/>
    <cellStyle name="Comma0 - Style2 3 2" xfId="29712"/>
    <cellStyle name="Comma0 - Style2 4" xfId="29713"/>
    <cellStyle name="Comma0 - Style2 4 2" xfId="29714"/>
    <cellStyle name="Comma0 - Style4" xfId="29715"/>
    <cellStyle name="Comma0 - Style4 2" xfId="29716"/>
    <cellStyle name="Comma0 - Style4 2 2" xfId="29717"/>
    <cellStyle name="Comma0 - Style4 2 2 2" xfId="29718"/>
    <cellStyle name="Comma0 - Style4 2 3" xfId="29719"/>
    <cellStyle name="Comma0 - Style4 3" xfId="29720"/>
    <cellStyle name="Comma0 - Style4 3 2" xfId="29721"/>
    <cellStyle name="Comma0 - Style4 4" xfId="29722"/>
    <cellStyle name="Comma0 - Style4 4 2" xfId="29723"/>
    <cellStyle name="Comma0 - Style5" xfId="29724"/>
    <cellStyle name="Comma0 - Style5 2" xfId="29725"/>
    <cellStyle name="Comma0 - Style5 2 2" xfId="29726"/>
    <cellStyle name="Comma0 - Style5 2 2 2" xfId="29727"/>
    <cellStyle name="Comma0 - Style5 2 3" xfId="29728"/>
    <cellStyle name="Comma0 - Style5 3" xfId="29729"/>
    <cellStyle name="Comma0 - Style5 3 2" xfId="29730"/>
    <cellStyle name="Comma0 - Style5 3 2 2" xfId="29731"/>
    <cellStyle name="Comma0 - Style5 3 3" xfId="29732"/>
    <cellStyle name="Comma0 - Style5 4" xfId="29733"/>
    <cellStyle name="Comma0 - Style5 4 2" xfId="29734"/>
    <cellStyle name="Comma0 - Style5 5" xfId="29735"/>
    <cellStyle name="Comma0 - Style5_ACCOUNTS" xfId="29736"/>
    <cellStyle name="Comma0 10" xfId="29737"/>
    <cellStyle name="Comma0 10 2" xfId="29738"/>
    <cellStyle name="Comma0 10 2 2" xfId="29739"/>
    <cellStyle name="Comma0 10 3" xfId="29740"/>
    <cellStyle name="Comma0 11" xfId="29741"/>
    <cellStyle name="Comma0 11 2" xfId="29742"/>
    <cellStyle name="Comma0 11 2 2" xfId="29743"/>
    <cellStyle name="Comma0 11 3" xfId="29744"/>
    <cellStyle name="Comma0 12" xfId="29745"/>
    <cellStyle name="Comma0 12 2" xfId="29746"/>
    <cellStyle name="Comma0 12 2 2" xfId="29747"/>
    <cellStyle name="Comma0 12 3" xfId="29748"/>
    <cellStyle name="Comma0 13" xfId="29749"/>
    <cellStyle name="Comma0 13 2" xfId="29750"/>
    <cellStyle name="Comma0 13 2 2" xfId="29751"/>
    <cellStyle name="Comma0 13 3" xfId="29752"/>
    <cellStyle name="Comma0 14" xfId="29753"/>
    <cellStyle name="Comma0 14 2" xfId="29754"/>
    <cellStyle name="Comma0 14 2 2" xfId="29755"/>
    <cellStyle name="Comma0 14 3" xfId="29756"/>
    <cellStyle name="Comma0 15" xfId="29757"/>
    <cellStyle name="Comma0 15 2" xfId="29758"/>
    <cellStyle name="Comma0 15 2 2" xfId="29759"/>
    <cellStyle name="Comma0 15 3" xfId="29760"/>
    <cellStyle name="Comma0 16" xfId="29761"/>
    <cellStyle name="Comma0 16 2" xfId="29762"/>
    <cellStyle name="Comma0 16 2 2" xfId="29763"/>
    <cellStyle name="Comma0 16 3" xfId="29764"/>
    <cellStyle name="Comma0 17" xfId="29765"/>
    <cellStyle name="Comma0 17 2" xfId="29766"/>
    <cellStyle name="Comma0 18" xfId="29767"/>
    <cellStyle name="Comma0 18 2" xfId="29768"/>
    <cellStyle name="Comma0 19" xfId="29769"/>
    <cellStyle name="Comma0 19 2" xfId="29770"/>
    <cellStyle name="Comma0 2" xfId="29771"/>
    <cellStyle name="Comma0 2 2" xfId="29772"/>
    <cellStyle name="Comma0 2 2 2" xfId="29773"/>
    <cellStyle name="Comma0 2 2 2 2" xfId="29774"/>
    <cellStyle name="Comma0 2 2 3" xfId="29775"/>
    <cellStyle name="Comma0 2 3" xfId="29776"/>
    <cellStyle name="Comma0 2 3 2" xfId="29777"/>
    <cellStyle name="Comma0 2 4" xfId="29778"/>
    <cellStyle name="Comma0 2 4 2" xfId="29779"/>
    <cellStyle name="Comma0 20" xfId="29780"/>
    <cellStyle name="Comma0 20 2" xfId="29781"/>
    <cellStyle name="Comma0 21" xfId="29782"/>
    <cellStyle name="Comma0 21 2" xfId="29783"/>
    <cellStyle name="Comma0 22" xfId="29784"/>
    <cellStyle name="Comma0 22 2" xfId="29785"/>
    <cellStyle name="Comma0 23" xfId="29786"/>
    <cellStyle name="Comma0 23 2" xfId="29787"/>
    <cellStyle name="Comma0 24" xfId="29788"/>
    <cellStyle name="Comma0 24 2" xfId="29789"/>
    <cellStyle name="Comma0 25" xfId="29790"/>
    <cellStyle name="Comma0 25 2" xfId="29791"/>
    <cellStyle name="Comma0 26" xfId="29792"/>
    <cellStyle name="Comma0 26 2" xfId="29793"/>
    <cellStyle name="Comma0 27" xfId="29794"/>
    <cellStyle name="Comma0 27 2" xfId="29795"/>
    <cellStyle name="Comma0 28" xfId="29796"/>
    <cellStyle name="Comma0 28 2" xfId="29797"/>
    <cellStyle name="Comma0 29" xfId="29798"/>
    <cellStyle name="Comma0 29 2" xfId="29799"/>
    <cellStyle name="Comma0 3" xfId="29800"/>
    <cellStyle name="Comma0 3 2" xfId="29801"/>
    <cellStyle name="Comma0 3 2 2" xfId="29802"/>
    <cellStyle name="Comma0 3 2 2 2" xfId="29803"/>
    <cellStyle name="Comma0 3 2 3" xfId="29804"/>
    <cellStyle name="Comma0 3 3" xfId="29805"/>
    <cellStyle name="Comma0 3 3 2" xfId="29806"/>
    <cellStyle name="Comma0 3 4" xfId="29807"/>
    <cellStyle name="Comma0 3 4 2" xfId="29808"/>
    <cellStyle name="Comma0 30" xfId="29809"/>
    <cellStyle name="Comma0 30 2" xfId="29810"/>
    <cellStyle name="Comma0 31" xfId="29811"/>
    <cellStyle name="Comma0 31 2" xfId="29812"/>
    <cellStyle name="Comma0 32" xfId="29813"/>
    <cellStyle name="Comma0 32 2" xfId="29814"/>
    <cellStyle name="Comma0 33" xfId="29815"/>
    <cellStyle name="Comma0 33 2" xfId="29816"/>
    <cellStyle name="Comma0 34" xfId="29817"/>
    <cellStyle name="Comma0 34 2" xfId="29818"/>
    <cellStyle name="Comma0 35" xfId="29819"/>
    <cellStyle name="Comma0 35 2" xfId="29820"/>
    <cellStyle name="Comma0 36" xfId="29821"/>
    <cellStyle name="Comma0 36 2" xfId="29822"/>
    <cellStyle name="Comma0 37" xfId="29823"/>
    <cellStyle name="Comma0 38" xfId="29824"/>
    <cellStyle name="Comma0 39" xfId="29825"/>
    <cellStyle name="Comma0 4" xfId="29826"/>
    <cellStyle name="Comma0 4 2" xfId="29827"/>
    <cellStyle name="Comma0 4 2 2" xfId="29828"/>
    <cellStyle name="Comma0 4 2 2 2" xfId="29829"/>
    <cellStyle name="Comma0 4 2 3" xfId="29830"/>
    <cellStyle name="Comma0 4 3" xfId="29831"/>
    <cellStyle name="Comma0 4 3 2" xfId="29832"/>
    <cellStyle name="Comma0 4 4" xfId="29833"/>
    <cellStyle name="Comma0 4 4 2" xfId="29834"/>
    <cellStyle name="Comma0 40" xfId="29835"/>
    <cellStyle name="Comma0 41" xfId="29836"/>
    <cellStyle name="Comma0 42" xfId="29837"/>
    <cellStyle name="Comma0 43" xfId="29838"/>
    <cellStyle name="Comma0 44" xfId="29839"/>
    <cellStyle name="Comma0 45" xfId="29840"/>
    <cellStyle name="Comma0 46" xfId="29841"/>
    <cellStyle name="Comma0 47" xfId="29842"/>
    <cellStyle name="Comma0 48" xfId="29843"/>
    <cellStyle name="Comma0 49" xfId="29844"/>
    <cellStyle name="Comma0 5" xfId="29845"/>
    <cellStyle name="Comma0 5 2" xfId="29846"/>
    <cellStyle name="Comma0 5 2 2" xfId="29847"/>
    <cellStyle name="Comma0 5 2 3" xfId="29848"/>
    <cellStyle name="Comma0 5 3" xfId="29849"/>
    <cellStyle name="Comma0 5 4" xfId="29850"/>
    <cellStyle name="Comma0 50" xfId="29851"/>
    <cellStyle name="Comma0 51" xfId="29852"/>
    <cellStyle name="Comma0 52" xfId="29853"/>
    <cellStyle name="Comma0 53" xfId="29854"/>
    <cellStyle name="Comma0 54" xfId="29855"/>
    <cellStyle name="Comma0 55" xfId="29856"/>
    <cellStyle name="Comma0 56" xfId="29857"/>
    <cellStyle name="Comma0 57" xfId="29858"/>
    <cellStyle name="Comma0 58" xfId="29859"/>
    <cellStyle name="Comma0 59" xfId="29860"/>
    <cellStyle name="Comma0 6" xfId="29861"/>
    <cellStyle name="Comma0 6 2" xfId="29862"/>
    <cellStyle name="Comma0 6 2 2" xfId="29863"/>
    <cellStyle name="Comma0 6 3" xfId="29864"/>
    <cellStyle name="Comma0 60" xfId="29865"/>
    <cellStyle name="Comma0 61" xfId="29866"/>
    <cellStyle name="Comma0 62" xfId="29867"/>
    <cellStyle name="Comma0 63" xfId="29868"/>
    <cellStyle name="Comma0 64" xfId="29869"/>
    <cellStyle name="Comma0 65" xfId="29870"/>
    <cellStyle name="Comma0 66" xfId="29871"/>
    <cellStyle name="Comma0 67" xfId="29872"/>
    <cellStyle name="Comma0 68" xfId="29873"/>
    <cellStyle name="Comma0 69" xfId="29874"/>
    <cellStyle name="Comma0 7" xfId="29875"/>
    <cellStyle name="Comma0 7 2" xfId="29876"/>
    <cellStyle name="Comma0 7 2 2" xfId="29877"/>
    <cellStyle name="Comma0 7 3" xfId="29878"/>
    <cellStyle name="Comma0 70" xfId="29879"/>
    <cellStyle name="Comma0 71" xfId="29880"/>
    <cellStyle name="Comma0 72" xfId="29881"/>
    <cellStyle name="Comma0 73" xfId="29882"/>
    <cellStyle name="Comma0 74" xfId="29883"/>
    <cellStyle name="Comma0 75" xfId="29884"/>
    <cellStyle name="Comma0 76" xfId="29885"/>
    <cellStyle name="Comma0 77" xfId="29886"/>
    <cellStyle name="Comma0 8" xfId="29887"/>
    <cellStyle name="Comma0 8 2" xfId="29888"/>
    <cellStyle name="Comma0 8 2 2" xfId="29889"/>
    <cellStyle name="Comma0 8 3" xfId="29890"/>
    <cellStyle name="Comma0 9" xfId="29891"/>
    <cellStyle name="Comma0 9 2" xfId="29892"/>
    <cellStyle name="Comma0 9 2 2" xfId="29893"/>
    <cellStyle name="Comma0 9 3" xfId="29894"/>
    <cellStyle name="Comma0_00COS Ind Allocators" xfId="29895"/>
    <cellStyle name="Comma1 - Style1" xfId="29896"/>
    <cellStyle name="Comma1 - Style1 2" xfId="29897"/>
    <cellStyle name="Comma1 - Style1 2 2" xfId="29898"/>
    <cellStyle name="Comma1 - Style1 2 2 2" xfId="29899"/>
    <cellStyle name="Comma1 - Style1 2 3" xfId="29900"/>
    <cellStyle name="Comma1 - Style1 3" xfId="29901"/>
    <cellStyle name="Comma1 - Style1 3 2" xfId="29902"/>
    <cellStyle name="Comma1 - Style1 3 2 2" xfId="29903"/>
    <cellStyle name="Comma1 - Style1 3 3" xfId="29904"/>
    <cellStyle name="Comma1 - Style1 4" xfId="29905"/>
    <cellStyle name="Comma1 - Style1 4 2" xfId="29906"/>
    <cellStyle name="Comma1 - Style1 5" xfId="29907"/>
    <cellStyle name="Comma1 - Style1_ACCOUNTS" xfId="29908"/>
    <cellStyle name="Comment" xfId="29909"/>
    <cellStyle name="Copied" xfId="29910"/>
    <cellStyle name="Copied 2" xfId="29911"/>
    <cellStyle name="Copied 2 2" xfId="29912"/>
    <cellStyle name="Copied 2 2 2" xfId="29913"/>
    <cellStyle name="Copied 2 2 3" xfId="29914"/>
    <cellStyle name="Copied 2 3" xfId="29915"/>
    <cellStyle name="Copied 2 4" xfId="29916"/>
    <cellStyle name="Copied 3" xfId="29917"/>
    <cellStyle name="Copied 3 2" xfId="29918"/>
    <cellStyle name="Copied 4" xfId="29919"/>
    <cellStyle name="Copied 4 2" xfId="29920"/>
    <cellStyle name="Copied 5" xfId="29921"/>
    <cellStyle name="COST1" xfId="29922"/>
    <cellStyle name="COST1 2" xfId="29923"/>
    <cellStyle name="COST1 2 2" xfId="29924"/>
    <cellStyle name="COST1 2 2 2" xfId="29925"/>
    <cellStyle name="COST1 2 2 3" xfId="29926"/>
    <cellStyle name="COST1 2 3" xfId="29927"/>
    <cellStyle name="COST1 2 4" xfId="29928"/>
    <cellStyle name="COST1 3" xfId="29929"/>
    <cellStyle name="COST1 3 2" xfId="29930"/>
    <cellStyle name="COST1 4" xfId="29931"/>
    <cellStyle name="COST1 4 2" xfId="29932"/>
    <cellStyle name="COST1 5" xfId="29933"/>
    <cellStyle name="CountryTitle" xfId="29934"/>
    <cellStyle name="Curren - Style1" xfId="29935"/>
    <cellStyle name="Curren - Style1 2" xfId="29936"/>
    <cellStyle name="Curren - Style1 2 2" xfId="29937"/>
    <cellStyle name="Curren - Style1 2 2 2" xfId="29938"/>
    <cellStyle name="Curren - Style1 2 3" xfId="29939"/>
    <cellStyle name="Curren - Style1 3" xfId="29940"/>
    <cellStyle name="Curren - Style1 3 2" xfId="29941"/>
    <cellStyle name="Curren - Style1 4" xfId="29942"/>
    <cellStyle name="Curren - Style1 4 2" xfId="29943"/>
    <cellStyle name="Curren - Style2" xfId="29944"/>
    <cellStyle name="Curren - Style2 2" xfId="29945"/>
    <cellStyle name="Curren - Style2 2 2" xfId="29946"/>
    <cellStyle name="Curren - Style2 2 2 2" xfId="29947"/>
    <cellStyle name="Curren - Style2 2 3" xfId="29948"/>
    <cellStyle name="Curren - Style2 3" xfId="29949"/>
    <cellStyle name="Curren - Style2 3 2" xfId="29950"/>
    <cellStyle name="Curren - Style2 3 2 2" xfId="29951"/>
    <cellStyle name="Curren - Style2 3 3" xfId="29952"/>
    <cellStyle name="Curren - Style2 4" xfId="29953"/>
    <cellStyle name="Curren - Style2 4 2" xfId="29954"/>
    <cellStyle name="Curren - Style2 5" xfId="29955"/>
    <cellStyle name="Curren - Style2_ACCOUNTS" xfId="29956"/>
    <cellStyle name="Curren - Style5" xfId="29957"/>
    <cellStyle name="Curren - Style5 2" xfId="29958"/>
    <cellStyle name="Curren - Style5 2 2" xfId="29959"/>
    <cellStyle name="Curren - Style5 2 2 2" xfId="29960"/>
    <cellStyle name="Curren - Style5 2 3" xfId="29961"/>
    <cellStyle name="Curren - Style5 3" xfId="29962"/>
    <cellStyle name="Curren - Style5 3 2" xfId="29963"/>
    <cellStyle name="Curren - Style5 4" xfId="29964"/>
    <cellStyle name="Curren - Style5 4 2" xfId="29965"/>
    <cellStyle name="Curren - Style6" xfId="29966"/>
    <cellStyle name="Curren - Style6 2" xfId="29967"/>
    <cellStyle name="Curren - Style6 2 2" xfId="29968"/>
    <cellStyle name="Curren - Style6 2 2 2" xfId="29969"/>
    <cellStyle name="Curren - Style6 2 3" xfId="29970"/>
    <cellStyle name="Curren - Style6 3" xfId="29971"/>
    <cellStyle name="Curren - Style6 3 2" xfId="29972"/>
    <cellStyle name="Curren - Style6 3 2 2" xfId="29973"/>
    <cellStyle name="Curren - Style6 3 3" xfId="29974"/>
    <cellStyle name="Curren - Style6 4" xfId="29975"/>
    <cellStyle name="Curren - Style6 4 2" xfId="29976"/>
    <cellStyle name="Curren - Style6 5" xfId="29977"/>
    <cellStyle name="Curren - Style6_ACCOUNTS" xfId="29978"/>
    <cellStyle name="Currency" xfId="2" builtinId="4"/>
    <cellStyle name="Currency [0] 2" xfId="29979"/>
    <cellStyle name="Currency 10" xfId="29980"/>
    <cellStyle name="Currency 10 2" xfId="29981"/>
    <cellStyle name="Currency 10 2 2" xfId="29982"/>
    <cellStyle name="Currency 10 2 2 2" xfId="29983"/>
    <cellStyle name="Currency 10 2 3" xfId="29984"/>
    <cellStyle name="Currency 10 3" xfId="29985"/>
    <cellStyle name="Currency 10 3 2" xfId="29986"/>
    <cellStyle name="Currency 10 3 2 2" xfId="29987"/>
    <cellStyle name="Currency 10 3 3" xfId="29988"/>
    <cellStyle name="Currency 10 3 4" xfId="29989"/>
    <cellStyle name="Currency 10 4" xfId="29990"/>
    <cellStyle name="Currency 10 4 2" xfId="29991"/>
    <cellStyle name="Currency 10 4 2 2" xfId="29992"/>
    <cellStyle name="Currency 10 4 3" xfId="29993"/>
    <cellStyle name="Currency 10 5" xfId="29994"/>
    <cellStyle name="Currency 10 5 2" xfId="29995"/>
    <cellStyle name="Currency 10 6" xfId="29996"/>
    <cellStyle name="Currency 10 6 2" xfId="29997"/>
    <cellStyle name="Currency 11" xfId="29998"/>
    <cellStyle name="Currency 11 2" xfId="29999"/>
    <cellStyle name="Currency 11 2 2" xfId="30000"/>
    <cellStyle name="Currency 11 2 2 2" xfId="30001"/>
    <cellStyle name="Currency 11 2 2 2 2" xfId="30002"/>
    <cellStyle name="Currency 11 2 3" xfId="30003"/>
    <cellStyle name="Currency 11 2 3 2" xfId="30004"/>
    <cellStyle name="Currency 11 2 4" xfId="30005"/>
    <cellStyle name="Currency 11 2 4 2" xfId="30006"/>
    <cellStyle name="Currency 11 3" xfId="30007"/>
    <cellStyle name="Currency 11 3 2" xfId="30008"/>
    <cellStyle name="Currency 11 3 2 2" xfId="30009"/>
    <cellStyle name="Currency 11 3 3" xfId="30010"/>
    <cellStyle name="Currency 11 4" xfId="30011"/>
    <cellStyle name="Currency 11 4 2" xfId="30012"/>
    <cellStyle name="Currency 11 4 2 2" xfId="30013"/>
    <cellStyle name="Currency 11 4 3" xfId="30014"/>
    <cellStyle name="Currency 11 5" xfId="30015"/>
    <cellStyle name="Currency 11 5 2" xfId="30016"/>
    <cellStyle name="Currency 11 6" xfId="30017"/>
    <cellStyle name="Currency 11 6 2" xfId="30018"/>
    <cellStyle name="Currency 12" xfId="30019"/>
    <cellStyle name="Currency 12 2" xfId="30020"/>
    <cellStyle name="Currency 12 2 2" xfId="30021"/>
    <cellStyle name="Currency 12 2 2 2" xfId="30022"/>
    <cellStyle name="Currency 12 2 2 2 2" xfId="30023"/>
    <cellStyle name="Currency 12 2 2 3" xfId="30024"/>
    <cellStyle name="Currency 12 2 3" xfId="30025"/>
    <cellStyle name="Currency 12 2 3 2" xfId="30026"/>
    <cellStyle name="Currency 12 2 3 2 2" xfId="30027"/>
    <cellStyle name="Currency 12 2 3 3" xfId="30028"/>
    <cellStyle name="Currency 12 2 4" xfId="30029"/>
    <cellStyle name="Currency 12 2 4 2" xfId="30030"/>
    <cellStyle name="Currency 12 2 5" xfId="30031"/>
    <cellStyle name="Currency 12 2 5 2" xfId="30032"/>
    <cellStyle name="Currency 12 3" xfId="30033"/>
    <cellStyle name="Currency 12 3 2" xfId="30034"/>
    <cellStyle name="Currency 12 3 2 2" xfId="30035"/>
    <cellStyle name="Currency 12 3 2 2 2" xfId="30036"/>
    <cellStyle name="Currency 12 3 2 3" xfId="30037"/>
    <cellStyle name="Currency 12 3 3" xfId="30038"/>
    <cellStyle name="Currency 12 3 3 2" xfId="30039"/>
    <cellStyle name="Currency 12 3 3 2 2" xfId="30040"/>
    <cellStyle name="Currency 12 3 3 3" xfId="30041"/>
    <cellStyle name="Currency 12 3 4" xfId="30042"/>
    <cellStyle name="Currency 12 3 4 2" xfId="30043"/>
    <cellStyle name="Currency 12 3 5" xfId="30044"/>
    <cellStyle name="Currency 12 3 5 2" xfId="30045"/>
    <cellStyle name="Currency 12 4" xfId="30046"/>
    <cellStyle name="Currency 12 4 2" xfId="30047"/>
    <cellStyle name="Currency 12 4 2 2" xfId="30048"/>
    <cellStyle name="Currency 12 4 2 2 2" xfId="30049"/>
    <cellStyle name="Currency 12 4 2 3" xfId="30050"/>
    <cellStyle name="Currency 12 4 3" xfId="30051"/>
    <cellStyle name="Currency 12 4 3 2" xfId="30052"/>
    <cellStyle name="Currency 12 4 3 2 2" xfId="30053"/>
    <cellStyle name="Currency 12 4 3 3" xfId="30054"/>
    <cellStyle name="Currency 12 4 4" xfId="30055"/>
    <cellStyle name="Currency 12 4 4 2" xfId="30056"/>
    <cellStyle name="Currency 12 4 5" xfId="30057"/>
    <cellStyle name="Currency 12 4 5 2" xfId="30058"/>
    <cellStyle name="Currency 12 5" xfId="30059"/>
    <cellStyle name="Currency 12 5 2" xfId="30060"/>
    <cellStyle name="Currency 12 5 2 2" xfId="30061"/>
    <cellStyle name="Currency 12 5 3" xfId="30062"/>
    <cellStyle name="Currency 12 6" xfId="30063"/>
    <cellStyle name="Currency 12 6 2" xfId="30064"/>
    <cellStyle name="Currency 12 6 2 2" xfId="30065"/>
    <cellStyle name="Currency 12 6 3" xfId="30066"/>
    <cellStyle name="Currency 12 7" xfId="30067"/>
    <cellStyle name="Currency 12 7 2" xfId="30068"/>
    <cellStyle name="Currency 12 8" xfId="30069"/>
    <cellStyle name="Currency 12 8 2" xfId="30070"/>
    <cellStyle name="Currency 13" xfId="30071"/>
    <cellStyle name="Currency 13 2" xfId="30072"/>
    <cellStyle name="Currency 13 2 2" xfId="30073"/>
    <cellStyle name="Currency 13 2 2 2" xfId="30074"/>
    <cellStyle name="Currency 13 2 2 2 2" xfId="30075"/>
    <cellStyle name="Currency 13 2 2 3" xfId="30076"/>
    <cellStyle name="Currency 13 2 3" xfId="30077"/>
    <cellStyle name="Currency 13 2 3 2" xfId="30078"/>
    <cellStyle name="Currency 13 2 3 2 2" xfId="30079"/>
    <cellStyle name="Currency 13 2 3 3" xfId="30080"/>
    <cellStyle name="Currency 13 2 4" xfId="30081"/>
    <cellStyle name="Currency 13 2 4 2" xfId="30082"/>
    <cellStyle name="Currency 13 2 5" xfId="30083"/>
    <cellStyle name="Currency 13 3" xfId="30084"/>
    <cellStyle name="Currency 13 3 2" xfId="30085"/>
    <cellStyle name="Currency 13 3 2 2" xfId="30086"/>
    <cellStyle name="Currency 13 3 3" xfId="30087"/>
    <cellStyle name="Currency 13 3 3 2" xfId="30088"/>
    <cellStyle name="Currency 13 3 4" xfId="30089"/>
    <cellStyle name="Currency 13 4" xfId="30090"/>
    <cellStyle name="Currency 13 4 2" xfId="30091"/>
    <cellStyle name="Currency 13 4 2 2" xfId="30092"/>
    <cellStyle name="Currency 13 4 3" xfId="30093"/>
    <cellStyle name="Currency 13 4 4" xfId="30094"/>
    <cellStyle name="Currency 13 5" xfId="30095"/>
    <cellStyle name="Currency 13 5 2" xfId="30096"/>
    <cellStyle name="Currency 13 5 2 2" xfId="30097"/>
    <cellStyle name="Currency 13 5 3" xfId="30098"/>
    <cellStyle name="Currency 13 6" xfId="30099"/>
    <cellStyle name="Currency 13 6 2" xfId="30100"/>
    <cellStyle name="Currency 13 7" xfId="30101"/>
    <cellStyle name="Currency 13 8" xfId="30102"/>
    <cellStyle name="Currency 14" xfId="30103"/>
    <cellStyle name="Currency 14 2" xfId="30104"/>
    <cellStyle name="Currency 14 2 2" xfId="30105"/>
    <cellStyle name="Currency 14 2 2 2" xfId="30106"/>
    <cellStyle name="Currency 14 2 2 2 2" xfId="30107"/>
    <cellStyle name="Currency 14 2 3" xfId="30108"/>
    <cellStyle name="Currency 14 2 3 2" xfId="30109"/>
    <cellStyle name="Currency 14 2 4" xfId="30110"/>
    <cellStyle name="Currency 14 2 4 2" xfId="30111"/>
    <cellStyle name="Currency 14 2 5" xfId="30112"/>
    <cellStyle name="Currency 14 3" xfId="30113"/>
    <cellStyle name="Currency 14 3 2" xfId="30114"/>
    <cellStyle name="Currency 14 3 2 2" xfId="30115"/>
    <cellStyle name="Currency 14 3 3" xfId="30116"/>
    <cellStyle name="Currency 14 4" xfId="30117"/>
    <cellStyle name="Currency 14 4 2" xfId="30118"/>
    <cellStyle name="Currency 14 4 2 2" xfId="30119"/>
    <cellStyle name="Currency 14 4 3" xfId="30120"/>
    <cellStyle name="Currency 14 5" xfId="30121"/>
    <cellStyle name="Currency 14 5 2" xfId="30122"/>
    <cellStyle name="Currency 15" xfId="30123"/>
    <cellStyle name="Currency 15 2" xfId="30124"/>
    <cellStyle name="Currency 15 2 2" xfId="30125"/>
    <cellStyle name="Currency 15 2 2 2" xfId="30126"/>
    <cellStyle name="Currency 15 3" xfId="30127"/>
    <cellStyle name="Currency 15 3 2" xfId="30128"/>
    <cellStyle name="Currency 15 3 2 2" xfId="30129"/>
    <cellStyle name="Currency 15 3 3" xfId="30130"/>
    <cellStyle name="Currency 15 3 4" xfId="30131"/>
    <cellStyle name="Currency 15 3 5" xfId="30132"/>
    <cellStyle name="Currency 15 4" xfId="30133"/>
    <cellStyle name="Currency 15 4 2" xfId="30134"/>
    <cellStyle name="Currency 15 5" xfId="30135"/>
    <cellStyle name="Currency 16" xfId="30136"/>
    <cellStyle name="Currency 16 2" xfId="30137"/>
    <cellStyle name="Currency 16 2 2" xfId="30138"/>
    <cellStyle name="Currency 16 2 2 2" xfId="30139"/>
    <cellStyle name="Currency 16 2 3" xfId="30140"/>
    <cellStyle name="Currency 16 3" xfId="30141"/>
    <cellStyle name="Currency 16 3 2" xfId="30142"/>
    <cellStyle name="Currency 16 3 3" xfId="30143"/>
    <cellStyle name="Currency 16 4" xfId="30144"/>
    <cellStyle name="Currency 16 5" xfId="30145"/>
    <cellStyle name="Currency 17" xfId="30146"/>
    <cellStyle name="Currency 17 2" xfId="30147"/>
    <cellStyle name="Currency 17 2 2" xfId="30148"/>
    <cellStyle name="Currency 17 3" xfId="30149"/>
    <cellStyle name="Currency 17 4" xfId="30150"/>
    <cellStyle name="Currency 18" xfId="30151"/>
    <cellStyle name="Currency 18 2" xfId="30152"/>
    <cellStyle name="Currency 18 2 2" xfId="30153"/>
    <cellStyle name="Currency 18 2 2 2" xfId="30154"/>
    <cellStyle name="Currency 18 2 3" xfId="30155"/>
    <cellStyle name="Currency 18 2 4" xfId="30156"/>
    <cellStyle name="Currency 18 3" xfId="30157"/>
    <cellStyle name="Currency 18 3 2" xfId="30158"/>
    <cellStyle name="Currency 18 4" xfId="30159"/>
    <cellStyle name="Currency 18 5" xfId="30160"/>
    <cellStyle name="Currency 19" xfId="30161"/>
    <cellStyle name="Currency 19 2" xfId="30162"/>
    <cellStyle name="Currency 19 2 2" xfId="30163"/>
    <cellStyle name="Currency 19 3" xfId="30164"/>
    <cellStyle name="Currency 19 4" xfId="30165"/>
    <cellStyle name="Currency 19 5" xfId="30166"/>
    <cellStyle name="Currency 2" xfId="30167"/>
    <cellStyle name="Currency 2 10" xfId="30168"/>
    <cellStyle name="Currency 2 10 2" xfId="30169"/>
    <cellStyle name="Currency 2 10 2 2" xfId="30170"/>
    <cellStyle name="Currency 2 10 3" xfId="30171"/>
    <cellStyle name="Currency 2 11" xfId="30172"/>
    <cellStyle name="Currency 2 11 2" xfId="30173"/>
    <cellStyle name="Currency 2 12" xfId="30174"/>
    <cellStyle name="Currency 2 12 2" xfId="30175"/>
    <cellStyle name="Currency 2 13" xfId="30176"/>
    <cellStyle name="Currency 2 13 2" xfId="30177"/>
    <cellStyle name="Currency 2 2" xfId="30178"/>
    <cellStyle name="Currency 2 2 2" xfId="30179"/>
    <cellStyle name="Currency 2 2 2 2" xfId="30180"/>
    <cellStyle name="Currency 2 2 2 2 2" xfId="30181"/>
    <cellStyle name="Currency 2 2 2 2 2 2" xfId="30182"/>
    <cellStyle name="Currency 2 2 2 3" xfId="30183"/>
    <cellStyle name="Currency 2 2 2 3 2" xfId="30184"/>
    <cellStyle name="Currency 2 2 2 4" xfId="30185"/>
    <cellStyle name="Currency 2 2 2 4 2" xfId="30186"/>
    <cellStyle name="Currency 2 2 3" xfId="30187"/>
    <cellStyle name="Currency 2 2 3 2" xfId="30188"/>
    <cellStyle name="Currency 2 2 3 2 2" xfId="30189"/>
    <cellStyle name="Currency 2 2 3 3" xfId="30190"/>
    <cellStyle name="Currency 2 2 4" xfId="30191"/>
    <cellStyle name="Currency 2 2 4 2" xfId="30192"/>
    <cellStyle name="Currency 2 2 4 2 2" xfId="30193"/>
    <cellStyle name="Currency 2 2 4 3" xfId="30194"/>
    <cellStyle name="Currency 2 2 5" xfId="30195"/>
    <cellStyle name="Currency 2 2 5 2" xfId="30196"/>
    <cellStyle name="Currency 2 2 6" xfId="30197"/>
    <cellStyle name="Currency 2 2 6 2" xfId="30198"/>
    <cellStyle name="Currency 2 3" xfId="30199"/>
    <cellStyle name="Currency 2 3 2" xfId="30200"/>
    <cellStyle name="Currency 2 3 2 2" xfId="30201"/>
    <cellStyle name="Currency 2 3 2 2 2" xfId="30202"/>
    <cellStyle name="Currency 2 3 2 3" xfId="30203"/>
    <cellStyle name="Currency 2 3 3" xfId="30204"/>
    <cellStyle name="Currency 2 3 3 2" xfId="30205"/>
    <cellStyle name="Currency 2 3 3 2 2" xfId="30206"/>
    <cellStyle name="Currency 2 3 3 3" xfId="30207"/>
    <cellStyle name="Currency 2 3 4" xfId="30208"/>
    <cellStyle name="Currency 2 3 4 2" xfId="30209"/>
    <cellStyle name="Currency 2 3 5" xfId="30210"/>
    <cellStyle name="Currency 2 3 5 2" xfId="30211"/>
    <cellStyle name="Currency 2 4" xfId="30212"/>
    <cellStyle name="Currency 2 4 2" xfId="30213"/>
    <cellStyle name="Currency 2 4 2 2" xfId="30214"/>
    <cellStyle name="Currency 2 4 2 2 2" xfId="30215"/>
    <cellStyle name="Currency 2 4 2 3" xfId="30216"/>
    <cellStyle name="Currency 2 4 3" xfId="30217"/>
    <cellStyle name="Currency 2 4 3 2" xfId="30218"/>
    <cellStyle name="Currency 2 4 3 2 2" xfId="30219"/>
    <cellStyle name="Currency 2 4 3 3" xfId="30220"/>
    <cellStyle name="Currency 2 4 4" xfId="30221"/>
    <cellStyle name="Currency 2 4 4 2" xfId="30222"/>
    <cellStyle name="Currency 2 4 5" xfId="30223"/>
    <cellStyle name="Currency 2 4 5 2" xfId="30224"/>
    <cellStyle name="Currency 2 5" xfId="30225"/>
    <cellStyle name="Currency 2 5 2" xfId="30226"/>
    <cellStyle name="Currency 2 5 2 2" xfId="30227"/>
    <cellStyle name="Currency 2 5 2 2 2" xfId="30228"/>
    <cellStyle name="Currency 2 5 2 3" xfId="30229"/>
    <cellStyle name="Currency 2 5 3" xfId="30230"/>
    <cellStyle name="Currency 2 5 3 2" xfId="30231"/>
    <cellStyle name="Currency 2 5 3 2 2" xfId="30232"/>
    <cellStyle name="Currency 2 5 3 3" xfId="30233"/>
    <cellStyle name="Currency 2 5 4" xfId="30234"/>
    <cellStyle name="Currency 2 5 4 2" xfId="30235"/>
    <cellStyle name="Currency 2 5 5" xfId="30236"/>
    <cellStyle name="Currency 2 5 5 2" xfId="30237"/>
    <cellStyle name="Currency 2 6" xfId="30238"/>
    <cellStyle name="Currency 2 6 2" xfId="30239"/>
    <cellStyle name="Currency 2 6 2 2" xfId="30240"/>
    <cellStyle name="Currency 2 6 2 2 2" xfId="30241"/>
    <cellStyle name="Currency 2 6 2 3" xfId="30242"/>
    <cellStyle name="Currency 2 6 3" xfId="30243"/>
    <cellStyle name="Currency 2 6 3 2" xfId="30244"/>
    <cellStyle name="Currency 2 6 3 2 2" xfId="30245"/>
    <cellStyle name="Currency 2 6 3 3" xfId="30246"/>
    <cellStyle name="Currency 2 6 4" xfId="30247"/>
    <cellStyle name="Currency 2 6 4 2" xfId="30248"/>
    <cellStyle name="Currency 2 6 5" xfId="30249"/>
    <cellStyle name="Currency 2 6 5 2" xfId="30250"/>
    <cellStyle name="Currency 2 7" xfId="30251"/>
    <cellStyle name="Currency 2 7 2" xfId="30252"/>
    <cellStyle name="Currency 2 7 2 2" xfId="30253"/>
    <cellStyle name="Currency 2 7 2 2 2" xfId="30254"/>
    <cellStyle name="Currency 2 7 2 3" xfId="30255"/>
    <cellStyle name="Currency 2 7 3" xfId="30256"/>
    <cellStyle name="Currency 2 7 3 2" xfId="30257"/>
    <cellStyle name="Currency 2 7 3 2 2" xfId="30258"/>
    <cellStyle name="Currency 2 7 3 3" xfId="30259"/>
    <cellStyle name="Currency 2 7 4" xfId="30260"/>
    <cellStyle name="Currency 2 7 4 2" xfId="30261"/>
    <cellStyle name="Currency 2 7 5" xfId="30262"/>
    <cellStyle name="Currency 2 7 5 2" xfId="30263"/>
    <cellStyle name="Currency 2 8" xfId="30264"/>
    <cellStyle name="Currency 2 8 2" xfId="30265"/>
    <cellStyle name="Currency 2 8 2 2" xfId="30266"/>
    <cellStyle name="Currency 2 8 2 2 2" xfId="30267"/>
    <cellStyle name="Currency 2 8 2 3" xfId="30268"/>
    <cellStyle name="Currency 2 8 3" xfId="30269"/>
    <cellStyle name="Currency 2 8 3 2" xfId="30270"/>
    <cellStyle name="Currency 2 8 3 2 2" xfId="30271"/>
    <cellStyle name="Currency 2 8 3 3" xfId="30272"/>
    <cellStyle name="Currency 2 8 4" xfId="30273"/>
    <cellStyle name="Currency 2 8 4 2" xfId="30274"/>
    <cellStyle name="Currency 2 8 5" xfId="30275"/>
    <cellStyle name="Currency 2 8 5 2" xfId="30276"/>
    <cellStyle name="Currency 2 9" xfId="30277"/>
    <cellStyle name="Currency 2 9 2" xfId="30278"/>
    <cellStyle name="Currency 2 9 2 2" xfId="30279"/>
    <cellStyle name="Currency 2 9 3" xfId="30280"/>
    <cellStyle name="Currency 20" xfId="30281"/>
    <cellStyle name="Currency 20 2" xfId="30282"/>
    <cellStyle name="Currency 20 2 2" xfId="30283"/>
    <cellStyle name="Currency 20 2 3" xfId="30284"/>
    <cellStyle name="Currency 20 2 4" xfId="30285"/>
    <cellStyle name="Currency 20 2 5" xfId="30286"/>
    <cellStyle name="Currency 20 3" xfId="30287"/>
    <cellStyle name="Currency 20 4" xfId="30288"/>
    <cellStyle name="Currency 20 5" xfId="30289"/>
    <cellStyle name="Currency 21" xfId="30290"/>
    <cellStyle name="Currency 21 2" xfId="30291"/>
    <cellStyle name="Currency 21 2 2" xfId="30292"/>
    <cellStyle name="Currency 21 2 3" xfId="30293"/>
    <cellStyle name="Currency 21 3" xfId="30294"/>
    <cellStyle name="Currency 21 4" xfId="30295"/>
    <cellStyle name="Currency 21 5" xfId="30296"/>
    <cellStyle name="Currency 22" xfId="30297"/>
    <cellStyle name="Currency 22 2" xfId="30298"/>
    <cellStyle name="Currency 22 3" xfId="30299"/>
    <cellStyle name="Currency 23" xfId="30300"/>
    <cellStyle name="Currency 24" xfId="30301"/>
    <cellStyle name="Currency 24 2" xfId="30302"/>
    <cellStyle name="Currency 25" xfId="30303"/>
    <cellStyle name="Currency 25 2" xfId="30304"/>
    <cellStyle name="Currency 25 3" xfId="30305"/>
    <cellStyle name="Currency 25 3 2" xfId="30306"/>
    <cellStyle name="Currency 26" xfId="30307"/>
    <cellStyle name="Currency 27" xfId="30308"/>
    <cellStyle name="Currency 27 2" xfId="30309"/>
    <cellStyle name="Currency 27 2 2" xfId="30310"/>
    <cellStyle name="Currency 27 2 3" xfId="30311"/>
    <cellStyle name="Currency 28" xfId="30312"/>
    <cellStyle name="Currency 3" xfId="30313"/>
    <cellStyle name="Currency 3 2" xfId="30314"/>
    <cellStyle name="Currency 3 2 2" xfId="30315"/>
    <cellStyle name="Currency 3 2 2 2" xfId="30316"/>
    <cellStyle name="Currency 3 2 2 2 2" xfId="30317"/>
    <cellStyle name="Currency 3 2 2 3" xfId="30318"/>
    <cellStyle name="Currency 3 2 3" xfId="30319"/>
    <cellStyle name="Currency 3 2 3 2" xfId="30320"/>
    <cellStyle name="Currency 3 2 3 2 2" xfId="30321"/>
    <cellStyle name="Currency 3 2 3 3" xfId="30322"/>
    <cellStyle name="Currency 3 2 4" xfId="30323"/>
    <cellStyle name="Currency 3 2 4 2" xfId="30324"/>
    <cellStyle name="Currency 3 2 5" xfId="30325"/>
    <cellStyle name="Currency 3 2 5 2" xfId="30326"/>
    <cellStyle name="Currency 3 3" xfId="30327"/>
    <cellStyle name="Currency 3 3 2" xfId="30328"/>
    <cellStyle name="Currency 3 3 2 2" xfId="30329"/>
    <cellStyle name="Currency 3 3 2 2 2" xfId="30330"/>
    <cellStyle name="Currency 3 3 2 3" xfId="30331"/>
    <cellStyle name="Currency 3 3 3" xfId="30332"/>
    <cellStyle name="Currency 3 3 3 2" xfId="30333"/>
    <cellStyle name="Currency 3 3 3 2 2" xfId="30334"/>
    <cellStyle name="Currency 3 3 3 3" xfId="30335"/>
    <cellStyle name="Currency 3 3 4" xfId="30336"/>
    <cellStyle name="Currency 3 3 4 2" xfId="30337"/>
    <cellStyle name="Currency 3 3 5" xfId="30338"/>
    <cellStyle name="Currency 3 3 5 2" xfId="30339"/>
    <cellStyle name="Currency 3 4" xfId="30340"/>
    <cellStyle name="Currency 3 4 2" xfId="30341"/>
    <cellStyle name="Currency 3 4 2 2" xfId="30342"/>
    <cellStyle name="Currency 3 4 3" xfId="30343"/>
    <cellStyle name="Currency 3 4 4" xfId="30344"/>
    <cellStyle name="Currency 3 4 5" xfId="30345"/>
    <cellStyle name="Currency 3 5" xfId="30346"/>
    <cellStyle name="Currency 3 5 2" xfId="30347"/>
    <cellStyle name="Currency 3 5 2 2" xfId="30348"/>
    <cellStyle name="Currency 3 5 3" xfId="30349"/>
    <cellStyle name="Currency 3 6" xfId="30350"/>
    <cellStyle name="Currency 3 6 2" xfId="30351"/>
    <cellStyle name="Currency 3 7" xfId="30352"/>
    <cellStyle name="Currency 3 7 2" xfId="30353"/>
    <cellStyle name="Currency 3 8" xfId="30354"/>
    <cellStyle name="Currency 3 8 2" xfId="30355"/>
    <cellStyle name="Currency 3 8 3" xfId="30356"/>
    <cellStyle name="Currency 4" xfId="30357"/>
    <cellStyle name="Currency 4 2" xfId="30358"/>
    <cellStyle name="Currency 4 2 2" xfId="30359"/>
    <cellStyle name="Currency 4 2 2 2" xfId="30360"/>
    <cellStyle name="Currency 4 2 2 2 2" xfId="30361"/>
    <cellStyle name="Currency 4 2 2 2 2 2" xfId="30362"/>
    <cellStyle name="Currency 4 2 2 3" xfId="30363"/>
    <cellStyle name="Currency 4 2 2 3 2" xfId="30364"/>
    <cellStyle name="Currency 4 2 2 4" xfId="30365"/>
    <cellStyle name="Currency 4 2 2 4 2" xfId="30366"/>
    <cellStyle name="Currency 4 2 3" xfId="30367"/>
    <cellStyle name="Currency 4 2 3 2" xfId="30368"/>
    <cellStyle name="Currency 4 2 3 2 2" xfId="30369"/>
    <cellStyle name="Currency 4 2 3 3" xfId="30370"/>
    <cellStyle name="Currency 4 2 4" xfId="30371"/>
    <cellStyle name="Currency 4 2 4 2" xfId="30372"/>
    <cellStyle name="Currency 4 2 4 2 2" xfId="30373"/>
    <cellStyle name="Currency 4 2 4 3" xfId="30374"/>
    <cellStyle name="Currency 4 2 5" xfId="30375"/>
    <cellStyle name="Currency 4 2 5 2" xfId="30376"/>
    <cellStyle name="Currency 4 2 6" xfId="30377"/>
    <cellStyle name="Currency 4 2 6 2" xfId="30378"/>
    <cellStyle name="Currency 4 3" xfId="30379"/>
    <cellStyle name="Currency 4 3 2" xfId="30380"/>
    <cellStyle name="Currency 4 3 2 2" xfId="30381"/>
    <cellStyle name="Currency 4 3 2 2 2" xfId="30382"/>
    <cellStyle name="Currency 4 3 2 3" xfId="30383"/>
    <cellStyle name="Currency 4 3 3" xfId="30384"/>
    <cellStyle name="Currency 4 3 3 2" xfId="30385"/>
    <cellStyle name="Currency 4 3 3 2 2" xfId="30386"/>
    <cellStyle name="Currency 4 3 3 3" xfId="30387"/>
    <cellStyle name="Currency 4 3 4" xfId="30388"/>
    <cellStyle name="Currency 4 3 4 2" xfId="30389"/>
    <cellStyle name="Currency 4 3 4 2 2" xfId="30390"/>
    <cellStyle name="Currency 4 3 4 3" xfId="30391"/>
    <cellStyle name="Currency 4 3 5" xfId="30392"/>
    <cellStyle name="Currency 4 4" xfId="30393"/>
    <cellStyle name="Currency 4 4 2" xfId="30394"/>
    <cellStyle name="Currency 4 4 2 2" xfId="30395"/>
    <cellStyle name="Currency 4 4 3" xfId="30396"/>
    <cellStyle name="Currency 4 5" xfId="30397"/>
    <cellStyle name="Currency 4 5 2" xfId="30398"/>
    <cellStyle name="Currency 4 5 2 2" xfId="30399"/>
    <cellStyle name="Currency 4 5 3" xfId="30400"/>
    <cellStyle name="Currency 4 6" xfId="30401"/>
    <cellStyle name="Currency 4 6 2" xfId="30402"/>
    <cellStyle name="Currency 4_2009 GRC Compliance Filing (Electric) for Exh A-1" xfId="30403"/>
    <cellStyle name="Currency 5" xfId="30404"/>
    <cellStyle name="Currency 5 2" xfId="30405"/>
    <cellStyle name="Currency 5 2 2" xfId="30406"/>
    <cellStyle name="Currency 5 2 2 2" xfId="30407"/>
    <cellStyle name="Currency 5 2 2 2 2" xfId="30408"/>
    <cellStyle name="Currency 5 2 3" xfId="30409"/>
    <cellStyle name="Currency 5 2 3 2" xfId="30410"/>
    <cellStyle name="Currency 5 2 4" xfId="30411"/>
    <cellStyle name="Currency 5 2 4 2" xfId="30412"/>
    <cellStyle name="Currency 5 3" xfId="30413"/>
    <cellStyle name="Currency 5 3 2" xfId="30414"/>
    <cellStyle name="Currency 5 3 2 2" xfId="30415"/>
    <cellStyle name="Currency 5 3 3" xfId="30416"/>
    <cellStyle name="Currency 5 4" xfId="30417"/>
    <cellStyle name="Currency 5 4 2" xfId="30418"/>
    <cellStyle name="Currency 5 4 2 2" xfId="30419"/>
    <cellStyle name="Currency 5 4 3" xfId="30420"/>
    <cellStyle name="Currency 5 5" xfId="30421"/>
    <cellStyle name="Currency 5 5 2" xfId="30422"/>
    <cellStyle name="Currency 5 6" xfId="30423"/>
    <cellStyle name="Currency 5 6 2" xfId="30424"/>
    <cellStyle name="Currency 6" xfId="30425"/>
    <cellStyle name="Currency 6 2" xfId="30426"/>
    <cellStyle name="Currency 6 2 2" xfId="30427"/>
    <cellStyle name="Currency 6 2 2 2" xfId="30428"/>
    <cellStyle name="Currency 6 2 2 2 2" xfId="30429"/>
    <cellStyle name="Currency 6 2 3" xfId="30430"/>
    <cellStyle name="Currency 6 2 3 2" xfId="30431"/>
    <cellStyle name="Currency 6 2 4" xfId="30432"/>
    <cellStyle name="Currency 6 2 4 2" xfId="30433"/>
    <cellStyle name="Currency 6 3" xfId="30434"/>
    <cellStyle name="Currency 6 3 2" xfId="30435"/>
    <cellStyle name="Currency 6 3 2 2" xfId="30436"/>
    <cellStyle name="Currency 6 3 3" xfId="30437"/>
    <cellStyle name="Currency 6 4" xfId="30438"/>
    <cellStyle name="Currency 6 4 2" xfId="30439"/>
    <cellStyle name="Currency 6 4 2 2" xfId="30440"/>
    <cellStyle name="Currency 6 4 3" xfId="30441"/>
    <cellStyle name="Currency 6 5" xfId="30442"/>
    <cellStyle name="Currency 6 5 2" xfId="30443"/>
    <cellStyle name="Currency 6 6" xfId="30444"/>
    <cellStyle name="Currency 6 6 2" xfId="30445"/>
    <cellStyle name="Currency 7" xfId="30446"/>
    <cellStyle name="Currency 7 2" xfId="30447"/>
    <cellStyle name="Currency 7 2 2" xfId="30448"/>
    <cellStyle name="Currency 7 2 2 2" xfId="30449"/>
    <cellStyle name="Currency 7 2 2 2 2" xfId="30450"/>
    <cellStyle name="Currency 7 2 3" xfId="30451"/>
    <cellStyle name="Currency 7 2 3 2" xfId="30452"/>
    <cellStyle name="Currency 7 2 4" xfId="30453"/>
    <cellStyle name="Currency 7 2 4 2" xfId="30454"/>
    <cellStyle name="Currency 7 3" xfId="30455"/>
    <cellStyle name="Currency 7 3 2" xfId="30456"/>
    <cellStyle name="Currency 7 3 2 2" xfId="30457"/>
    <cellStyle name="Currency 7 3 3" xfId="30458"/>
    <cellStyle name="Currency 7 4" xfId="30459"/>
    <cellStyle name="Currency 7 4 2" xfId="30460"/>
    <cellStyle name="Currency 7 4 2 2" xfId="30461"/>
    <cellStyle name="Currency 7 4 3" xfId="30462"/>
    <cellStyle name="Currency 7 5" xfId="30463"/>
    <cellStyle name="Currency 7 5 2" xfId="30464"/>
    <cellStyle name="Currency 7 6" xfId="30465"/>
    <cellStyle name="Currency 7 6 2" xfId="30466"/>
    <cellStyle name="Currency 8" xfId="30467"/>
    <cellStyle name="Currency 8 2" xfId="30468"/>
    <cellStyle name="Currency 8 2 2" xfId="30469"/>
    <cellStyle name="Currency 8 2 2 2" xfId="30470"/>
    <cellStyle name="Currency 8 2 2 2 2" xfId="30471"/>
    <cellStyle name="Currency 8 2 2 3" xfId="30472"/>
    <cellStyle name="Currency 8 2 2 3 2" xfId="30473"/>
    <cellStyle name="Currency 8 2 2 4" xfId="30474"/>
    <cellStyle name="Currency 8 2 2 4 2" xfId="30475"/>
    <cellStyle name="Currency 8 2 2 5" xfId="30476"/>
    <cellStyle name="Currency 8 2 3" xfId="30477"/>
    <cellStyle name="Currency 8 2 3 2" xfId="30478"/>
    <cellStyle name="Currency 8 2 3 2 2" xfId="30479"/>
    <cellStyle name="Currency 8 2 3 3" xfId="30480"/>
    <cellStyle name="Currency 8 2 4" xfId="30481"/>
    <cellStyle name="Currency 8 2 4 2" xfId="30482"/>
    <cellStyle name="Currency 8 2 5" xfId="30483"/>
    <cellStyle name="Currency 8 2 5 2" xfId="30484"/>
    <cellStyle name="Currency 8 2 6" xfId="30485"/>
    <cellStyle name="Currency 8 2 6 2" xfId="30486"/>
    <cellStyle name="Currency 8 2 7" xfId="30487"/>
    <cellStyle name="Currency 8 3" xfId="30488"/>
    <cellStyle name="Currency 8 3 2" xfId="30489"/>
    <cellStyle name="Currency 8 3 2 2" xfId="30490"/>
    <cellStyle name="Currency 8 3 3" xfId="30491"/>
    <cellStyle name="Currency 8 4" xfId="30492"/>
    <cellStyle name="Currency 8 4 2" xfId="30493"/>
    <cellStyle name="Currency 8 4 2 2" xfId="30494"/>
    <cellStyle name="Currency 8 4 3" xfId="30495"/>
    <cellStyle name="Currency 8 5" xfId="30496"/>
    <cellStyle name="Currency 8 5 2" xfId="30497"/>
    <cellStyle name="Currency 8 6" xfId="30498"/>
    <cellStyle name="Currency 8 6 2" xfId="30499"/>
    <cellStyle name="Currency 9" xfId="30500"/>
    <cellStyle name="Currency 9 2" xfId="30501"/>
    <cellStyle name="Currency 9 2 2" xfId="30502"/>
    <cellStyle name="Currency 9 2 2 2" xfId="30503"/>
    <cellStyle name="Currency 9 2 2 2 2" xfId="30504"/>
    <cellStyle name="Currency 9 2 2 3" xfId="30505"/>
    <cellStyle name="Currency 9 2 3" xfId="30506"/>
    <cellStyle name="Currency 9 2 3 2" xfId="30507"/>
    <cellStyle name="Currency 9 2 4" xfId="30508"/>
    <cellStyle name="Currency 9 2 4 2" xfId="30509"/>
    <cellStyle name="Currency 9 3" xfId="30510"/>
    <cellStyle name="Currency 9 3 2" xfId="30511"/>
    <cellStyle name="Currency 9 3 2 2" xfId="30512"/>
    <cellStyle name="Currency 9 3 3" xfId="30513"/>
    <cellStyle name="Currency 9 3 3 2" xfId="30514"/>
    <cellStyle name="Currency 9 3 4" xfId="30515"/>
    <cellStyle name="Currency 9 3 4 2" xfId="30516"/>
    <cellStyle name="Currency 9 3 5" xfId="30517"/>
    <cellStyle name="Currency 9 4" xfId="30518"/>
    <cellStyle name="Currency 9 4 2" xfId="30519"/>
    <cellStyle name="Currency 9 4 2 2" xfId="30520"/>
    <cellStyle name="Currency 9 4 3" xfId="30521"/>
    <cellStyle name="Currency 9 5" xfId="30522"/>
    <cellStyle name="Currency 9 5 2" xfId="30523"/>
    <cellStyle name="Currency 9 5 2 2" xfId="30524"/>
    <cellStyle name="Currency 9 5 3" xfId="30525"/>
    <cellStyle name="Currency 9 6" xfId="30526"/>
    <cellStyle name="Currency 9 6 2" xfId="30527"/>
    <cellStyle name="Currency 9 7" xfId="30528"/>
    <cellStyle name="Currency 9 7 2" xfId="30529"/>
    <cellStyle name="Currency 9 8" xfId="30530"/>
    <cellStyle name="Currency 9 8 2" xfId="30531"/>
    <cellStyle name="Currency 9 9" xfId="30532"/>
    <cellStyle name="Currency0" xfId="30533"/>
    <cellStyle name="Currency0 10" xfId="30534"/>
    <cellStyle name="Currency0 10 2" xfId="30535"/>
    <cellStyle name="Currency0 10 2 2" xfId="30536"/>
    <cellStyle name="Currency0 10 2 2 2" xfId="30537"/>
    <cellStyle name="Currency0 10 2 3" xfId="30538"/>
    <cellStyle name="Currency0 10 3" xfId="30539"/>
    <cellStyle name="Currency0 10 3 2" xfId="30540"/>
    <cellStyle name="Currency0 10 4" xfId="30541"/>
    <cellStyle name="Currency0 11" xfId="30542"/>
    <cellStyle name="Currency0 11 2" xfId="30543"/>
    <cellStyle name="Currency0 12" xfId="30544"/>
    <cellStyle name="Currency0 12 2" xfId="30545"/>
    <cellStyle name="Currency0 13" xfId="30546"/>
    <cellStyle name="Currency0 13 2" xfId="30547"/>
    <cellStyle name="Currency0 13 3" xfId="30548"/>
    <cellStyle name="Currency0 14" xfId="30549"/>
    <cellStyle name="Currency0 2" xfId="30550"/>
    <cellStyle name="Currency0 2 2" xfId="30551"/>
    <cellStyle name="Currency0 2 2 2" xfId="30552"/>
    <cellStyle name="Currency0 2 2 2 2" xfId="30553"/>
    <cellStyle name="Currency0 2 2 2 2 2" xfId="30554"/>
    <cellStyle name="Currency0 2 2 2 3" xfId="30555"/>
    <cellStyle name="Currency0 2 2 3" xfId="30556"/>
    <cellStyle name="Currency0 2 2 3 2" xfId="30557"/>
    <cellStyle name="Currency0 2 2 4" xfId="30558"/>
    <cellStyle name="Currency0 2 2 4 2" xfId="30559"/>
    <cellStyle name="Currency0 2 2 5" xfId="30560"/>
    <cellStyle name="Currency0 2 3" xfId="30561"/>
    <cellStyle name="Currency0 2 3 2" xfId="30562"/>
    <cellStyle name="Currency0 2 3 2 2" xfId="30563"/>
    <cellStyle name="Currency0 2 3 3" xfId="30564"/>
    <cellStyle name="Currency0 2 4" xfId="30565"/>
    <cellStyle name="Currency0 2 4 2" xfId="30566"/>
    <cellStyle name="Currency0 2 4 2 2" xfId="30567"/>
    <cellStyle name="Currency0 2 4 3" xfId="30568"/>
    <cellStyle name="Currency0 2 5" xfId="30569"/>
    <cellStyle name="Currency0 2 5 2" xfId="30570"/>
    <cellStyle name="Currency0 2 6" xfId="30571"/>
    <cellStyle name="Currency0 2 6 2" xfId="30572"/>
    <cellStyle name="Currency0 2 7" xfId="30573"/>
    <cellStyle name="Currency0 3" xfId="30574"/>
    <cellStyle name="Currency0 3 2" xfId="30575"/>
    <cellStyle name="Currency0 3 2 2" xfId="30576"/>
    <cellStyle name="Currency0 3 2 2 2" xfId="30577"/>
    <cellStyle name="Currency0 3 2 3" xfId="30578"/>
    <cellStyle name="Currency0 3 3" xfId="30579"/>
    <cellStyle name="Currency0 3 3 2" xfId="30580"/>
    <cellStyle name="Currency0 3 3 2 2" xfId="30581"/>
    <cellStyle name="Currency0 3 3 3" xfId="30582"/>
    <cellStyle name="Currency0 3 3 4" xfId="30583"/>
    <cellStyle name="Currency0 3 4" xfId="30584"/>
    <cellStyle name="Currency0 3 4 2" xfId="30585"/>
    <cellStyle name="Currency0 3 5" xfId="30586"/>
    <cellStyle name="Currency0 3 5 2" xfId="30587"/>
    <cellStyle name="Currency0 3 6" xfId="30588"/>
    <cellStyle name="Currency0 4" xfId="30589"/>
    <cellStyle name="Currency0 4 2" xfId="30590"/>
    <cellStyle name="Currency0 4 2 2" xfId="30591"/>
    <cellStyle name="Currency0 4 2 2 2" xfId="30592"/>
    <cellStyle name="Currency0 4 2 2 2 2" xfId="30593"/>
    <cellStyle name="Currency0 4 2 3" xfId="30594"/>
    <cellStyle name="Currency0 4 2 3 2" xfId="30595"/>
    <cellStyle name="Currency0 4 2 4" xfId="30596"/>
    <cellStyle name="Currency0 4 2 4 2" xfId="30597"/>
    <cellStyle name="Currency0 4 3" xfId="30598"/>
    <cellStyle name="Currency0 4 3 2" xfId="30599"/>
    <cellStyle name="Currency0 4 3 2 2" xfId="30600"/>
    <cellStyle name="Currency0 4 3 3" xfId="30601"/>
    <cellStyle name="Currency0 4 4" xfId="30602"/>
    <cellStyle name="Currency0 4 4 2" xfId="30603"/>
    <cellStyle name="Currency0 4 4 2 2" xfId="30604"/>
    <cellStyle name="Currency0 4 4 3" xfId="30605"/>
    <cellStyle name="Currency0 4 4 4" xfId="30606"/>
    <cellStyle name="Currency0 4 5" xfId="30607"/>
    <cellStyle name="Currency0 4 5 2" xfId="30608"/>
    <cellStyle name="Currency0 4 6" xfId="30609"/>
    <cellStyle name="Currency0 4 6 2" xfId="30610"/>
    <cellStyle name="Currency0 4 7" xfId="30611"/>
    <cellStyle name="Currency0 5" xfId="30612"/>
    <cellStyle name="Currency0 5 2" xfId="30613"/>
    <cellStyle name="Currency0 5 2 2" xfId="30614"/>
    <cellStyle name="Currency0 5 2 2 2" xfId="30615"/>
    <cellStyle name="Currency0 5 2 2 2 2" xfId="30616"/>
    <cellStyle name="Currency0 5 2 3" xfId="30617"/>
    <cellStyle name="Currency0 5 2 3 2" xfId="30618"/>
    <cellStyle name="Currency0 5 2 4" xfId="30619"/>
    <cellStyle name="Currency0 5 2 4 2" xfId="30620"/>
    <cellStyle name="Currency0 5 3" xfId="30621"/>
    <cellStyle name="Currency0 5 3 2" xfId="30622"/>
    <cellStyle name="Currency0 5 3 2 2" xfId="30623"/>
    <cellStyle name="Currency0 5 3 3" xfId="30624"/>
    <cellStyle name="Currency0 5 4" xfId="30625"/>
    <cellStyle name="Currency0 5 4 2" xfId="30626"/>
    <cellStyle name="Currency0 5 4 2 2" xfId="30627"/>
    <cellStyle name="Currency0 5 4 3" xfId="30628"/>
    <cellStyle name="Currency0 5 5" xfId="30629"/>
    <cellStyle name="Currency0 5 5 2" xfId="30630"/>
    <cellStyle name="Currency0 5 6" xfId="30631"/>
    <cellStyle name="Currency0 5 6 2" xfId="30632"/>
    <cellStyle name="Currency0 6" xfId="30633"/>
    <cellStyle name="Currency0 6 2" xfId="30634"/>
    <cellStyle name="Currency0 6 2 2" xfId="30635"/>
    <cellStyle name="Currency0 6 2 2 2" xfId="30636"/>
    <cellStyle name="Currency0 6 2 2 2 2" xfId="30637"/>
    <cellStyle name="Currency0 6 2 3" xfId="30638"/>
    <cellStyle name="Currency0 6 2 3 2" xfId="30639"/>
    <cellStyle name="Currency0 6 2 4" xfId="30640"/>
    <cellStyle name="Currency0 6 2 4 2" xfId="30641"/>
    <cellStyle name="Currency0 6 3" xfId="30642"/>
    <cellStyle name="Currency0 6 3 2" xfId="30643"/>
    <cellStyle name="Currency0 6 3 2 2" xfId="30644"/>
    <cellStyle name="Currency0 6 4" xfId="30645"/>
    <cellStyle name="Currency0 6 4 2" xfId="30646"/>
    <cellStyle name="Currency0 6 5" xfId="30647"/>
    <cellStyle name="Currency0 6 5 2" xfId="30648"/>
    <cellStyle name="Currency0 6 6" xfId="30649"/>
    <cellStyle name="Currency0 7" xfId="30650"/>
    <cellStyle name="Currency0 7 2" xfId="30651"/>
    <cellStyle name="Currency0 7 2 2" xfId="30652"/>
    <cellStyle name="Currency0 7 2 2 2" xfId="30653"/>
    <cellStyle name="Currency0 7 2 3" xfId="30654"/>
    <cellStyle name="Currency0 7 2 4" xfId="30655"/>
    <cellStyle name="Currency0 7 3" xfId="30656"/>
    <cellStyle name="Currency0 7 3 2" xfId="30657"/>
    <cellStyle name="Currency0 7 4" xfId="30658"/>
    <cellStyle name="Currency0 7 4 2" xfId="30659"/>
    <cellStyle name="Currency0 7 5" xfId="30660"/>
    <cellStyle name="Currency0 8" xfId="30661"/>
    <cellStyle name="Currency0 8 2" xfId="30662"/>
    <cellStyle name="Currency0 8 2 2" xfId="30663"/>
    <cellStyle name="Currency0 8 2 3" xfId="30664"/>
    <cellStyle name="Currency0 8 2 4" xfId="30665"/>
    <cellStyle name="Currency0 8 3" xfId="30666"/>
    <cellStyle name="Currency0 8 4" xfId="30667"/>
    <cellStyle name="Currency0 8 5" xfId="30668"/>
    <cellStyle name="Currency0 9" xfId="30669"/>
    <cellStyle name="Currency0 9 2" xfId="30670"/>
    <cellStyle name="Currency0 9 2 2" xfId="30671"/>
    <cellStyle name="Currency0 9 3" xfId="30672"/>
    <cellStyle name="Currency0_ACCOUNTS" xfId="30673"/>
    <cellStyle name="Date" xfId="30674"/>
    <cellStyle name="Date 2" xfId="30675"/>
    <cellStyle name="Date 2 2" xfId="30676"/>
    <cellStyle name="Date 2 2 2" xfId="30677"/>
    <cellStyle name="Date 2 2 2 2" xfId="30678"/>
    <cellStyle name="Date 2 2 3" xfId="30679"/>
    <cellStyle name="Date 2 3" xfId="30680"/>
    <cellStyle name="Date 2 3 2" xfId="30681"/>
    <cellStyle name="Date 2 4" xfId="30682"/>
    <cellStyle name="Date 2 4 2" xfId="30683"/>
    <cellStyle name="Date 3" xfId="30684"/>
    <cellStyle name="Date 3 2" xfId="30685"/>
    <cellStyle name="Date 3 2 2" xfId="30686"/>
    <cellStyle name="Date 3 2 2 2" xfId="30687"/>
    <cellStyle name="Date 3 2 3" xfId="30688"/>
    <cellStyle name="Date 3 3" xfId="30689"/>
    <cellStyle name="Date 3 3 2" xfId="30690"/>
    <cellStyle name="Date 3 4" xfId="30691"/>
    <cellStyle name="Date 3 4 2" xfId="30692"/>
    <cellStyle name="Date 4" xfId="30693"/>
    <cellStyle name="Date 4 2" xfId="30694"/>
    <cellStyle name="Date 4 2 2" xfId="30695"/>
    <cellStyle name="Date 4 2 2 2" xfId="30696"/>
    <cellStyle name="Date 4 2 3" xfId="30697"/>
    <cellStyle name="Date 4 3" xfId="30698"/>
    <cellStyle name="Date 4 3 2" xfId="30699"/>
    <cellStyle name="Date 4 4" xfId="30700"/>
    <cellStyle name="Date 4 4 2" xfId="30701"/>
    <cellStyle name="Date 5" xfId="30702"/>
    <cellStyle name="Date 5 2" xfId="30703"/>
    <cellStyle name="Date 5 2 2" xfId="30704"/>
    <cellStyle name="Date 5 2 3" xfId="30705"/>
    <cellStyle name="Date 5 3" xfId="30706"/>
    <cellStyle name="Date 5 4" xfId="30707"/>
    <cellStyle name="Date 6" xfId="30708"/>
    <cellStyle name="Date 6 2" xfId="30709"/>
    <cellStyle name="Date 7" xfId="30710"/>
    <cellStyle name="Date 7 2" xfId="30711"/>
    <cellStyle name="Date 8" xfId="30712"/>
    <cellStyle name="Date 8 2" xfId="30713"/>
    <cellStyle name="Date_903 SAP 2-6-09" xfId="30714"/>
    <cellStyle name="DateTime" xfId="30715"/>
    <cellStyle name="DateTime 2" xfId="30716"/>
    <cellStyle name="drp-sh - Style2" xfId="30717"/>
    <cellStyle name="Emphasis 1" xfId="30718"/>
    <cellStyle name="Emphasis 1 2" xfId="30719"/>
    <cellStyle name="Emphasis 2" xfId="30720"/>
    <cellStyle name="Emphasis 2 2" xfId="30721"/>
    <cellStyle name="Emphasis 3" xfId="30722"/>
    <cellStyle name="Emphasis 3 2" xfId="30723"/>
    <cellStyle name="Entered" xfId="30724"/>
    <cellStyle name="Entered 10" xfId="30725"/>
    <cellStyle name="Entered 10 2" xfId="30726"/>
    <cellStyle name="Entered 10 2 2" xfId="30727"/>
    <cellStyle name="Entered 10 2 2 2" xfId="30728"/>
    <cellStyle name="Entered 10 2 3" xfId="30729"/>
    <cellStyle name="Entered 10 3" xfId="30730"/>
    <cellStyle name="Entered 10 3 2" xfId="30731"/>
    <cellStyle name="Entered 10 4" xfId="30732"/>
    <cellStyle name="Entered 11" xfId="30733"/>
    <cellStyle name="Entered 11 2" xfId="30734"/>
    <cellStyle name="Entered 12" xfId="30735"/>
    <cellStyle name="Entered 12 2" xfId="30736"/>
    <cellStyle name="Entered 13" xfId="30737"/>
    <cellStyle name="Entered 13 2" xfId="30738"/>
    <cellStyle name="Entered 2" xfId="30739"/>
    <cellStyle name="Entered 2 2" xfId="30740"/>
    <cellStyle name="Entered 2 2 2" xfId="30741"/>
    <cellStyle name="Entered 2 2 2 2" xfId="30742"/>
    <cellStyle name="Entered 2 2 2 2 2" xfId="30743"/>
    <cellStyle name="Entered 2 2 3" xfId="30744"/>
    <cellStyle name="Entered 2 2 3 2" xfId="30745"/>
    <cellStyle name="Entered 2 2 4" xfId="30746"/>
    <cellStyle name="Entered 2 2 4 2" xfId="30747"/>
    <cellStyle name="Entered 2 3" xfId="30748"/>
    <cellStyle name="Entered 2 3 2" xfId="30749"/>
    <cellStyle name="Entered 2 3 2 2" xfId="30750"/>
    <cellStyle name="Entered 2 3 3" xfId="30751"/>
    <cellStyle name="Entered 2 4" xfId="30752"/>
    <cellStyle name="Entered 2 4 2" xfId="30753"/>
    <cellStyle name="Entered 2 4 2 2" xfId="30754"/>
    <cellStyle name="Entered 2 4 3" xfId="30755"/>
    <cellStyle name="Entered 2 5" xfId="30756"/>
    <cellStyle name="Entered 2 5 2" xfId="30757"/>
    <cellStyle name="Entered 2 6" xfId="30758"/>
    <cellStyle name="Entered 2 6 2" xfId="30759"/>
    <cellStyle name="Entered 3" xfId="30760"/>
    <cellStyle name="Entered 3 2" xfId="30761"/>
    <cellStyle name="Entered 3 2 2" xfId="30762"/>
    <cellStyle name="Entered 3 2 2 2" xfId="30763"/>
    <cellStyle name="Entered 3 2 3" xfId="30764"/>
    <cellStyle name="Entered 3 3" xfId="30765"/>
    <cellStyle name="Entered 3 3 2" xfId="30766"/>
    <cellStyle name="Entered 3 3 2 2" xfId="30767"/>
    <cellStyle name="Entered 3 3 3" xfId="30768"/>
    <cellStyle name="Entered 3 4" xfId="30769"/>
    <cellStyle name="Entered 3 4 2" xfId="30770"/>
    <cellStyle name="Entered 3 4 2 2" xfId="30771"/>
    <cellStyle name="Entered 3 4 3" xfId="30772"/>
    <cellStyle name="Entered 3 5" xfId="30773"/>
    <cellStyle name="Entered 3 5 2" xfId="30774"/>
    <cellStyle name="Entered 4" xfId="30775"/>
    <cellStyle name="Entered 4 2" xfId="30776"/>
    <cellStyle name="Entered 4 2 2" xfId="30777"/>
    <cellStyle name="Entered 4 2 2 2" xfId="30778"/>
    <cellStyle name="Entered 4 2 2 2 2" xfId="30779"/>
    <cellStyle name="Entered 4 2 3" xfId="30780"/>
    <cellStyle name="Entered 4 2 3 2" xfId="30781"/>
    <cellStyle name="Entered 4 2 4" xfId="30782"/>
    <cellStyle name="Entered 4 2 4 2" xfId="30783"/>
    <cellStyle name="Entered 4 3" xfId="30784"/>
    <cellStyle name="Entered 4 3 2" xfId="30785"/>
    <cellStyle name="Entered 4 3 2 2" xfId="30786"/>
    <cellStyle name="Entered 4 3 3" xfId="30787"/>
    <cellStyle name="Entered 4 4" xfId="30788"/>
    <cellStyle name="Entered 4 4 2" xfId="30789"/>
    <cellStyle name="Entered 4 4 2 2" xfId="30790"/>
    <cellStyle name="Entered 4 4 3" xfId="30791"/>
    <cellStyle name="Entered 4 5" xfId="30792"/>
    <cellStyle name="Entered 4 5 2" xfId="30793"/>
    <cellStyle name="Entered 4 6" xfId="30794"/>
    <cellStyle name="Entered 4 6 2" xfId="30795"/>
    <cellStyle name="Entered 5" xfId="30796"/>
    <cellStyle name="Entered 5 2" xfId="30797"/>
    <cellStyle name="Entered 5 2 2" xfId="30798"/>
    <cellStyle name="Entered 5 2 2 2" xfId="30799"/>
    <cellStyle name="Entered 5 2 2 2 2" xfId="30800"/>
    <cellStyle name="Entered 5 2 3" xfId="30801"/>
    <cellStyle name="Entered 5 2 3 2" xfId="30802"/>
    <cellStyle name="Entered 5 2 4" xfId="30803"/>
    <cellStyle name="Entered 5 2 4 2" xfId="30804"/>
    <cellStyle name="Entered 5 2 5" xfId="30805"/>
    <cellStyle name="Entered 5 3" xfId="30806"/>
    <cellStyle name="Entered 5 3 2" xfId="30807"/>
    <cellStyle name="Entered 5 3 2 2" xfId="30808"/>
    <cellStyle name="Entered 5 3 3" xfId="30809"/>
    <cellStyle name="Entered 5 4" xfId="30810"/>
    <cellStyle name="Entered 5 4 2" xfId="30811"/>
    <cellStyle name="Entered 5 5" xfId="30812"/>
    <cellStyle name="Entered 5 5 2" xfId="30813"/>
    <cellStyle name="Entered 6" xfId="30814"/>
    <cellStyle name="Entered 6 2" xfId="30815"/>
    <cellStyle name="Entered 6 2 2" xfId="30816"/>
    <cellStyle name="Entered 6 2 2 2" xfId="30817"/>
    <cellStyle name="Entered 6 2 2 2 2" xfId="30818"/>
    <cellStyle name="Entered 6 2 3" xfId="30819"/>
    <cellStyle name="Entered 6 2 3 2" xfId="30820"/>
    <cellStyle name="Entered 6 2 4" xfId="30821"/>
    <cellStyle name="Entered 6 2 4 2" xfId="30822"/>
    <cellStyle name="Entered 6 2 5" xfId="30823"/>
    <cellStyle name="Entered 6 3" xfId="30824"/>
    <cellStyle name="Entered 6 3 2" xfId="30825"/>
    <cellStyle name="Entered 6 3 2 2" xfId="30826"/>
    <cellStyle name="Entered 6 4" xfId="30827"/>
    <cellStyle name="Entered 6 4 2" xfId="30828"/>
    <cellStyle name="Entered 6 5" xfId="30829"/>
    <cellStyle name="Entered 6 5 2" xfId="30830"/>
    <cellStyle name="Entered 7" xfId="30831"/>
    <cellStyle name="Entered 7 2" xfId="30832"/>
    <cellStyle name="Entered 7 2 2" xfId="30833"/>
    <cellStyle name="Entered 7 2 2 2" xfId="30834"/>
    <cellStyle name="Entered 7 2 3" xfId="30835"/>
    <cellStyle name="Entered 7 3" xfId="30836"/>
    <cellStyle name="Entered 7 3 2" xfId="30837"/>
    <cellStyle name="Entered 7 4" xfId="30838"/>
    <cellStyle name="Entered 7 4 2" xfId="30839"/>
    <cellStyle name="Entered 8" xfId="30840"/>
    <cellStyle name="Entered 8 2" xfId="30841"/>
    <cellStyle name="Entered 8 2 2" xfId="30842"/>
    <cellStyle name="Entered 8 2 3" xfId="30843"/>
    <cellStyle name="Entered 8 3" xfId="30844"/>
    <cellStyle name="Entered 8 4" xfId="30845"/>
    <cellStyle name="Entered 9" xfId="30846"/>
    <cellStyle name="Entered 9 2" xfId="30847"/>
    <cellStyle name="Entered 9 2 2" xfId="30848"/>
    <cellStyle name="Entered 9 3" xfId="30849"/>
    <cellStyle name="Entered_4.32E Depreciation Study Robs file" xfId="30850"/>
    <cellStyle name="Euro" xfId="30851"/>
    <cellStyle name="Euro 10" xfId="30852"/>
    <cellStyle name="Euro 10 2" xfId="30853"/>
    <cellStyle name="Euro 10 2 2" xfId="30854"/>
    <cellStyle name="Euro 10 2 2 2" xfId="30855"/>
    <cellStyle name="Euro 10 2 3" xfId="30856"/>
    <cellStyle name="Euro 10 3" xfId="30857"/>
    <cellStyle name="Euro 10 3 2" xfId="30858"/>
    <cellStyle name="Euro 10 4" xfId="30859"/>
    <cellStyle name="Euro 11" xfId="30860"/>
    <cellStyle name="Euro 11 2" xfId="30861"/>
    <cellStyle name="Euro 12" xfId="30862"/>
    <cellStyle name="Euro 12 2" xfId="30863"/>
    <cellStyle name="Euro 12 3" xfId="30864"/>
    <cellStyle name="Euro 2" xfId="30865"/>
    <cellStyle name="Euro 2 2" xfId="30866"/>
    <cellStyle name="Euro 2 2 2" xfId="30867"/>
    <cellStyle name="Euro 2 2 2 2" xfId="30868"/>
    <cellStyle name="Euro 2 2 2 2 2" xfId="30869"/>
    <cellStyle name="Euro 2 2 3" xfId="30870"/>
    <cellStyle name="Euro 2 2 3 2" xfId="30871"/>
    <cellStyle name="Euro 2 2 4" xfId="30872"/>
    <cellStyle name="Euro 2 2 4 2" xfId="30873"/>
    <cellStyle name="Euro 2 3" xfId="30874"/>
    <cellStyle name="Euro 2 3 2" xfId="30875"/>
    <cellStyle name="Euro 2 3 2 2" xfId="30876"/>
    <cellStyle name="Euro 2 3 3" xfId="30877"/>
    <cellStyle name="Euro 2 4" xfId="30878"/>
    <cellStyle name="Euro 2 4 2" xfId="30879"/>
    <cellStyle name="Euro 2 4 2 2" xfId="30880"/>
    <cellStyle name="Euro 2 4 3" xfId="30881"/>
    <cellStyle name="Euro 2 5" xfId="30882"/>
    <cellStyle name="Euro 2 5 2" xfId="30883"/>
    <cellStyle name="Euro 2 6" xfId="30884"/>
    <cellStyle name="Euro 2 6 2" xfId="30885"/>
    <cellStyle name="Euro 3" xfId="30886"/>
    <cellStyle name="Euro 3 2" xfId="30887"/>
    <cellStyle name="Euro 3 2 2" xfId="30888"/>
    <cellStyle name="Euro 3 2 2 2" xfId="30889"/>
    <cellStyle name="Euro 3 2 3" xfId="30890"/>
    <cellStyle name="Euro 3 3" xfId="30891"/>
    <cellStyle name="Euro 3 3 2" xfId="30892"/>
    <cellStyle name="Euro 3 3 2 2" xfId="30893"/>
    <cellStyle name="Euro 3 3 3" xfId="30894"/>
    <cellStyle name="Euro 3 4" xfId="30895"/>
    <cellStyle name="Euro 3 4 2" xfId="30896"/>
    <cellStyle name="Euro 3 5" xfId="30897"/>
    <cellStyle name="Euro 3 5 2" xfId="30898"/>
    <cellStyle name="Euro 4" xfId="30899"/>
    <cellStyle name="Euro 4 2" xfId="30900"/>
    <cellStyle name="Euro 4 2 2" xfId="30901"/>
    <cellStyle name="Euro 4 2 2 2" xfId="30902"/>
    <cellStyle name="Euro 4 2 2 2 2" xfId="30903"/>
    <cellStyle name="Euro 4 2 3" xfId="30904"/>
    <cellStyle name="Euro 4 2 3 2" xfId="30905"/>
    <cellStyle name="Euro 4 2 4" xfId="30906"/>
    <cellStyle name="Euro 4 2 4 2" xfId="30907"/>
    <cellStyle name="Euro 4 3" xfId="30908"/>
    <cellStyle name="Euro 4 3 2" xfId="30909"/>
    <cellStyle name="Euro 4 3 2 2" xfId="30910"/>
    <cellStyle name="Euro 4 4" xfId="30911"/>
    <cellStyle name="Euro 4 4 2" xfId="30912"/>
    <cellStyle name="Euro 4 4 2 2" xfId="30913"/>
    <cellStyle name="Euro 4 4 3" xfId="30914"/>
    <cellStyle name="Euro 4 5" xfId="30915"/>
    <cellStyle name="Euro 4 5 2" xfId="30916"/>
    <cellStyle name="Euro 4 6" xfId="30917"/>
    <cellStyle name="Euro 4 6 2" xfId="30918"/>
    <cellStyle name="Euro 5" xfId="30919"/>
    <cellStyle name="Euro 5 2" xfId="30920"/>
    <cellStyle name="Euro 5 2 2" xfId="30921"/>
    <cellStyle name="Euro 5 2 2 2" xfId="30922"/>
    <cellStyle name="Euro 5 2 2 2 2" xfId="30923"/>
    <cellStyle name="Euro 5 2 3" xfId="30924"/>
    <cellStyle name="Euro 5 2 3 2" xfId="30925"/>
    <cellStyle name="Euro 5 2 4" xfId="30926"/>
    <cellStyle name="Euro 5 2 4 2" xfId="30927"/>
    <cellStyle name="Euro 5 3" xfId="30928"/>
    <cellStyle name="Euro 5 3 2" xfId="30929"/>
    <cellStyle name="Euro 5 3 2 2" xfId="30930"/>
    <cellStyle name="Euro 5 3 3" xfId="30931"/>
    <cellStyle name="Euro 5 4" xfId="30932"/>
    <cellStyle name="Euro 5 4 2" xfId="30933"/>
    <cellStyle name="Euro 5 4 2 2" xfId="30934"/>
    <cellStyle name="Euro 5 4 3" xfId="30935"/>
    <cellStyle name="Euro 5 5" xfId="30936"/>
    <cellStyle name="Euro 5 5 2" xfId="30937"/>
    <cellStyle name="Euro 5 6" xfId="30938"/>
    <cellStyle name="Euro 5 6 2" xfId="30939"/>
    <cellStyle name="Euro 5 7" xfId="30940"/>
    <cellStyle name="Euro 6" xfId="30941"/>
    <cellStyle name="Euro 6 2" xfId="30942"/>
    <cellStyle name="Euro 6 2 2" xfId="30943"/>
    <cellStyle name="Euro 6 2 2 2" xfId="30944"/>
    <cellStyle name="Euro 6 2 2 2 2" xfId="30945"/>
    <cellStyle name="Euro 6 2 3" xfId="30946"/>
    <cellStyle name="Euro 6 2 3 2" xfId="30947"/>
    <cellStyle name="Euro 6 2 4" xfId="30948"/>
    <cellStyle name="Euro 6 2 4 2" xfId="30949"/>
    <cellStyle name="Euro 6 2 5" xfId="30950"/>
    <cellStyle name="Euro 6 3" xfId="30951"/>
    <cellStyle name="Euro 6 3 2" xfId="30952"/>
    <cellStyle name="Euro 6 3 2 2" xfId="30953"/>
    <cellStyle name="Euro 6 4" xfId="30954"/>
    <cellStyle name="Euro 6 4 2" xfId="30955"/>
    <cellStyle name="Euro 6 5" xfId="30956"/>
    <cellStyle name="Euro 6 5 2" xfId="30957"/>
    <cellStyle name="Euro 7" xfId="30958"/>
    <cellStyle name="Euro 7 2" xfId="30959"/>
    <cellStyle name="Euro 7 2 2" xfId="30960"/>
    <cellStyle name="Euro 7 2 2 2" xfId="30961"/>
    <cellStyle name="Euro 7 2 3" xfId="30962"/>
    <cellStyle name="Euro 7 3" xfId="30963"/>
    <cellStyle name="Euro 7 3 2" xfId="30964"/>
    <cellStyle name="Euro 7 4" xfId="30965"/>
    <cellStyle name="Euro 7 4 2" xfId="30966"/>
    <cellStyle name="Euro 8" xfId="30967"/>
    <cellStyle name="Euro 8 2" xfId="30968"/>
    <cellStyle name="Euro 8 2 2" xfId="30969"/>
    <cellStyle name="Euro 8 2 3" xfId="30970"/>
    <cellStyle name="Euro 8 3" xfId="30971"/>
    <cellStyle name="Euro 8 4" xfId="30972"/>
    <cellStyle name="Euro 9" xfId="30973"/>
    <cellStyle name="Euro 9 2" xfId="30974"/>
    <cellStyle name="Euro 9 2 2" xfId="30975"/>
    <cellStyle name="Euro 9 3" xfId="30976"/>
    <cellStyle name="Explanatory Text 10" xfId="30977"/>
    <cellStyle name="Explanatory Text 11" xfId="30978"/>
    <cellStyle name="Explanatory Text 12" xfId="30979"/>
    <cellStyle name="Explanatory Text 13" xfId="30980"/>
    <cellStyle name="Explanatory Text 14" xfId="30981"/>
    <cellStyle name="Explanatory Text 15" xfId="30982"/>
    <cellStyle name="Explanatory Text 16" xfId="30983"/>
    <cellStyle name="Explanatory Text 17" xfId="30984"/>
    <cellStyle name="Explanatory Text 18" xfId="30985"/>
    <cellStyle name="Explanatory Text 19" xfId="30986"/>
    <cellStyle name="Explanatory Text 2" xfId="30987"/>
    <cellStyle name="Explanatory Text 2 2" xfId="30988"/>
    <cellStyle name="Explanatory Text 2 2 2" xfId="30989"/>
    <cellStyle name="Explanatory Text 2 2 2 2" xfId="30990"/>
    <cellStyle name="Explanatory Text 2 2 2 2 2" xfId="30991"/>
    <cellStyle name="Explanatory Text 2 2 2 3" xfId="30992"/>
    <cellStyle name="Explanatory Text 2 2 3" xfId="30993"/>
    <cellStyle name="Explanatory Text 2 2 3 2" xfId="30994"/>
    <cellStyle name="Explanatory Text 2 2 4" xfId="30995"/>
    <cellStyle name="Explanatory Text 2 2 4 2" xfId="30996"/>
    <cellStyle name="Explanatory Text 2 3" xfId="30997"/>
    <cellStyle name="Explanatory Text 2 3 2" xfId="30998"/>
    <cellStyle name="Explanatory Text 2 3 2 2" xfId="30999"/>
    <cellStyle name="Explanatory Text 2 3 2 2 2" xfId="31000"/>
    <cellStyle name="Explanatory Text 2 3 2 3" xfId="31001"/>
    <cellStyle name="Explanatory Text 2 3 2 4" xfId="31002"/>
    <cellStyle name="Explanatory Text 2 3 3" xfId="31003"/>
    <cellStyle name="Explanatory Text 2 3 3 2" xfId="31004"/>
    <cellStyle name="Explanatory Text 2 3 4" xfId="31005"/>
    <cellStyle name="Explanatory Text 2 3 4 2" xfId="31006"/>
    <cellStyle name="Explanatory Text 2 3 5" xfId="31007"/>
    <cellStyle name="Explanatory Text 2 4" xfId="31008"/>
    <cellStyle name="Explanatory Text 2 4 2" xfId="31009"/>
    <cellStyle name="Explanatory Text 2 4 2 2" xfId="31010"/>
    <cellStyle name="Explanatory Text 2 4 3" xfId="31011"/>
    <cellStyle name="Explanatory Text 2 4 4" xfId="31012"/>
    <cellStyle name="Explanatory Text 2 5" xfId="31013"/>
    <cellStyle name="Explanatory Text 2 5 2" xfId="31014"/>
    <cellStyle name="Explanatory Text 2 6" xfId="31015"/>
    <cellStyle name="Explanatory Text 2 6 2" xfId="31016"/>
    <cellStyle name="Explanatory Text 20" xfId="31017"/>
    <cellStyle name="Explanatory Text 21" xfId="31018"/>
    <cellStyle name="Explanatory Text 22" xfId="31019"/>
    <cellStyle name="Explanatory Text 23" xfId="31020"/>
    <cellStyle name="Explanatory Text 24" xfId="31021"/>
    <cellStyle name="Explanatory Text 25" xfId="31022"/>
    <cellStyle name="Explanatory Text 26" xfId="31023"/>
    <cellStyle name="Explanatory Text 27" xfId="31024"/>
    <cellStyle name="Explanatory Text 28" xfId="31025"/>
    <cellStyle name="Explanatory Text 29" xfId="31026"/>
    <cellStyle name="Explanatory Text 3" xfId="31027"/>
    <cellStyle name="Explanatory Text 3 2" xfId="31028"/>
    <cellStyle name="Explanatory Text 3 2 2" xfId="31029"/>
    <cellStyle name="Explanatory Text 3 2 2 2" xfId="31030"/>
    <cellStyle name="Explanatory Text 3 2 3" xfId="31031"/>
    <cellStyle name="Explanatory Text 3 3" xfId="31032"/>
    <cellStyle name="Explanatory Text 3 3 2" xfId="31033"/>
    <cellStyle name="Explanatory Text 3 4" xfId="31034"/>
    <cellStyle name="Explanatory Text 3 4 2" xfId="31035"/>
    <cellStyle name="Explanatory Text 30" xfId="31036"/>
    <cellStyle name="Explanatory Text 31" xfId="31037"/>
    <cellStyle name="Explanatory Text 32" xfId="31038"/>
    <cellStyle name="Explanatory Text 33" xfId="31039"/>
    <cellStyle name="Explanatory Text 34" xfId="31040"/>
    <cellStyle name="Explanatory Text 35" xfId="31041"/>
    <cellStyle name="Explanatory Text 36" xfId="31042"/>
    <cellStyle name="Explanatory Text 37" xfId="31043"/>
    <cellStyle name="Explanatory Text 38" xfId="31044"/>
    <cellStyle name="Explanatory Text 39" xfId="31045"/>
    <cellStyle name="Explanatory Text 4" xfId="31046"/>
    <cellStyle name="Explanatory Text 4 2" xfId="31047"/>
    <cellStyle name="Explanatory Text 4 2 2" xfId="31048"/>
    <cellStyle name="Explanatory Text 4 2 2 2" xfId="31049"/>
    <cellStyle name="Explanatory Text 4 2 3" xfId="31050"/>
    <cellStyle name="Explanatory Text 4 2 4" xfId="31051"/>
    <cellStyle name="Explanatory Text 4 3" xfId="31052"/>
    <cellStyle name="Explanatory Text 4 3 2" xfId="31053"/>
    <cellStyle name="Explanatory Text 4 4" xfId="31054"/>
    <cellStyle name="Explanatory Text 4 4 2" xfId="31055"/>
    <cellStyle name="Explanatory Text 40" xfId="31056"/>
    <cellStyle name="Explanatory Text 41" xfId="31057"/>
    <cellStyle name="Explanatory Text 42" xfId="31058"/>
    <cellStyle name="Explanatory Text 43" xfId="31059"/>
    <cellStyle name="Explanatory Text 44" xfId="31060"/>
    <cellStyle name="Explanatory Text 45" xfId="31061"/>
    <cellStyle name="Explanatory Text 46" xfId="31062"/>
    <cellStyle name="Explanatory Text 47" xfId="31063"/>
    <cellStyle name="Explanatory Text 48" xfId="31064"/>
    <cellStyle name="Explanatory Text 49" xfId="31065"/>
    <cellStyle name="Explanatory Text 5" xfId="31066"/>
    <cellStyle name="Explanatory Text 5 2" xfId="31067"/>
    <cellStyle name="Explanatory Text 5 2 2" xfId="31068"/>
    <cellStyle name="Explanatory Text 5 3" xfId="31069"/>
    <cellStyle name="Explanatory Text 50" xfId="31070"/>
    <cellStyle name="Explanatory Text 51" xfId="31071"/>
    <cellStyle name="Explanatory Text 52" xfId="31072"/>
    <cellStyle name="Explanatory Text 53" xfId="31073"/>
    <cellStyle name="Explanatory Text 54" xfId="31074"/>
    <cellStyle name="Explanatory Text 55" xfId="31075"/>
    <cellStyle name="Explanatory Text 56" xfId="31076"/>
    <cellStyle name="Explanatory Text 57" xfId="31077"/>
    <cellStyle name="Explanatory Text 58" xfId="31078"/>
    <cellStyle name="Explanatory Text 59" xfId="31079"/>
    <cellStyle name="Explanatory Text 6" xfId="31080"/>
    <cellStyle name="Explanatory Text 6 2" xfId="31081"/>
    <cellStyle name="Explanatory Text 6 2 2" xfId="31082"/>
    <cellStyle name="Explanatory Text 6 3" xfId="31083"/>
    <cellStyle name="Explanatory Text 6 4" xfId="31084"/>
    <cellStyle name="Explanatory Text 6 5" xfId="31085"/>
    <cellStyle name="Explanatory Text 60" xfId="31086"/>
    <cellStyle name="Explanatory Text 61" xfId="31087"/>
    <cellStyle name="Explanatory Text 62" xfId="31088"/>
    <cellStyle name="Explanatory Text 63" xfId="31089"/>
    <cellStyle name="Explanatory Text 64" xfId="31090"/>
    <cellStyle name="Explanatory Text 7" xfId="31091"/>
    <cellStyle name="Explanatory Text 7 2" xfId="31092"/>
    <cellStyle name="Explanatory Text 8" xfId="31093"/>
    <cellStyle name="Explanatory Text 9" xfId="31094"/>
    <cellStyle name="FieldName" xfId="31095"/>
    <cellStyle name="Fixed" xfId="31096"/>
    <cellStyle name="Fixed 2" xfId="31097"/>
    <cellStyle name="Fixed 2 2" xfId="31098"/>
    <cellStyle name="Fixed 2 2 2" xfId="31099"/>
    <cellStyle name="Fixed 2 2 3" xfId="31100"/>
    <cellStyle name="Fixed 2 3" xfId="31101"/>
    <cellStyle name="Fixed 2 4" xfId="31102"/>
    <cellStyle name="Fixed 3" xfId="31103"/>
    <cellStyle name="Fixed 3 2" xfId="31104"/>
    <cellStyle name="Fixed 4" xfId="31105"/>
    <cellStyle name="Fixed 4 2" xfId="31106"/>
    <cellStyle name="Fixed 5" xfId="31107"/>
    <cellStyle name="Fixed 5 2" xfId="31108"/>
    <cellStyle name="Fixed 6" xfId="31109"/>
    <cellStyle name="Fixed 7" xfId="31110"/>
    <cellStyle name="Fixed_ACCOUNTS" xfId="31111"/>
    <cellStyle name="Fixed3 - Style3" xfId="31112"/>
    <cellStyle name="Fixed3 - Style3 2" xfId="31113"/>
    <cellStyle name="Fixed3 - Style3 2 2" xfId="31114"/>
    <cellStyle name="Fixed3 - Style3 2 2 2" xfId="31115"/>
    <cellStyle name="Fixed3 - Style3 2 3" xfId="31116"/>
    <cellStyle name="Fixed3 - Style3 3" xfId="31117"/>
    <cellStyle name="Fixed3 - Style3 3 2" xfId="31118"/>
    <cellStyle name="Fixed3 - Style3 4" xfId="31119"/>
    <cellStyle name="Fixed3 - Style3 4 2" xfId="31120"/>
    <cellStyle name="Followed Hyperlink 2" xfId="31121"/>
    <cellStyle name="Footnote" xfId="31122"/>
    <cellStyle name="G01_2001 figures 1 decimal a" xfId="31123"/>
    <cellStyle name="G03_Text" xfId="31124"/>
    <cellStyle name="G05_Superiors" xfId="31125"/>
    <cellStyle name="G07_Bold_2002_figs_Green" xfId="31126"/>
    <cellStyle name="G08_2001_figs" xfId="31127"/>
    <cellStyle name="Good 10" xfId="31128"/>
    <cellStyle name="Good 11" xfId="31129"/>
    <cellStyle name="Good 12" xfId="31130"/>
    <cellStyle name="Good 13" xfId="31131"/>
    <cellStyle name="Good 14" xfId="31132"/>
    <cellStyle name="Good 15" xfId="31133"/>
    <cellStyle name="Good 16" xfId="31134"/>
    <cellStyle name="Good 17" xfId="31135"/>
    <cellStyle name="Good 18" xfId="31136"/>
    <cellStyle name="Good 19" xfId="31137"/>
    <cellStyle name="Good 2" xfId="31138"/>
    <cellStyle name="Good 2 2" xfId="31139"/>
    <cellStyle name="Good 2 2 2" xfId="31140"/>
    <cellStyle name="Good 2 2 2 2" xfId="31141"/>
    <cellStyle name="Good 2 2 2 2 2" xfId="31142"/>
    <cellStyle name="Good 2 2 2 3" xfId="31143"/>
    <cellStyle name="Good 2 2 3" xfId="31144"/>
    <cellStyle name="Good 2 2 3 2" xfId="31145"/>
    <cellStyle name="Good 2 2 4" xfId="31146"/>
    <cellStyle name="Good 2 2 4 2" xfId="31147"/>
    <cellStyle name="Good 2 3" xfId="31148"/>
    <cellStyle name="Good 2 3 2" xfId="31149"/>
    <cellStyle name="Good 2 3 2 2" xfId="31150"/>
    <cellStyle name="Good 2 3 2 2 2" xfId="31151"/>
    <cellStyle name="Good 2 3 2 3" xfId="31152"/>
    <cellStyle name="Good 2 3 2 4" xfId="31153"/>
    <cellStyle name="Good 2 3 3" xfId="31154"/>
    <cellStyle name="Good 2 3 3 2" xfId="31155"/>
    <cellStyle name="Good 2 3 3 3" xfId="31156"/>
    <cellStyle name="Good 2 3 4" xfId="31157"/>
    <cellStyle name="Good 2 3 4 2" xfId="31158"/>
    <cellStyle name="Good 2 3 5" xfId="31159"/>
    <cellStyle name="Good 2 4" xfId="31160"/>
    <cellStyle name="Good 2 4 2" xfId="31161"/>
    <cellStyle name="Good 2 4 2 2" xfId="31162"/>
    <cellStyle name="Good 2 4 3" xfId="31163"/>
    <cellStyle name="Good 2 4 4" xfId="31164"/>
    <cellStyle name="Good 2 4 5" xfId="31165"/>
    <cellStyle name="Good 2 5" xfId="31166"/>
    <cellStyle name="Good 2 5 2" xfId="31167"/>
    <cellStyle name="Good 2 6" xfId="31168"/>
    <cellStyle name="Good 2 6 2" xfId="31169"/>
    <cellStyle name="Good 20" xfId="31170"/>
    <cellStyle name="Good 21" xfId="31171"/>
    <cellStyle name="Good 22" xfId="31172"/>
    <cellStyle name="Good 23" xfId="31173"/>
    <cellStyle name="Good 24" xfId="31174"/>
    <cellStyle name="Good 25" xfId="31175"/>
    <cellStyle name="Good 26" xfId="31176"/>
    <cellStyle name="Good 27" xfId="31177"/>
    <cellStyle name="Good 28" xfId="31178"/>
    <cellStyle name="Good 29" xfId="31179"/>
    <cellStyle name="Good 3" xfId="31180"/>
    <cellStyle name="Good 3 2" xfId="31181"/>
    <cellStyle name="Good 3 2 2" xfId="31182"/>
    <cellStyle name="Good 3 2 2 2" xfId="31183"/>
    <cellStyle name="Good 3 2 3" xfId="31184"/>
    <cellStyle name="Good 3 3" xfId="31185"/>
    <cellStyle name="Good 3 3 2" xfId="31186"/>
    <cellStyle name="Good 3 4" xfId="31187"/>
    <cellStyle name="Good 3 4 2" xfId="31188"/>
    <cellStyle name="Good 3 5" xfId="31189"/>
    <cellStyle name="Good 30" xfId="31190"/>
    <cellStyle name="Good 31" xfId="31191"/>
    <cellStyle name="Good 32" xfId="31192"/>
    <cellStyle name="Good 33" xfId="31193"/>
    <cellStyle name="Good 34" xfId="31194"/>
    <cellStyle name="Good 35" xfId="31195"/>
    <cellStyle name="Good 36" xfId="31196"/>
    <cellStyle name="Good 37" xfId="31197"/>
    <cellStyle name="Good 38" xfId="31198"/>
    <cellStyle name="Good 39" xfId="31199"/>
    <cellStyle name="Good 4" xfId="31200"/>
    <cellStyle name="Good 4 2" xfId="31201"/>
    <cellStyle name="Good 4 2 2" xfId="31202"/>
    <cellStyle name="Good 4 2 2 2" xfId="31203"/>
    <cellStyle name="Good 4 2 3" xfId="31204"/>
    <cellStyle name="Good 4 2 4" xfId="31205"/>
    <cellStyle name="Good 4 3" xfId="31206"/>
    <cellStyle name="Good 4 3 2" xfId="31207"/>
    <cellStyle name="Good 4 4" xfId="31208"/>
    <cellStyle name="Good 4 4 2" xfId="31209"/>
    <cellStyle name="Good 40" xfId="31210"/>
    <cellStyle name="Good 41" xfId="31211"/>
    <cellStyle name="Good 42" xfId="31212"/>
    <cellStyle name="Good 43" xfId="31213"/>
    <cellStyle name="Good 44" xfId="31214"/>
    <cellStyle name="Good 45" xfId="31215"/>
    <cellStyle name="Good 46" xfId="31216"/>
    <cellStyle name="Good 47" xfId="31217"/>
    <cellStyle name="Good 48" xfId="31218"/>
    <cellStyle name="Good 49" xfId="31219"/>
    <cellStyle name="Good 5" xfId="31220"/>
    <cellStyle name="Good 5 2" xfId="31221"/>
    <cellStyle name="Good 5 2 2" xfId="31222"/>
    <cellStyle name="Good 5 2 3" xfId="31223"/>
    <cellStyle name="Good 5 3" xfId="31224"/>
    <cellStyle name="Good 50" xfId="31225"/>
    <cellStyle name="Good 51" xfId="31226"/>
    <cellStyle name="Good 52" xfId="31227"/>
    <cellStyle name="Good 53" xfId="31228"/>
    <cellStyle name="Good 54" xfId="31229"/>
    <cellStyle name="Good 55" xfId="31230"/>
    <cellStyle name="Good 56" xfId="31231"/>
    <cellStyle name="Good 57" xfId="31232"/>
    <cellStyle name="Good 58" xfId="31233"/>
    <cellStyle name="Good 59" xfId="31234"/>
    <cellStyle name="Good 6" xfId="31235"/>
    <cellStyle name="Good 6 2" xfId="31236"/>
    <cellStyle name="Good 6 2 2" xfId="31237"/>
    <cellStyle name="Good 6 3" xfId="31238"/>
    <cellStyle name="Good 6 4" xfId="31239"/>
    <cellStyle name="Good 6 5" xfId="31240"/>
    <cellStyle name="Good 60" xfId="31241"/>
    <cellStyle name="Good 61" xfId="31242"/>
    <cellStyle name="Good 62" xfId="31243"/>
    <cellStyle name="Good 63" xfId="31244"/>
    <cellStyle name="Good 64" xfId="31245"/>
    <cellStyle name="Good 7" xfId="31246"/>
    <cellStyle name="Good 7 2" xfId="31247"/>
    <cellStyle name="Good 7 3" xfId="31248"/>
    <cellStyle name="Good 8" xfId="31249"/>
    <cellStyle name="Good 9" xfId="31250"/>
    <cellStyle name="Grey" xfId="31251"/>
    <cellStyle name="Grey 2" xfId="31252"/>
    <cellStyle name="Grey 2 2" xfId="31253"/>
    <cellStyle name="Grey 2 2 2" xfId="31254"/>
    <cellStyle name="Grey 2 2 2 2" xfId="31255"/>
    <cellStyle name="Grey 2 2 2 2 2" xfId="31256"/>
    <cellStyle name="Grey 2 2 2 3" xfId="31257"/>
    <cellStyle name="Grey 2 2 3" xfId="31258"/>
    <cellStyle name="Grey 2 2 3 2" xfId="31259"/>
    <cellStyle name="Grey 2 2 3 2 2" xfId="31260"/>
    <cellStyle name="Grey 2 2 3 3" xfId="31261"/>
    <cellStyle name="Grey 2 2 4" xfId="31262"/>
    <cellStyle name="Grey 2 2 4 2" xfId="31263"/>
    <cellStyle name="Grey 2 2 5" xfId="31264"/>
    <cellStyle name="Grey 2 2 5 2" xfId="31265"/>
    <cellStyle name="Grey 2 2 6" xfId="31266"/>
    <cellStyle name="Grey 2 3" xfId="31267"/>
    <cellStyle name="Grey 2 3 2" xfId="31268"/>
    <cellStyle name="Grey 2 3 2 2" xfId="31269"/>
    <cellStyle name="Grey 2 3 3" xfId="31270"/>
    <cellStyle name="Grey 2 3 4" xfId="31271"/>
    <cellStyle name="Grey 2 4" xfId="31272"/>
    <cellStyle name="Grey 2 4 2" xfId="31273"/>
    <cellStyle name="Grey 2 5" xfId="31274"/>
    <cellStyle name="Grey 2 5 2" xfId="31275"/>
    <cellStyle name="Grey 3" xfId="31276"/>
    <cellStyle name="Grey 3 2" xfId="31277"/>
    <cellStyle name="Grey 3 2 2" xfId="31278"/>
    <cellStyle name="Grey 3 2 2 2" xfId="31279"/>
    <cellStyle name="Grey 3 2 2 2 2" xfId="31280"/>
    <cellStyle name="Grey 3 2 2 3" xfId="31281"/>
    <cellStyle name="Grey 3 2 3" xfId="31282"/>
    <cellStyle name="Grey 3 2 3 2" xfId="31283"/>
    <cellStyle name="Grey 3 2 3 2 2" xfId="31284"/>
    <cellStyle name="Grey 3 2 3 3" xfId="31285"/>
    <cellStyle name="Grey 3 2 4" xfId="31286"/>
    <cellStyle name="Grey 3 2 4 2" xfId="31287"/>
    <cellStyle name="Grey 3 2 5" xfId="31288"/>
    <cellStyle name="Grey 3 2 5 2" xfId="31289"/>
    <cellStyle name="Grey 3 2 6" xfId="31290"/>
    <cellStyle name="Grey 3 3" xfId="31291"/>
    <cellStyle name="Grey 3 3 2" xfId="31292"/>
    <cellStyle name="Grey 3 3 2 2" xfId="31293"/>
    <cellStyle name="Grey 3 3 3" xfId="31294"/>
    <cellStyle name="Grey 3 3 4" xfId="31295"/>
    <cellStyle name="Grey 3 4" xfId="31296"/>
    <cellStyle name="Grey 3 4 2" xfId="31297"/>
    <cellStyle name="Grey 3 5" xfId="31298"/>
    <cellStyle name="Grey 3 5 2" xfId="31299"/>
    <cellStyle name="Grey 4" xfId="31300"/>
    <cellStyle name="Grey 4 2" xfId="31301"/>
    <cellStyle name="Grey 4 2 2" xfId="31302"/>
    <cellStyle name="Grey 4 2 2 2" xfId="31303"/>
    <cellStyle name="Grey 4 2 3" xfId="31304"/>
    <cellStyle name="Grey 4 2 4" xfId="31305"/>
    <cellStyle name="Grey 4 2 5" xfId="31306"/>
    <cellStyle name="Grey 4 3" xfId="31307"/>
    <cellStyle name="Grey 4 3 2" xfId="31308"/>
    <cellStyle name="Grey 4 4" xfId="31309"/>
    <cellStyle name="Grey 4 4 2" xfId="31310"/>
    <cellStyle name="Grey 5" xfId="31311"/>
    <cellStyle name="Grey 5 2" xfId="31312"/>
    <cellStyle name="Grey 5 2 2" xfId="31313"/>
    <cellStyle name="Grey 5 2 2 2" xfId="31314"/>
    <cellStyle name="Grey 5 2 2 2 2" xfId="31315"/>
    <cellStyle name="Grey 5 2 2 3" xfId="31316"/>
    <cellStyle name="Grey 5 2 3" xfId="31317"/>
    <cellStyle name="Grey 5 2 3 2" xfId="31318"/>
    <cellStyle name="Grey 5 2 4" xfId="31319"/>
    <cellStyle name="Grey 5 2 4 2" xfId="31320"/>
    <cellStyle name="Grey 5 3" xfId="31321"/>
    <cellStyle name="Grey 5 3 2" xfId="31322"/>
    <cellStyle name="Grey 5 3 2 2" xfId="31323"/>
    <cellStyle name="Grey 5 3 3" xfId="31324"/>
    <cellStyle name="Grey 5 4" xfId="31325"/>
    <cellStyle name="Grey 5 4 2" xfId="31326"/>
    <cellStyle name="Grey 5 4 2 2" xfId="31327"/>
    <cellStyle name="Grey 5 4 3" xfId="31328"/>
    <cellStyle name="Grey 5 5" xfId="31329"/>
    <cellStyle name="Grey 5 5 2" xfId="31330"/>
    <cellStyle name="Grey 5 6" xfId="31331"/>
    <cellStyle name="Grey 5 6 2" xfId="31332"/>
    <cellStyle name="Grey 6" xfId="31333"/>
    <cellStyle name="Grey 6 2" xfId="31334"/>
    <cellStyle name="Grey 6 2 2" xfId="31335"/>
    <cellStyle name="Grey 6 3" xfId="31336"/>
    <cellStyle name="Grey 6 4" xfId="31337"/>
    <cellStyle name="Grey 7" xfId="31338"/>
    <cellStyle name="Grey 7 2" xfId="31339"/>
    <cellStyle name="Grey 8" xfId="31340"/>
    <cellStyle name="Grey 8 2" xfId="31341"/>
    <cellStyle name="Grey 9" xfId="31342"/>
    <cellStyle name="Grey 9 2" xfId="31343"/>
    <cellStyle name="Grey_(C) WHE Proforma with ITC cash grant 10 Yr Amort_for deferral_102809" xfId="31344"/>
    <cellStyle name="g-tota - Style7" xfId="31345"/>
    <cellStyle name="Header" xfId="31346"/>
    <cellStyle name="Header1" xfId="31347"/>
    <cellStyle name="Header1 2" xfId="31348"/>
    <cellStyle name="Header1 2 2" xfId="31349"/>
    <cellStyle name="Header1 2 2 2" xfId="31350"/>
    <cellStyle name="Header1 2 2 2 2" xfId="31351"/>
    <cellStyle name="Header1 2 2 3" xfId="31352"/>
    <cellStyle name="Header1 2 3" xfId="31353"/>
    <cellStyle name="Header1 2 3 2" xfId="31354"/>
    <cellStyle name="Header1 2 4" xfId="31355"/>
    <cellStyle name="Header1 2 4 2" xfId="31356"/>
    <cellStyle name="Header1 3" xfId="31357"/>
    <cellStyle name="Header1 3 2" xfId="31358"/>
    <cellStyle name="Header1 3 2 2" xfId="31359"/>
    <cellStyle name="Header1 3 2 3" xfId="31360"/>
    <cellStyle name="Header1 3 3" xfId="31361"/>
    <cellStyle name="Header1 3 4" xfId="31362"/>
    <cellStyle name="Header1 4" xfId="31363"/>
    <cellStyle name="Header1 4 2" xfId="31364"/>
    <cellStyle name="Header1 5" xfId="31365"/>
    <cellStyle name="Header1 5 2" xfId="31366"/>
    <cellStyle name="Header1_AURORA Total New" xfId="31367"/>
    <cellStyle name="Header2" xfId="31368"/>
    <cellStyle name="Header2 2" xfId="31369"/>
    <cellStyle name="Header2 2 2" xfId="31370"/>
    <cellStyle name="Header2 2 2 2" xfId="31371"/>
    <cellStyle name="Header2 2 2 2 2" xfId="31372"/>
    <cellStyle name="Header2 2 2 3" xfId="31373"/>
    <cellStyle name="Header2 2 3" xfId="31374"/>
    <cellStyle name="Header2 2 3 2" xfId="31375"/>
    <cellStyle name="Header2 2 4" xfId="31376"/>
    <cellStyle name="Header2 2 4 2" xfId="31377"/>
    <cellStyle name="Header2 2 5" xfId="31378"/>
    <cellStyle name="Header2 2 6" xfId="31379"/>
    <cellStyle name="Header2 3" xfId="31380"/>
    <cellStyle name="Header2 3 2" xfId="31381"/>
    <cellStyle name="Header2 3 2 2" xfId="31382"/>
    <cellStyle name="Header2 3 2 3" xfId="31383"/>
    <cellStyle name="Header2 3 2 4" xfId="31384"/>
    <cellStyle name="Header2 3 2 5" xfId="31385"/>
    <cellStyle name="Header2 3 2 6" xfId="31386"/>
    <cellStyle name="Header2 3 2 7" xfId="31387"/>
    <cellStyle name="Header2 3 3" xfId="31388"/>
    <cellStyle name="Header2 3 4" xfId="31389"/>
    <cellStyle name="Header2 4" xfId="31390"/>
    <cellStyle name="Header2 4 2" xfId="31391"/>
    <cellStyle name="Header2 4 3" xfId="31392"/>
    <cellStyle name="Header2 4 4" xfId="31393"/>
    <cellStyle name="Header2 4 5" xfId="31394"/>
    <cellStyle name="Header2 4 6" xfId="31395"/>
    <cellStyle name="Header2 4 7" xfId="31396"/>
    <cellStyle name="Header2 5" xfId="31397"/>
    <cellStyle name="Header2 5 2" xfId="31398"/>
    <cellStyle name="Header2 6" xfId="31399"/>
    <cellStyle name="Header2_AURORA Total New" xfId="31400"/>
    <cellStyle name="Heading" xfId="31401"/>
    <cellStyle name="Heading 1 10" xfId="31402"/>
    <cellStyle name="Heading 1 11" xfId="31403"/>
    <cellStyle name="Heading 1 12" xfId="31404"/>
    <cellStyle name="Heading 1 13" xfId="31405"/>
    <cellStyle name="Heading 1 14" xfId="31406"/>
    <cellStyle name="Heading 1 15" xfId="31407"/>
    <cellStyle name="Heading 1 16" xfId="31408"/>
    <cellStyle name="Heading 1 17" xfId="31409"/>
    <cellStyle name="Heading 1 18" xfId="31410"/>
    <cellStyle name="Heading 1 19" xfId="31411"/>
    <cellStyle name="Heading 1 2" xfId="31412"/>
    <cellStyle name="Heading 1 2 2" xfId="31413"/>
    <cellStyle name="Heading 1 2 2 2" xfId="31414"/>
    <cellStyle name="Heading 1 2 2 2 2" xfId="31415"/>
    <cellStyle name="Heading 1 2 2 2 2 2" xfId="31416"/>
    <cellStyle name="Heading 1 2 2 2 3" xfId="31417"/>
    <cellStyle name="Heading 1 2 2 3" xfId="31418"/>
    <cellStyle name="Heading 1 2 2 3 2" xfId="31419"/>
    <cellStyle name="Heading 1 2 2 4" xfId="31420"/>
    <cellStyle name="Heading 1 2 2 4 2" xfId="31421"/>
    <cellStyle name="Heading 1 2 3" xfId="31422"/>
    <cellStyle name="Heading 1 2 3 2" xfId="31423"/>
    <cellStyle name="Heading 1 2 3 2 2" xfId="31424"/>
    <cellStyle name="Heading 1 2 3 2 2 2" xfId="31425"/>
    <cellStyle name="Heading 1 2 3 2 3" xfId="31426"/>
    <cellStyle name="Heading 1 2 3 2 4" xfId="31427"/>
    <cellStyle name="Heading 1 2 3 3" xfId="31428"/>
    <cellStyle name="Heading 1 2 3 3 2" xfId="31429"/>
    <cellStyle name="Heading 1 2 3 3 3" xfId="31430"/>
    <cellStyle name="Heading 1 2 3 4" xfId="31431"/>
    <cellStyle name="Heading 1 2 3 4 2" xfId="31432"/>
    <cellStyle name="Heading 1 2 3 5" xfId="31433"/>
    <cellStyle name="Heading 1 2 4" xfId="31434"/>
    <cellStyle name="Heading 1 2 4 2" xfId="31435"/>
    <cellStyle name="Heading 1 2 4 2 2" xfId="31436"/>
    <cellStyle name="Heading 1 2 4 3" xfId="31437"/>
    <cellStyle name="Heading 1 2 4 4" xfId="31438"/>
    <cellStyle name="Heading 1 2 4 5" xfId="31439"/>
    <cellStyle name="Heading 1 2 5" xfId="31440"/>
    <cellStyle name="Heading 1 2 5 2" xfId="31441"/>
    <cellStyle name="Heading 1 2 5 2 2" xfId="31442"/>
    <cellStyle name="Heading 1 2 5 3" xfId="31443"/>
    <cellStyle name="Heading 1 2 5 4" xfId="31444"/>
    <cellStyle name="Heading 1 2 6" xfId="31445"/>
    <cellStyle name="Heading 1 2 6 2" xfId="31446"/>
    <cellStyle name="Heading 1 2 7" xfId="31447"/>
    <cellStyle name="Heading 1 20" xfId="31448"/>
    <cellStyle name="Heading 1 21" xfId="31449"/>
    <cellStyle name="Heading 1 22" xfId="31450"/>
    <cellStyle name="Heading 1 23" xfId="31451"/>
    <cellStyle name="Heading 1 24" xfId="31452"/>
    <cellStyle name="Heading 1 25" xfId="31453"/>
    <cellStyle name="Heading 1 26" xfId="31454"/>
    <cellStyle name="Heading 1 27" xfId="31455"/>
    <cellStyle name="Heading 1 28" xfId="31456"/>
    <cellStyle name="Heading 1 29" xfId="31457"/>
    <cellStyle name="Heading 1 3" xfId="31458"/>
    <cellStyle name="Heading 1 3 2" xfId="31459"/>
    <cellStyle name="Heading 1 3 2 2" xfId="31460"/>
    <cellStyle name="Heading 1 3 2 2 2" xfId="31461"/>
    <cellStyle name="Heading 1 3 2 3" xfId="31462"/>
    <cellStyle name="Heading 1 3 2 4" xfId="31463"/>
    <cellStyle name="Heading 1 3 3" xfId="31464"/>
    <cellStyle name="Heading 1 3 3 2" xfId="31465"/>
    <cellStyle name="Heading 1 3 3 2 2" xfId="31466"/>
    <cellStyle name="Heading 1 3 3 3" xfId="31467"/>
    <cellStyle name="Heading 1 3 4" xfId="31468"/>
    <cellStyle name="Heading 1 3 4 2" xfId="31469"/>
    <cellStyle name="Heading 1 3 5" xfId="31470"/>
    <cellStyle name="Heading 1 30" xfId="31471"/>
    <cellStyle name="Heading 1 31" xfId="31472"/>
    <cellStyle name="Heading 1 32" xfId="31473"/>
    <cellStyle name="Heading 1 33" xfId="31474"/>
    <cellStyle name="Heading 1 34" xfId="31475"/>
    <cellStyle name="Heading 1 35" xfId="31476"/>
    <cellStyle name="Heading 1 36" xfId="31477"/>
    <cellStyle name="Heading 1 37" xfId="31478"/>
    <cellStyle name="Heading 1 38" xfId="31479"/>
    <cellStyle name="Heading 1 39" xfId="31480"/>
    <cellStyle name="Heading 1 4" xfId="31481"/>
    <cellStyle name="Heading 1 4 2" xfId="31482"/>
    <cellStyle name="Heading 1 4 2 2" xfId="31483"/>
    <cellStyle name="Heading 1 4 3" xfId="31484"/>
    <cellStyle name="Heading 1 40" xfId="31485"/>
    <cellStyle name="Heading 1 41" xfId="31486"/>
    <cellStyle name="Heading 1 42" xfId="31487"/>
    <cellStyle name="Heading 1 43" xfId="31488"/>
    <cellStyle name="Heading 1 44" xfId="31489"/>
    <cellStyle name="Heading 1 45" xfId="31490"/>
    <cellStyle name="Heading 1 46" xfId="31491"/>
    <cellStyle name="Heading 1 47" xfId="31492"/>
    <cellStyle name="Heading 1 48" xfId="31493"/>
    <cellStyle name="Heading 1 49" xfId="31494"/>
    <cellStyle name="Heading 1 5" xfId="31495"/>
    <cellStyle name="Heading 1 5 2" xfId="31496"/>
    <cellStyle name="Heading 1 5 2 2" xfId="31497"/>
    <cellStyle name="Heading 1 5 3" xfId="31498"/>
    <cellStyle name="Heading 1 5 4" xfId="31499"/>
    <cellStyle name="Heading 1 50" xfId="31500"/>
    <cellStyle name="Heading 1 51" xfId="31501"/>
    <cellStyle name="Heading 1 52" xfId="31502"/>
    <cellStyle name="Heading 1 53" xfId="31503"/>
    <cellStyle name="Heading 1 54" xfId="31504"/>
    <cellStyle name="Heading 1 55" xfId="31505"/>
    <cellStyle name="Heading 1 56" xfId="31506"/>
    <cellStyle name="Heading 1 57" xfId="31507"/>
    <cellStyle name="Heading 1 58" xfId="31508"/>
    <cellStyle name="Heading 1 59" xfId="31509"/>
    <cellStyle name="Heading 1 6" xfId="31510"/>
    <cellStyle name="Heading 1 6 2" xfId="31511"/>
    <cellStyle name="Heading 1 6 3" xfId="31512"/>
    <cellStyle name="Heading 1 60" xfId="31513"/>
    <cellStyle name="Heading 1 61" xfId="31514"/>
    <cellStyle name="Heading 1 62" xfId="31515"/>
    <cellStyle name="Heading 1 63" xfId="31516"/>
    <cellStyle name="Heading 1 64" xfId="31517"/>
    <cellStyle name="Heading 1 65" xfId="31518"/>
    <cellStyle name="Heading 1 7" xfId="31519"/>
    <cellStyle name="Heading 1 8" xfId="31520"/>
    <cellStyle name="Heading 1 9" xfId="31521"/>
    <cellStyle name="Heading 1 9 2" xfId="31522"/>
    <cellStyle name="Heading 2 10" xfId="31523"/>
    <cellStyle name="Heading 2 11" xfId="31524"/>
    <cellStyle name="Heading 2 12" xfId="31525"/>
    <cellStyle name="Heading 2 13" xfId="31526"/>
    <cellStyle name="Heading 2 14" xfId="31527"/>
    <cellStyle name="Heading 2 15" xfId="31528"/>
    <cellStyle name="Heading 2 16" xfId="31529"/>
    <cellStyle name="Heading 2 17" xfId="31530"/>
    <cellStyle name="Heading 2 18" xfId="31531"/>
    <cellStyle name="Heading 2 19" xfId="31532"/>
    <cellStyle name="Heading 2 2" xfId="31533"/>
    <cellStyle name="Heading 2 2 2" xfId="31534"/>
    <cellStyle name="Heading 2 2 2 2" xfId="31535"/>
    <cellStyle name="Heading 2 2 2 2 2" xfId="31536"/>
    <cellStyle name="Heading 2 2 2 2 2 2" xfId="31537"/>
    <cellStyle name="Heading 2 2 2 2 3" xfId="31538"/>
    <cellStyle name="Heading 2 2 2 3" xfId="31539"/>
    <cellStyle name="Heading 2 2 2 3 2" xfId="31540"/>
    <cellStyle name="Heading 2 2 2 4" xfId="31541"/>
    <cellStyle name="Heading 2 2 2 4 2" xfId="31542"/>
    <cellStyle name="Heading 2 2 3" xfId="31543"/>
    <cellStyle name="Heading 2 2 3 2" xfId="31544"/>
    <cellStyle name="Heading 2 2 3 2 2" xfId="31545"/>
    <cellStyle name="Heading 2 2 3 2 2 2" xfId="31546"/>
    <cellStyle name="Heading 2 2 3 2 3" xfId="31547"/>
    <cellStyle name="Heading 2 2 3 2 4" xfId="31548"/>
    <cellStyle name="Heading 2 2 3 3" xfId="31549"/>
    <cellStyle name="Heading 2 2 3 3 2" xfId="31550"/>
    <cellStyle name="Heading 2 2 3 3 3" xfId="31551"/>
    <cellStyle name="Heading 2 2 3 4" xfId="31552"/>
    <cellStyle name="Heading 2 2 3 4 2" xfId="31553"/>
    <cellStyle name="Heading 2 2 3 5" xfId="31554"/>
    <cellStyle name="Heading 2 2 4" xfId="31555"/>
    <cellStyle name="Heading 2 2 4 2" xfId="31556"/>
    <cellStyle name="Heading 2 2 4 2 2" xfId="31557"/>
    <cellStyle name="Heading 2 2 4 3" xfId="31558"/>
    <cellStyle name="Heading 2 2 4 4" xfId="31559"/>
    <cellStyle name="Heading 2 2 4 5" xfId="31560"/>
    <cellStyle name="Heading 2 2 5" xfId="31561"/>
    <cellStyle name="Heading 2 2 5 2" xfId="31562"/>
    <cellStyle name="Heading 2 2 5 2 2" xfId="31563"/>
    <cellStyle name="Heading 2 2 5 3" xfId="31564"/>
    <cellStyle name="Heading 2 2 5 4" xfId="31565"/>
    <cellStyle name="Heading 2 2 6" xfId="31566"/>
    <cellStyle name="Heading 2 2 6 2" xfId="31567"/>
    <cellStyle name="Heading 2 2 7" xfId="31568"/>
    <cellStyle name="Heading 2 20" xfId="31569"/>
    <cellStyle name="Heading 2 21" xfId="31570"/>
    <cellStyle name="Heading 2 22" xfId="31571"/>
    <cellStyle name="Heading 2 23" xfId="31572"/>
    <cellStyle name="Heading 2 24" xfId="31573"/>
    <cellStyle name="Heading 2 25" xfId="31574"/>
    <cellStyle name="Heading 2 26" xfId="31575"/>
    <cellStyle name="Heading 2 27" xfId="31576"/>
    <cellStyle name="Heading 2 28" xfId="31577"/>
    <cellStyle name="Heading 2 29" xfId="31578"/>
    <cellStyle name="Heading 2 3" xfId="31579"/>
    <cellStyle name="Heading 2 3 2" xfId="31580"/>
    <cellStyle name="Heading 2 3 2 2" xfId="31581"/>
    <cellStyle name="Heading 2 3 2 2 2" xfId="31582"/>
    <cellStyle name="Heading 2 3 2 3" xfId="31583"/>
    <cellStyle name="Heading 2 3 2 4" xfId="31584"/>
    <cellStyle name="Heading 2 3 3" xfId="31585"/>
    <cellStyle name="Heading 2 3 3 2" xfId="31586"/>
    <cellStyle name="Heading 2 3 3 2 2" xfId="31587"/>
    <cellStyle name="Heading 2 3 3 3" xfId="31588"/>
    <cellStyle name="Heading 2 3 4" xfId="31589"/>
    <cellStyle name="Heading 2 3 4 2" xfId="31590"/>
    <cellStyle name="Heading 2 3 5" xfId="31591"/>
    <cellStyle name="Heading 2 30" xfId="31592"/>
    <cellStyle name="Heading 2 31" xfId="31593"/>
    <cellStyle name="Heading 2 32" xfId="31594"/>
    <cellStyle name="Heading 2 33" xfId="31595"/>
    <cellStyle name="Heading 2 34" xfId="31596"/>
    <cellStyle name="Heading 2 35" xfId="31597"/>
    <cellStyle name="Heading 2 36" xfId="31598"/>
    <cellStyle name="Heading 2 37" xfId="31599"/>
    <cellStyle name="Heading 2 38" xfId="31600"/>
    <cellStyle name="Heading 2 39" xfId="31601"/>
    <cellStyle name="Heading 2 4" xfId="31602"/>
    <cellStyle name="Heading 2 4 2" xfId="31603"/>
    <cellStyle name="Heading 2 4 2 2" xfId="31604"/>
    <cellStyle name="Heading 2 4 3" xfId="31605"/>
    <cellStyle name="Heading 2 40" xfId="31606"/>
    <cellStyle name="Heading 2 41" xfId="31607"/>
    <cellStyle name="Heading 2 42" xfId="31608"/>
    <cellStyle name="Heading 2 43" xfId="31609"/>
    <cellStyle name="Heading 2 44" xfId="31610"/>
    <cellStyle name="Heading 2 45" xfId="31611"/>
    <cellStyle name="Heading 2 46" xfId="31612"/>
    <cellStyle name="Heading 2 47" xfId="31613"/>
    <cellStyle name="Heading 2 48" xfId="31614"/>
    <cellStyle name="Heading 2 49" xfId="31615"/>
    <cellStyle name="Heading 2 5" xfId="31616"/>
    <cellStyle name="Heading 2 5 2" xfId="31617"/>
    <cellStyle name="Heading 2 5 2 2" xfId="31618"/>
    <cellStyle name="Heading 2 5 3" xfId="31619"/>
    <cellStyle name="Heading 2 5 4" xfId="31620"/>
    <cellStyle name="Heading 2 50" xfId="31621"/>
    <cellStyle name="Heading 2 51" xfId="31622"/>
    <cellStyle name="Heading 2 52" xfId="31623"/>
    <cellStyle name="Heading 2 53" xfId="31624"/>
    <cellStyle name="Heading 2 54" xfId="31625"/>
    <cellStyle name="Heading 2 55" xfId="31626"/>
    <cellStyle name="Heading 2 56" xfId="31627"/>
    <cellStyle name="Heading 2 57" xfId="31628"/>
    <cellStyle name="Heading 2 58" xfId="31629"/>
    <cellStyle name="Heading 2 59" xfId="31630"/>
    <cellStyle name="Heading 2 6" xfId="31631"/>
    <cellStyle name="Heading 2 6 2" xfId="31632"/>
    <cellStyle name="Heading 2 6 3" xfId="31633"/>
    <cellStyle name="Heading 2 60" xfId="31634"/>
    <cellStyle name="Heading 2 61" xfId="31635"/>
    <cellStyle name="Heading 2 62" xfId="31636"/>
    <cellStyle name="Heading 2 63" xfId="31637"/>
    <cellStyle name="Heading 2 64" xfId="31638"/>
    <cellStyle name="Heading 2 65" xfId="31639"/>
    <cellStyle name="Heading 2 7" xfId="31640"/>
    <cellStyle name="Heading 2 8" xfId="31641"/>
    <cellStyle name="Heading 2 9" xfId="31642"/>
    <cellStyle name="Heading 2 9 2" xfId="31643"/>
    <cellStyle name="Heading 3 10" xfId="31644"/>
    <cellStyle name="Heading 3 11" xfId="31645"/>
    <cellStyle name="Heading 3 12" xfId="31646"/>
    <cellStyle name="Heading 3 13" xfId="31647"/>
    <cellStyle name="Heading 3 14" xfId="31648"/>
    <cellStyle name="Heading 3 15" xfId="31649"/>
    <cellStyle name="Heading 3 16" xfId="31650"/>
    <cellStyle name="Heading 3 17" xfId="31651"/>
    <cellStyle name="Heading 3 18" xfId="31652"/>
    <cellStyle name="Heading 3 19" xfId="31653"/>
    <cellStyle name="Heading 3 2" xfId="31654"/>
    <cellStyle name="Heading 3 2 2" xfId="31655"/>
    <cellStyle name="Heading 3 2 2 2" xfId="31656"/>
    <cellStyle name="Heading 3 2 2 2 2" xfId="31657"/>
    <cellStyle name="Heading 3 2 2 2 2 2" xfId="31658"/>
    <cellStyle name="Heading 3 2 2 2 3" xfId="31659"/>
    <cellStyle name="Heading 3 2 2 3" xfId="31660"/>
    <cellStyle name="Heading 3 2 2 3 2" xfId="31661"/>
    <cellStyle name="Heading 3 2 2 4" xfId="31662"/>
    <cellStyle name="Heading 3 2 2 4 2" xfId="31663"/>
    <cellStyle name="Heading 3 2 3" xfId="31664"/>
    <cellStyle name="Heading 3 2 3 2" xfId="31665"/>
    <cellStyle name="Heading 3 2 3 2 2" xfId="31666"/>
    <cellStyle name="Heading 3 2 3 2 2 2" xfId="31667"/>
    <cellStyle name="Heading 3 2 3 2 3" xfId="31668"/>
    <cellStyle name="Heading 3 2 3 2 4" xfId="31669"/>
    <cellStyle name="Heading 3 2 3 3" xfId="31670"/>
    <cellStyle name="Heading 3 2 3 3 2" xfId="31671"/>
    <cellStyle name="Heading 3 2 3 3 3" xfId="31672"/>
    <cellStyle name="Heading 3 2 3 4" xfId="31673"/>
    <cellStyle name="Heading 3 2 3 4 2" xfId="31674"/>
    <cellStyle name="Heading 3 2 3 4 3" xfId="31675"/>
    <cellStyle name="Heading 3 2 3 5" xfId="31676"/>
    <cellStyle name="Heading 3 2 4" xfId="31677"/>
    <cellStyle name="Heading 3 2 4 2" xfId="31678"/>
    <cellStyle name="Heading 3 2 4 2 2" xfId="31679"/>
    <cellStyle name="Heading 3 2 4 3" xfId="31680"/>
    <cellStyle name="Heading 3 2 4 4" xfId="31681"/>
    <cellStyle name="Heading 3 2 4 5" xfId="31682"/>
    <cellStyle name="Heading 3 2 5" xfId="31683"/>
    <cellStyle name="Heading 3 2 5 2" xfId="31684"/>
    <cellStyle name="Heading 3 2 5 3" xfId="31685"/>
    <cellStyle name="Heading 3 2 6" xfId="31686"/>
    <cellStyle name="Heading 3 2 6 2" xfId="31687"/>
    <cellStyle name="Heading 3 20" xfId="31688"/>
    <cellStyle name="Heading 3 21" xfId="31689"/>
    <cellStyle name="Heading 3 22" xfId="31690"/>
    <cellStyle name="Heading 3 23" xfId="31691"/>
    <cellStyle name="Heading 3 24" xfId="31692"/>
    <cellStyle name="Heading 3 25" xfId="31693"/>
    <cellStyle name="Heading 3 26" xfId="31694"/>
    <cellStyle name="Heading 3 27" xfId="31695"/>
    <cellStyle name="Heading 3 28" xfId="31696"/>
    <cellStyle name="Heading 3 29" xfId="31697"/>
    <cellStyle name="Heading 3 3" xfId="31698"/>
    <cellStyle name="Heading 3 3 2" xfId="31699"/>
    <cellStyle name="Heading 3 3 2 2" xfId="31700"/>
    <cellStyle name="Heading 3 3 2 2 2" xfId="31701"/>
    <cellStyle name="Heading 3 3 2 3" xfId="31702"/>
    <cellStyle name="Heading 3 3 3" xfId="31703"/>
    <cellStyle name="Heading 3 3 3 2" xfId="31704"/>
    <cellStyle name="Heading 3 3 4" xfId="31705"/>
    <cellStyle name="Heading 3 3 4 2" xfId="31706"/>
    <cellStyle name="Heading 3 3 5" xfId="31707"/>
    <cellStyle name="Heading 3 30" xfId="31708"/>
    <cellStyle name="Heading 3 31" xfId="31709"/>
    <cellStyle name="Heading 3 32" xfId="31710"/>
    <cellStyle name="Heading 3 33" xfId="31711"/>
    <cellStyle name="Heading 3 34" xfId="31712"/>
    <cellStyle name="Heading 3 35" xfId="31713"/>
    <cellStyle name="Heading 3 36" xfId="31714"/>
    <cellStyle name="Heading 3 37" xfId="31715"/>
    <cellStyle name="Heading 3 38" xfId="31716"/>
    <cellStyle name="Heading 3 39" xfId="31717"/>
    <cellStyle name="Heading 3 4" xfId="31718"/>
    <cellStyle name="Heading 3 4 2" xfId="31719"/>
    <cellStyle name="Heading 3 4 2 2" xfId="31720"/>
    <cellStyle name="Heading 3 4 2 2 2" xfId="31721"/>
    <cellStyle name="Heading 3 4 2 3" xfId="31722"/>
    <cellStyle name="Heading 3 4 2 4" xfId="31723"/>
    <cellStyle name="Heading 3 4 3" xfId="31724"/>
    <cellStyle name="Heading 3 4 3 2" xfId="31725"/>
    <cellStyle name="Heading 3 4 4" xfId="31726"/>
    <cellStyle name="Heading 3 4 4 2" xfId="31727"/>
    <cellStyle name="Heading 3 40" xfId="31728"/>
    <cellStyle name="Heading 3 41" xfId="31729"/>
    <cellStyle name="Heading 3 42" xfId="31730"/>
    <cellStyle name="Heading 3 43" xfId="31731"/>
    <cellStyle name="Heading 3 44" xfId="31732"/>
    <cellStyle name="Heading 3 45" xfId="31733"/>
    <cellStyle name="Heading 3 46" xfId="31734"/>
    <cellStyle name="Heading 3 47" xfId="31735"/>
    <cellStyle name="Heading 3 48" xfId="31736"/>
    <cellStyle name="Heading 3 49" xfId="31737"/>
    <cellStyle name="Heading 3 5" xfId="31738"/>
    <cellStyle name="Heading 3 5 2" xfId="31739"/>
    <cellStyle name="Heading 3 5 2 2" xfId="31740"/>
    <cellStyle name="Heading 3 5 2 3" xfId="31741"/>
    <cellStyle name="Heading 3 5 3" xfId="31742"/>
    <cellStyle name="Heading 3 50" xfId="31743"/>
    <cellStyle name="Heading 3 51" xfId="31744"/>
    <cellStyle name="Heading 3 52" xfId="31745"/>
    <cellStyle name="Heading 3 53" xfId="31746"/>
    <cellStyle name="Heading 3 54" xfId="31747"/>
    <cellStyle name="Heading 3 55" xfId="31748"/>
    <cellStyle name="Heading 3 56" xfId="31749"/>
    <cellStyle name="Heading 3 57" xfId="31750"/>
    <cellStyle name="Heading 3 58" xfId="31751"/>
    <cellStyle name="Heading 3 59" xfId="31752"/>
    <cellStyle name="Heading 3 6" xfId="31753"/>
    <cellStyle name="Heading 3 6 2" xfId="31754"/>
    <cellStyle name="Heading 3 6 2 2" xfId="31755"/>
    <cellStyle name="Heading 3 6 3" xfId="31756"/>
    <cellStyle name="Heading 3 6 4" xfId="31757"/>
    <cellStyle name="Heading 3 6 5" xfId="31758"/>
    <cellStyle name="Heading 3 60" xfId="31759"/>
    <cellStyle name="Heading 3 61" xfId="31760"/>
    <cellStyle name="Heading 3 62" xfId="31761"/>
    <cellStyle name="Heading 3 63" xfId="31762"/>
    <cellStyle name="Heading 3 64" xfId="31763"/>
    <cellStyle name="Heading 3 7" xfId="31764"/>
    <cellStyle name="Heading 3 7 2" xfId="31765"/>
    <cellStyle name="Heading 3 7 3" xfId="31766"/>
    <cellStyle name="Heading 3 8" xfId="31767"/>
    <cellStyle name="Heading 3 9" xfId="31768"/>
    <cellStyle name="Heading 4 10" xfId="31769"/>
    <cellStyle name="Heading 4 11" xfId="31770"/>
    <cellStyle name="Heading 4 12" xfId="31771"/>
    <cellStyle name="Heading 4 13" xfId="31772"/>
    <cellStyle name="Heading 4 14" xfId="31773"/>
    <cellStyle name="Heading 4 15" xfId="31774"/>
    <cellStyle name="Heading 4 16" xfId="31775"/>
    <cellStyle name="Heading 4 17" xfId="31776"/>
    <cellStyle name="Heading 4 18" xfId="31777"/>
    <cellStyle name="Heading 4 19" xfId="31778"/>
    <cellStyle name="Heading 4 2" xfId="31779"/>
    <cellStyle name="Heading 4 2 2" xfId="31780"/>
    <cellStyle name="Heading 4 2 2 2" xfId="31781"/>
    <cellStyle name="Heading 4 2 2 2 2" xfId="31782"/>
    <cellStyle name="Heading 4 2 2 2 2 2" xfId="31783"/>
    <cellStyle name="Heading 4 2 2 2 3" xfId="31784"/>
    <cellStyle name="Heading 4 2 2 3" xfId="31785"/>
    <cellStyle name="Heading 4 2 2 3 2" xfId="31786"/>
    <cellStyle name="Heading 4 2 2 4" xfId="31787"/>
    <cellStyle name="Heading 4 2 2 4 2" xfId="31788"/>
    <cellStyle name="Heading 4 2 3" xfId="31789"/>
    <cellStyle name="Heading 4 2 3 2" xfId="31790"/>
    <cellStyle name="Heading 4 2 3 2 2" xfId="31791"/>
    <cellStyle name="Heading 4 2 3 2 2 2" xfId="31792"/>
    <cellStyle name="Heading 4 2 3 2 3" xfId="31793"/>
    <cellStyle name="Heading 4 2 3 2 4" xfId="31794"/>
    <cellStyle name="Heading 4 2 3 3" xfId="31795"/>
    <cellStyle name="Heading 4 2 3 3 2" xfId="31796"/>
    <cellStyle name="Heading 4 2 3 3 3" xfId="31797"/>
    <cellStyle name="Heading 4 2 3 4" xfId="31798"/>
    <cellStyle name="Heading 4 2 3 4 2" xfId="31799"/>
    <cellStyle name="Heading 4 2 4" xfId="31800"/>
    <cellStyle name="Heading 4 2 4 2" xfId="31801"/>
    <cellStyle name="Heading 4 2 4 2 2" xfId="31802"/>
    <cellStyle name="Heading 4 2 4 3" xfId="31803"/>
    <cellStyle name="Heading 4 2 4 4" xfId="31804"/>
    <cellStyle name="Heading 4 2 4 5" xfId="31805"/>
    <cellStyle name="Heading 4 2 5" xfId="31806"/>
    <cellStyle name="Heading 4 2 5 2" xfId="31807"/>
    <cellStyle name="Heading 4 2 5 3" xfId="31808"/>
    <cellStyle name="Heading 4 2 6" xfId="31809"/>
    <cellStyle name="Heading 4 2 6 2" xfId="31810"/>
    <cellStyle name="Heading 4 20" xfId="31811"/>
    <cellStyle name="Heading 4 21" xfId="31812"/>
    <cellStyle name="Heading 4 22" xfId="31813"/>
    <cellStyle name="Heading 4 23" xfId="31814"/>
    <cellStyle name="Heading 4 24" xfId="31815"/>
    <cellStyle name="Heading 4 25" xfId="31816"/>
    <cellStyle name="Heading 4 26" xfId="31817"/>
    <cellStyle name="Heading 4 27" xfId="31818"/>
    <cellStyle name="Heading 4 28" xfId="31819"/>
    <cellStyle name="Heading 4 29" xfId="31820"/>
    <cellStyle name="Heading 4 3" xfId="31821"/>
    <cellStyle name="Heading 4 3 2" xfId="31822"/>
    <cellStyle name="Heading 4 3 2 2" xfId="31823"/>
    <cellStyle name="Heading 4 3 2 2 2" xfId="31824"/>
    <cellStyle name="Heading 4 3 2 3" xfId="31825"/>
    <cellStyle name="Heading 4 3 3" xfId="31826"/>
    <cellStyle name="Heading 4 3 3 2" xfId="31827"/>
    <cellStyle name="Heading 4 3 4" xfId="31828"/>
    <cellStyle name="Heading 4 3 4 2" xfId="31829"/>
    <cellStyle name="Heading 4 3 5" xfId="31830"/>
    <cellStyle name="Heading 4 30" xfId="31831"/>
    <cellStyle name="Heading 4 31" xfId="31832"/>
    <cellStyle name="Heading 4 32" xfId="31833"/>
    <cellStyle name="Heading 4 33" xfId="31834"/>
    <cellStyle name="Heading 4 34" xfId="31835"/>
    <cellStyle name="Heading 4 35" xfId="31836"/>
    <cellStyle name="Heading 4 36" xfId="31837"/>
    <cellStyle name="Heading 4 37" xfId="31838"/>
    <cellStyle name="Heading 4 38" xfId="31839"/>
    <cellStyle name="Heading 4 39" xfId="31840"/>
    <cellStyle name="Heading 4 4" xfId="31841"/>
    <cellStyle name="Heading 4 4 2" xfId="31842"/>
    <cellStyle name="Heading 4 4 2 2" xfId="31843"/>
    <cellStyle name="Heading 4 4 2 2 2" xfId="31844"/>
    <cellStyle name="Heading 4 4 2 3" xfId="31845"/>
    <cellStyle name="Heading 4 4 2 4" xfId="31846"/>
    <cellStyle name="Heading 4 4 3" xfId="31847"/>
    <cellStyle name="Heading 4 4 3 2" xfId="31848"/>
    <cellStyle name="Heading 4 4 4" xfId="31849"/>
    <cellStyle name="Heading 4 4 4 2" xfId="31850"/>
    <cellStyle name="Heading 4 40" xfId="31851"/>
    <cellStyle name="Heading 4 41" xfId="31852"/>
    <cellStyle name="Heading 4 42" xfId="31853"/>
    <cellStyle name="Heading 4 43" xfId="31854"/>
    <cellStyle name="Heading 4 44" xfId="31855"/>
    <cellStyle name="Heading 4 45" xfId="31856"/>
    <cellStyle name="Heading 4 46" xfId="31857"/>
    <cellStyle name="Heading 4 47" xfId="31858"/>
    <cellStyle name="Heading 4 48" xfId="31859"/>
    <cellStyle name="Heading 4 49" xfId="31860"/>
    <cellStyle name="Heading 4 5" xfId="31861"/>
    <cellStyle name="Heading 4 5 2" xfId="31862"/>
    <cellStyle name="Heading 4 5 2 2" xfId="31863"/>
    <cellStyle name="Heading 4 5 2 3" xfId="31864"/>
    <cellStyle name="Heading 4 5 3" xfId="31865"/>
    <cellStyle name="Heading 4 50" xfId="31866"/>
    <cellStyle name="Heading 4 51" xfId="31867"/>
    <cellStyle name="Heading 4 52" xfId="31868"/>
    <cellStyle name="Heading 4 53" xfId="31869"/>
    <cellStyle name="Heading 4 54" xfId="31870"/>
    <cellStyle name="Heading 4 55" xfId="31871"/>
    <cellStyle name="Heading 4 56" xfId="31872"/>
    <cellStyle name="Heading 4 57" xfId="31873"/>
    <cellStyle name="Heading 4 58" xfId="31874"/>
    <cellStyle name="Heading 4 59" xfId="31875"/>
    <cellStyle name="Heading 4 6" xfId="31876"/>
    <cellStyle name="Heading 4 6 2" xfId="31877"/>
    <cellStyle name="Heading 4 6 2 2" xfId="31878"/>
    <cellStyle name="Heading 4 6 3" xfId="31879"/>
    <cellStyle name="Heading 4 6 4" xfId="31880"/>
    <cellStyle name="Heading 4 6 5" xfId="31881"/>
    <cellStyle name="Heading 4 60" xfId="31882"/>
    <cellStyle name="Heading 4 61" xfId="31883"/>
    <cellStyle name="Heading 4 62" xfId="31884"/>
    <cellStyle name="Heading 4 63" xfId="31885"/>
    <cellStyle name="Heading 4 64" xfId="31886"/>
    <cellStyle name="Heading 4 7" xfId="31887"/>
    <cellStyle name="Heading 4 7 2" xfId="31888"/>
    <cellStyle name="Heading 4 7 3" xfId="31889"/>
    <cellStyle name="Heading 4 8" xfId="31890"/>
    <cellStyle name="Heading 4 9" xfId="31891"/>
    <cellStyle name="Heading 5" xfId="31892"/>
    <cellStyle name="Heading1" xfId="31893"/>
    <cellStyle name="Heading1 2" xfId="31894"/>
    <cellStyle name="Heading1 2 2" xfId="31895"/>
    <cellStyle name="Heading1 2 2 2" xfId="31896"/>
    <cellStyle name="Heading1 2 3" xfId="31897"/>
    <cellStyle name="Heading1 2 3 2" xfId="31898"/>
    <cellStyle name="Heading1 3" xfId="31899"/>
    <cellStyle name="Heading1 3 2" xfId="31900"/>
    <cellStyle name="Heading1 3 2 2" xfId="31901"/>
    <cellStyle name="Heading1 3 2 3" xfId="31902"/>
    <cellStyle name="Heading1 3 3" xfId="31903"/>
    <cellStyle name="Heading1 3 4" xfId="31904"/>
    <cellStyle name="Heading1 4" xfId="31905"/>
    <cellStyle name="Heading1 4 2" xfId="31906"/>
    <cellStyle name="Heading1 5" xfId="31907"/>
    <cellStyle name="Heading1 5 2" xfId="31908"/>
    <cellStyle name="Heading1 6" xfId="31909"/>
    <cellStyle name="Heading1 6 2" xfId="31910"/>
    <cellStyle name="Heading1 7" xfId="31911"/>
    <cellStyle name="Heading1 8" xfId="31912"/>
    <cellStyle name="Heading1_4.32E Depreciation Study Robs file" xfId="31913"/>
    <cellStyle name="Heading2" xfId="31914"/>
    <cellStyle name="Heading2 2" xfId="31915"/>
    <cellStyle name="Heading2 2 2" xfId="31916"/>
    <cellStyle name="Heading2 2 2 2" xfId="31917"/>
    <cellStyle name="Heading2 2 3" xfId="31918"/>
    <cellStyle name="Heading2 2 3 2" xfId="31919"/>
    <cellStyle name="Heading2 3" xfId="31920"/>
    <cellStyle name="Heading2 3 2" xfId="31921"/>
    <cellStyle name="Heading2 3 2 2" xfId="31922"/>
    <cellStyle name="Heading2 3 2 3" xfId="31923"/>
    <cellStyle name="Heading2 3 3" xfId="31924"/>
    <cellStyle name="Heading2 3 4" xfId="31925"/>
    <cellStyle name="Heading2 4" xfId="31926"/>
    <cellStyle name="Heading2 4 2" xfId="31927"/>
    <cellStyle name="Heading2 5" xfId="31928"/>
    <cellStyle name="Heading2 5 2" xfId="31929"/>
    <cellStyle name="Heading2 6" xfId="31930"/>
    <cellStyle name="Heading2 6 2" xfId="31931"/>
    <cellStyle name="Heading2 7" xfId="31932"/>
    <cellStyle name="Heading2 8" xfId="31933"/>
    <cellStyle name="Heading2_4.32E Depreciation Study Robs file" xfId="31934"/>
    <cellStyle name="HeadlineStyle" xfId="31935"/>
    <cellStyle name="HeadlineStyle 2" xfId="31936"/>
    <cellStyle name="HeadlineStyle 2 2" xfId="31937"/>
    <cellStyle name="HeadlineStyle 2 2 2" xfId="31938"/>
    <cellStyle name="HeadlineStyle 2 2 2 2" xfId="31939"/>
    <cellStyle name="HeadlineStyle 2 3" xfId="31940"/>
    <cellStyle name="HeadlineStyle 2 3 2" xfId="31941"/>
    <cellStyle name="HeadlineStyle 2 4" xfId="31942"/>
    <cellStyle name="HeadlineStyle 2 4 2" xfId="31943"/>
    <cellStyle name="HeadlineStyle 3" xfId="31944"/>
    <cellStyle name="HeadlineStyle 3 2" xfId="31945"/>
    <cellStyle name="HeadlineStyle 3 2 2" xfId="31946"/>
    <cellStyle name="HeadlineStyle 4" xfId="31947"/>
    <cellStyle name="HeadlineStyle 4 2" xfId="31948"/>
    <cellStyle name="HeadlineStyle 4 2 2" xfId="31949"/>
    <cellStyle name="HeadlineStyle 4 3" xfId="31950"/>
    <cellStyle name="HeadlineStyle 5" xfId="31951"/>
    <cellStyle name="HeadlineStyle 5 2" xfId="31952"/>
    <cellStyle name="HeadlineStyle 6" xfId="31953"/>
    <cellStyle name="HeadlineStyle 6 2" xfId="31954"/>
    <cellStyle name="HeadlineStyleJustified" xfId="31955"/>
    <cellStyle name="HeadlineStyleJustified 2" xfId="31956"/>
    <cellStyle name="HeadlineStyleJustified 2 2" xfId="31957"/>
    <cellStyle name="HeadlineStyleJustified 2 2 2" xfId="31958"/>
    <cellStyle name="HeadlineStyleJustified 2 2 2 2" xfId="31959"/>
    <cellStyle name="HeadlineStyleJustified 2 3" xfId="31960"/>
    <cellStyle name="HeadlineStyleJustified 2 3 2" xfId="31961"/>
    <cellStyle name="HeadlineStyleJustified 2 4" xfId="31962"/>
    <cellStyle name="HeadlineStyleJustified 2 4 2" xfId="31963"/>
    <cellStyle name="HeadlineStyleJustified 3" xfId="31964"/>
    <cellStyle name="HeadlineStyleJustified 3 2" xfId="31965"/>
    <cellStyle name="HeadlineStyleJustified 3 2 2" xfId="31966"/>
    <cellStyle name="HeadlineStyleJustified 4" xfId="31967"/>
    <cellStyle name="HeadlineStyleJustified 4 2" xfId="31968"/>
    <cellStyle name="HeadlineStyleJustified 4 2 2" xfId="31969"/>
    <cellStyle name="HeadlineStyleJustified 4 3" xfId="31970"/>
    <cellStyle name="HeadlineStyleJustified 5" xfId="31971"/>
    <cellStyle name="HeadlineStyleJustified 5 2" xfId="31972"/>
    <cellStyle name="HeadlineStyleJustified 6" xfId="31973"/>
    <cellStyle name="HeadlineStyleJustified 6 2" xfId="31974"/>
    <cellStyle name="Hyperlink 2" xfId="31975"/>
    <cellStyle name="Hyperlink 2 2" xfId="31976"/>
    <cellStyle name="Hyperlink 2 2 2" xfId="31977"/>
    <cellStyle name="Hyperlink 2 2 2 2" xfId="31978"/>
    <cellStyle name="Hyperlink 2 2 3" xfId="31979"/>
    <cellStyle name="Hyperlink 2 3" xfId="31980"/>
    <cellStyle name="Hyperlink 2 3 2" xfId="31981"/>
    <cellStyle name="Hyperlink 2 4" xfId="31982"/>
    <cellStyle name="Hyperlink 2 4 2" xfId="31983"/>
    <cellStyle name="Hyperlink 3" xfId="31984"/>
    <cellStyle name="Hyperlink 3 2" xfId="31985"/>
    <cellStyle name="Hyperlink_F2009Tables_Final_with_link" xfId="31986"/>
    <cellStyle name="Input [yellow]" xfId="31987"/>
    <cellStyle name="Input [yellow] 2" xfId="31988"/>
    <cellStyle name="Input [yellow] 2 2" xfId="31989"/>
    <cellStyle name="Input [yellow] 2 2 2" xfId="31990"/>
    <cellStyle name="Input [yellow] 2 2 2 2" xfId="31991"/>
    <cellStyle name="Input [yellow] 2 2 2 2 2" xfId="31992"/>
    <cellStyle name="Input [yellow] 2 2 2 3" xfId="31993"/>
    <cellStyle name="Input [yellow] 2 2 3" xfId="31994"/>
    <cellStyle name="Input [yellow] 2 2 3 2" xfId="31995"/>
    <cellStyle name="Input [yellow] 2 2 3 2 2" xfId="31996"/>
    <cellStyle name="Input [yellow] 2 2 3 3" xfId="31997"/>
    <cellStyle name="Input [yellow] 2 2 4" xfId="31998"/>
    <cellStyle name="Input [yellow] 2 2 4 2" xfId="31999"/>
    <cellStyle name="Input [yellow] 2 2 5" xfId="32000"/>
    <cellStyle name="Input [yellow] 2 2 5 2" xfId="32001"/>
    <cellStyle name="Input [yellow] 2 2 6" xfId="32002"/>
    <cellStyle name="Input [yellow] 2 2 7" xfId="32003"/>
    <cellStyle name="Input [yellow] 2 3" xfId="32004"/>
    <cellStyle name="Input [yellow] 2 3 2" xfId="32005"/>
    <cellStyle name="Input [yellow] 2 3 2 2" xfId="32006"/>
    <cellStyle name="Input [yellow] 2 3 3" xfId="32007"/>
    <cellStyle name="Input [yellow] 2 3 4" xfId="32008"/>
    <cellStyle name="Input [yellow] 2 3 5" xfId="32009"/>
    <cellStyle name="Input [yellow] 2 3 6" xfId="32010"/>
    <cellStyle name="Input [yellow] 2 3 7" xfId="32011"/>
    <cellStyle name="Input [yellow] 2 4" xfId="32012"/>
    <cellStyle name="Input [yellow] 2 4 2" xfId="32013"/>
    <cellStyle name="Input [yellow] 2 5" xfId="32014"/>
    <cellStyle name="Input [yellow] 2 5 2" xfId="32015"/>
    <cellStyle name="Input [yellow] 3" xfId="32016"/>
    <cellStyle name="Input [yellow] 3 2" xfId="32017"/>
    <cellStyle name="Input [yellow] 3 2 2" xfId="32018"/>
    <cellStyle name="Input [yellow] 3 2 2 2" xfId="32019"/>
    <cellStyle name="Input [yellow] 3 2 2 2 2" xfId="32020"/>
    <cellStyle name="Input [yellow] 3 2 2 3" xfId="32021"/>
    <cellStyle name="Input [yellow] 3 2 3" xfId="32022"/>
    <cellStyle name="Input [yellow] 3 2 3 2" xfId="32023"/>
    <cellStyle name="Input [yellow] 3 2 3 2 2" xfId="32024"/>
    <cellStyle name="Input [yellow] 3 2 3 3" xfId="32025"/>
    <cellStyle name="Input [yellow] 3 2 4" xfId="32026"/>
    <cellStyle name="Input [yellow] 3 2 4 2" xfId="32027"/>
    <cellStyle name="Input [yellow] 3 2 5" xfId="32028"/>
    <cellStyle name="Input [yellow] 3 2 5 2" xfId="32029"/>
    <cellStyle name="Input [yellow] 3 2 6" xfId="32030"/>
    <cellStyle name="Input [yellow] 3 2 7" xfId="32031"/>
    <cellStyle name="Input [yellow] 3 3" xfId="32032"/>
    <cellStyle name="Input [yellow] 3 3 2" xfId="32033"/>
    <cellStyle name="Input [yellow] 3 3 2 2" xfId="32034"/>
    <cellStyle name="Input [yellow] 3 3 3" xfId="32035"/>
    <cellStyle name="Input [yellow] 3 3 4" xfId="32036"/>
    <cellStyle name="Input [yellow] 3 3 5" xfId="32037"/>
    <cellStyle name="Input [yellow] 3 3 6" xfId="32038"/>
    <cellStyle name="Input [yellow] 3 3 7" xfId="32039"/>
    <cellStyle name="Input [yellow] 3 4" xfId="32040"/>
    <cellStyle name="Input [yellow] 3 4 2" xfId="32041"/>
    <cellStyle name="Input [yellow] 3 5" xfId="32042"/>
    <cellStyle name="Input [yellow] 3 5 2" xfId="32043"/>
    <cellStyle name="Input [yellow] 4" xfId="32044"/>
    <cellStyle name="Input [yellow] 4 2" xfId="32045"/>
    <cellStyle name="Input [yellow] 4 2 2" xfId="32046"/>
    <cellStyle name="Input [yellow] 4 2 2 2" xfId="32047"/>
    <cellStyle name="Input [yellow] 4 2 3" xfId="32048"/>
    <cellStyle name="Input [yellow] 4 2 4" xfId="32049"/>
    <cellStyle name="Input [yellow] 4 2 5" xfId="32050"/>
    <cellStyle name="Input [yellow] 4 2 6" xfId="32051"/>
    <cellStyle name="Input [yellow] 4 2 7" xfId="32052"/>
    <cellStyle name="Input [yellow] 4 3" xfId="32053"/>
    <cellStyle name="Input [yellow] 4 3 2" xfId="32054"/>
    <cellStyle name="Input [yellow] 4 3 3" xfId="32055"/>
    <cellStyle name="Input [yellow] 4 3 4" xfId="32056"/>
    <cellStyle name="Input [yellow] 4 3 5" xfId="32057"/>
    <cellStyle name="Input [yellow] 4 3 6" xfId="32058"/>
    <cellStyle name="Input [yellow] 4 3 7" xfId="32059"/>
    <cellStyle name="Input [yellow] 4 4" xfId="32060"/>
    <cellStyle name="Input [yellow] 4 4 2" xfId="32061"/>
    <cellStyle name="Input [yellow] 4 5" xfId="32062"/>
    <cellStyle name="Input [yellow] 5" xfId="32063"/>
    <cellStyle name="Input [yellow] 5 2" xfId="32064"/>
    <cellStyle name="Input [yellow] 5 2 2" xfId="32065"/>
    <cellStyle name="Input [yellow] 5 2 2 2" xfId="32066"/>
    <cellStyle name="Input [yellow] 5 2 2 2 2" xfId="32067"/>
    <cellStyle name="Input [yellow] 5 2 2 3" xfId="32068"/>
    <cellStyle name="Input [yellow] 5 2 3" xfId="32069"/>
    <cellStyle name="Input [yellow] 5 2 3 2" xfId="32070"/>
    <cellStyle name="Input [yellow] 5 2 4" xfId="32071"/>
    <cellStyle name="Input [yellow] 5 2 4 2" xfId="32072"/>
    <cellStyle name="Input [yellow] 5 2 5" xfId="32073"/>
    <cellStyle name="Input [yellow] 5 2 6" xfId="32074"/>
    <cellStyle name="Input [yellow] 5 2 7" xfId="32075"/>
    <cellStyle name="Input [yellow] 5 3" xfId="32076"/>
    <cellStyle name="Input [yellow] 5 3 2" xfId="32077"/>
    <cellStyle name="Input [yellow] 5 3 2 2" xfId="32078"/>
    <cellStyle name="Input [yellow] 5 3 3" xfId="32079"/>
    <cellStyle name="Input [yellow] 5 4" xfId="32080"/>
    <cellStyle name="Input [yellow] 5 4 2" xfId="32081"/>
    <cellStyle name="Input [yellow] 5 4 2 2" xfId="32082"/>
    <cellStyle name="Input [yellow] 5 4 3" xfId="32083"/>
    <cellStyle name="Input [yellow] 5 5" xfId="32084"/>
    <cellStyle name="Input [yellow] 5 5 2" xfId="32085"/>
    <cellStyle name="Input [yellow] 5 6" xfId="32086"/>
    <cellStyle name="Input [yellow] 5 6 2" xfId="32087"/>
    <cellStyle name="Input [yellow] 6" xfId="32088"/>
    <cellStyle name="Input [yellow] 6 2" xfId="32089"/>
    <cellStyle name="Input [yellow] 6 2 2" xfId="32090"/>
    <cellStyle name="Input [yellow] 6 3" xfId="32091"/>
    <cellStyle name="Input [yellow] 6 4" xfId="32092"/>
    <cellStyle name="Input [yellow] 6 5" xfId="32093"/>
    <cellStyle name="Input [yellow] 6 6" xfId="32094"/>
    <cellStyle name="Input [yellow] 6 7" xfId="32095"/>
    <cellStyle name="Input [yellow] 7" xfId="32096"/>
    <cellStyle name="Input [yellow] 7 2" xfId="32097"/>
    <cellStyle name="Input [yellow] 8" xfId="32098"/>
    <cellStyle name="Input [yellow] 8 2" xfId="32099"/>
    <cellStyle name="Input [yellow] 9" xfId="32100"/>
    <cellStyle name="Input [yellow] 9 2" xfId="32101"/>
    <cellStyle name="Input [yellow]_(C) WHE Proforma with ITC cash grant 10 Yr Amort_for deferral_102809" xfId="32102"/>
    <cellStyle name="Input 10" xfId="32103"/>
    <cellStyle name="Input 10 2" xfId="32104"/>
    <cellStyle name="Input 10 2 2" xfId="32105"/>
    <cellStyle name="Input 10 2 2 2" xfId="32106"/>
    <cellStyle name="Input 10 2 3" xfId="32107"/>
    <cellStyle name="Input 10 3" xfId="32108"/>
    <cellStyle name="Input 10 3 2" xfId="32109"/>
    <cellStyle name="Input 10 4" xfId="32110"/>
    <cellStyle name="Input 10 4 2" xfId="32111"/>
    <cellStyle name="Input 10 5" xfId="32112"/>
    <cellStyle name="Input 10 6" xfId="32113"/>
    <cellStyle name="Input 10 7" xfId="32114"/>
    <cellStyle name="Input 11" xfId="32115"/>
    <cellStyle name="Input 11 2" xfId="32116"/>
    <cellStyle name="Input 11 2 2" xfId="32117"/>
    <cellStyle name="Input 11 2 2 2" xfId="32118"/>
    <cellStyle name="Input 11 2 3" xfId="32119"/>
    <cellStyle name="Input 11 3" xfId="32120"/>
    <cellStyle name="Input 11 3 2" xfId="32121"/>
    <cellStyle name="Input 11 4" xfId="32122"/>
    <cellStyle name="Input 11 4 2" xfId="32123"/>
    <cellStyle name="Input 11 5" xfId="32124"/>
    <cellStyle name="Input 12" xfId="32125"/>
    <cellStyle name="Input 12 2" xfId="32126"/>
    <cellStyle name="Input 12 2 2" xfId="32127"/>
    <cellStyle name="Input 12 2 2 2" xfId="32128"/>
    <cellStyle name="Input 12 2 3" xfId="32129"/>
    <cellStyle name="Input 12 3" xfId="32130"/>
    <cellStyle name="Input 12 3 2" xfId="32131"/>
    <cellStyle name="Input 12 4" xfId="32132"/>
    <cellStyle name="Input 12 4 2" xfId="32133"/>
    <cellStyle name="Input 12 5" xfId="32134"/>
    <cellStyle name="Input 13" xfId="32135"/>
    <cellStyle name="Input 13 2" xfId="32136"/>
    <cellStyle name="Input 13 2 2" xfId="32137"/>
    <cellStyle name="Input 13 2 2 2" xfId="32138"/>
    <cellStyle name="Input 13 2 3" xfId="32139"/>
    <cellStyle name="Input 13 3" xfId="32140"/>
    <cellStyle name="Input 13 3 2" xfId="32141"/>
    <cellStyle name="Input 13 4" xfId="32142"/>
    <cellStyle name="Input 13 4 2" xfId="32143"/>
    <cellStyle name="Input 13 5" xfId="32144"/>
    <cellStyle name="Input 13 6" xfId="32145"/>
    <cellStyle name="Input 13 7" xfId="32146"/>
    <cellStyle name="Input 14" xfId="32147"/>
    <cellStyle name="Input 14 2" xfId="32148"/>
    <cellStyle name="Input 14 2 2" xfId="32149"/>
    <cellStyle name="Input 14 2 2 2" xfId="32150"/>
    <cellStyle name="Input 14 2 3" xfId="32151"/>
    <cellStyle name="Input 14 3" xfId="32152"/>
    <cellStyle name="Input 14 3 2" xfId="32153"/>
    <cellStyle name="Input 14 4" xfId="32154"/>
    <cellStyle name="Input 14 4 2" xfId="32155"/>
    <cellStyle name="Input 14 5" xfId="32156"/>
    <cellStyle name="Input 14 6" xfId="32157"/>
    <cellStyle name="Input 14 7" xfId="32158"/>
    <cellStyle name="Input 15" xfId="32159"/>
    <cellStyle name="Input 15 2" xfId="32160"/>
    <cellStyle name="Input 15 2 2" xfId="32161"/>
    <cellStyle name="Input 15 2 2 2" xfId="32162"/>
    <cellStyle name="Input 15 2 3" xfId="32163"/>
    <cellStyle name="Input 15 3" xfId="32164"/>
    <cellStyle name="Input 15 3 2" xfId="32165"/>
    <cellStyle name="Input 15 4" xfId="32166"/>
    <cellStyle name="Input 15 4 2" xfId="32167"/>
    <cellStyle name="Input 15 5" xfId="32168"/>
    <cellStyle name="Input 16" xfId="32169"/>
    <cellStyle name="Input 16 2" xfId="32170"/>
    <cellStyle name="Input 16 2 2" xfId="32171"/>
    <cellStyle name="Input 16 2 2 2" xfId="32172"/>
    <cellStyle name="Input 16 2 3" xfId="32173"/>
    <cellStyle name="Input 16 3" xfId="32174"/>
    <cellStyle name="Input 16 3 2" xfId="32175"/>
    <cellStyle name="Input 16 4" xfId="32176"/>
    <cellStyle name="Input 16 4 2" xfId="32177"/>
    <cellStyle name="Input 16 5" xfId="32178"/>
    <cellStyle name="Input 17" xfId="32179"/>
    <cellStyle name="Input 17 2" xfId="32180"/>
    <cellStyle name="Input 17 2 2" xfId="32181"/>
    <cellStyle name="Input 17 2 2 2" xfId="32182"/>
    <cellStyle name="Input 17 2 3" xfId="32183"/>
    <cellStyle name="Input 17 3" xfId="32184"/>
    <cellStyle name="Input 17 3 2" xfId="32185"/>
    <cellStyle name="Input 17 4" xfId="32186"/>
    <cellStyle name="Input 17 4 2" xfId="32187"/>
    <cellStyle name="Input 17 5" xfId="32188"/>
    <cellStyle name="Input 18" xfId="32189"/>
    <cellStyle name="Input 18 2" xfId="32190"/>
    <cellStyle name="Input 18 2 2" xfId="32191"/>
    <cellStyle name="Input 18 2 2 2" xfId="32192"/>
    <cellStyle name="Input 18 2 3" xfId="32193"/>
    <cellStyle name="Input 18 2 4" xfId="32194"/>
    <cellStyle name="Input 18 3" xfId="32195"/>
    <cellStyle name="Input 18 3 2" xfId="32196"/>
    <cellStyle name="Input 18 4" xfId="32197"/>
    <cellStyle name="Input 18 4 2" xfId="32198"/>
    <cellStyle name="Input 18 5" xfId="32199"/>
    <cellStyle name="Input 19" xfId="32200"/>
    <cellStyle name="Input 19 2" xfId="32201"/>
    <cellStyle name="Input 19 2 2" xfId="32202"/>
    <cellStyle name="Input 19 2 2 2" xfId="32203"/>
    <cellStyle name="Input 19 2 3" xfId="32204"/>
    <cellStyle name="Input 19 2 4" xfId="32205"/>
    <cellStyle name="Input 19 3" xfId="32206"/>
    <cellStyle name="Input 19 3 2" xfId="32207"/>
    <cellStyle name="Input 19 4" xfId="32208"/>
    <cellStyle name="Input 19 4 2" xfId="32209"/>
    <cellStyle name="Input 19 5" xfId="32210"/>
    <cellStyle name="Input 2" xfId="32211"/>
    <cellStyle name="Input 2 2" xfId="32212"/>
    <cellStyle name="Input 2 2 2" xfId="32213"/>
    <cellStyle name="Input 2 2 2 2" xfId="32214"/>
    <cellStyle name="Input 2 2 2 2 2" xfId="32215"/>
    <cellStyle name="Input 2 2 2 3" xfId="32216"/>
    <cellStyle name="Input 2 2 2 4" xfId="32217"/>
    <cellStyle name="Input 2 2 2 5" xfId="32218"/>
    <cellStyle name="Input 2 2 2 6" xfId="32219"/>
    <cellStyle name="Input 2 2 2 7" xfId="32220"/>
    <cellStyle name="Input 2 2 3" xfId="32221"/>
    <cellStyle name="Input 2 2 3 2" xfId="32222"/>
    <cellStyle name="Input 2 2 4" xfId="32223"/>
    <cellStyle name="Input 2 2 4 2" xfId="32224"/>
    <cellStyle name="Input 2 3" xfId="32225"/>
    <cellStyle name="Input 2 3 2" xfId="32226"/>
    <cellStyle name="Input 2 3 2 2" xfId="32227"/>
    <cellStyle name="Input 2 3 2 2 2" xfId="32228"/>
    <cellStyle name="Input 2 3 2 3" xfId="32229"/>
    <cellStyle name="Input 2 3 2 4" xfId="32230"/>
    <cellStyle name="Input 2 3 3" xfId="32231"/>
    <cellStyle name="Input 2 3 3 2" xfId="32232"/>
    <cellStyle name="Input 2 3 3 3" xfId="32233"/>
    <cellStyle name="Input 2 3 4" xfId="32234"/>
    <cellStyle name="Input 2 3 4 2" xfId="32235"/>
    <cellStyle name="Input 2 3 5" xfId="32236"/>
    <cellStyle name="Input 2 4" xfId="32237"/>
    <cellStyle name="Input 2 4 2" xfId="32238"/>
    <cellStyle name="Input 2 4 2 2" xfId="32239"/>
    <cellStyle name="Input 2 4 3" xfId="32240"/>
    <cellStyle name="Input 2 4 4" xfId="32241"/>
    <cellStyle name="Input 2 4 5" xfId="32242"/>
    <cellStyle name="Input 2 5" xfId="32243"/>
    <cellStyle name="Input 2 5 2" xfId="32244"/>
    <cellStyle name="Input 2 6" xfId="32245"/>
    <cellStyle name="Input 2 6 2" xfId="32246"/>
    <cellStyle name="Input 2 7" xfId="32247"/>
    <cellStyle name="Input 2 8" xfId="32248"/>
    <cellStyle name="Input 2 9" xfId="32249"/>
    <cellStyle name="Input 20" xfId="32250"/>
    <cellStyle name="Input 20 2" xfId="32251"/>
    <cellStyle name="Input 20 2 2" xfId="32252"/>
    <cellStyle name="Input 20 2 2 2" xfId="32253"/>
    <cellStyle name="Input 20 2 3" xfId="32254"/>
    <cellStyle name="Input 20 2 4" xfId="32255"/>
    <cellStyle name="Input 20 3" xfId="32256"/>
    <cellStyle name="Input 20 3 2" xfId="32257"/>
    <cellStyle name="Input 20 4" xfId="32258"/>
    <cellStyle name="Input 20 4 2" xfId="32259"/>
    <cellStyle name="Input 20 5" xfId="32260"/>
    <cellStyle name="Input 21" xfId="32261"/>
    <cellStyle name="Input 21 2" xfId="32262"/>
    <cellStyle name="Input 21 2 2" xfId="32263"/>
    <cellStyle name="Input 21 2 3" xfId="32264"/>
    <cellStyle name="Input 21 3" xfId="32265"/>
    <cellStyle name="Input 21 4" xfId="32266"/>
    <cellStyle name="Input 22" xfId="32267"/>
    <cellStyle name="Input 22 2" xfId="32268"/>
    <cellStyle name="Input 22 2 2" xfId="32269"/>
    <cellStyle name="Input 22 3" xfId="32270"/>
    <cellStyle name="Input 22 4" xfId="32271"/>
    <cellStyle name="Input 23" xfId="32272"/>
    <cellStyle name="Input 23 2" xfId="32273"/>
    <cellStyle name="Input 23 2 2" xfId="32274"/>
    <cellStyle name="Input 23 3" xfId="32275"/>
    <cellStyle name="Input 23 4" xfId="32276"/>
    <cellStyle name="Input 24" xfId="32277"/>
    <cellStyle name="Input 24 2" xfId="32278"/>
    <cellStyle name="Input 24 2 2" xfId="32279"/>
    <cellStyle name="Input 24 2 3" xfId="32280"/>
    <cellStyle name="Input 24 3" xfId="32281"/>
    <cellStyle name="Input 25" xfId="32282"/>
    <cellStyle name="Input 25 2" xfId="32283"/>
    <cellStyle name="Input 25 2 2" xfId="32284"/>
    <cellStyle name="Input 25 3" xfId="32285"/>
    <cellStyle name="Input 26" xfId="32286"/>
    <cellStyle name="Input 26 2" xfId="32287"/>
    <cellStyle name="Input 26 2 2" xfId="32288"/>
    <cellStyle name="Input 26 3" xfId="32289"/>
    <cellStyle name="Input 27" xfId="32290"/>
    <cellStyle name="Input 27 2" xfId="32291"/>
    <cellStyle name="Input 27 2 2" xfId="32292"/>
    <cellStyle name="Input 27 3" xfId="32293"/>
    <cellStyle name="Input 28" xfId="32294"/>
    <cellStyle name="Input 28 2" xfId="32295"/>
    <cellStyle name="Input 28 2 2" xfId="32296"/>
    <cellStyle name="Input 28 3" xfId="32297"/>
    <cellStyle name="Input 29" xfId="32298"/>
    <cellStyle name="Input 29 2" xfId="32299"/>
    <cellStyle name="Input 29 2 2" xfId="32300"/>
    <cellStyle name="Input 29 3" xfId="32301"/>
    <cellStyle name="Input 3" xfId="32302"/>
    <cellStyle name="Input 3 10" xfId="32303"/>
    <cellStyle name="Input 3 2" xfId="32304"/>
    <cellStyle name="Input 3 2 2" xfId="32305"/>
    <cellStyle name="Input 3 2 2 2" xfId="32306"/>
    <cellStyle name="Input 3 2 2 2 2" xfId="32307"/>
    <cellStyle name="Input 3 2 2 3" xfId="32308"/>
    <cellStyle name="Input 3 2 2 4" xfId="32309"/>
    <cellStyle name="Input 3 2 3" xfId="32310"/>
    <cellStyle name="Input 3 2 3 2" xfId="32311"/>
    <cellStyle name="Input 3 2 3 3" xfId="32312"/>
    <cellStyle name="Input 3 2 4" xfId="32313"/>
    <cellStyle name="Input 3 2 4 2" xfId="32314"/>
    <cellStyle name="Input 3 2 5" xfId="32315"/>
    <cellStyle name="Input 3 3" xfId="32316"/>
    <cellStyle name="Input 3 3 2" xfId="32317"/>
    <cellStyle name="Input 3 3 2 2" xfId="32318"/>
    <cellStyle name="Input 3 3 3" xfId="32319"/>
    <cellStyle name="Input 3 3 4" xfId="32320"/>
    <cellStyle name="Input 3 3 5" xfId="32321"/>
    <cellStyle name="Input 3 4" xfId="32322"/>
    <cellStyle name="Input 3 4 2" xfId="32323"/>
    <cellStyle name="Input 3 5" xfId="32324"/>
    <cellStyle name="Input 3 5 2" xfId="32325"/>
    <cellStyle name="Input 3 6" xfId="32326"/>
    <cellStyle name="Input 3 7" xfId="32327"/>
    <cellStyle name="Input 3 8" xfId="32328"/>
    <cellStyle name="Input 3 9" xfId="32329"/>
    <cellStyle name="Input 30" xfId="32330"/>
    <cellStyle name="Input 30 2" xfId="32331"/>
    <cellStyle name="Input 30 2 2" xfId="32332"/>
    <cellStyle name="Input 30 3" xfId="32333"/>
    <cellStyle name="Input 31" xfId="32334"/>
    <cellStyle name="Input 31 2" xfId="32335"/>
    <cellStyle name="Input 31 2 2" xfId="32336"/>
    <cellStyle name="Input 31 3" xfId="32337"/>
    <cellStyle name="Input 32" xfId="32338"/>
    <cellStyle name="Input 32 2" xfId="32339"/>
    <cellStyle name="Input 32 2 2" xfId="32340"/>
    <cellStyle name="Input 32 3" xfId="32341"/>
    <cellStyle name="Input 33" xfId="32342"/>
    <cellStyle name="Input 33 2" xfId="32343"/>
    <cellStyle name="Input 33 2 2" xfId="32344"/>
    <cellStyle name="Input 33 3" xfId="32345"/>
    <cellStyle name="Input 34" xfId="32346"/>
    <cellStyle name="Input 34 2" xfId="32347"/>
    <cellStyle name="Input 34 2 2" xfId="32348"/>
    <cellStyle name="Input 34 3" xfId="32349"/>
    <cellStyle name="Input 35" xfId="32350"/>
    <cellStyle name="Input 35 2" xfId="32351"/>
    <cellStyle name="Input 35 2 2" xfId="32352"/>
    <cellStyle name="Input 35 3" xfId="32353"/>
    <cellStyle name="Input 36" xfId="32354"/>
    <cellStyle name="Input 36 2" xfId="32355"/>
    <cellStyle name="Input 36 2 2" xfId="32356"/>
    <cellStyle name="Input 37" xfId="32357"/>
    <cellStyle name="Input 37 2" xfId="32358"/>
    <cellStyle name="Input 37 2 2" xfId="32359"/>
    <cellStyle name="Input 38" xfId="32360"/>
    <cellStyle name="Input 38 2" xfId="32361"/>
    <cellStyle name="Input 38 2 2" xfId="32362"/>
    <cellStyle name="Input 39" xfId="32363"/>
    <cellStyle name="Input 39 2" xfId="32364"/>
    <cellStyle name="Input 39 2 2" xfId="32365"/>
    <cellStyle name="Input 4" xfId="32366"/>
    <cellStyle name="Input 4 2" xfId="32367"/>
    <cellStyle name="Input 4 2 2" xfId="32368"/>
    <cellStyle name="Input 4 2 2 2" xfId="32369"/>
    <cellStyle name="Input 4 2 3" xfId="32370"/>
    <cellStyle name="Input 4 2 4" xfId="32371"/>
    <cellStyle name="Input 4 2 5" xfId="32372"/>
    <cellStyle name="Input 4 3" xfId="32373"/>
    <cellStyle name="Input 4 3 2" xfId="32374"/>
    <cellStyle name="Input 4 4" xfId="32375"/>
    <cellStyle name="Input 4 4 2" xfId="32376"/>
    <cellStyle name="Input 4 5" xfId="32377"/>
    <cellStyle name="Input 40" xfId="32378"/>
    <cellStyle name="Input 40 2" xfId="32379"/>
    <cellStyle name="Input 40 2 2" xfId="32380"/>
    <cellStyle name="Input 41" xfId="32381"/>
    <cellStyle name="Input 41 2" xfId="32382"/>
    <cellStyle name="Input 41 2 2" xfId="32383"/>
    <cellStyle name="Input 42" xfId="32384"/>
    <cellStyle name="Input 42 2" xfId="32385"/>
    <cellStyle name="Input 42 2 2" xfId="32386"/>
    <cellStyle name="Input 43" xfId="32387"/>
    <cellStyle name="Input 43 2" xfId="32388"/>
    <cellStyle name="Input 43 2 2" xfId="32389"/>
    <cellStyle name="Input 44" xfId="32390"/>
    <cellStyle name="Input 44 2" xfId="32391"/>
    <cellStyle name="Input 44 2 2" xfId="32392"/>
    <cellStyle name="Input 45" xfId="32393"/>
    <cellStyle name="Input 45 2" xfId="32394"/>
    <cellStyle name="Input 45 2 2" xfId="32395"/>
    <cellStyle name="Input 46" xfId="32396"/>
    <cellStyle name="Input 46 2" xfId="32397"/>
    <cellStyle name="Input 46 2 2" xfId="32398"/>
    <cellStyle name="Input 47" xfId="32399"/>
    <cellStyle name="Input 47 2" xfId="32400"/>
    <cellStyle name="Input 47 2 2" xfId="32401"/>
    <cellStyle name="Input 48" xfId="32402"/>
    <cellStyle name="Input 48 2" xfId="32403"/>
    <cellStyle name="Input 48 2 2" xfId="32404"/>
    <cellStyle name="Input 49" xfId="32405"/>
    <cellStyle name="Input 49 2" xfId="32406"/>
    <cellStyle name="Input 49 2 2" xfId="32407"/>
    <cellStyle name="Input 5" xfId="32408"/>
    <cellStyle name="Input 5 2" xfId="32409"/>
    <cellStyle name="Input 5 2 2" xfId="32410"/>
    <cellStyle name="Input 5 2 2 2" xfId="32411"/>
    <cellStyle name="Input 5 2 3" xfId="32412"/>
    <cellStyle name="Input 5 2 4" xfId="32413"/>
    <cellStyle name="Input 5 2 5" xfId="32414"/>
    <cellStyle name="Input 5 3" xfId="32415"/>
    <cellStyle name="Input 5 3 2" xfId="32416"/>
    <cellStyle name="Input 5 4" xfId="32417"/>
    <cellStyle name="Input 5 4 2" xfId="32418"/>
    <cellStyle name="Input 5 5" xfId="32419"/>
    <cellStyle name="Input 50" xfId="32420"/>
    <cellStyle name="Input 50 2" xfId="32421"/>
    <cellStyle name="Input 50 2 2" xfId="32422"/>
    <cellStyle name="Input 51" xfId="32423"/>
    <cellStyle name="Input 51 2" xfId="32424"/>
    <cellStyle name="Input 51 2 2" xfId="32425"/>
    <cellStyle name="Input 52" xfId="32426"/>
    <cellStyle name="Input 52 2" xfId="32427"/>
    <cellStyle name="Input 52 2 2" xfId="32428"/>
    <cellStyle name="Input 53" xfId="32429"/>
    <cellStyle name="Input 53 2" xfId="32430"/>
    <cellStyle name="Input 53 2 2" xfId="32431"/>
    <cellStyle name="Input 54" xfId="32432"/>
    <cellStyle name="Input 54 2" xfId="32433"/>
    <cellStyle name="Input 54 2 2" xfId="32434"/>
    <cellStyle name="Input 55" xfId="32435"/>
    <cellStyle name="Input 55 2" xfId="32436"/>
    <cellStyle name="Input 55 2 2" xfId="32437"/>
    <cellStyle name="Input 56" xfId="32438"/>
    <cellStyle name="Input 56 2" xfId="32439"/>
    <cellStyle name="Input 56 2 2" xfId="32440"/>
    <cellStyle name="Input 57" xfId="32441"/>
    <cellStyle name="Input 57 2" xfId="32442"/>
    <cellStyle name="Input 57 2 2" xfId="32443"/>
    <cellStyle name="Input 58" xfId="32444"/>
    <cellStyle name="Input 58 2" xfId="32445"/>
    <cellStyle name="Input 58 2 2" xfId="32446"/>
    <cellStyle name="Input 59" xfId="32447"/>
    <cellStyle name="Input 59 2" xfId="32448"/>
    <cellStyle name="Input 59 2 2" xfId="32449"/>
    <cellStyle name="Input 6" xfId="32450"/>
    <cellStyle name="Input 6 2" xfId="32451"/>
    <cellStyle name="Input 6 2 2" xfId="32452"/>
    <cellStyle name="Input 6 2 2 2" xfId="32453"/>
    <cellStyle name="Input 6 2 3" xfId="32454"/>
    <cellStyle name="Input 6 2 4" xfId="32455"/>
    <cellStyle name="Input 6 2 5" xfId="32456"/>
    <cellStyle name="Input 6 3" xfId="32457"/>
    <cellStyle name="Input 6 3 2" xfId="32458"/>
    <cellStyle name="Input 6 4" xfId="32459"/>
    <cellStyle name="Input 6 4 2" xfId="32460"/>
    <cellStyle name="Input 6 5" xfId="32461"/>
    <cellStyle name="Input 60" xfId="32462"/>
    <cellStyle name="Input 60 2" xfId="32463"/>
    <cellStyle name="Input 60 2 2" xfId="32464"/>
    <cellStyle name="Input 61" xfId="32465"/>
    <cellStyle name="Input 61 2" xfId="32466"/>
    <cellStyle name="Input 61 2 2" xfId="32467"/>
    <cellStyle name="Input 62" xfId="32468"/>
    <cellStyle name="Input 62 2" xfId="32469"/>
    <cellStyle name="Input 62 2 2" xfId="32470"/>
    <cellStyle name="Input 63" xfId="32471"/>
    <cellStyle name="Input 63 2" xfId="32472"/>
    <cellStyle name="Input 63 2 2" xfId="32473"/>
    <cellStyle name="Input 64" xfId="32474"/>
    <cellStyle name="Input 64 2" xfId="32475"/>
    <cellStyle name="Input 64 2 2" xfId="32476"/>
    <cellStyle name="Input 65" xfId="32477"/>
    <cellStyle name="Input 65 2" xfId="32478"/>
    <cellStyle name="Input 65 2 2" xfId="32479"/>
    <cellStyle name="Input 66" xfId="32480"/>
    <cellStyle name="Input 66 2" xfId="32481"/>
    <cellStyle name="Input 66 2 2" xfId="32482"/>
    <cellStyle name="Input 67" xfId="32483"/>
    <cellStyle name="Input 67 2" xfId="32484"/>
    <cellStyle name="Input 67 2 2" xfId="32485"/>
    <cellStyle name="Input 68" xfId="32486"/>
    <cellStyle name="Input 68 2" xfId="32487"/>
    <cellStyle name="Input 68 2 2" xfId="32488"/>
    <cellStyle name="Input 68 3" xfId="32489"/>
    <cellStyle name="Input 69" xfId="32490"/>
    <cellStyle name="Input 69 2" xfId="32491"/>
    <cellStyle name="Input 69 2 2" xfId="32492"/>
    <cellStyle name="Input 69 3" xfId="32493"/>
    <cellStyle name="Input 7" xfId="32494"/>
    <cellStyle name="Input 7 2" xfId="32495"/>
    <cellStyle name="Input 7 2 2" xfId="32496"/>
    <cellStyle name="Input 7 2 2 2" xfId="32497"/>
    <cellStyle name="Input 7 2 3" xfId="32498"/>
    <cellStyle name="Input 7 2 4" xfId="32499"/>
    <cellStyle name="Input 7 3" xfId="32500"/>
    <cellStyle name="Input 7 3 2" xfId="32501"/>
    <cellStyle name="Input 7 4" xfId="32502"/>
    <cellStyle name="Input 7 4 2" xfId="32503"/>
    <cellStyle name="Input 7 5" xfId="32504"/>
    <cellStyle name="Input 70" xfId="32505"/>
    <cellStyle name="Input 70 2" xfId="32506"/>
    <cellStyle name="Input 70 2 2" xfId="32507"/>
    <cellStyle name="Input 70 3" xfId="32508"/>
    <cellStyle name="Input 71" xfId="32509"/>
    <cellStyle name="Input 71 2" xfId="32510"/>
    <cellStyle name="Input 71 2 2" xfId="32511"/>
    <cellStyle name="Input 71 3" xfId="32512"/>
    <cellStyle name="Input 72" xfId="32513"/>
    <cellStyle name="Input 72 2" xfId="32514"/>
    <cellStyle name="Input 72 2 2" xfId="32515"/>
    <cellStyle name="Input 72 3" xfId="32516"/>
    <cellStyle name="Input 73" xfId="32517"/>
    <cellStyle name="Input 73 2" xfId="32518"/>
    <cellStyle name="Input 73 2 2" xfId="32519"/>
    <cellStyle name="Input 73 3" xfId="32520"/>
    <cellStyle name="Input 74" xfId="32521"/>
    <cellStyle name="Input 74 2" xfId="32522"/>
    <cellStyle name="Input 74 2 2" xfId="32523"/>
    <cellStyle name="Input 74 3" xfId="32524"/>
    <cellStyle name="Input 75" xfId="32525"/>
    <cellStyle name="Input 75 2" xfId="32526"/>
    <cellStyle name="Input 75 2 2" xfId="32527"/>
    <cellStyle name="Input 75 3" xfId="32528"/>
    <cellStyle name="Input 76" xfId="32529"/>
    <cellStyle name="Input 76 2" xfId="32530"/>
    <cellStyle name="Input 76 2 2" xfId="32531"/>
    <cellStyle name="Input 76 3" xfId="32532"/>
    <cellStyle name="Input 77" xfId="32533"/>
    <cellStyle name="Input 77 2" xfId="32534"/>
    <cellStyle name="Input 77 2 2" xfId="32535"/>
    <cellStyle name="Input 77 3" xfId="32536"/>
    <cellStyle name="Input 78" xfId="32537"/>
    <cellStyle name="Input 78 2" xfId="32538"/>
    <cellStyle name="Input 78 2 2" xfId="32539"/>
    <cellStyle name="Input 78 3" xfId="32540"/>
    <cellStyle name="Input 79" xfId="32541"/>
    <cellStyle name="Input 79 2" xfId="32542"/>
    <cellStyle name="Input 79 2 2" xfId="32543"/>
    <cellStyle name="Input 79 3" xfId="32544"/>
    <cellStyle name="Input 8" xfId="32545"/>
    <cellStyle name="Input 8 2" xfId="32546"/>
    <cellStyle name="Input 8 2 2" xfId="32547"/>
    <cellStyle name="Input 8 2 2 2" xfId="32548"/>
    <cellStyle name="Input 8 2 3" xfId="32549"/>
    <cellStyle name="Input 8 2 4" xfId="32550"/>
    <cellStyle name="Input 8 3" xfId="32551"/>
    <cellStyle name="Input 8 3 2" xfId="32552"/>
    <cellStyle name="Input 8 4" xfId="32553"/>
    <cellStyle name="Input 8 4 2" xfId="32554"/>
    <cellStyle name="Input 8 5" xfId="32555"/>
    <cellStyle name="Input 80" xfId="32556"/>
    <cellStyle name="Input 80 2" xfId="32557"/>
    <cellStyle name="Input 81" xfId="32558"/>
    <cellStyle name="Input 81 2" xfId="32559"/>
    <cellStyle name="Input 82" xfId="32560"/>
    <cellStyle name="Input 82 2" xfId="32561"/>
    <cellStyle name="Input 83" xfId="32562"/>
    <cellStyle name="Input 83 2" xfId="32563"/>
    <cellStyle name="Input 84" xfId="32564"/>
    <cellStyle name="Input 84 2" xfId="32565"/>
    <cellStyle name="Input 85" xfId="32566"/>
    <cellStyle name="Input 85 2" xfId="32567"/>
    <cellStyle name="Input 86" xfId="32568"/>
    <cellStyle name="Input 86 2" xfId="32569"/>
    <cellStyle name="Input 87" xfId="32570"/>
    <cellStyle name="Input 87 2" xfId="32571"/>
    <cellStyle name="Input 88" xfId="32572"/>
    <cellStyle name="Input 88 2" xfId="32573"/>
    <cellStyle name="Input 89" xfId="32574"/>
    <cellStyle name="Input 89 2" xfId="32575"/>
    <cellStyle name="Input 9" xfId="32576"/>
    <cellStyle name="Input 9 2" xfId="32577"/>
    <cellStyle name="Input 9 2 2" xfId="32578"/>
    <cellStyle name="Input 9 2 2 2" xfId="32579"/>
    <cellStyle name="Input 9 2 3" xfId="32580"/>
    <cellStyle name="Input 9 3" xfId="32581"/>
    <cellStyle name="Input 9 3 2" xfId="32582"/>
    <cellStyle name="Input 9 4" xfId="32583"/>
    <cellStyle name="Input 9 4 2" xfId="32584"/>
    <cellStyle name="Input 9 5" xfId="32585"/>
    <cellStyle name="Input 90" xfId="32586"/>
    <cellStyle name="Input 90 2" xfId="32587"/>
    <cellStyle name="Input 91" xfId="32588"/>
    <cellStyle name="Input 91 2" xfId="32589"/>
    <cellStyle name="Input 92" xfId="32590"/>
    <cellStyle name="Input 93" xfId="32591"/>
    <cellStyle name="Input 94" xfId="32592"/>
    <cellStyle name="Input 95" xfId="32593"/>
    <cellStyle name="Input 96" xfId="32594"/>
    <cellStyle name="Input Cells" xfId="32595"/>
    <cellStyle name="Input Cells 2" xfId="32596"/>
    <cellStyle name="Input Cells 2 2" xfId="32597"/>
    <cellStyle name="Input Cells 2 2 2" xfId="32598"/>
    <cellStyle name="Input Cells 2 2 2 2" xfId="32599"/>
    <cellStyle name="Input Cells 2 2 3" xfId="32600"/>
    <cellStyle name="Input Cells 2 3" xfId="32601"/>
    <cellStyle name="Input Cells 2 3 2" xfId="32602"/>
    <cellStyle name="Input Cells 2 4" xfId="32603"/>
    <cellStyle name="Input Cells 2 4 2" xfId="32604"/>
    <cellStyle name="Input Cells 3" xfId="32605"/>
    <cellStyle name="Input Cells 3 2" xfId="32606"/>
    <cellStyle name="Input Cells 3 2 2" xfId="32607"/>
    <cellStyle name="Input Cells 3 3" xfId="32608"/>
    <cellStyle name="Input Cells 4" xfId="32609"/>
    <cellStyle name="Input Cells 4 2" xfId="32610"/>
    <cellStyle name="Input Cells 5" xfId="32611"/>
    <cellStyle name="Input Cells 5 2" xfId="32612"/>
    <cellStyle name="Input Cells Percent" xfId="32613"/>
    <cellStyle name="Input Cells Percent 2" xfId="32614"/>
    <cellStyle name="Input Cells Percent 2 2" xfId="32615"/>
    <cellStyle name="Input Cells Percent 2 2 2" xfId="32616"/>
    <cellStyle name="Input Cells Percent 2 2 2 2" xfId="32617"/>
    <cellStyle name="Input Cells Percent 2 2 3" xfId="32618"/>
    <cellStyle name="Input Cells Percent 2 3" xfId="32619"/>
    <cellStyle name="Input Cells Percent 2 3 2" xfId="32620"/>
    <cellStyle name="Input Cells Percent 2 4" xfId="32621"/>
    <cellStyle name="Input Cells Percent 2 4 2" xfId="32622"/>
    <cellStyle name="Input Cells Percent 3" xfId="32623"/>
    <cellStyle name="Input Cells Percent 3 2" xfId="32624"/>
    <cellStyle name="Input Cells Percent 3 2 2" xfId="32625"/>
    <cellStyle name="Input Cells Percent 3 3" xfId="32626"/>
    <cellStyle name="Input Cells Percent 4" xfId="32627"/>
    <cellStyle name="Input Cells Percent 4 2" xfId="32628"/>
    <cellStyle name="Input Cells Percent 5" xfId="32629"/>
    <cellStyle name="Input Cells Percent 5 2" xfId="32630"/>
    <cellStyle name="Input Cells Percent_AURORA Total New" xfId="32631"/>
    <cellStyle name="Input Cells_4.34E Mint Farm Deferral" xfId="32632"/>
    <cellStyle name="line b - Style6" xfId="32633"/>
    <cellStyle name="Lines" xfId="32634"/>
    <cellStyle name="Lines 2" xfId="32635"/>
    <cellStyle name="Lines 2 2" xfId="32636"/>
    <cellStyle name="Lines 2 2 2" xfId="32637"/>
    <cellStyle name="Lines 2 2 2 2" xfId="32638"/>
    <cellStyle name="Lines 2 2 3" xfId="32639"/>
    <cellStyle name="Lines 2 3" xfId="32640"/>
    <cellStyle name="Lines 2 3 2" xfId="32641"/>
    <cellStyle name="Lines 2 4" xfId="32642"/>
    <cellStyle name="Lines 2 4 2" xfId="32643"/>
    <cellStyle name="Lines 3" xfId="32644"/>
    <cellStyle name="Lines 3 2" xfId="32645"/>
    <cellStyle name="Lines 3 2 2" xfId="32646"/>
    <cellStyle name="Lines 3 2 2 2" xfId="32647"/>
    <cellStyle name="Lines 3 2 3" xfId="32648"/>
    <cellStyle name="Lines 3 3" xfId="32649"/>
    <cellStyle name="Lines 3 3 2" xfId="32650"/>
    <cellStyle name="Lines 3 4" xfId="32651"/>
    <cellStyle name="Lines 3 4 2" xfId="32652"/>
    <cellStyle name="Lines 4" xfId="32653"/>
    <cellStyle name="Lines 4 2" xfId="32654"/>
    <cellStyle name="Lines 4 2 2" xfId="32655"/>
    <cellStyle name="Lines 4 3" xfId="32656"/>
    <cellStyle name="Lines 4 3 2" xfId="32657"/>
    <cellStyle name="Lines 5" xfId="32658"/>
    <cellStyle name="Lines 5 2" xfId="32659"/>
    <cellStyle name="Lines 5 2 2" xfId="32660"/>
    <cellStyle name="Lines 5 3" xfId="32661"/>
    <cellStyle name="Lines 6" xfId="32662"/>
    <cellStyle name="Lines 6 2" xfId="32663"/>
    <cellStyle name="Lines 7" xfId="32664"/>
    <cellStyle name="Lines 7 2" xfId="32665"/>
    <cellStyle name="Lines_Electric Rev Req Model (2009 GRC) Rebuttal" xfId="32666"/>
    <cellStyle name="LINKED" xfId="32667"/>
    <cellStyle name="LINKED 2" xfId="32668"/>
    <cellStyle name="LINKED 2 2" xfId="32669"/>
    <cellStyle name="LINKED 2 2 2" xfId="32670"/>
    <cellStyle name="LINKED 2 2 3" xfId="32671"/>
    <cellStyle name="LINKED 2 3" xfId="32672"/>
    <cellStyle name="LINKED 2 4" xfId="32673"/>
    <cellStyle name="LINKED 3" xfId="32674"/>
    <cellStyle name="LINKED 3 2" xfId="32675"/>
    <cellStyle name="LINKED 4" xfId="32676"/>
    <cellStyle name="LINKED 4 2" xfId="32677"/>
    <cellStyle name="Linked Cell 10" xfId="32678"/>
    <cellStyle name="Linked Cell 11" xfId="32679"/>
    <cellStyle name="Linked Cell 12" xfId="32680"/>
    <cellStyle name="Linked Cell 13" xfId="32681"/>
    <cellStyle name="Linked Cell 14" xfId="32682"/>
    <cellStyle name="Linked Cell 15" xfId="32683"/>
    <cellStyle name="Linked Cell 16" xfId="32684"/>
    <cellStyle name="Linked Cell 17" xfId="32685"/>
    <cellStyle name="Linked Cell 18" xfId="32686"/>
    <cellStyle name="Linked Cell 19" xfId="32687"/>
    <cellStyle name="Linked Cell 2" xfId="32688"/>
    <cellStyle name="Linked Cell 2 2" xfId="32689"/>
    <cellStyle name="Linked Cell 2 2 2" xfId="32690"/>
    <cellStyle name="Linked Cell 2 2 2 2" xfId="32691"/>
    <cellStyle name="Linked Cell 2 2 2 2 2" xfId="32692"/>
    <cellStyle name="Linked Cell 2 2 2 3" xfId="32693"/>
    <cellStyle name="Linked Cell 2 2 3" xfId="32694"/>
    <cellStyle name="Linked Cell 2 2 3 2" xfId="32695"/>
    <cellStyle name="Linked Cell 2 2 4" xfId="32696"/>
    <cellStyle name="Linked Cell 2 2 4 2" xfId="32697"/>
    <cellStyle name="Linked Cell 2 3" xfId="32698"/>
    <cellStyle name="Linked Cell 2 3 2" xfId="32699"/>
    <cellStyle name="Linked Cell 2 3 2 2" xfId="32700"/>
    <cellStyle name="Linked Cell 2 3 2 2 2" xfId="32701"/>
    <cellStyle name="Linked Cell 2 3 2 3" xfId="32702"/>
    <cellStyle name="Linked Cell 2 3 2 4" xfId="32703"/>
    <cellStyle name="Linked Cell 2 3 3" xfId="32704"/>
    <cellStyle name="Linked Cell 2 3 3 2" xfId="32705"/>
    <cellStyle name="Linked Cell 2 3 3 3" xfId="32706"/>
    <cellStyle name="Linked Cell 2 3 4" xfId="32707"/>
    <cellStyle name="Linked Cell 2 3 4 2" xfId="32708"/>
    <cellStyle name="Linked Cell 2 3 4 3" xfId="32709"/>
    <cellStyle name="Linked Cell 2 3 5" xfId="32710"/>
    <cellStyle name="Linked Cell 2 4" xfId="32711"/>
    <cellStyle name="Linked Cell 2 4 2" xfId="32712"/>
    <cellStyle name="Linked Cell 2 4 2 2" xfId="32713"/>
    <cellStyle name="Linked Cell 2 4 3" xfId="32714"/>
    <cellStyle name="Linked Cell 2 4 4" xfId="32715"/>
    <cellStyle name="Linked Cell 2 4 5" xfId="32716"/>
    <cellStyle name="Linked Cell 2 5" xfId="32717"/>
    <cellStyle name="Linked Cell 2 5 2" xfId="32718"/>
    <cellStyle name="Linked Cell 2 5 3" xfId="32719"/>
    <cellStyle name="Linked Cell 2 6" xfId="32720"/>
    <cellStyle name="Linked Cell 2 6 2" xfId="32721"/>
    <cellStyle name="Linked Cell 20" xfId="32722"/>
    <cellStyle name="Linked Cell 21" xfId="32723"/>
    <cellStyle name="Linked Cell 22" xfId="32724"/>
    <cellStyle name="Linked Cell 23" xfId="32725"/>
    <cellStyle name="Linked Cell 24" xfId="32726"/>
    <cellStyle name="Linked Cell 25" xfId="32727"/>
    <cellStyle name="Linked Cell 26" xfId="32728"/>
    <cellStyle name="Linked Cell 27" xfId="32729"/>
    <cellStyle name="Linked Cell 28" xfId="32730"/>
    <cellStyle name="Linked Cell 29" xfId="32731"/>
    <cellStyle name="Linked Cell 3" xfId="32732"/>
    <cellStyle name="Linked Cell 3 2" xfId="32733"/>
    <cellStyle name="Linked Cell 3 2 2" xfId="32734"/>
    <cellStyle name="Linked Cell 3 2 2 2" xfId="32735"/>
    <cellStyle name="Linked Cell 3 2 3" xfId="32736"/>
    <cellStyle name="Linked Cell 3 3" xfId="32737"/>
    <cellStyle name="Linked Cell 3 3 2" xfId="32738"/>
    <cellStyle name="Linked Cell 3 4" xfId="32739"/>
    <cellStyle name="Linked Cell 3 4 2" xfId="32740"/>
    <cellStyle name="Linked Cell 3 5" xfId="32741"/>
    <cellStyle name="Linked Cell 30" xfId="32742"/>
    <cellStyle name="Linked Cell 31" xfId="32743"/>
    <cellStyle name="Linked Cell 32" xfId="32744"/>
    <cellStyle name="Linked Cell 33" xfId="32745"/>
    <cellStyle name="Linked Cell 34" xfId="32746"/>
    <cellStyle name="Linked Cell 35" xfId="32747"/>
    <cellStyle name="Linked Cell 36" xfId="32748"/>
    <cellStyle name="Linked Cell 37" xfId="32749"/>
    <cellStyle name="Linked Cell 38" xfId="32750"/>
    <cellStyle name="Linked Cell 39" xfId="32751"/>
    <cellStyle name="Linked Cell 4" xfId="32752"/>
    <cellStyle name="Linked Cell 4 2" xfId="32753"/>
    <cellStyle name="Linked Cell 4 2 2" xfId="32754"/>
    <cellStyle name="Linked Cell 4 2 2 2" xfId="32755"/>
    <cellStyle name="Linked Cell 4 2 3" xfId="32756"/>
    <cellStyle name="Linked Cell 4 2 4" xfId="32757"/>
    <cellStyle name="Linked Cell 4 3" xfId="32758"/>
    <cellStyle name="Linked Cell 4 3 2" xfId="32759"/>
    <cellStyle name="Linked Cell 4 4" xfId="32760"/>
    <cellStyle name="Linked Cell 4 4 2" xfId="32761"/>
    <cellStyle name="Linked Cell 40" xfId="32762"/>
    <cellStyle name="Linked Cell 41" xfId="32763"/>
    <cellStyle name="Linked Cell 42" xfId="32764"/>
    <cellStyle name="Linked Cell 43" xfId="32765"/>
    <cellStyle name="Linked Cell 44" xfId="32766"/>
    <cellStyle name="Linked Cell 45" xfId="32767"/>
    <cellStyle name="Linked Cell 46" xfId="32768"/>
    <cellStyle name="Linked Cell 47" xfId="32769"/>
    <cellStyle name="Linked Cell 48" xfId="32770"/>
    <cellStyle name="Linked Cell 49" xfId="32771"/>
    <cellStyle name="Linked Cell 5" xfId="32772"/>
    <cellStyle name="Linked Cell 5 2" xfId="32773"/>
    <cellStyle name="Linked Cell 5 2 2" xfId="32774"/>
    <cellStyle name="Linked Cell 5 2 3" xfId="32775"/>
    <cellStyle name="Linked Cell 5 3" xfId="32776"/>
    <cellStyle name="Linked Cell 50" xfId="32777"/>
    <cellStyle name="Linked Cell 51" xfId="32778"/>
    <cellStyle name="Linked Cell 52" xfId="32779"/>
    <cellStyle name="Linked Cell 53" xfId="32780"/>
    <cellStyle name="Linked Cell 54" xfId="32781"/>
    <cellStyle name="Linked Cell 55" xfId="32782"/>
    <cellStyle name="Linked Cell 56" xfId="32783"/>
    <cellStyle name="Linked Cell 57" xfId="32784"/>
    <cellStyle name="Linked Cell 58" xfId="32785"/>
    <cellStyle name="Linked Cell 59" xfId="32786"/>
    <cellStyle name="Linked Cell 6" xfId="32787"/>
    <cellStyle name="Linked Cell 6 2" xfId="32788"/>
    <cellStyle name="Linked Cell 6 2 2" xfId="32789"/>
    <cellStyle name="Linked Cell 6 3" xfId="32790"/>
    <cellStyle name="Linked Cell 6 4" xfId="32791"/>
    <cellStyle name="Linked Cell 6 5" xfId="32792"/>
    <cellStyle name="Linked Cell 60" xfId="32793"/>
    <cellStyle name="Linked Cell 61" xfId="32794"/>
    <cellStyle name="Linked Cell 62" xfId="32795"/>
    <cellStyle name="Linked Cell 63" xfId="32796"/>
    <cellStyle name="Linked Cell 64" xfId="32797"/>
    <cellStyle name="Linked Cell 7" xfId="32798"/>
    <cellStyle name="Linked Cell 7 2" xfId="32799"/>
    <cellStyle name="Linked Cell 7 3" xfId="32800"/>
    <cellStyle name="Linked Cell 8" xfId="32801"/>
    <cellStyle name="Linked Cell 9" xfId="32802"/>
    <cellStyle name="Millares [0]_2AV_M_M " xfId="32803"/>
    <cellStyle name="Millares_2AV_M_M " xfId="32804"/>
    <cellStyle name="modified border" xfId="32805"/>
    <cellStyle name="modified border 2" xfId="32806"/>
    <cellStyle name="modified border 2 2" xfId="32807"/>
    <cellStyle name="modified border 2 2 2" xfId="32808"/>
    <cellStyle name="modified border 2 2 2 2" xfId="32809"/>
    <cellStyle name="modified border 2 2 3" xfId="32810"/>
    <cellStyle name="modified border 2 2 4" xfId="32811"/>
    <cellStyle name="modified border 2 3" xfId="32812"/>
    <cellStyle name="modified border 2 3 2" xfId="32813"/>
    <cellStyle name="modified border 2 4" xfId="32814"/>
    <cellStyle name="modified border 2 4 2" xfId="32815"/>
    <cellStyle name="modified border 3" xfId="32816"/>
    <cellStyle name="modified border 3 2" xfId="32817"/>
    <cellStyle name="modified border 3 2 2" xfId="32818"/>
    <cellStyle name="modified border 3 2 2 2" xfId="32819"/>
    <cellStyle name="modified border 3 2 3" xfId="32820"/>
    <cellStyle name="modified border 3 2 4" xfId="32821"/>
    <cellStyle name="modified border 3 3" xfId="32822"/>
    <cellStyle name="modified border 3 3 2" xfId="32823"/>
    <cellStyle name="modified border 3 4" xfId="32824"/>
    <cellStyle name="modified border 3 4 2" xfId="32825"/>
    <cellStyle name="modified border 4" xfId="32826"/>
    <cellStyle name="modified border 4 2" xfId="32827"/>
    <cellStyle name="modified border 4 2 2" xfId="32828"/>
    <cellStyle name="modified border 4 2 2 2" xfId="32829"/>
    <cellStyle name="modified border 4 2 3" xfId="32830"/>
    <cellStyle name="modified border 4 2 4" xfId="32831"/>
    <cellStyle name="modified border 4 3" xfId="32832"/>
    <cellStyle name="modified border 4 3 2" xfId="32833"/>
    <cellStyle name="modified border 4 4" xfId="32834"/>
    <cellStyle name="modified border 4 4 2" xfId="32835"/>
    <cellStyle name="modified border 5" xfId="32836"/>
    <cellStyle name="modified border 5 2" xfId="32837"/>
    <cellStyle name="modified border 5 2 2" xfId="32838"/>
    <cellStyle name="modified border 5 2 3" xfId="32839"/>
    <cellStyle name="modified border 5 3" xfId="32840"/>
    <cellStyle name="modified border 5 4" xfId="32841"/>
    <cellStyle name="modified border 6" xfId="32842"/>
    <cellStyle name="modified border 6 2" xfId="32843"/>
    <cellStyle name="modified border 7" xfId="32844"/>
    <cellStyle name="modified border 7 2" xfId="32845"/>
    <cellStyle name="modified border 8" xfId="32846"/>
    <cellStyle name="modified border 8 2" xfId="32847"/>
    <cellStyle name="modified border_4.34E Mint Farm Deferral" xfId="32848"/>
    <cellStyle name="modified border1" xfId="32849"/>
    <cellStyle name="modified border1 2" xfId="32850"/>
    <cellStyle name="modified border1 2 2" xfId="32851"/>
    <cellStyle name="modified border1 2 2 2" xfId="32852"/>
    <cellStyle name="modified border1 2 2 2 2" xfId="32853"/>
    <cellStyle name="modified border1 2 2 3" xfId="32854"/>
    <cellStyle name="modified border1 2 2 4" xfId="32855"/>
    <cellStyle name="modified border1 2 3" xfId="32856"/>
    <cellStyle name="modified border1 2 3 2" xfId="32857"/>
    <cellStyle name="modified border1 2 4" xfId="32858"/>
    <cellStyle name="modified border1 2 4 2" xfId="32859"/>
    <cellStyle name="modified border1 3" xfId="32860"/>
    <cellStyle name="modified border1 3 2" xfId="32861"/>
    <cellStyle name="modified border1 3 2 2" xfId="32862"/>
    <cellStyle name="modified border1 3 2 2 2" xfId="32863"/>
    <cellStyle name="modified border1 3 2 3" xfId="32864"/>
    <cellStyle name="modified border1 3 2 4" xfId="32865"/>
    <cellStyle name="modified border1 3 3" xfId="32866"/>
    <cellStyle name="modified border1 3 3 2" xfId="32867"/>
    <cellStyle name="modified border1 3 4" xfId="32868"/>
    <cellStyle name="modified border1 3 4 2" xfId="32869"/>
    <cellStyle name="modified border1 4" xfId="32870"/>
    <cellStyle name="modified border1 4 2" xfId="32871"/>
    <cellStyle name="modified border1 4 2 2" xfId="32872"/>
    <cellStyle name="modified border1 4 2 2 2" xfId="32873"/>
    <cellStyle name="modified border1 4 2 3" xfId="32874"/>
    <cellStyle name="modified border1 4 2 4" xfId="32875"/>
    <cellStyle name="modified border1 4 3" xfId="32876"/>
    <cellStyle name="modified border1 4 3 2" xfId="32877"/>
    <cellStyle name="modified border1 4 4" xfId="32878"/>
    <cellStyle name="modified border1 4 4 2" xfId="32879"/>
    <cellStyle name="modified border1 5" xfId="32880"/>
    <cellStyle name="modified border1 5 2" xfId="32881"/>
    <cellStyle name="modified border1 5 2 2" xfId="32882"/>
    <cellStyle name="modified border1 5 2 3" xfId="32883"/>
    <cellStyle name="modified border1 5 3" xfId="32884"/>
    <cellStyle name="modified border1 5 4" xfId="32885"/>
    <cellStyle name="modified border1 6" xfId="32886"/>
    <cellStyle name="modified border1 6 2" xfId="32887"/>
    <cellStyle name="modified border1 7" xfId="32888"/>
    <cellStyle name="modified border1 7 2" xfId="32889"/>
    <cellStyle name="modified border1 8" xfId="32890"/>
    <cellStyle name="modified border1 8 2" xfId="32891"/>
    <cellStyle name="modified border1_4.34E Mint Farm Deferral" xfId="32892"/>
    <cellStyle name="Moneda [0]_2AV_M_M " xfId="32893"/>
    <cellStyle name="Moneda_2AV_M_M " xfId="32894"/>
    <cellStyle name="MonthYears" xfId="32895"/>
    <cellStyle name="Neutral 10" xfId="32896"/>
    <cellStyle name="Neutral 11" xfId="32897"/>
    <cellStyle name="Neutral 12" xfId="32898"/>
    <cellStyle name="Neutral 13" xfId="32899"/>
    <cellStyle name="Neutral 14" xfId="32900"/>
    <cellStyle name="Neutral 15" xfId="32901"/>
    <cellStyle name="Neutral 16" xfId="32902"/>
    <cellStyle name="Neutral 17" xfId="32903"/>
    <cellStyle name="Neutral 18" xfId="32904"/>
    <cellStyle name="Neutral 19" xfId="32905"/>
    <cellStyle name="Neutral 2" xfId="32906"/>
    <cellStyle name="Neutral 2 2" xfId="32907"/>
    <cellStyle name="Neutral 2 2 2" xfId="32908"/>
    <cellStyle name="Neutral 2 2 2 2" xfId="32909"/>
    <cellStyle name="Neutral 2 2 2 2 2" xfId="32910"/>
    <cellStyle name="Neutral 2 2 2 3" xfId="32911"/>
    <cellStyle name="Neutral 2 2 3" xfId="32912"/>
    <cellStyle name="Neutral 2 2 3 2" xfId="32913"/>
    <cellStyle name="Neutral 2 2 4" xfId="32914"/>
    <cellStyle name="Neutral 2 2 4 2" xfId="32915"/>
    <cellStyle name="Neutral 2 3" xfId="32916"/>
    <cellStyle name="Neutral 2 3 2" xfId="32917"/>
    <cellStyle name="Neutral 2 3 2 2" xfId="32918"/>
    <cellStyle name="Neutral 2 3 2 2 2" xfId="32919"/>
    <cellStyle name="Neutral 2 3 2 3" xfId="32920"/>
    <cellStyle name="Neutral 2 3 2 4" xfId="32921"/>
    <cellStyle name="Neutral 2 3 3" xfId="32922"/>
    <cellStyle name="Neutral 2 3 3 2" xfId="32923"/>
    <cellStyle name="Neutral 2 3 3 3" xfId="32924"/>
    <cellStyle name="Neutral 2 3 4" xfId="32925"/>
    <cellStyle name="Neutral 2 3 4 2" xfId="32926"/>
    <cellStyle name="Neutral 2 3 5" xfId="32927"/>
    <cellStyle name="Neutral 2 4" xfId="32928"/>
    <cellStyle name="Neutral 2 4 2" xfId="32929"/>
    <cellStyle name="Neutral 2 4 2 2" xfId="32930"/>
    <cellStyle name="Neutral 2 4 3" xfId="32931"/>
    <cellStyle name="Neutral 2 4 4" xfId="32932"/>
    <cellStyle name="Neutral 2 4 5" xfId="32933"/>
    <cellStyle name="Neutral 2 5" xfId="32934"/>
    <cellStyle name="Neutral 2 5 2" xfId="32935"/>
    <cellStyle name="Neutral 2 6" xfId="32936"/>
    <cellStyle name="Neutral 2 6 2" xfId="32937"/>
    <cellStyle name="Neutral 20" xfId="32938"/>
    <cellStyle name="Neutral 21" xfId="32939"/>
    <cellStyle name="Neutral 22" xfId="32940"/>
    <cellStyle name="Neutral 23" xfId="32941"/>
    <cellStyle name="Neutral 24" xfId="32942"/>
    <cellStyle name="Neutral 25" xfId="32943"/>
    <cellStyle name="Neutral 26" xfId="32944"/>
    <cellStyle name="Neutral 27" xfId="32945"/>
    <cellStyle name="Neutral 28" xfId="32946"/>
    <cellStyle name="Neutral 29" xfId="32947"/>
    <cellStyle name="Neutral 3" xfId="32948"/>
    <cellStyle name="Neutral 3 2" xfId="32949"/>
    <cellStyle name="Neutral 3 2 2" xfId="32950"/>
    <cellStyle name="Neutral 3 2 2 2" xfId="32951"/>
    <cellStyle name="Neutral 3 2 3" xfId="32952"/>
    <cellStyle name="Neutral 3 3" xfId="32953"/>
    <cellStyle name="Neutral 3 3 2" xfId="32954"/>
    <cellStyle name="Neutral 3 4" xfId="32955"/>
    <cellStyle name="Neutral 3 4 2" xfId="32956"/>
    <cellStyle name="Neutral 3 5" xfId="32957"/>
    <cellStyle name="Neutral 30" xfId="32958"/>
    <cellStyle name="Neutral 31" xfId="32959"/>
    <cellStyle name="Neutral 32" xfId="32960"/>
    <cellStyle name="Neutral 33" xfId="32961"/>
    <cellStyle name="Neutral 34" xfId="32962"/>
    <cellStyle name="Neutral 35" xfId="32963"/>
    <cellStyle name="Neutral 36" xfId="32964"/>
    <cellStyle name="Neutral 37" xfId="32965"/>
    <cellStyle name="Neutral 38" xfId="32966"/>
    <cellStyle name="Neutral 39" xfId="32967"/>
    <cellStyle name="Neutral 4" xfId="32968"/>
    <cellStyle name="Neutral 4 2" xfId="32969"/>
    <cellStyle name="Neutral 4 2 2" xfId="32970"/>
    <cellStyle name="Neutral 4 2 2 2" xfId="32971"/>
    <cellStyle name="Neutral 4 2 3" xfId="32972"/>
    <cellStyle name="Neutral 4 2 4" xfId="32973"/>
    <cellStyle name="Neutral 4 3" xfId="32974"/>
    <cellStyle name="Neutral 4 3 2" xfId="32975"/>
    <cellStyle name="Neutral 4 4" xfId="32976"/>
    <cellStyle name="Neutral 4 4 2" xfId="32977"/>
    <cellStyle name="Neutral 40" xfId="32978"/>
    <cellStyle name="Neutral 41" xfId="32979"/>
    <cellStyle name="Neutral 42" xfId="32980"/>
    <cellStyle name="Neutral 43" xfId="32981"/>
    <cellStyle name="Neutral 44" xfId="32982"/>
    <cellStyle name="Neutral 45" xfId="32983"/>
    <cellStyle name="Neutral 46" xfId="32984"/>
    <cellStyle name="Neutral 47" xfId="32985"/>
    <cellStyle name="Neutral 48" xfId="32986"/>
    <cellStyle name="Neutral 49" xfId="32987"/>
    <cellStyle name="Neutral 5" xfId="32988"/>
    <cellStyle name="Neutral 5 2" xfId="32989"/>
    <cellStyle name="Neutral 5 2 2" xfId="32990"/>
    <cellStyle name="Neutral 5 2 3" xfId="32991"/>
    <cellStyle name="Neutral 5 3" xfId="32992"/>
    <cellStyle name="Neutral 50" xfId="32993"/>
    <cellStyle name="Neutral 51" xfId="32994"/>
    <cellStyle name="Neutral 52" xfId="32995"/>
    <cellStyle name="Neutral 53" xfId="32996"/>
    <cellStyle name="Neutral 54" xfId="32997"/>
    <cellStyle name="Neutral 55" xfId="32998"/>
    <cellStyle name="Neutral 56" xfId="32999"/>
    <cellStyle name="Neutral 57" xfId="33000"/>
    <cellStyle name="Neutral 58" xfId="33001"/>
    <cellStyle name="Neutral 59" xfId="33002"/>
    <cellStyle name="Neutral 6" xfId="33003"/>
    <cellStyle name="Neutral 6 2" xfId="33004"/>
    <cellStyle name="Neutral 6 2 2" xfId="33005"/>
    <cellStyle name="Neutral 6 3" xfId="33006"/>
    <cellStyle name="Neutral 6 4" xfId="33007"/>
    <cellStyle name="Neutral 6 5" xfId="33008"/>
    <cellStyle name="Neutral 60" xfId="33009"/>
    <cellStyle name="Neutral 61" xfId="33010"/>
    <cellStyle name="Neutral 62" xfId="33011"/>
    <cellStyle name="Neutral 63" xfId="33012"/>
    <cellStyle name="Neutral 64" xfId="33013"/>
    <cellStyle name="Neutral 7" xfId="33014"/>
    <cellStyle name="Neutral 7 2" xfId="33015"/>
    <cellStyle name="Neutral 7 3" xfId="33016"/>
    <cellStyle name="Neutral 8" xfId="33017"/>
    <cellStyle name="Neutral 9" xfId="33018"/>
    <cellStyle name="no dec" xfId="33019"/>
    <cellStyle name="no dec 2" xfId="33020"/>
    <cellStyle name="no dec 2 2" xfId="33021"/>
    <cellStyle name="no dec 2 2 2" xfId="33022"/>
    <cellStyle name="no dec 2 2 3" xfId="33023"/>
    <cellStyle name="no dec 2 3" xfId="33024"/>
    <cellStyle name="no dec 2 4" xfId="33025"/>
    <cellStyle name="no dec 3" xfId="33026"/>
    <cellStyle name="no dec 3 2" xfId="33027"/>
    <cellStyle name="no dec 4" xfId="33028"/>
    <cellStyle name="no dec 4 2" xfId="33029"/>
    <cellStyle name="no dec 5" xfId="33030"/>
    <cellStyle name="Normal" xfId="0" builtinId="0"/>
    <cellStyle name="Normal - Style1" xfId="33031"/>
    <cellStyle name="Normal - Style1 10" xfId="33032"/>
    <cellStyle name="Normal - Style1 10 2" xfId="33033"/>
    <cellStyle name="Normal - Style1 10 3" xfId="33034"/>
    <cellStyle name="Normal - Style1 11" xfId="33035"/>
    <cellStyle name="Normal - Style1 11 2" xfId="33036"/>
    <cellStyle name="Normal - Style1 11 3" xfId="33037"/>
    <cellStyle name="Normal - Style1 12" xfId="33038"/>
    <cellStyle name="Normal - Style1 12 2" xfId="33039"/>
    <cellStyle name="Normal - Style1 13" xfId="33040"/>
    <cellStyle name="Normal - Style1 2" xfId="33041"/>
    <cellStyle name="Normal - Style1 2 2" xfId="33042"/>
    <cellStyle name="Normal - Style1 2 2 2" xfId="33043"/>
    <cellStyle name="Normal - Style1 2 2 2 2" xfId="33044"/>
    <cellStyle name="Normal - Style1 2 2 2 2 2" xfId="33045"/>
    <cellStyle name="Normal - Style1 2 2 3" xfId="33046"/>
    <cellStyle name="Normal - Style1 2 2 3 2" xfId="33047"/>
    <cellStyle name="Normal - Style1 2 2 3 2 2" xfId="33048"/>
    <cellStyle name="Normal - Style1 2 2 3 3" xfId="33049"/>
    <cellStyle name="Normal - Style1 2 2 3 4" xfId="33050"/>
    <cellStyle name="Normal - Style1 2 2 4" xfId="33051"/>
    <cellStyle name="Normal - Style1 2 2 4 2" xfId="33052"/>
    <cellStyle name="Normal - Style1 2 2 4 3" xfId="33053"/>
    <cellStyle name="Normal - Style1 2 2 5" xfId="33054"/>
    <cellStyle name="Normal - Style1 2 2 5 2" xfId="33055"/>
    <cellStyle name="Normal - Style1 2 3" xfId="33056"/>
    <cellStyle name="Normal - Style1 2 3 2" xfId="33057"/>
    <cellStyle name="Normal - Style1 2 3 2 2" xfId="33058"/>
    <cellStyle name="Normal - Style1 2 3 3" xfId="33059"/>
    <cellStyle name="Normal - Style1 2 4" xfId="33060"/>
    <cellStyle name="Normal - Style1 2 4 2" xfId="33061"/>
    <cellStyle name="Normal - Style1 2 4 2 2" xfId="33062"/>
    <cellStyle name="Normal - Style1 2 4 3" xfId="33063"/>
    <cellStyle name="Normal - Style1 2 5" xfId="33064"/>
    <cellStyle name="Normal - Style1 2 5 2" xfId="33065"/>
    <cellStyle name="Normal - Style1 2 6" xfId="33066"/>
    <cellStyle name="Normal - Style1 2 6 2" xfId="33067"/>
    <cellStyle name="Normal - Style1 3" xfId="33068"/>
    <cellStyle name="Normal - Style1 3 2" xfId="33069"/>
    <cellStyle name="Normal - Style1 3 2 2" xfId="33070"/>
    <cellStyle name="Normal - Style1 3 2 2 2" xfId="33071"/>
    <cellStyle name="Normal - Style1 3 2 2 2 2" xfId="33072"/>
    <cellStyle name="Normal - Style1 3 2 3" xfId="33073"/>
    <cellStyle name="Normal - Style1 3 2 3 2" xfId="33074"/>
    <cellStyle name="Normal - Style1 3 2 3 2 2" xfId="33075"/>
    <cellStyle name="Normal - Style1 3 2 3 3" xfId="33076"/>
    <cellStyle name="Normal - Style1 3 2 3 4" xfId="33077"/>
    <cellStyle name="Normal - Style1 3 2 4" xfId="33078"/>
    <cellStyle name="Normal - Style1 3 2 4 2" xfId="33079"/>
    <cellStyle name="Normal - Style1 3 2 5" xfId="33080"/>
    <cellStyle name="Normal - Style1 3 2 5 2" xfId="33081"/>
    <cellStyle name="Normal - Style1 3 3" xfId="33082"/>
    <cellStyle name="Normal - Style1 3 3 2" xfId="33083"/>
    <cellStyle name="Normal - Style1 3 3 2 2" xfId="33084"/>
    <cellStyle name="Normal - Style1 3 3 3" xfId="33085"/>
    <cellStyle name="Normal - Style1 3 4" xfId="33086"/>
    <cellStyle name="Normal - Style1 3 4 2" xfId="33087"/>
    <cellStyle name="Normal - Style1 3 4 2 2" xfId="33088"/>
    <cellStyle name="Normal - Style1 3 4 3" xfId="33089"/>
    <cellStyle name="Normal - Style1 3 4 4" xfId="33090"/>
    <cellStyle name="Normal - Style1 3 5" xfId="33091"/>
    <cellStyle name="Normal - Style1 3 5 2" xfId="33092"/>
    <cellStyle name="Normal - Style1 3 6" xfId="33093"/>
    <cellStyle name="Normal - Style1 3 6 2" xfId="33094"/>
    <cellStyle name="Normal - Style1 4" xfId="33095"/>
    <cellStyle name="Normal - Style1 4 2" xfId="33096"/>
    <cellStyle name="Normal - Style1 4 2 2" xfId="33097"/>
    <cellStyle name="Normal - Style1 4 2 2 2" xfId="33098"/>
    <cellStyle name="Normal - Style1 4 2 2 2 2" xfId="33099"/>
    <cellStyle name="Normal - Style1 4 2 3" xfId="33100"/>
    <cellStyle name="Normal - Style1 4 2 3 2" xfId="33101"/>
    <cellStyle name="Normal - Style1 4 2 3 3" xfId="33102"/>
    <cellStyle name="Normal - Style1 4 2 4" xfId="33103"/>
    <cellStyle name="Normal - Style1 4 2 4 2" xfId="33104"/>
    <cellStyle name="Normal - Style1 4 3" xfId="33105"/>
    <cellStyle name="Normal - Style1 4 3 2" xfId="33106"/>
    <cellStyle name="Normal - Style1 4 3 2 2" xfId="33107"/>
    <cellStyle name="Normal - Style1 4 4" xfId="33108"/>
    <cellStyle name="Normal - Style1 4 4 2" xfId="33109"/>
    <cellStyle name="Normal - Style1 4 4 2 2" xfId="33110"/>
    <cellStyle name="Normal - Style1 4 4 3" xfId="33111"/>
    <cellStyle name="Normal - Style1 4 4 4" xfId="33112"/>
    <cellStyle name="Normal - Style1 4 5" xfId="33113"/>
    <cellStyle name="Normal - Style1 4 5 2" xfId="33114"/>
    <cellStyle name="Normal - Style1 4 5 3" xfId="33115"/>
    <cellStyle name="Normal - Style1 4 6" xfId="33116"/>
    <cellStyle name="Normal - Style1 4 6 2" xfId="33117"/>
    <cellStyle name="Normal - Style1 5" xfId="33118"/>
    <cellStyle name="Normal - Style1 5 2" xfId="33119"/>
    <cellStyle name="Normal - Style1 5 2 2" xfId="33120"/>
    <cellStyle name="Normal - Style1 5 2 2 2" xfId="33121"/>
    <cellStyle name="Normal - Style1 5 2 2 2 2" xfId="33122"/>
    <cellStyle name="Normal - Style1 5 2 3" xfId="33123"/>
    <cellStyle name="Normal - Style1 5 2 3 2" xfId="33124"/>
    <cellStyle name="Normal - Style1 5 2 3 3" xfId="33125"/>
    <cellStyle name="Normal - Style1 5 2 4" xfId="33126"/>
    <cellStyle name="Normal - Style1 5 2 4 2" xfId="33127"/>
    <cellStyle name="Normal - Style1 5 2 5" xfId="33128"/>
    <cellStyle name="Normal - Style1 5 3" xfId="33129"/>
    <cellStyle name="Normal - Style1 5 3 2" xfId="33130"/>
    <cellStyle name="Normal - Style1 5 3 2 2" xfId="33131"/>
    <cellStyle name="Normal - Style1 5 4" xfId="33132"/>
    <cellStyle name="Normal - Style1 5 4 2" xfId="33133"/>
    <cellStyle name="Normal - Style1 5 4 3" xfId="33134"/>
    <cellStyle name="Normal - Style1 5 5" xfId="33135"/>
    <cellStyle name="Normal - Style1 5 5 2" xfId="33136"/>
    <cellStyle name="Normal - Style1 5 6" xfId="33137"/>
    <cellStyle name="Normal - Style1 6" xfId="33138"/>
    <cellStyle name="Normal - Style1 6 2" xfId="33139"/>
    <cellStyle name="Normal - Style1 6 2 2" xfId="33140"/>
    <cellStyle name="Normal - Style1 6 2 2 2" xfId="33141"/>
    <cellStyle name="Normal - Style1 6 2 2 2 2" xfId="33142"/>
    <cellStyle name="Normal - Style1 6 2 3" xfId="33143"/>
    <cellStyle name="Normal - Style1 6 2 3 2" xfId="33144"/>
    <cellStyle name="Normal - Style1 6 2 4" xfId="33145"/>
    <cellStyle name="Normal - Style1 6 2 4 2" xfId="33146"/>
    <cellStyle name="Normal - Style1 6 2 5" xfId="33147"/>
    <cellStyle name="Normal - Style1 6 3" xfId="33148"/>
    <cellStyle name="Normal - Style1 6 3 2" xfId="33149"/>
    <cellStyle name="Normal - Style1 6 3 2 2" xfId="33150"/>
    <cellStyle name="Normal - Style1 6 4" xfId="33151"/>
    <cellStyle name="Normal - Style1 6 4 2" xfId="33152"/>
    <cellStyle name="Normal - Style1 6 4 2 2" xfId="33153"/>
    <cellStyle name="Normal - Style1 6 4 3" xfId="33154"/>
    <cellStyle name="Normal - Style1 6 4 4" xfId="33155"/>
    <cellStyle name="Normal - Style1 6 5" xfId="33156"/>
    <cellStyle name="Normal - Style1 6 5 2" xfId="33157"/>
    <cellStyle name="Normal - Style1 6 5 3" xfId="33158"/>
    <cellStyle name="Normal - Style1 6 6" xfId="33159"/>
    <cellStyle name="Normal - Style1 6 6 2" xfId="33160"/>
    <cellStyle name="Normal - Style1 6 7" xfId="33161"/>
    <cellStyle name="Normal - Style1 7" xfId="33162"/>
    <cellStyle name="Normal - Style1 7 2" xfId="33163"/>
    <cellStyle name="Normal - Style1 7 2 2" xfId="33164"/>
    <cellStyle name="Normal - Style1 7 2 2 2" xfId="33165"/>
    <cellStyle name="Normal - Style1 7 2 2 2 2" xfId="33166"/>
    <cellStyle name="Normal - Style1 7 2 3" xfId="33167"/>
    <cellStyle name="Normal - Style1 7 2 3 2" xfId="33168"/>
    <cellStyle name="Normal - Style1 7 2 4" xfId="33169"/>
    <cellStyle name="Normal - Style1 7 2 4 2" xfId="33170"/>
    <cellStyle name="Normal - Style1 7 2 5" xfId="33171"/>
    <cellStyle name="Normal - Style1 7 3" xfId="33172"/>
    <cellStyle name="Normal - Style1 7 3 2" xfId="33173"/>
    <cellStyle name="Normal - Style1 7 3 2 2" xfId="33174"/>
    <cellStyle name="Normal - Style1 7 4" xfId="33175"/>
    <cellStyle name="Normal - Style1 7 4 2" xfId="33176"/>
    <cellStyle name="Normal - Style1 7 5" xfId="33177"/>
    <cellStyle name="Normal - Style1 7 5 2" xfId="33178"/>
    <cellStyle name="Normal - Style1 7 6" xfId="33179"/>
    <cellStyle name="Normal - Style1 8" xfId="33180"/>
    <cellStyle name="Normal - Style1 8 2" xfId="33181"/>
    <cellStyle name="Normal - Style1 8 2 2" xfId="33182"/>
    <cellStyle name="Normal - Style1 8 3" xfId="33183"/>
    <cellStyle name="Normal - Style1 8 4" xfId="33184"/>
    <cellStyle name="Normal - Style1 9" xfId="33185"/>
    <cellStyle name="Normal - Style1 9 2" xfId="33186"/>
    <cellStyle name="Normal - Style1 9 2 2" xfId="33187"/>
    <cellStyle name="Normal - Style1 9 3" xfId="33188"/>
    <cellStyle name="Normal - Style1 9 4" xfId="33189"/>
    <cellStyle name="Normal - Style1_(C) WHE Proforma with ITC cash grant 10 Yr Amort_for deferral_102809" xfId="33190"/>
    <cellStyle name="Normal [0]" xfId="33191"/>
    <cellStyle name="Normal [2]" xfId="33192"/>
    <cellStyle name="Normal 1" xfId="33193"/>
    <cellStyle name="Normal 1 2" xfId="33194"/>
    <cellStyle name="Normal 1 2 2" xfId="33195"/>
    <cellStyle name="Normal 1 2 2 2" xfId="33196"/>
    <cellStyle name="Normal 1 2 2 2 2" xfId="33197"/>
    <cellStyle name="Normal 1 2 2 2 2 2" xfId="33198"/>
    <cellStyle name="Normal 1 2 2 3" xfId="33199"/>
    <cellStyle name="Normal 1 2 2 3 2" xfId="33200"/>
    <cellStyle name="Normal 1 2 2 4" xfId="33201"/>
    <cellStyle name="Normal 1 2 2 4 2" xfId="33202"/>
    <cellStyle name="Normal 1 2 3" xfId="33203"/>
    <cellStyle name="Normal 1 2 3 2" xfId="33204"/>
    <cellStyle name="Normal 1 2 3 2 2" xfId="33205"/>
    <cellStyle name="Normal 1 2 4" xfId="33206"/>
    <cellStyle name="Normal 1 2 4 2" xfId="33207"/>
    <cellStyle name="Normal 1 2 5" xfId="33208"/>
    <cellStyle name="Normal 1 2 5 2" xfId="33209"/>
    <cellStyle name="Normal 1 3" xfId="33210"/>
    <cellStyle name="Normal 1 3 2" xfId="33211"/>
    <cellStyle name="Normal 1 3 2 2" xfId="33212"/>
    <cellStyle name="Normal 1 3 2 2 2" xfId="33213"/>
    <cellStyle name="Normal 1 3 3" xfId="33214"/>
    <cellStyle name="Normal 1 3 3 2" xfId="33215"/>
    <cellStyle name="Normal 1 3 4" xfId="33216"/>
    <cellStyle name="Normal 1 3 4 2" xfId="33217"/>
    <cellStyle name="Normal 1 4" xfId="33218"/>
    <cellStyle name="Normal 1 4 2" xfId="33219"/>
    <cellStyle name="Normal 1 4 2 2" xfId="33220"/>
    <cellStyle name="Normal 1 5" xfId="33221"/>
    <cellStyle name="Normal 1 5 2" xfId="33222"/>
    <cellStyle name="Normal 1 5 2 2" xfId="33223"/>
    <cellStyle name="Normal 1 5 2 3" xfId="33224"/>
    <cellStyle name="Normal 1 5 3" xfId="33225"/>
    <cellStyle name="Normal 1 5 4" xfId="33226"/>
    <cellStyle name="Normal 1 5 5" xfId="33227"/>
    <cellStyle name="Normal 1 6" xfId="33228"/>
    <cellStyle name="Normal 1 6 2" xfId="33229"/>
    <cellStyle name="Normal 1 6 2 2" xfId="33230"/>
    <cellStyle name="Normal 1 6 2 2 2" xfId="33231"/>
    <cellStyle name="Normal 1 6 2 3" xfId="33232"/>
    <cellStyle name="Normal 1 6 2 4" xfId="33233"/>
    <cellStyle name="Normal 1 6 3" xfId="33234"/>
    <cellStyle name="Normal 1 6 3 2" xfId="33235"/>
    <cellStyle name="Normal 1 6 4" xfId="33236"/>
    <cellStyle name="Normal 1 6 5" xfId="33237"/>
    <cellStyle name="Normal 1 7" xfId="33238"/>
    <cellStyle name="Normal 1 7 2" xfId="33239"/>
    <cellStyle name="Normal 1 8" xfId="33240"/>
    <cellStyle name="Normal 1 8 2" xfId="33241"/>
    <cellStyle name="Normal 10" xfId="33242"/>
    <cellStyle name="Normal 10 2" xfId="33243"/>
    <cellStyle name="Normal 10 2 2" xfId="33244"/>
    <cellStyle name="Normal 10 2 2 2" xfId="33245"/>
    <cellStyle name="Normal 10 2 2 2 2" xfId="33246"/>
    <cellStyle name="Normal 10 2 2 2 2 2" xfId="33247"/>
    <cellStyle name="Normal 10 2 2 3" xfId="33248"/>
    <cellStyle name="Normal 10 2 2 3 2" xfId="33249"/>
    <cellStyle name="Normal 10 2 2 3 3" xfId="33250"/>
    <cellStyle name="Normal 10 2 2 4" xfId="33251"/>
    <cellStyle name="Normal 10 2 2 4 2" xfId="33252"/>
    <cellStyle name="Normal 10 2 3" xfId="33253"/>
    <cellStyle name="Normal 10 2 3 2" xfId="33254"/>
    <cellStyle name="Normal 10 2 3 2 2" xfId="33255"/>
    <cellStyle name="Normal 10 2 4" xfId="33256"/>
    <cellStyle name="Normal 10 2 4 2" xfId="33257"/>
    <cellStyle name="Normal 10 2 4 3" xfId="33258"/>
    <cellStyle name="Normal 10 2 5" xfId="33259"/>
    <cellStyle name="Normal 10 2 5 2" xfId="33260"/>
    <cellStyle name="Normal 10 3" xfId="33261"/>
    <cellStyle name="Normal 10 3 2" xfId="33262"/>
    <cellStyle name="Normal 10 3 2 2" xfId="33263"/>
    <cellStyle name="Normal 10 3 2 2 2" xfId="33264"/>
    <cellStyle name="Normal 10 3 2 2 2 2" xfId="33265"/>
    <cellStyle name="Normal 10 3 2 3" xfId="33266"/>
    <cellStyle name="Normal 10 3 2 3 2" xfId="33267"/>
    <cellStyle name="Normal 10 3 2 3 3" xfId="33268"/>
    <cellStyle name="Normal 10 3 2 4" xfId="33269"/>
    <cellStyle name="Normal 10 3 2 4 2" xfId="33270"/>
    <cellStyle name="Normal 10 3 3" xfId="33271"/>
    <cellStyle name="Normal 10 3 3 2" xfId="33272"/>
    <cellStyle name="Normal 10 3 3 2 2" xfId="33273"/>
    <cellStyle name="Normal 10 3 4" xfId="33274"/>
    <cellStyle name="Normal 10 3 4 2" xfId="33275"/>
    <cellStyle name="Normal 10 3 4 3" xfId="33276"/>
    <cellStyle name="Normal 10 3 5" xfId="33277"/>
    <cellStyle name="Normal 10 3 5 2" xfId="33278"/>
    <cellStyle name="Normal 10 4" xfId="33279"/>
    <cellStyle name="Normal 10 4 2" xfId="33280"/>
    <cellStyle name="Normal 10 4 2 2" xfId="33281"/>
    <cellStyle name="Normal 10 4 2 2 2" xfId="33282"/>
    <cellStyle name="Normal 10 4 2 3" xfId="33283"/>
    <cellStyle name="Normal 10 4 3" xfId="33284"/>
    <cellStyle name="Normal 10 4 3 2" xfId="33285"/>
    <cellStyle name="Normal 10 4 3 2 2" xfId="33286"/>
    <cellStyle name="Normal 10 4 3 3" xfId="33287"/>
    <cellStyle name="Normal 10 4 3 4" xfId="33288"/>
    <cellStyle name="Normal 10 4 4" xfId="33289"/>
    <cellStyle name="Normal 10 4 4 2" xfId="33290"/>
    <cellStyle name="Normal 10 4 4 3" xfId="33291"/>
    <cellStyle name="Normal 10 4 5" xfId="33292"/>
    <cellStyle name="Normal 10 4 5 2" xfId="33293"/>
    <cellStyle name="Normal 10 4 6" xfId="33294"/>
    <cellStyle name="Normal 10 5" xfId="33295"/>
    <cellStyle name="Normal 10 5 2" xfId="33296"/>
    <cellStyle name="Normal 10 5 2 2" xfId="33297"/>
    <cellStyle name="Normal 10 5 3" xfId="33298"/>
    <cellStyle name="Normal 10 5 3 2" xfId="33299"/>
    <cellStyle name="Normal 10 5 4" xfId="33300"/>
    <cellStyle name="Normal 10 6" xfId="33301"/>
    <cellStyle name="Normal 10 6 2" xfId="33302"/>
    <cellStyle name="Normal 10 6 2 2" xfId="33303"/>
    <cellStyle name="Normal 10 6 3" xfId="33304"/>
    <cellStyle name="Normal 10 6 4" xfId="33305"/>
    <cellStyle name="Normal 10 7" xfId="33306"/>
    <cellStyle name="Normal 10 7 2" xfId="33307"/>
    <cellStyle name="Normal 10 7 2 2" xfId="33308"/>
    <cellStyle name="Normal 10 7 3" xfId="33309"/>
    <cellStyle name="Normal 10 8" xfId="33310"/>
    <cellStyle name="Normal 10 8 2" xfId="33311"/>
    <cellStyle name="Normal 10 9" xfId="33312"/>
    <cellStyle name="Normal 10_ Price Inputs" xfId="33313"/>
    <cellStyle name="Normal 100" xfId="33314"/>
    <cellStyle name="Normal 100 2" xfId="33315"/>
    <cellStyle name="Normal 100 2 2" xfId="33316"/>
    <cellStyle name="Normal 100 3" xfId="33317"/>
    <cellStyle name="Normal 100 4" xfId="33318"/>
    <cellStyle name="Normal 100 5" xfId="33319"/>
    <cellStyle name="Normal 101" xfId="33320"/>
    <cellStyle name="Normal 101 2" xfId="33321"/>
    <cellStyle name="Normal 101 2 2" xfId="33322"/>
    <cellStyle name="Normal 101 3" xfId="33323"/>
    <cellStyle name="Normal 101 4" xfId="33324"/>
    <cellStyle name="Normal 102" xfId="33325"/>
    <cellStyle name="Normal 102 2" xfId="33326"/>
    <cellStyle name="Normal 102 2 2" xfId="33327"/>
    <cellStyle name="Normal 102 3" xfId="33328"/>
    <cellStyle name="Normal 102 4" xfId="33329"/>
    <cellStyle name="Normal 103" xfId="33330"/>
    <cellStyle name="Normal 103 2" xfId="33331"/>
    <cellStyle name="Normal 103 2 2" xfId="33332"/>
    <cellStyle name="Normal 103 3" xfId="33333"/>
    <cellStyle name="Normal 103 4" xfId="33334"/>
    <cellStyle name="Normal 104" xfId="33335"/>
    <cellStyle name="Normal 104 2" xfId="33336"/>
    <cellStyle name="Normal 104 2 2" xfId="33337"/>
    <cellStyle name="Normal 104 3" xfId="33338"/>
    <cellStyle name="Normal 104 4" xfId="33339"/>
    <cellStyle name="Normal 105" xfId="33340"/>
    <cellStyle name="Normal 105 2" xfId="33341"/>
    <cellStyle name="Normal 105 2 2" xfId="33342"/>
    <cellStyle name="Normal 105 3" xfId="33343"/>
    <cellStyle name="Normal 105 4" xfId="33344"/>
    <cellStyle name="Normal 106" xfId="33345"/>
    <cellStyle name="Normal 106 2" xfId="33346"/>
    <cellStyle name="Normal 106 2 2" xfId="33347"/>
    <cellStyle name="Normal 106 3" xfId="33348"/>
    <cellStyle name="Normal 106 4" xfId="33349"/>
    <cellStyle name="Normal 107" xfId="33350"/>
    <cellStyle name="Normal 107 2" xfId="33351"/>
    <cellStyle name="Normal 107 2 2" xfId="33352"/>
    <cellStyle name="Normal 107 3" xfId="33353"/>
    <cellStyle name="Normal 107 4" xfId="33354"/>
    <cellStyle name="Normal 108" xfId="33355"/>
    <cellStyle name="Normal 108 2" xfId="33356"/>
    <cellStyle name="Normal 108 2 2" xfId="33357"/>
    <cellStyle name="Normal 108 3" xfId="33358"/>
    <cellStyle name="Normal 109" xfId="33359"/>
    <cellStyle name="Normal 109 2" xfId="33360"/>
    <cellStyle name="Normal 109 2 2" xfId="33361"/>
    <cellStyle name="Normal 109 3" xfId="33362"/>
    <cellStyle name="Normal 11" xfId="33363"/>
    <cellStyle name="Normal 11 2" xfId="33364"/>
    <cellStyle name="Normal 11 2 2" xfId="33365"/>
    <cellStyle name="Normal 11 2 2 2" xfId="33366"/>
    <cellStyle name="Normal 11 2 2 2 2" xfId="33367"/>
    <cellStyle name="Normal 11 2 2 2 3" xfId="33368"/>
    <cellStyle name="Normal 11 2 2 3" xfId="33369"/>
    <cellStyle name="Normal 11 2 3" xfId="33370"/>
    <cellStyle name="Normal 11 2 3 2" xfId="33371"/>
    <cellStyle name="Normal 11 2 3 2 2" xfId="33372"/>
    <cellStyle name="Normal 11 2 3 3" xfId="33373"/>
    <cellStyle name="Normal 11 2 3 4" xfId="33374"/>
    <cellStyle name="Normal 11 2 4" xfId="33375"/>
    <cellStyle name="Normal 11 2 4 2" xfId="33376"/>
    <cellStyle name="Normal 11 2 5" xfId="33377"/>
    <cellStyle name="Normal 11 2 6" xfId="33378"/>
    <cellStyle name="Normal 11 3" xfId="33379"/>
    <cellStyle name="Normal 11 3 2" xfId="33380"/>
    <cellStyle name="Normal 11 3 2 2" xfId="33381"/>
    <cellStyle name="Normal 11 3 2 3" xfId="33382"/>
    <cellStyle name="Normal 11 3 3" xfId="33383"/>
    <cellStyle name="Normal 11 3 3 2" xfId="33384"/>
    <cellStyle name="Normal 11 3 4" xfId="33385"/>
    <cellStyle name="Normal 11 4" xfId="33386"/>
    <cellStyle name="Normal 11 4 2" xfId="33387"/>
    <cellStyle name="Normal 11 4 2 2" xfId="33388"/>
    <cellStyle name="Normal 11 4 2 2 2" xfId="33389"/>
    <cellStyle name="Normal 11 4 2 3" xfId="33390"/>
    <cellStyle name="Normal 11 4 3" xfId="33391"/>
    <cellStyle name="Normal 11 4 3 2" xfId="33392"/>
    <cellStyle name="Normal 11 4 4" xfId="33393"/>
    <cellStyle name="Normal 11 5" xfId="33394"/>
    <cellStyle name="Normal 11 5 2" xfId="33395"/>
    <cellStyle name="Normal 11 5 2 2" xfId="33396"/>
    <cellStyle name="Normal 11 5 3" xfId="33397"/>
    <cellStyle name="Normal 11 6" xfId="33398"/>
    <cellStyle name="Normal 11 6 2" xfId="33399"/>
    <cellStyle name="Normal 11 7" xfId="33400"/>
    <cellStyle name="Normal 11_16.37E Wild Horse Expansion DeferralRevwrkingfile SF" xfId="33401"/>
    <cellStyle name="Normal 110" xfId="33402"/>
    <cellStyle name="Normal 110 2" xfId="33403"/>
    <cellStyle name="Normal 110 2 2" xfId="33404"/>
    <cellStyle name="Normal 110 3" xfId="33405"/>
    <cellStyle name="Normal 111" xfId="33406"/>
    <cellStyle name="Normal 111 2" xfId="33407"/>
    <cellStyle name="Normal 111 2 2" xfId="33408"/>
    <cellStyle name="Normal 111 3" xfId="33409"/>
    <cellStyle name="Normal 112" xfId="33410"/>
    <cellStyle name="Normal 112 2" xfId="33411"/>
    <cellStyle name="Normal 112 2 2" xfId="33412"/>
    <cellStyle name="Normal 112 3" xfId="33413"/>
    <cellStyle name="Normal 113" xfId="33414"/>
    <cellStyle name="Normal 113 2" xfId="33415"/>
    <cellStyle name="Normal 114" xfId="33416"/>
    <cellStyle name="Normal 114 2" xfId="33417"/>
    <cellStyle name="Normal 115" xfId="33418"/>
    <cellStyle name="Normal 115 2" xfId="33419"/>
    <cellStyle name="Normal 116" xfId="33420"/>
    <cellStyle name="Normal 116 2" xfId="33421"/>
    <cellStyle name="Normal 117" xfId="33422"/>
    <cellStyle name="Normal 117 2" xfId="33423"/>
    <cellStyle name="Normal 118" xfId="33424"/>
    <cellStyle name="Normal 118 2" xfId="33425"/>
    <cellStyle name="Normal 119" xfId="33426"/>
    <cellStyle name="Normal 119 2" xfId="33427"/>
    <cellStyle name="Normal 12" xfId="33428"/>
    <cellStyle name="Normal 12 2" xfId="33429"/>
    <cellStyle name="Normal 12 2 2" xfId="33430"/>
    <cellStyle name="Normal 12 2 2 2" xfId="33431"/>
    <cellStyle name="Normal 12 2 2 2 2" xfId="33432"/>
    <cellStyle name="Normal 12 2 2 3" xfId="33433"/>
    <cellStyle name="Normal 12 2 3" xfId="33434"/>
    <cellStyle name="Normal 12 2 3 2" xfId="33435"/>
    <cellStyle name="Normal 12 2 3 2 2" xfId="33436"/>
    <cellStyle name="Normal 12 2 3 3" xfId="33437"/>
    <cellStyle name="Normal 12 2 3 4" xfId="33438"/>
    <cellStyle name="Normal 12 2 4" xfId="33439"/>
    <cellStyle name="Normal 12 2 4 2" xfId="33440"/>
    <cellStyle name="Normal 12 2 5" xfId="33441"/>
    <cellStyle name="Normal 12 2 5 2" xfId="33442"/>
    <cellStyle name="Normal 12 3" xfId="33443"/>
    <cellStyle name="Normal 12 3 2" xfId="33444"/>
    <cellStyle name="Normal 12 3 2 2" xfId="33445"/>
    <cellStyle name="Normal 12 3 2 3" xfId="33446"/>
    <cellStyle name="Normal 12 3 3" xfId="33447"/>
    <cellStyle name="Normal 12 3 3 2" xfId="33448"/>
    <cellStyle name="Normal 12 3 4" xfId="33449"/>
    <cellStyle name="Normal 12 4" xfId="33450"/>
    <cellStyle name="Normal 12 4 2" xfId="33451"/>
    <cellStyle name="Normal 12 4 2 2" xfId="33452"/>
    <cellStyle name="Normal 12 4 3" xfId="33453"/>
    <cellStyle name="Normal 12 5" xfId="33454"/>
    <cellStyle name="Normal 12 5 2" xfId="33455"/>
    <cellStyle name="Normal 12 6" xfId="33456"/>
    <cellStyle name="Normal 12 6 2" xfId="33457"/>
    <cellStyle name="Normal 12 7" xfId="33458"/>
    <cellStyle name="Normal 12_2011 CBR Rev Calc by schedule" xfId="33459"/>
    <cellStyle name="Normal 120" xfId="33460"/>
    <cellStyle name="Normal 120 2" xfId="33461"/>
    <cellStyle name="Normal 121" xfId="33462"/>
    <cellStyle name="Normal 121 2" xfId="33463"/>
    <cellStyle name="Normal 122" xfId="33464"/>
    <cellStyle name="Normal 123" xfId="33465"/>
    <cellStyle name="Normal 124" xfId="33466"/>
    <cellStyle name="Normal 125" xfId="33467"/>
    <cellStyle name="Normal 125 2" xfId="33468"/>
    <cellStyle name="Normal 126" xfId="33469"/>
    <cellStyle name="Normal 127" xfId="33470"/>
    <cellStyle name="Normal 128" xfId="33471"/>
    <cellStyle name="Normal 129" xfId="33472"/>
    <cellStyle name="Normal 13" xfId="33473"/>
    <cellStyle name="Normal 13 2" xfId="33474"/>
    <cellStyle name="Normal 13 2 2" xfId="33475"/>
    <cellStyle name="Normal 13 2 2 2" xfId="33476"/>
    <cellStyle name="Normal 13 2 2 2 2" xfId="33477"/>
    <cellStyle name="Normal 13 2 2 3" xfId="33478"/>
    <cellStyle name="Normal 13 2 3" xfId="33479"/>
    <cellStyle name="Normal 13 2 3 2" xfId="33480"/>
    <cellStyle name="Normal 13 2 3 2 2" xfId="33481"/>
    <cellStyle name="Normal 13 2 3 3" xfId="33482"/>
    <cellStyle name="Normal 13 2 3 4" xfId="33483"/>
    <cellStyle name="Normal 13 2 4" xfId="33484"/>
    <cellStyle name="Normal 13 2 4 2" xfId="33485"/>
    <cellStyle name="Normal 13 2 5" xfId="33486"/>
    <cellStyle name="Normal 13 2 5 2" xfId="33487"/>
    <cellStyle name="Normal 13 3" xfId="33488"/>
    <cellStyle name="Normal 13 3 2" xfId="33489"/>
    <cellStyle name="Normal 13 3 2 2" xfId="33490"/>
    <cellStyle name="Normal 13 3 3" xfId="33491"/>
    <cellStyle name="Normal 13 3 3 2" xfId="33492"/>
    <cellStyle name="Normal 13 3 4" xfId="33493"/>
    <cellStyle name="Normal 13 4" xfId="33494"/>
    <cellStyle name="Normal 13 4 2" xfId="33495"/>
    <cellStyle name="Normal 13 4 2 2" xfId="33496"/>
    <cellStyle name="Normal 13 4 3" xfId="33497"/>
    <cellStyle name="Normal 13 5" xfId="33498"/>
    <cellStyle name="Normal 13 5 2" xfId="33499"/>
    <cellStyle name="Normal 13 5 2 2" xfId="33500"/>
    <cellStyle name="Normal 13 5 3" xfId="33501"/>
    <cellStyle name="Normal 13 6" xfId="33502"/>
    <cellStyle name="Normal 13 6 2" xfId="33503"/>
    <cellStyle name="Normal 13 7" xfId="33504"/>
    <cellStyle name="Normal 13_2011 CBR Rev Calc by schedule" xfId="33505"/>
    <cellStyle name="Normal 130" xfId="33506"/>
    <cellStyle name="Normal 131" xfId="33507"/>
    <cellStyle name="Normal 132" xfId="33508"/>
    <cellStyle name="Normal 133" xfId="33509"/>
    <cellStyle name="Normal 134" xfId="33510"/>
    <cellStyle name="Normal 135" xfId="33511"/>
    <cellStyle name="Normal 136" xfId="33512"/>
    <cellStyle name="Normal 137" xfId="33513"/>
    <cellStyle name="Normal 138" xfId="33514"/>
    <cellStyle name="Normal 139" xfId="33515"/>
    <cellStyle name="Normal 14" xfId="33516"/>
    <cellStyle name="Normal 14 2" xfId="33517"/>
    <cellStyle name="Normal 14 2 2" xfId="33518"/>
    <cellStyle name="Normal 14 2 2 2" xfId="33519"/>
    <cellStyle name="Normal 14 2 3" xfId="33520"/>
    <cellStyle name="Normal 14 2 3 2" xfId="33521"/>
    <cellStyle name="Normal 14 2 4" xfId="33522"/>
    <cellStyle name="Normal 14 3" xfId="33523"/>
    <cellStyle name="Normal 14 3 2" xfId="33524"/>
    <cellStyle name="Normal 14 3 2 2" xfId="33525"/>
    <cellStyle name="Normal 14 3 3" xfId="33526"/>
    <cellStyle name="Normal 14 4" xfId="33527"/>
    <cellStyle name="Normal 14 4 2" xfId="33528"/>
    <cellStyle name="Normal 14 4 2 2" xfId="33529"/>
    <cellStyle name="Normal 14 4 3" xfId="33530"/>
    <cellStyle name="Normal 14 4 4" xfId="33531"/>
    <cellStyle name="Normal 14 5" xfId="33532"/>
    <cellStyle name="Normal 14_2011 CBR Rev Calc by schedule" xfId="33533"/>
    <cellStyle name="Normal 140" xfId="33534"/>
    <cellStyle name="Normal 141" xfId="33535"/>
    <cellStyle name="Normal 142" xfId="33536"/>
    <cellStyle name="Normal 143" xfId="33537"/>
    <cellStyle name="Normal 144" xfId="33538"/>
    <cellStyle name="Normal 145" xfId="33539"/>
    <cellStyle name="Normal 146" xfId="33540"/>
    <cellStyle name="Normal 147" xfId="33541"/>
    <cellStyle name="Normal 148" xfId="33542"/>
    <cellStyle name="Normal 149" xfId="33543"/>
    <cellStyle name="Normal 15" xfId="33544"/>
    <cellStyle name="Normal 15 2" xfId="33545"/>
    <cellStyle name="Normal 15 2 2" xfId="33546"/>
    <cellStyle name="Normal 15 2 2 2" xfId="33547"/>
    <cellStyle name="Normal 15 2 3" xfId="33548"/>
    <cellStyle name="Normal 15 2 3 2" xfId="33549"/>
    <cellStyle name="Normal 15 2 4" xfId="33550"/>
    <cellStyle name="Normal 15 3" xfId="33551"/>
    <cellStyle name="Normal 15 3 2" xfId="33552"/>
    <cellStyle name="Normal 15 3 2 2" xfId="33553"/>
    <cellStyle name="Normal 15 3 3" xfId="33554"/>
    <cellStyle name="Normal 15 3 3 2" xfId="33555"/>
    <cellStyle name="Normal 15 3 4" xfId="33556"/>
    <cellStyle name="Normal 15 4" xfId="33557"/>
    <cellStyle name="Normal 15 4 2" xfId="33558"/>
    <cellStyle name="Normal 15 4 2 2" xfId="33559"/>
    <cellStyle name="Normal 15 4 3" xfId="33560"/>
    <cellStyle name="Normal 15 4 4" xfId="33561"/>
    <cellStyle name="Normal 15 5" xfId="33562"/>
    <cellStyle name="Normal 15 5 2" xfId="33563"/>
    <cellStyle name="Normal 15 6" xfId="33564"/>
    <cellStyle name="Normal 15 6 2" xfId="33565"/>
    <cellStyle name="Normal 15 7" xfId="33566"/>
    <cellStyle name="Normal 15 8" xfId="33567"/>
    <cellStyle name="Normal 15_2011 CBR Rev Calc by schedule" xfId="33568"/>
    <cellStyle name="Normal 150" xfId="33569"/>
    <cellStyle name="Normal 151" xfId="33570"/>
    <cellStyle name="Normal 152" xfId="33571"/>
    <cellStyle name="Normal 153" xfId="33572"/>
    <cellStyle name="Normal 154" xfId="3"/>
    <cellStyle name="Normal 154 2" xfId="42498"/>
    <cellStyle name="Normal 16" xfId="33573"/>
    <cellStyle name="Normal 16 2" xfId="33574"/>
    <cellStyle name="Normal 16 2 2" xfId="33575"/>
    <cellStyle name="Normal 16 2 2 2" xfId="33576"/>
    <cellStyle name="Normal 16 2 2 2 2" xfId="33577"/>
    <cellStyle name="Normal 16 2 3" xfId="33578"/>
    <cellStyle name="Normal 16 2 3 2" xfId="33579"/>
    <cellStyle name="Normal 16 2 3 2 2" xfId="33580"/>
    <cellStyle name="Normal 16 2 3 3" xfId="33581"/>
    <cellStyle name="Normal 16 2 3 4" xfId="33582"/>
    <cellStyle name="Normal 16 2 4" xfId="33583"/>
    <cellStyle name="Normal 16 2 4 2" xfId="33584"/>
    <cellStyle name="Normal 16 2 5" xfId="33585"/>
    <cellStyle name="Normal 16 2 5 2" xfId="33586"/>
    <cellStyle name="Normal 16 3" xfId="33587"/>
    <cellStyle name="Normal 16 3 2" xfId="33588"/>
    <cellStyle name="Normal 16 3 2 2" xfId="33589"/>
    <cellStyle name="Normal 16 3 3" xfId="33590"/>
    <cellStyle name="Normal 16 3 3 2" xfId="33591"/>
    <cellStyle name="Normal 16 3 4" xfId="33592"/>
    <cellStyle name="Normal 16 4" xfId="33593"/>
    <cellStyle name="Normal 16 4 2" xfId="33594"/>
    <cellStyle name="Normal 16 4 2 2" xfId="33595"/>
    <cellStyle name="Normal 16 4 3" xfId="33596"/>
    <cellStyle name="Normal 16 5" xfId="33597"/>
    <cellStyle name="Normal 16 5 2" xfId="33598"/>
    <cellStyle name="Normal 16 6" xfId="33599"/>
    <cellStyle name="Normal 16 6 2" xfId="33600"/>
    <cellStyle name="Normal 16 7" xfId="33601"/>
    <cellStyle name="Normal 16_2011 CBR Rev Calc by schedule" xfId="33602"/>
    <cellStyle name="Normal 17" xfId="33603"/>
    <cellStyle name="Normal 17 2" xfId="33604"/>
    <cellStyle name="Normal 17 2 2" xfId="33605"/>
    <cellStyle name="Normal 17 2 2 2" xfId="33606"/>
    <cellStyle name="Normal 17 2 2 2 2" xfId="33607"/>
    <cellStyle name="Normal 17 2 3" xfId="33608"/>
    <cellStyle name="Normal 17 2 3 2" xfId="33609"/>
    <cellStyle name="Normal 17 2 3 2 2" xfId="33610"/>
    <cellStyle name="Normal 17 2 3 3" xfId="33611"/>
    <cellStyle name="Normal 17 2 3 4" xfId="33612"/>
    <cellStyle name="Normal 17 2 4" xfId="33613"/>
    <cellStyle name="Normal 17 2 4 2" xfId="33614"/>
    <cellStyle name="Normal 17 2 5" xfId="33615"/>
    <cellStyle name="Normal 17 2 5 2" xfId="33616"/>
    <cellStyle name="Normal 17 3" xfId="33617"/>
    <cellStyle name="Normal 17 3 2" xfId="33618"/>
    <cellStyle name="Normal 17 3 2 2" xfId="33619"/>
    <cellStyle name="Normal 17 3 3" xfId="33620"/>
    <cellStyle name="Normal 17 4" xfId="33621"/>
    <cellStyle name="Normal 17 4 2" xfId="33622"/>
    <cellStyle name="Normal 17 4 3" xfId="33623"/>
    <cellStyle name="Normal 17 5" xfId="33624"/>
    <cellStyle name="Normal 17 5 2" xfId="33625"/>
    <cellStyle name="Normal 18" xfId="33626"/>
    <cellStyle name="Normal 18 2" xfId="33627"/>
    <cellStyle name="Normal 18 2 2" xfId="33628"/>
    <cellStyle name="Normal 18 2 2 2" xfId="33629"/>
    <cellStyle name="Normal 18 2 2 2 2" xfId="33630"/>
    <cellStyle name="Normal 18 2 3" xfId="33631"/>
    <cellStyle name="Normal 18 2 3 2" xfId="33632"/>
    <cellStyle name="Normal 18 2 3 2 2" xfId="33633"/>
    <cellStyle name="Normal 18 2 3 3" xfId="33634"/>
    <cellStyle name="Normal 18 2 3 4" xfId="33635"/>
    <cellStyle name="Normal 18 2 4" xfId="33636"/>
    <cellStyle name="Normal 18 2 4 2" xfId="33637"/>
    <cellStyle name="Normal 18 2 5" xfId="33638"/>
    <cellStyle name="Normal 18 2 5 2" xfId="33639"/>
    <cellStyle name="Normal 18 3" xfId="33640"/>
    <cellStyle name="Normal 18 3 2" xfId="33641"/>
    <cellStyle name="Normal 18 3 2 2" xfId="33642"/>
    <cellStyle name="Normal 18 3 3" xfId="33643"/>
    <cellStyle name="Normal 18 4" xfId="33644"/>
    <cellStyle name="Normal 18 4 2" xfId="33645"/>
    <cellStyle name="Normal 18 4 3" xfId="33646"/>
    <cellStyle name="Normal 18 5" xfId="33647"/>
    <cellStyle name="Normal 18 5 2" xfId="33648"/>
    <cellStyle name="Normal 19" xfId="33649"/>
    <cellStyle name="Normal 19 2" xfId="33650"/>
    <cellStyle name="Normal 19 2 2" xfId="33651"/>
    <cellStyle name="Normal 19 2 2 2" xfId="33652"/>
    <cellStyle name="Normal 19 2 2 2 2" xfId="33653"/>
    <cellStyle name="Normal 19 2 3" xfId="33654"/>
    <cellStyle name="Normal 19 2 3 2" xfId="33655"/>
    <cellStyle name="Normal 19 2 3 2 2" xfId="33656"/>
    <cellStyle name="Normal 19 2 3 3" xfId="33657"/>
    <cellStyle name="Normal 19 2 3 4" xfId="33658"/>
    <cellStyle name="Normal 19 2 4" xfId="33659"/>
    <cellStyle name="Normal 19 2 4 2" xfId="33660"/>
    <cellStyle name="Normal 19 2 5" xfId="33661"/>
    <cellStyle name="Normal 19 2 5 2" xfId="33662"/>
    <cellStyle name="Normal 19 3" xfId="33663"/>
    <cellStyle name="Normal 19 3 2" xfId="33664"/>
    <cellStyle name="Normal 19 3 2 2" xfId="33665"/>
    <cellStyle name="Normal 19 3 3" xfId="33666"/>
    <cellStyle name="Normal 19 4" xfId="33667"/>
    <cellStyle name="Normal 19 4 2" xfId="33668"/>
    <cellStyle name="Normal 19 4 3" xfId="33669"/>
    <cellStyle name="Normal 19 5" xfId="33670"/>
    <cellStyle name="Normal 19 5 2" xfId="33671"/>
    <cellStyle name="Normal 2" xfId="33672"/>
    <cellStyle name="Normal 2 10" xfId="33673"/>
    <cellStyle name="Normal 2 10 2" xfId="33674"/>
    <cellStyle name="Normal 2 10 2 2" xfId="33675"/>
    <cellStyle name="Normal 2 10 2 2 2" xfId="33676"/>
    <cellStyle name="Normal 2 10 3" xfId="33677"/>
    <cellStyle name="Normal 2 10 3 2" xfId="33678"/>
    <cellStyle name="Normal 2 10 4" xfId="33679"/>
    <cellStyle name="Normal 2 10 4 2" xfId="33680"/>
    <cellStyle name="Normal 2 11" xfId="33681"/>
    <cellStyle name="Normal 2 11 2" xfId="33682"/>
    <cellStyle name="Normal 2 11 2 2" xfId="33683"/>
    <cellStyle name="Normal 2 11 2 2 2" xfId="33684"/>
    <cellStyle name="Normal 2 11 3" xfId="33685"/>
    <cellStyle name="Normal 2 11 3 2" xfId="33686"/>
    <cellStyle name="Normal 2 11 4" xfId="33687"/>
    <cellStyle name="Normal 2 11 4 2" xfId="33688"/>
    <cellStyle name="Normal 2 12" xfId="33689"/>
    <cellStyle name="Normal 2 12 2" xfId="33690"/>
    <cellStyle name="Normal 2 12 2 2" xfId="33691"/>
    <cellStyle name="Normal 2 12 2 2 2" xfId="33692"/>
    <cellStyle name="Normal 2 12 2 3" xfId="33693"/>
    <cellStyle name="Normal 2 12 3" xfId="33694"/>
    <cellStyle name="Normal 2 12 3 2" xfId="33695"/>
    <cellStyle name="Normal 2 12 3 2 2" xfId="33696"/>
    <cellStyle name="Normal 2 12 3 3" xfId="33697"/>
    <cellStyle name="Normal 2 12 4" xfId="33698"/>
    <cellStyle name="Normal 2 12 4 2" xfId="33699"/>
    <cellStyle name="Normal 2 12 5" xfId="33700"/>
    <cellStyle name="Normal 2 12 5 2" xfId="33701"/>
    <cellStyle name="Normal 2 13" xfId="33702"/>
    <cellStyle name="Normal 2 13 2" xfId="33703"/>
    <cellStyle name="Normal 2 13 2 2" xfId="33704"/>
    <cellStyle name="Normal 2 13 2 3" xfId="33705"/>
    <cellStyle name="Normal 2 13 3" xfId="33706"/>
    <cellStyle name="Normal 2 13 3 2" xfId="33707"/>
    <cellStyle name="Normal 2 13 4" xfId="33708"/>
    <cellStyle name="Normal 2 14" xfId="33709"/>
    <cellStyle name="Normal 2 14 2" xfId="33710"/>
    <cellStyle name="Normal 2 15" xfId="33711"/>
    <cellStyle name="Normal 2 15 2" xfId="33712"/>
    <cellStyle name="Normal 2 15 3" xfId="33713"/>
    <cellStyle name="Normal 2 16" xfId="33714"/>
    <cellStyle name="Normal 2 16 2" xfId="33715"/>
    <cellStyle name="Normal 2 17" xfId="33716"/>
    <cellStyle name="Normal 2 2" xfId="33717"/>
    <cellStyle name="Normal 2 2 10" xfId="33718"/>
    <cellStyle name="Normal 2 2 10 2" xfId="33719"/>
    <cellStyle name="Normal 2 2 10 3" xfId="33720"/>
    <cellStyle name="Normal 2 2 11" xfId="33721"/>
    <cellStyle name="Normal 2 2 11 2" xfId="33722"/>
    <cellStyle name="Normal 2 2 12" xfId="33723"/>
    <cellStyle name="Normal 2 2 2" xfId="33724"/>
    <cellStyle name="Normal 2 2 2 2" xfId="33725"/>
    <cellStyle name="Normal 2 2 2 2 2" xfId="33726"/>
    <cellStyle name="Normal 2 2 2 2 2 2" xfId="33727"/>
    <cellStyle name="Normal 2 2 2 2 2 2 2" xfId="33728"/>
    <cellStyle name="Normal 2 2 2 2 2 3" xfId="33729"/>
    <cellStyle name="Normal 2 2 2 2 3" xfId="33730"/>
    <cellStyle name="Normal 2 2 2 2 3 2" xfId="33731"/>
    <cellStyle name="Normal 2 2 2 2 3 2 2" xfId="33732"/>
    <cellStyle name="Normal 2 2 2 2 3 3" xfId="33733"/>
    <cellStyle name="Normal 2 2 2 2 4" xfId="33734"/>
    <cellStyle name="Normal 2 2 2 2 4 2" xfId="33735"/>
    <cellStyle name="Normal 2 2 2 2 5" xfId="33736"/>
    <cellStyle name="Normal 2 2 2 2 5 2" xfId="33737"/>
    <cellStyle name="Normal 2 2 2 2 6" xfId="33738"/>
    <cellStyle name="Normal 2 2 2 3" xfId="33739"/>
    <cellStyle name="Normal 2 2 2 3 2" xfId="33740"/>
    <cellStyle name="Normal 2 2 2 3 2 2" xfId="33741"/>
    <cellStyle name="Normal 2 2 2 3 2 2 2" xfId="33742"/>
    <cellStyle name="Normal 2 2 2 3 2 3" xfId="33743"/>
    <cellStyle name="Normal 2 2 2 3 3" xfId="33744"/>
    <cellStyle name="Normal 2 2 2 3 3 2" xfId="33745"/>
    <cellStyle name="Normal 2 2 2 3 3 2 2" xfId="33746"/>
    <cellStyle name="Normal 2 2 2 3 3 3" xfId="33747"/>
    <cellStyle name="Normal 2 2 2 3 4" xfId="33748"/>
    <cellStyle name="Normal 2 2 2 3 4 2" xfId="33749"/>
    <cellStyle name="Normal 2 2 2 3 5" xfId="33750"/>
    <cellStyle name="Normal 2 2 2 4" xfId="33751"/>
    <cellStyle name="Normal 2 2 2 4 2" xfId="33752"/>
    <cellStyle name="Normal 2 2 2 4 2 2" xfId="33753"/>
    <cellStyle name="Normal 2 2 2 4 3" xfId="33754"/>
    <cellStyle name="Normal 2 2 2 5" xfId="33755"/>
    <cellStyle name="Normal 2 2 2 5 2" xfId="33756"/>
    <cellStyle name="Normal 2 2 2 5 2 2" xfId="33757"/>
    <cellStyle name="Normal 2 2 2 5 3" xfId="33758"/>
    <cellStyle name="Normal 2 2 2 6" xfId="33759"/>
    <cellStyle name="Normal 2 2 2 6 2" xfId="33760"/>
    <cellStyle name="Normal 2 2 2 7" xfId="33761"/>
    <cellStyle name="Normal 2 2 2 7 2" xfId="33762"/>
    <cellStyle name="Normal 2 2 2 8" xfId="33763"/>
    <cellStyle name="Normal 2 2 2_12PCORC Wind Vestas and Royalties" xfId="33764"/>
    <cellStyle name="Normal 2 2 3" xfId="33765"/>
    <cellStyle name="Normal 2 2 3 2" xfId="33766"/>
    <cellStyle name="Normal 2 2 3 2 2" xfId="33767"/>
    <cellStyle name="Normal 2 2 3 2 2 2" xfId="33768"/>
    <cellStyle name="Normal 2 2 3 2 3" xfId="33769"/>
    <cellStyle name="Normal 2 2 3 2 3 2" xfId="33770"/>
    <cellStyle name="Normal 2 2 3 2 3 3" xfId="33771"/>
    <cellStyle name="Normal 2 2 3 2 4" xfId="33772"/>
    <cellStyle name="Normal 2 2 3 3" xfId="33773"/>
    <cellStyle name="Normal 2 2 3 3 2" xfId="33774"/>
    <cellStyle name="Normal 2 2 3 3 2 2" xfId="33775"/>
    <cellStyle name="Normal 2 2 3 3 3" xfId="33776"/>
    <cellStyle name="Normal 2 2 3 4" xfId="33777"/>
    <cellStyle name="Normal 2 2 3 4 2" xfId="33778"/>
    <cellStyle name="Normal 2 2 3 5" xfId="33779"/>
    <cellStyle name="Normal 2 2 3 5 2" xfId="33780"/>
    <cellStyle name="Normal 2 2 3 5 3" xfId="33781"/>
    <cellStyle name="Normal 2 2 3 6" xfId="33782"/>
    <cellStyle name="Normal 2 2 4" xfId="33783"/>
    <cellStyle name="Normal 2 2 4 2" xfId="33784"/>
    <cellStyle name="Normal 2 2 4 2 2" xfId="33785"/>
    <cellStyle name="Normal 2 2 4 2 2 2" xfId="33786"/>
    <cellStyle name="Normal 2 2 4 3" xfId="33787"/>
    <cellStyle name="Normal 2 2 4 3 2" xfId="33788"/>
    <cellStyle name="Normal 2 2 4 3 3" xfId="33789"/>
    <cellStyle name="Normal 2 2 4 4" xfId="33790"/>
    <cellStyle name="Normal 2 2 4 4 2" xfId="33791"/>
    <cellStyle name="Normal 2 2 5" xfId="33792"/>
    <cellStyle name="Normal 2 2 5 2" xfId="33793"/>
    <cellStyle name="Normal 2 2 5 2 2" xfId="33794"/>
    <cellStyle name="Normal 2 2 5 3" xfId="33795"/>
    <cellStyle name="Normal 2 2 6" xfId="33796"/>
    <cellStyle name="Normal 2 2 6 2" xfId="33797"/>
    <cellStyle name="Normal 2 2 6 2 2" xfId="33798"/>
    <cellStyle name="Normal 2 2 6 3" xfId="33799"/>
    <cellStyle name="Normal 2 2 7" xfId="33800"/>
    <cellStyle name="Normal 2 2 7 2" xfId="33801"/>
    <cellStyle name="Normal 2 2 7 2 2" xfId="33802"/>
    <cellStyle name="Normal 2 2 7 3" xfId="33803"/>
    <cellStyle name="Normal 2 2 7 4" xfId="33804"/>
    <cellStyle name="Normal 2 2 8" xfId="33805"/>
    <cellStyle name="Normal 2 2 8 2" xfId="33806"/>
    <cellStyle name="Normal 2 2 8 2 2" xfId="33807"/>
    <cellStyle name="Normal 2 2 8 3" xfId="33808"/>
    <cellStyle name="Normal 2 2 9" xfId="33809"/>
    <cellStyle name="Normal 2 2 9 2" xfId="33810"/>
    <cellStyle name="Normal 2 2 9 3" xfId="33811"/>
    <cellStyle name="Normal 2 2_ Price Inputs" xfId="33812"/>
    <cellStyle name="Normal 2 3" xfId="33813"/>
    <cellStyle name="Normal 2 3 2" xfId="33814"/>
    <cellStyle name="Normal 2 3 2 2" xfId="33815"/>
    <cellStyle name="Normal 2 3 2 2 2" xfId="33816"/>
    <cellStyle name="Normal 2 3 2 2 2 2" xfId="33817"/>
    <cellStyle name="Normal 2 3 2 2 3" xfId="33818"/>
    <cellStyle name="Normal 2 3 2 3" xfId="33819"/>
    <cellStyle name="Normal 2 3 2 3 2" xfId="33820"/>
    <cellStyle name="Normal 2 3 2 3 3" xfId="33821"/>
    <cellStyle name="Normal 2 3 2 4" xfId="33822"/>
    <cellStyle name="Normal 2 3 2 4 2" xfId="33823"/>
    <cellStyle name="Normal 2 3 3" xfId="33824"/>
    <cellStyle name="Normal 2 3 3 2" xfId="33825"/>
    <cellStyle name="Normal 2 3 3 2 2" xfId="33826"/>
    <cellStyle name="Normal 2 3 3 3" xfId="33827"/>
    <cellStyle name="Normal 2 3 3 3 2" xfId="33828"/>
    <cellStyle name="Normal 2 3 3 4" xfId="33829"/>
    <cellStyle name="Normal 2 3 4" xfId="33830"/>
    <cellStyle name="Normal 2 3 4 2" xfId="33831"/>
    <cellStyle name="Normal 2 3 5" xfId="33832"/>
    <cellStyle name="Normal 2 3 5 2" xfId="33833"/>
    <cellStyle name="Normal 2 3 5 3" xfId="33834"/>
    <cellStyle name="Normal 2 3 6" xfId="33835"/>
    <cellStyle name="Normal 2 4" xfId="33836"/>
    <cellStyle name="Normal 2 4 2" xfId="33837"/>
    <cellStyle name="Normal 2 4 2 2" xfId="33838"/>
    <cellStyle name="Normal 2 4 2 2 2" xfId="33839"/>
    <cellStyle name="Normal 2 4 2 2 2 2" xfId="33840"/>
    <cellStyle name="Normal 2 4 2 2 3" xfId="33841"/>
    <cellStyle name="Normal 2 4 2 3" xfId="33842"/>
    <cellStyle name="Normal 2 4 2 3 2" xfId="33843"/>
    <cellStyle name="Normal 2 4 2 3 3" xfId="33844"/>
    <cellStyle name="Normal 2 4 2 4" xfId="33845"/>
    <cellStyle name="Normal 2 4 2 4 2" xfId="33846"/>
    <cellStyle name="Normal 2 4 3" xfId="33847"/>
    <cellStyle name="Normal 2 4 3 2" xfId="33848"/>
    <cellStyle name="Normal 2 4 3 2 2" xfId="33849"/>
    <cellStyle name="Normal 2 4 3 3" xfId="33850"/>
    <cellStyle name="Normal 2 4 4" xfId="33851"/>
    <cellStyle name="Normal 2 4 4 2" xfId="33852"/>
    <cellStyle name="Normal 2 4 5" xfId="33853"/>
    <cellStyle name="Normal 2 4 5 2" xfId="33854"/>
    <cellStyle name="Normal 2 4 5 3" xfId="33855"/>
    <cellStyle name="Normal 2 4 6" xfId="33856"/>
    <cellStyle name="Normal 2 5" xfId="33857"/>
    <cellStyle name="Normal 2 5 2" xfId="33858"/>
    <cellStyle name="Normal 2 5 2 2" xfId="33859"/>
    <cellStyle name="Normal 2 5 2 2 2" xfId="33860"/>
    <cellStyle name="Normal 2 5 2 2 2 2" xfId="33861"/>
    <cellStyle name="Normal 2 5 2 2 3" xfId="33862"/>
    <cellStyle name="Normal 2 5 2 3" xfId="33863"/>
    <cellStyle name="Normal 2 5 2 3 2" xfId="33864"/>
    <cellStyle name="Normal 2 5 2 3 3" xfId="33865"/>
    <cellStyle name="Normal 2 5 2 4" xfId="33866"/>
    <cellStyle name="Normal 2 5 2 4 2" xfId="33867"/>
    <cellStyle name="Normal 2 5 3" xfId="33868"/>
    <cellStyle name="Normal 2 5 3 2" xfId="33869"/>
    <cellStyle name="Normal 2 5 3 2 2" xfId="33870"/>
    <cellStyle name="Normal 2 5 3 3" xfId="33871"/>
    <cellStyle name="Normal 2 5 4" xfId="33872"/>
    <cellStyle name="Normal 2 5 4 2" xfId="33873"/>
    <cellStyle name="Normal 2 5 5" xfId="33874"/>
    <cellStyle name="Normal 2 5 5 2" xfId="33875"/>
    <cellStyle name="Normal 2 5 5 3" xfId="33876"/>
    <cellStyle name="Normal 2 5 6" xfId="33877"/>
    <cellStyle name="Normal 2 6" xfId="33878"/>
    <cellStyle name="Normal 2 6 2" xfId="33879"/>
    <cellStyle name="Normal 2 6 2 2" xfId="33880"/>
    <cellStyle name="Normal 2 6 2 2 2" xfId="33881"/>
    <cellStyle name="Normal 2 6 2 2 2 2" xfId="33882"/>
    <cellStyle name="Normal 2 6 2 3" xfId="33883"/>
    <cellStyle name="Normal 2 6 2 3 2" xfId="33884"/>
    <cellStyle name="Normal 2 6 2 3 3" xfId="33885"/>
    <cellStyle name="Normal 2 6 2 4" xfId="33886"/>
    <cellStyle name="Normal 2 6 2 4 2" xfId="33887"/>
    <cellStyle name="Normal 2 6 3" xfId="33888"/>
    <cellStyle name="Normal 2 6 3 2" xfId="33889"/>
    <cellStyle name="Normal 2 6 3 2 2" xfId="33890"/>
    <cellStyle name="Normal 2 6 4" xfId="33891"/>
    <cellStyle name="Normal 2 6 4 2" xfId="33892"/>
    <cellStyle name="Normal 2 6 4 3" xfId="33893"/>
    <cellStyle name="Normal 2 6 5" xfId="33894"/>
    <cellStyle name="Normal 2 6 5 2" xfId="33895"/>
    <cellStyle name="Normal 2 6 6" xfId="33896"/>
    <cellStyle name="Normal 2 7" xfId="33897"/>
    <cellStyle name="Normal 2 7 2" xfId="33898"/>
    <cellStyle name="Normal 2 7 2 2" xfId="33899"/>
    <cellStyle name="Normal 2 7 2 2 2" xfId="33900"/>
    <cellStyle name="Normal 2 7 2 2 3" xfId="33901"/>
    <cellStyle name="Normal 2 7 2 3" xfId="33902"/>
    <cellStyle name="Normal 2 7 2 4" xfId="33903"/>
    <cellStyle name="Normal 2 7 3" xfId="33904"/>
    <cellStyle name="Normal 2 7 3 2" xfId="33905"/>
    <cellStyle name="Normal 2 7 3 3" xfId="33906"/>
    <cellStyle name="Normal 2 7 4" xfId="33907"/>
    <cellStyle name="Normal 2 7 4 2" xfId="33908"/>
    <cellStyle name="Normal 2 7 5" xfId="33909"/>
    <cellStyle name="Normal 2 8" xfId="33910"/>
    <cellStyle name="Normal 2 8 2" xfId="33911"/>
    <cellStyle name="Normal 2 8 2 2" xfId="33912"/>
    <cellStyle name="Normal 2 8 2 2 2" xfId="33913"/>
    <cellStyle name="Normal 2 8 2 2 2 2" xfId="33914"/>
    <cellStyle name="Normal 2 8 2 2 3" xfId="33915"/>
    <cellStyle name="Normal 2 8 2 3" xfId="33916"/>
    <cellStyle name="Normal 2 8 2 3 2" xfId="33917"/>
    <cellStyle name="Normal 2 8 2 4" xfId="33918"/>
    <cellStyle name="Normal 2 8 3" xfId="33919"/>
    <cellStyle name="Normal 2 8 3 2" xfId="33920"/>
    <cellStyle name="Normal 2 8 3 2 2" xfId="33921"/>
    <cellStyle name="Normal 2 8 3 3" xfId="33922"/>
    <cellStyle name="Normal 2 8 3 4" xfId="33923"/>
    <cellStyle name="Normal 2 8 4" xfId="33924"/>
    <cellStyle name="Normal 2 8 4 2" xfId="33925"/>
    <cellStyle name="Normal 2 8 5" xfId="33926"/>
    <cellStyle name="Normal 2 9" xfId="33927"/>
    <cellStyle name="Normal 2 9 2" xfId="33928"/>
    <cellStyle name="Normal 2 9 2 2" xfId="33929"/>
    <cellStyle name="Normal 2 9 2 2 2" xfId="33930"/>
    <cellStyle name="Normal 2 9 2 3" xfId="33931"/>
    <cellStyle name="Normal 2 9 3" xfId="33932"/>
    <cellStyle name="Normal 2 9 3 2" xfId="33933"/>
    <cellStyle name="Normal 2 9 4" xfId="33934"/>
    <cellStyle name="Normal 2 9 4 2" xfId="33935"/>
    <cellStyle name="Normal 2_16.37E Wild Horse Expansion DeferralRevwrkingfile SF" xfId="33936"/>
    <cellStyle name="Normal 20" xfId="33937"/>
    <cellStyle name="Normal 20 2" xfId="33938"/>
    <cellStyle name="Normal 20 2 2" xfId="33939"/>
    <cellStyle name="Normal 20 2 2 2" xfId="33940"/>
    <cellStyle name="Normal 20 2 2 2 2" xfId="33941"/>
    <cellStyle name="Normal 20 2 3" xfId="33942"/>
    <cellStyle name="Normal 20 2 3 2" xfId="33943"/>
    <cellStyle name="Normal 20 2 3 3" xfId="33944"/>
    <cellStyle name="Normal 20 2 4" xfId="33945"/>
    <cellStyle name="Normal 20 2 4 2" xfId="33946"/>
    <cellStyle name="Normal 20 3" xfId="33947"/>
    <cellStyle name="Normal 20 3 2" xfId="33948"/>
    <cellStyle name="Normal 20 3 2 2" xfId="33949"/>
    <cellStyle name="Normal 20 3 2 2 2" xfId="33950"/>
    <cellStyle name="Normal 20 3 2 2 2 2" xfId="33951"/>
    <cellStyle name="Normal 20 3 2 2 3" xfId="33952"/>
    <cellStyle name="Normal 20 3 2 3" xfId="33953"/>
    <cellStyle name="Normal 20 3 2 3 2" xfId="33954"/>
    <cellStyle name="Normal 20 3 2 4" xfId="33955"/>
    <cellStyle name="Normal 20 3 3" xfId="33956"/>
    <cellStyle name="Normal 20 3 3 2" xfId="33957"/>
    <cellStyle name="Normal 20 3 3 2 2" xfId="33958"/>
    <cellStyle name="Normal 20 3 3 2 2 2" xfId="33959"/>
    <cellStyle name="Normal 20 3 3 2 2 2 2" xfId="33960"/>
    <cellStyle name="Normal 20 3 3 2 2 3" xfId="33961"/>
    <cellStyle name="Normal 20 3 3 2 3" xfId="33962"/>
    <cellStyle name="Normal 20 3 3 2 3 2" xfId="33963"/>
    <cellStyle name="Normal 20 3 3 2 4" xfId="33964"/>
    <cellStyle name="Normal 20 3 3 3" xfId="33965"/>
    <cellStyle name="Normal 20 3 3 3 2" xfId="33966"/>
    <cellStyle name="Normal 20 3 3 3 2 2" xfId="33967"/>
    <cellStyle name="Normal 20 3 3 3 3" xfId="33968"/>
    <cellStyle name="Normal 20 3 3 4" xfId="33969"/>
    <cellStyle name="Normal 20 3 3 4 2" xfId="33970"/>
    <cellStyle name="Normal 20 3 3 5" xfId="33971"/>
    <cellStyle name="Normal 20 3 4" xfId="33972"/>
    <cellStyle name="Normal 20 3 4 2" xfId="33973"/>
    <cellStyle name="Normal 20 3 4 2 2" xfId="33974"/>
    <cellStyle name="Normal 20 3 4 2 2 2" xfId="33975"/>
    <cellStyle name="Normal 20 3 4 2 3" xfId="33976"/>
    <cellStyle name="Normal 20 3 4 3" xfId="33977"/>
    <cellStyle name="Normal 20 3 4 3 2" xfId="33978"/>
    <cellStyle name="Normal 20 3 4 4" xfId="33979"/>
    <cellStyle name="Normal 20 3 5" xfId="33980"/>
    <cellStyle name="Normal 20 3 5 2" xfId="33981"/>
    <cellStyle name="Normal 20 3 5 2 2" xfId="33982"/>
    <cellStyle name="Normal 20 3 5 3" xfId="33983"/>
    <cellStyle name="Normal 20 3 6" xfId="33984"/>
    <cellStyle name="Normal 20 3 6 2" xfId="33985"/>
    <cellStyle name="Normal 20 3 7" xfId="33986"/>
    <cellStyle name="Normal 20 4" xfId="33987"/>
    <cellStyle name="Normal 20 4 2" xfId="33988"/>
    <cellStyle name="Normal 20 4 2 2" xfId="33989"/>
    <cellStyle name="Normal 20 4 3" xfId="33990"/>
    <cellStyle name="Normal 20 4 4" xfId="33991"/>
    <cellStyle name="Normal 20 5" xfId="33992"/>
    <cellStyle name="Normal 20 5 2" xfId="33993"/>
    <cellStyle name="Normal 20 6" xfId="33994"/>
    <cellStyle name="Normal 20 6 2" xfId="33995"/>
    <cellStyle name="Normal 21" xfId="33996"/>
    <cellStyle name="Normal 21 2" xfId="33997"/>
    <cellStyle name="Normal 21 2 2" xfId="33998"/>
    <cellStyle name="Normal 21 2 2 2" xfId="33999"/>
    <cellStyle name="Normal 21 2 2 2 2" xfId="34000"/>
    <cellStyle name="Normal 21 2 2 2 3" xfId="34001"/>
    <cellStyle name="Normal 21 2 2 3" xfId="34002"/>
    <cellStyle name="Normal 21 2 3" xfId="34003"/>
    <cellStyle name="Normal 21 2 3 2" xfId="34004"/>
    <cellStyle name="Normal 21 2 3 2 2" xfId="34005"/>
    <cellStyle name="Normal 21 2 3 3" xfId="34006"/>
    <cellStyle name="Normal 21 2 4" xfId="34007"/>
    <cellStyle name="Normal 21 2 4 2" xfId="34008"/>
    <cellStyle name="Normal 21 2 5" xfId="34009"/>
    <cellStyle name="Normal 21 2 5 2" xfId="34010"/>
    <cellStyle name="Normal 21 2 6" xfId="34011"/>
    <cellStyle name="Normal 21 3" xfId="34012"/>
    <cellStyle name="Normal 21 3 2" xfId="34013"/>
    <cellStyle name="Normal 21 3 2 2" xfId="34014"/>
    <cellStyle name="Normal 21 3 3" xfId="34015"/>
    <cellStyle name="Normal 21 4" xfId="34016"/>
    <cellStyle name="Normal 21 4 2" xfId="34017"/>
    <cellStyle name="Normal 21 4 2 2" xfId="34018"/>
    <cellStyle name="Normal 21 4 3" xfId="34019"/>
    <cellStyle name="Normal 21 4 4" xfId="34020"/>
    <cellStyle name="Normal 21 5" xfId="34021"/>
    <cellStyle name="Normal 21 5 2" xfId="34022"/>
    <cellStyle name="Normal 21 5 2 2" xfId="34023"/>
    <cellStyle name="Normal 21 5 3" xfId="34024"/>
    <cellStyle name="Normal 21 5 4" xfId="34025"/>
    <cellStyle name="Normal 21 6" xfId="34026"/>
    <cellStyle name="Normal 21 6 2" xfId="34027"/>
    <cellStyle name="Normal 21 7" xfId="34028"/>
    <cellStyle name="Normal 21 8" xfId="34029"/>
    <cellStyle name="Normal 21_4 31E Reg Asset  Liab and EXH D" xfId="34030"/>
    <cellStyle name="Normal 22" xfId="34031"/>
    <cellStyle name="Normal 22 2" xfId="34032"/>
    <cellStyle name="Normal 22 2 2" xfId="34033"/>
    <cellStyle name="Normal 22 2 2 2" xfId="34034"/>
    <cellStyle name="Normal 22 2 2 2 2" xfId="34035"/>
    <cellStyle name="Normal 22 2 2 3" xfId="34036"/>
    <cellStyle name="Normal 22 2 3" xfId="34037"/>
    <cellStyle name="Normal 22 2 3 2" xfId="34038"/>
    <cellStyle name="Normal 22 2 4" xfId="34039"/>
    <cellStyle name="Normal 22 3" xfId="34040"/>
    <cellStyle name="Normal 22 3 2" xfId="34041"/>
    <cellStyle name="Normal 22 3 2 2" xfId="34042"/>
    <cellStyle name="Normal 22 3 3" xfId="34043"/>
    <cellStyle name="Normal 22 4" xfId="34044"/>
    <cellStyle name="Normal 22 4 2" xfId="34045"/>
    <cellStyle name="Normal 22 5" xfId="34046"/>
    <cellStyle name="Normal 22 5 2" xfId="34047"/>
    <cellStyle name="Normal 22 6" xfId="34048"/>
    <cellStyle name="Normal 22 6 2" xfId="34049"/>
    <cellStyle name="Normal 22 7" xfId="34050"/>
    <cellStyle name="Normal 23" xfId="34051"/>
    <cellStyle name="Normal 23 2" xfId="34052"/>
    <cellStyle name="Normal 23 2 2" xfId="34053"/>
    <cellStyle name="Normal 23 2 2 2" xfId="34054"/>
    <cellStyle name="Normal 23 2 2 2 2" xfId="34055"/>
    <cellStyle name="Normal 23 2 2 3" xfId="34056"/>
    <cellStyle name="Normal 23 2 3" xfId="34057"/>
    <cellStyle name="Normal 23 2 3 2" xfId="34058"/>
    <cellStyle name="Normal 23 2 4" xfId="34059"/>
    <cellStyle name="Normal 23 3" xfId="34060"/>
    <cellStyle name="Normal 23 3 2" xfId="34061"/>
    <cellStyle name="Normal 23 3 2 2" xfId="34062"/>
    <cellStyle name="Normal 23 3 3" xfId="34063"/>
    <cellStyle name="Normal 23 4" xfId="34064"/>
    <cellStyle name="Normal 23 4 2" xfId="34065"/>
    <cellStyle name="Normal 23 4 3" xfId="34066"/>
    <cellStyle name="Normal 23 5" xfId="34067"/>
    <cellStyle name="Normal 23 5 2" xfId="34068"/>
    <cellStyle name="Normal 23 6" xfId="34069"/>
    <cellStyle name="Normal 24" xfId="34070"/>
    <cellStyle name="Normal 24 2" xfId="34071"/>
    <cellStyle name="Normal 24 2 2" xfId="34072"/>
    <cellStyle name="Normal 24 2 2 2" xfId="34073"/>
    <cellStyle name="Normal 24 2 2 2 2" xfId="34074"/>
    <cellStyle name="Normal 24 2 2 2 3" xfId="34075"/>
    <cellStyle name="Normal 24 2 2 3" xfId="34076"/>
    <cellStyle name="Normal 24 2 3" xfId="34077"/>
    <cellStyle name="Normal 24 2 3 2" xfId="34078"/>
    <cellStyle name="Normal 24 2 4" xfId="34079"/>
    <cellStyle name="Normal 24 2 4 2" xfId="34080"/>
    <cellStyle name="Normal 24 2 5" xfId="34081"/>
    <cellStyle name="Normal 24 2 5 2" xfId="34082"/>
    <cellStyle name="Normal 24 2 6" xfId="34083"/>
    <cellStyle name="Normal 24 3" xfId="34084"/>
    <cellStyle name="Normal 24 3 2" xfId="34085"/>
    <cellStyle name="Normal 24 3 2 2" xfId="34086"/>
    <cellStyle name="Normal 24 3 2 3" xfId="34087"/>
    <cellStyle name="Normal 24 3 3" xfId="34088"/>
    <cellStyle name="Normal 24 3 3 2" xfId="34089"/>
    <cellStyle name="Normal 24 3 4" xfId="34090"/>
    <cellStyle name="Normal 24 4" xfId="34091"/>
    <cellStyle name="Normal 24 4 2" xfId="34092"/>
    <cellStyle name="Normal 24 4 2 2" xfId="34093"/>
    <cellStyle name="Normal 24 4 3" xfId="34094"/>
    <cellStyle name="Normal 24 5" xfId="34095"/>
    <cellStyle name="Normal 24 5 2" xfId="34096"/>
    <cellStyle name="Normal 24 6" xfId="34097"/>
    <cellStyle name="Normal 24_PCA 11 -  Exhibit D Jan 2012 fr A Kellogg" xfId="34098"/>
    <cellStyle name="Normal 25" xfId="34099"/>
    <cellStyle name="Normal 25 2" xfId="34100"/>
    <cellStyle name="Normal 25 2 2" xfId="34101"/>
    <cellStyle name="Normal 25 2 2 2" xfId="34102"/>
    <cellStyle name="Normal 25 2 2 2 2" xfId="34103"/>
    <cellStyle name="Normal 25 2 2 3" xfId="34104"/>
    <cellStyle name="Normal 25 2 3" xfId="34105"/>
    <cellStyle name="Normal 25 2 3 2" xfId="34106"/>
    <cellStyle name="Normal 25 2 4" xfId="34107"/>
    <cellStyle name="Normal 25 2 4 2" xfId="34108"/>
    <cellStyle name="Normal 25 2 5" xfId="34109"/>
    <cellStyle name="Normal 25 3" xfId="34110"/>
    <cellStyle name="Normal 25 3 2" xfId="34111"/>
    <cellStyle name="Normal 25 3 2 2" xfId="34112"/>
    <cellStyle name="Normal 25 3 3" xfId="34113"/>
    <cellStyle name="Normal 25 3 4" xfId="34114"/>
    <cellStyle name="Normal 25 4" xfId="34115"/>
    <cellStyle name="Normal 25 4 2" xfId="34116"/>
    <cellStyle name="Normal 25 4 3" xfId="34117"/>
    <cellStyle name="Normal 25 5" xfId="34118"/>
    <cellStyle name="Normal 25 5 2" xfId="34119"/>
    <cellStyle name="Normal 25 6" xfId="34120"/>
    <cellStyle name="Normal 26" xfId="34121"/>
    <cellStyle name="Normal 26 2" xfId="34122"/>
    <cellStyle name="Normal 26 2 2" xfId="34123"/>
    <cellStyle name="Normal 26 2 2 2" xfId="34124"/>
    <cellStyle name="Normal 26 2 2 2 2" xfId="34125"/>
    <cellStyle name="Normal 26 2 2 3" xfId="34126"/>
    <cellStyle name="Normal 26 2 3" xfId="34127"/>
    <cellStyle name="Normal 26 2 3 2" xfId="34128"/>
    <cellStyle name="Normal 26 2 4" xfId="34129"/>
    <cellStyle name="Normal 26 3" xfId="34130"/>
    <cellStyle name="Normal 26 3 2" xfId="34131"/>
    <cellStyle name="Normal 26 3 2 2" xfId="34132"/>
    <cellStyle name="Normal 26 3 3" xfId="34133"/>
    <cellStyle name="Normal 26 4" xfId="34134"/>
    <cellStyle name="Normal 26 4 2" xfId="34135"/>
    <cellStyle name="Normal 26 4 2 2" xfId="34136"/>
    <cellStyle name="Normal 26 4 3" xfId="34137"/>
    <cellStyle name="Normal 26 4 4" xfId="34138"/>
    <cellStyle name="Normal 26 4 5" xfId="34139"/>
    <cellStyle name="Normal 26 5" xfId="34140"/>
    <cellStyle name="Normal 26 5 2" xfId="34141"/>
    <cellStyle name="Normal 26 5 3" xfId="34142"/>
    <cellStyle name="Normal 26 6" xfId="34143"/>
    <cellStyle name="Normal 26 7" xfId="34144"/>
    <cellStyle name="Normal 27" xfId="34145"/>
    <cellStyle name="Normal 27 2" xfId="34146"/>
    <cellStyle name="Normal 27 2 2" xfId="34147"/>
    <cellStyle name="Normal 27 2 2 2" xfId="34148"/>
    <cellStyle name="Normal 27 2 2 2 2" xfId="34149"/>
    <cellStyle name="Normal 27 2 2 3" xfId="34150"/>
    <cellStyle name="Normal 27 2 3" xfId="34151"/>
    <cellStyle name="Normal 27 2 3 2" xfId="34152"/>
    <cellStyle name="Normal 27 2 4" xfId="34153"/>
    <cellStyle name="Normal 27 3" xfId="34154"/>
    <cellStyle name="Normal 27 3 2" xfId="34155"/>
    <cellStyle name="Normal 27 3 2 2" xfId="34156"/>
    <cellStyle name="Normal 27 3 3" xfId="34157"/>
    <cellStyle name="Normal 27 4" xfId="34158"/>
    <cellStyle name="Normal 27 4 2" xfId="34159"/>
    <cellStyle name="Normal 27 5" xfId="34160"/>
    <cellStyle name="Normal 27 5 2" xfId="34161"/>
    <cellStyle name="Normal 27 6" xfId="34162"/>
    <cellStyle name="Normal 28" xfId="34163"/>
    <cellStyle name="Normal 28 2" xfId="34164"/>
    <cellStyle name="Normal 28 2 2" xfId="34165"/>
    <cellStyle name="Normal 28 2 2 2" xfId="34166"/>
    <cellStyle name="Normal 28 2 2 2 2" xfId="34167"/>
    <cellStyle name="Normal 28 2 2 3" xfId="34168"/>
    <cellStyle name="Normal 28 2 3" xfId="34169"/>
    <cellStyle name="Normal 28 2 3 2" xfId="34170"/>
    <cellStyle name="Normal 28 2 4" xfId="34171"/>
    <cellStyle name="Normal 28 3" xfId="34172"/>
    <cellStyle name="Normal 28 3 2" xfId="34173"/>
    <cellStyle name="Normal 28 3 2 2" xfId="34174"/>
    <cellStyle name="Normal 28 3 3" xfId="34175"/>
    <cellStyle name="Normal 28 3 4" xfId="34176"/>
    <cellStyle name="Normal 28 4" xfId="34177"/>
    <cellStyle name="Normal 28 4 2" xfId="34178"/>
    <cellStyle name="Normal 28 5" xfId="34179"/>
    <cellStyle name="Normal 28 5 2" xfId="34180"/>
    <cellStyle name="Normal 28 6" xfId="34181"/>
    <cellStyle name="Normal 29" xfId="34182"/>
    <cellStyle name="Normal 29 2" xfId="34183"/>
    <cellStyle name="Normal 29 2 2" xfId="34184"/>
    <cellStyle name="Normal 29 2 2 2" xfId="34185"/>
    <cellStyle name="Normal 29 2 2 2 2" xfId="34186"/>
    <cellStyle name="Normal 29 2 2 3" xfId="34187"/>
    <cellStyle name="Normal 29 2 3" xfId="34188"/>
    <cellStyle name="Normal 29 2 3 2" xfId="34189"/>
    <cellStyle name="Normal 29 2 4" xfId="34190"/>
    <cellStyle name="Normal 29 3" xfId="34191"/>
    <cellStyle name="Normal 29 3 2" xfId="34192"/>
    <cellStyle name="Normal 29 3 2 2" xfId="34193"/>
    <cellStyle name="Normal 29 3 3" xfId="34194"/>
    <cellStyle name="Normal 29 3 4" xfId="34195"/>
    <cellStyle name="Normal 29 4" xfId="34196"/>
    <cellStyle name="Normal 29 4 2" xfId="34197"/>
    <cellStyle name="Normal 29 5" xfId="34198"/>
    <cellStyle name="Normal 29 5 2" xfId="34199"/>
    <cellStyle name="Normal 29 6" xfId="34200"/>
    <cellStyle name="Normal 29 7" xfId="34201"/>
    <cellStyle name="Normal 3" xfId="34202"/>
    <cellStyle name="Normal 3 10" xfId="34203"/>
    <cellStyle name="Normal 3 10 2" xfId="34204"/>
    <cellStyle name="Normal 3 10 2 2" xfId="34205"/>
    <cellStyle name="Normal 3 10 3" xfId="34206"/>
    <cellStyle name="Normal 3 10 4" xfId="34207"/>
    <cellStyle name="Normal 3 11" xfId="34208"/>
    <cellStyle name="Normal 3 11 2" xfId="34209"/>
    <cellStyle name="Normal 3 11 2 2" xfId="34210"/>
    <cellStyle name="Normal 3 11 3" xfId="34211"/>
    <cellStyle name="Normal 3 12" xfId="34212"/>
    <cellStyle name="Normal 3 12 2" xfId="34213"/>
    <cellStyle name="Normal 3 13" xfId="34214"/>
    <cellStyle name="Normal 3 13 2" xfId="34215"/>
    <cellStyle name="Normal 3 14" xfId="34216"/>
    <cellStyle name="Normal 3 14 2" xfId="34217"/>
    <cellStyle name="Normal 3 15" xfId="34218"/>
    <cellStyle name="Normal 3 2" xfId="34219"/>
    <cellStyle name="Normal 3 2 2" xfId="34220"/>
    <cellStyle name="Normal 3 2 2 2" xfId="34221"/>
    <cellStyle name="Normal 3 2 2 2 2" xfId="34222"/>
    <cellStyle name="Normal 3 2 2 2 2 2" xfId="34223"/>
    <cellStyle name="Normal 3 2 2 3" xfId="34224"/>
    <cellStyle name="Normal 3 2 2 3 2" xfId="34225"/>
    <cellStyle name="Normal 3 2 2 3 3" xfId="34226"/>
    <cellStyle name="Normal 3 2 2 4" xfId="34227"/>
    <cellStyle name="Normal 3 2 2 4 2" xfId="34228"/>
    <cellStyle name="Normal 3 2 3" xfId="34229"/>
    <cellStyle name="Normal 3 2 3 2" xfId="34230"/>
    <cellStyle name="Normal 3 2 3 2 2" xfId="34231"/>
    <cellStyle name="Normal 3 2 3 2 2 2" xfId="34232"/>
    <cellStyle name="Normal 3 2 3 3" xfId="34233"/>
    <cellStyle name="Normal 3 2 3 3 2" xfId="34234"/>
    <cellStyle name="Normal 3 2 3 4" xfId="34235"/>
    <cellStyle name="Normal 3 2 3 4 2" xfId="34236"/>
    <cellStyle name="Normal 3 2 4" xfId="34237"/>
    <cellStyle name="Normal 3 2 4 2" xfId="34238"/>
    <cellStyle name="Normal 3 2 4 2 2" xfId="34239"/>
    <cellStyle name="Normal 3 2 5" xfId="34240"/>
    <cellStyle name="Normal 3 2 5 2" xfId="34241"/>
    <cellStyle name="Normal 3 2 5 3" xfId="34242"/>
    <cellStyle name="Normal 3 2 6" xfId="34243"/>
    <cellStyle name="Normal 3 2 6 2" xfId="34244"/>
    <cellStyle name="Normal 3 2_Chelan PUD Power Costs (8-10)" xfId="34245"/>
    <cellStyle name="Normal 3 3" xfId="34246"/>
    <cellStyle name="Normal 3 3 2" xfId="34247"/>
    <cellStyle name="Normal 3 3 2 2" xfId="34248"/>
    <cellStyle name="Normal 3 3 2 2 2" xfId="34249"/>
    <cellStyle name="Normal 3 3 2 2 2 2" xfId="34250"/>
    <cellStyle name="Normal 3 3 2 3" xfId="34251"/>
    <cellStyle name="Normal 3 3 2 3 2" xfId="34252"/>
    <cellStyle name="Normal 3 3 2 3 3" xfId="34253"/>
    <cellStyle name="Normal 3 3 2 4" xfId="34254"/>
    <cellStyle name="Normal 3 3 2 4 2" xfId="34255"/>
    <cellStyle name="Normal 3 3 3" xfId="34256"/>
    <cellStyle name="Normal 3 3 3 2" xfId="34257"/>
    <cellStyle name="Normal 3 3 3 2 2" xfId="34258"/>
    <cellStyle name="Normal 3 3 4" xfId="34259"/>
    <cellStyle name="Normal 3 3 4 2" xfId="34260"/>
    <cellStyle name="Normal 3 3 4 3" xfId="34261"/>
    <cellStyle name="Normal 3 3 5" xfId="34262"/>
    <cellStyle name="Normal 3 3 5 2" xfId="34263"/>
    <cellStyle name="Normal 3 3 6" xfId="34264"/>
    <cellStyle name="Normal 3 4" xfId="34265"/>
    <cellStyle name="Normal 3 4 2" xfId="34266"/>
    <cellStyle name="Normal 3 4 2 2" xfId="34267"/>
    <cellStyle name="Normal 3 4 2 2 2" xfId="34268"/>
    <cellStyle name="Normal 3 4 2 2 3" xfId="34269"/>
    <cellStyle name="Normal 3 4 2 3" xfId="34270"/>
    <cellStyle name="Normal 3 4 2 4" xfId="34271"/>
    <cellStyle name="Normal 3 4 3" xfId="34272"/>
    <cellStyle name="Normal 3 4 3 2" xfId="34273"/>
    <cellStyle name="Normal 3 4 3 2 2" xfId="34274"/>
    <cellStyle name="Normal 3 4 3 3" xfId="34275"/>
    <cellStyle name="Normal 3 4 3 4" xfId="34276"/>
    <cellStyle name="Normal 3 4 4" xfId="34277"/>
    <cellStyle name="Normal 3 4 4 2" xfId="34278"/>
    <cellStyle name="Normal 3 4 4 2 2" xfId="34279"/>
    <cellStyle name="Normal 3 4 4 3" xfId="34280"/>
    <cellStyle name="Normal 3 4 5" xfId="34281"/>
    <cellStyle name="Normal 3 4 5 2" xfId="34282"/>
    <cellStyle name="Normal 3 4 6" xfId="34283"/>
    <cellStyle name="Normal 3 5" xfId="34284"/>
    <cellStyle name="Normal 3 5 2" xfId="34285"/>
    <cellStyle name="Normal 3 5 2 2" xfId="34286"/>
    <cellStyle name="Normal 3 5 2 2 2" xfId="34287"/>
    <cellStyle name="Normal 3 5 2 3" xfId="34288"/>
    <cellStyle name="Normal 3 5 3" xfId="34289"/>
    <cellStyle name="Normal 3 5 3 2" xfId="34290"/>
    <cellStyle name="Normal 3 5 3 2 2" xfId="34291"/>
    <cellStyle name="Normal 3 5 3 3" xfId="34292"/>
    <cellStyle name="Normal 3 5 3 4" xfId="34293"/>
    <cellStyle name="Normal 3 5 4" xfId="34294"/>
    <cellStyle name="Normal 3 5 4 2" xfId="34295"/>
    <cellStyle name="Normal 3 5 5" xfId="34296"/>
    <cellStyle name="Normal 3 5 5 2" xfId="34297"/>
    <cellStyle name="Normal 3 6" xfId="34298"/>
    <cellStyle name="Normal 3 6 2" xfId="34299"/>
    <cellStyle name="Normal 3 6 2 2" xfId="34300"/>
    <cellStyle name="Normal 3 6 2 2 2" xfId="34301"/>
    <cellStyle name="Normal 3 6 3" xfId="34302"/>
    <cellStyle name="Normal 3 6 3 2" xfId="34303"/>
    <cellStyle name="Normal 3 6 3 2 2" xfId="34304"/>
    <cellStyle name="Normal 3 6 3 3" xfId="34305"/>
    <cellStyle name="Normal 3 6 3 4" xfId="34306"/>
    <cellStyle name="Normal 3 6 4" xfId="34307"/>
    <cellStyle name="Normal 3 6 4 2" xfId="34308"/>
    <cellStyle name="Normal 3 6 5" xfId="34309"/>
    <cellStyle name="Normal 3 6 5 2" xfId="34310"/>
    <cellStyle name="Normal 3 7" xfId="34311"/>
    <cellStyle name="Normal 3 7 2" xfId="34312"/>
    <cellStyle name="Normal 3 7 2 2" xfId="34313"/>
    <cellStyle name="Normal 3 7 2 2 2" xfId="34314"/>
    <cellStyle name="Normal 3 7 3" xfId="34315"/>
    <cellStyle name="Normal 3 7 3 2" xfId="34316"/>
    <cellStyle name="Normal 3 7 3 2 2" xfId="34317"/>
    <cellStyle name="Normal 3 7 3 3" xfId="34318"/>
    <cellStyle name="Normal 3 7 4" xfId="34319"/>
    <cellStyle name="Normal 3 7 4 2" xfId="34320"/>
    <cellStyle name="Normal 3 7 5" xfId="34321"/>
    <cellStyle name="Normal 3 7 5 2" xfId="34322"/>
    <cellStyle name="Normal 3 8" xfId="34323"/>
    <cellStyle name="Normal 3 8 2" xfId="34324"/>
    <cellStyle name="Normal 3 8 2 2" xfId="34325"/>
    <cellStyle name="Normal 3 8 2 2 2" xfId="34326"/>
    <cellStyle name="Normal 3 8 3" xfId="34327"/>
    <cellStyle name="Normal 3 8 3 2" xfId="34328"/>
    <cellStyle name="Normal 3 8 3 2 2" xfId="34329"/>
    <cellStyle name="Normal 3 8 3 3" xfId="34330"/>
    <cellStyle name="Normal 3 8 4" xfId="34331"/>
    <cellStyle name="Normal 3 8 4 2" xfId="34332"/>
    <cellStyle name="Normal 3 8 5" xfId="34333"/>
    <cellStyle name="Normal 3 8 5 2" xfId="34334"/>
    <cellStyle name="Normal 3 9" xfId="34335"/>
    <cellStyle name="Normal 3 9 2" xfId="34336"/>
    <cellStyle name="Normal 3 9 2 2" xfId="34337"/>
    <cellStyle name="Normal 3 9 2 2 2" xfId="34338"/>
    <cellStyle name="Normal 3 9 3" xfId="34339"/>
    <cellStyle name="Normal 3 9 3 2" xfId="34340"/>
    <cellStyle name="Normal 3 9 3 2 2" xfId="34341"/>
    <cellStyle name="Normal 3 9 3 3" xfId="34342"/>
    <cellStyle name="Normal 3 9 4" xfId="34343"/>
    <cellStyle name="Normal 3 9 4 2" xfId="34344"/>
    <cellStyle name="Normal 3 9 5" xfId="34345"/>
    <cellStyle name="Normal 3 9 5 2" xfId="34346"/>
    <cellStyle name="Normal 3_ Price Inputs" xfId="34347"/>
    <cellStyle name="Normal 30" xfId="34348"/>
    <cellStyle name="Normal 30 2" xfId="34349"/>
    <cellStyle name="Normal 30 2 2" xfId="34350"/>
    <cellStyle name="Normal 30 2 2 2" xfId="34351"/>
    <cellStyle name="Normal 30 2 2 2 2" xfId="34352"/>
    <cellStyle name="Normal 30 2 2 3" xfId="34353"/>
    <cellStyle name="Normal 30 2 3" xfId="34354"/>
    <cellStyle name="Normal 30 2 3 2" xfId="34355"/>
    <cellStyle name="Normal 30 2 4" xfId="34356"/>
    <cellStyle name="Normal 30 3" xfId="34357"/>
    <cellStyle name="Normal 30 3 2" xfId="34358"/>
    <cellStyle name="Normal 30 3 2 2" xfId="34359"/>
    <cellStyle name="Normal 30 3 3" xfId="34360"/>
    <cellStyle name="Normal 30 4" xfId="34361"/>
    <cellStyle name="Normal 30 4 2" xfId="34362"/>
    <cellStyle name="Normal 30 5" xfId="34363"/>
    <cellStyle name="Normal 30 5 2" xfId="34364"/>
    <cellStyle name="Normal 30 6" xfId="34365"/>
    <cellStyle name="Normal 31" xfId="34366"/>
    <cellStyle name="Normal 31 2" xfId="34367"/>
    <cellStyle name="Normal 31 2 2" xfId="34368"/>
    <cellStyle name="Normal 31 2 2 2" xfId="34369"/>
    <cellStyle name="Normal 31 2 2 2 2" xfId="34370"/>
    <cellStyle name="Normal 31 2 2 3" xfId="34371"/>
    <cellStyle name="Normal 31 2 3" xfId="34372"/>
    <cellStyle name="Normal 31 2 3 2" xfId="34373"/>
    <cellStyle name="Normal 31 2 4" xfId="34374"/>
    <cellStyle name="Normal 31 3" xfId="34375"/>
    <cellStyle name="Normal 31 3 2" xfId="34376"/>
    <cellStyle name="Normal 31 3 2 2" xfId="34377"/>
    <cellStyle name="Normal 31 3 3" xfId="34378"/>
    <cellStyle name="Normal 31 4" xfId="34379"/>
    <cellStyle name="Normal 31 4 2" xfId="34380"/>
    <cellStyle name="Normal 31 5" xfId="34381"/>
    <cellStyle name="Normal 31 5 2" xfId="34382"/>
    <cellStyle name="Normal 31 6" xfId="34383"/>
    <cellStyle name="Normal 32" xfId="34384"/>
    <cellStyle name="Normal 32 2" xfId="34385"/>
    <cellStyle name="Normal 32 2 2" xfId="34386"/>
    <cellStyle name="Normal 32 2 2 2" xfId="34387"/>
    <cellStyle name="Normal 32 2 2 2 2" xfId="34388"/>
    <cellStyle name="Normal 32 2 2 3" xfId="34389"/>
    <cellStyle name="Normal 32 2 3" xfId="34390"/>
    <cellStyle name="Normal 32 2 3 2" xfId="34391"/>
    <cellStyle name="Normal 32 2 4" xfId="34392"/>
    <cellStyle name="Normal 32 3" xfId="34393"/>
    <cellStyle name="Normal 32 3 2" xfId="34394"/>
    <cellStyle name="Normal 32 3 2 2" xfId="34395"/>
    <cellStyle name="Normal 32 3 3" xfId="34396"/>
    <cellStyle name="Normal 32 4" xfId="34397"/>
    <cellStyle name="Normal 32 4 2" xfId="34398"/>
    <cellStyle name="Normal 32 5" xfId="34399"/>
    <cellStyle name="Normal 32 5 2" xfId="34400"/>
    <cellStyle name="Normal 32 6" xfId="34401"/>
    <cellStyle name="Normal 33" xfId="34402"/>
    <cellStyle name="Normal 33 2" xfId="34403"/>
    <cellStyle name="Normal 33 2 2" xfId="34404"/>
    <cellStyle name="Normal 33 2 2 2" xfId="34405"/>
    <cellStyle name="Normal 33 2 2 2 2" xfId="34406"/>
    <cellStyle name="Normal 33 2 2 3" xfId="34407"/>
    <cellStyle name="Normal 33 2 3" xfId="34408"/>
    <cellStyle name="Normal 33 2 3 2" xfId="34409"/>
    <cellStyle name="Normal 33 2 4" xfId="34410"/>
    <cellStyle name="Normal 33 3" xfId="34411"/>
    <cellStyle name="Normal 33 3 2" xfId="34412"/>
    <cellStyle name="Normal 33 3 2 2" xfId="34413"/>
    <cellStyle name="Normal 33 3 3" xfId="34414"/>
    <cellStyle name="Normal 33 4" xfId="34415"/>
    <cellStyle name="Normal 33 4 2" xfId="34416"/>
    <cellStyle name="Normal 33 5" xfId="34417"/>
    <cellStyle name="Normal 33 5 2" xfId="34418"/>
    <cellStyle name="Normal 33 6" xfId="34419"/>
    <cellStyle name="Normal 34" xfId="34420"/>
    <cellStyle name="Normal 34 2" xfId="34421"/>
    <cellStyle name="Normal 34 2 2" xfId="34422"/>
    <cellStyle name="Normal 34 2 2 2" xfId="34423"/>
    <cellStyle name="Normal 34 2 2 2 2" xfId="34424"/>
    <cellStyle name="Normal 34 2 2 3" xfId="34425"/>
    <cellStyle name="Normal 34 2 3" xfId="34426"/>
    <cellStyle name="Normal 34 2 3 2" xfId="34427"/>
    <cellStyle name="Normal 34 2 4" xfId="34428"/>
    <cellStyle name="Normal 34 3" xfId="34429"/>
    <cellStyle name="Normal 34 3 2" xfId="34430"/>
    <cellStyle name="Normal 34 3 2 2" xfId="34431"/>
    <cellStyle name="Normal 34 3 3" xfId="34432"/>
    <cellStyle name="Normal 34 4" xfId="34433"/>
    <cellStyle name="Normal 34 4 2" xfId="34434"/>
    <cellStyle name="Normal 34 5" xfId="34435"/>
    <cellStyle name="Normal 34 5 2" xfId="34436"/>
    <cellStyle name="Normal 34 6" xfId="34437"/>
    <cellStyle name="Normal 35" xfId="34438"/>
    <cellStyle name="Normal 35 2" xfId="34439"/>
    <cellStyle name="Normal 35 2 2" xfId="34440"/>
    <cellStyle name="Normal 35 2 2 2" xfId="34441"/>
    <cellStyle name="Normal 35 2 2 2 2" xfId="34442"/>
    <cellStyle name="Normal 35 2 2 3" xfId="34443"/>
    <cellStyle name="Normal 35 2 3" xfId="34444"/>
    <cellStyle name="Normal 35 2 3 2" xfId="34445"/>
    <cellStyle name="Normal 35 2 4" xfId="34446"/>
    <cellStyle name="Normal 35 3" xfId="34447"/>
    <cellStyle name="Normal 35 3 2" xfId="34448"/>
    <cellStyle name="Normal 35 3 2 2" xfId="34449"/>
    <cellStyle name="Normal 35 3 3" xfId="34450"/>
    <cellStyle name="Normal 35 4" xfId="34451"/>
    <cellStyle name="Normal 35 4 2" xfId="34452"/>
    <cellStyle name="Normal 35 5" xfId="34453"/>
    <cellStyle name="Normal 35 5 2" xfId="34454"/>
    <cellStyle name="Normal 35 6" xfId="34455"/>
    <cellStyle name="Normal 36" xfId="34456"/>
    <cellStyle name="Normal 36 2" xfId="34457"/>
    <cellStyle name="Normal 36 2 2" xfId="34458"/>
    <cellStyle name="Normal 36 2 2 2" xfId="34459"/>
    <cellStyle name="Normal 36 2 2 2 2" xfId="34460"/>
    <cellStyle name="Normal 36 2 2 3" xfId="34461"/>
    <cellStyle name="Normal 36 2 3" xfId="34462"/>
    <cellStyle name="Normal 36 2 3 2" xfId="34463"/>
    <cellStyle name="Normal 36 2 4" xfId="34464"/>
    <cellStyle name="Normal 36 3" xfId="34465"/>
    <cellStyle name="Normal 36 3 2" xfId="34466"/>
    <cellStyle name="Normal 36 3 2 2" xfId="34467"/>
    <cellStyle name="Normal 36 3 3" xfId="34468"/>
    <cellStyle name="Normal 36 4" xfId="34469"/>
    <cellStyle name="Normal 36 4 2" xfId="34470"/>
    <cellStyle name="Normal 36 5" xfId="34471"/>
    <cellStyle name="Normal 36 5 2" xfId="34472"/>
    <cellStyle name="Normal 36 6" xfId="34473"/>
    <cellStyle name="Normal 37" xfId="34474"/>
    <cellStyle name="Normal 37 2" xfId="34475"/>
    <cellStyle name="Normal 37 2 2" xfId="34476"/>
    <cellStyle name="Normal 37 2 2 2" xfId="34477"/>
    <cellStyle name="Normal 37 2 2 2 2" xfId="34478"/>
    <cellStyle name="Normal 37 2 2 3" xfId="34479"/>
    <cellStyle name="Normal 37 2 3" xfId="34480"/>
    <cellStyle name="Normal 37 2 3 2" xfId="34481"/>
    <cellStyle name="Normal 37 2 4" xfId="34482"/>
    <cellStyle name="Normal 37 3" xfId="34483"/>
    <cellStyle name="Normal 37 3 2" xfId="34484"/>
    <cellStyle name="Normal 37 3 2 2" xfId="34485"/>
    <cellStyle name="Normal 37 3 3" xfId="34486"/>
    <cellStyle name="Normal 37 4" xfId="34487"/>
    <cellStyle name="Normal 37 4 2" xfId="34488"/>
    <cellStyle name="Normal 37 5" xfId="34489"/>
    <cellStyle name="Normal 37 5 2" xfId="34490"/>
    <cellStyle name="Normal 37 6" xfId="34491"/>
    <cellStyle name="Normal 38" xfId="34492"/>
    <cellStyle name="Normal 38 2" xfId="34493"/>
    <cellStyle name="Normal 38 2 2" xfId="34494"/>
    <cellStyle name="Normal 38 2 2 2" xfId="34495"/>
    <cellStyle name="Normal 38 2 2 2 2" xfId="34496"/>
    <cellStyle name="Normal 38 2 2 3" xfId="34497"/>
    <cellStyle name="Normal 38 2 3" xfId="34498"/>
    <cellStyle name="Normal 38 2 3 2" xfId="34499"/>
    <cellStyle name="Normal 38 2 4" xfId="34500"/>
    <cellStyle name="Normal 38 3" xfId="34501"/>
    <cellStyle name="Normal 38 3 2" xfId="34502"/>
    <cellStyle name="Normal 38 3 2 2" xfId="34503"/>
    <cellStyle name="Normal 38 3 3" xfId="34504"/>
    <cellStyle name="Normal 38 4" xfId="34505"/>
    <cellStyle name="Normal 38 4 2" xfId="34506"/>
    <cellStyle name="Normal 38 5" xfId="34507"/>
    <cellStyle name="Normal 38 5 2" xfId="34508"/>
    <cellStyle name="Normal 38 6" xfId="34509"/>
    <cellStyle name="Normal 39" xfId="34510"/>
    <cellStyle name="Normal 39 2" xfId="34511"/>
    <cellStyle name="Normal 39 2 2" xfId="34512"/>
    <cellStyle name="Normal 39 2 2 2" xfId="34513"/>
    <cellStyle name="Normal 39 2 2 2 2" xfId="34514"/>
    <cellStyle name="Normal 39 2 2 3" xfId="34515"/>
    <cellStyle name="Normal 39 2 3" xfId="34516"/>
    <cellStyle name="Normal 39 2 3 2" xfId="34517"/>
    <cellStyle name="Normal 39 2 4" xfId="34518"/>
    <cellStyle name="Normal 39 3" xfId="34519"/>
    <cellStyle name="Normal 39 3 2" xfId="34520"/>
    <cellStyle name="Normal 39 3 2 2" xfId="34521"/>
    <cellStyle name="Normal 39 3 3" xfId="34522"/>
    <cellStyle name="Normal 39 4" xfId="34523"/>
    <cellStyle name="Normal 39 4 2" xfId="34524"/>
    <cellStyle name="Normal 39 5" xfId="34525"/>
    <cellStyle name="Normal 39 5 2" xfId="34526"/>
    <cellStyle name="Normal 39 6" xfId="34527"/>
    <cellStyle name="Normal 4" xfId="34528"/>
    <cellStyle name="Normal 4 2" xfId="34529"/>
    <cellStyle name="Normal 4 2 2" xfId="34530"/>
    <cellStyle name="Normal 4 2 2 2" xfId="34531"/>
    <cellStyle name="Normal 4 2 2 2 2" xfId="34532"/>
    <cellStyle name="Normal 4 2 2 2 2 2" xfId="34533"/>
    <cellStyle name="Normal 4 2 2 3" xfId="34534"/>
    <cellStyle name="Normal 4 2 2 3 2" xfId="34535"/>
    <cellStyle name="Normal 4 2 2 3 3" xfId="34536"/>
    <cellStyle name="Normal 4 2 2 4" xfId="34537"/>
    <cellStyle name="Normal 4 2 2 4 2" xfId="34538"/>
    <cellStyle name="Normal 4 2 3" xfId="34539"/>
    <cellStyle name="Normal 4 2 3 2" xfId="34540"/>
    <cellStyle name="Normal 4 2 3 2 2" xfId="34541"/>
    <cellStyle name="Normal 4 2 3 3" xfId="34542"/>
    <cellStyle name="Normal 4 2 3 4" xfId="34543"/>
    <cellStyle name="Normal 4 2 4" xfId="34544"/>
    <cellStyle name="Normal 4 2 4 2" xfId="34545"/>
    <cellStyle name="Normal 4 2 4 2 2" xfId="34546"/>
    <cellStyle name="Normal 4 2 4 3" xfId="34547"/>
    <cellStyle name="Normal 4 2 5" xfId="34548"/>
    <cellStyle name="Normal 4 2 5 2" xfId="34549"/>
    <cellStyle name="Normal 4 2 6" xfId="34550"/>
    <cellStyle name="Normal 4 2 6 2" xfId="34551"/>
    <cellStyle name="Normal 4 2 7" xfId="34552"/>
    <cellStyle name="Normal 4 2 7 2" xfId="34553"/>
    <cellStyle name="Normal 4 2 8" xfId="34554"/>
    <cellStyle name="Normal 4 3" xfId="34555"/>
    <cellStyle name="Normal 4 3 2" xfId="34556"/>
    <cellStyle name="Normal 4 3 2 2" xfId="34557"/>
    <cellStyle name="Normal 4 3 2 2 2" xfId="34558"/>
    <cellStyle name="Normal 4 3 3" xfId="34559"/>
    <cellStyle name="Normal 4 3 3 2" xfId="34560"/>
    <cellStyle name="Normal 4 3 3 2 2" xfId="34561"/>
    <cellStyle name="Normal 4 3 3 3" xfId="34562"/>
    <cellStyle name="Normal 4 3 3 4" xfId="34563"/>
    <cellStyle name="Normal 4 3 4" xfId="34564"/>
    <cellStyle name="Normal 4 3 4 2" xfId="34565"/>
    <cellStyle name="Normal 4 3 4 3" xfId="34566"/>
    <cellStyle name="Normal 4 3 5" xfId="34567"/>
    <cellStyle name="Normal 4 3 5 2" xfId="34568"/>
    <cellStyle name="Normal 4 3 6" xfId="34569"/>
    <cellStyle name="Normal 4 4" xfId="34570"/>
    <cellStyle name="Normal 4 4 2" xfId="34571"/>
    <cellStyle name="Normal 4 4 2 2" xfId="34572"/>
    <cellStyle name="Normal 4 4 2 2 2" xfId="34573"/>
    <cellStyle name="Normal 4 4 3" xfId="34574"/>
    <cellStyle name="Normal 4 4 3 2" xfId="34575"/>
    <cellStyle name="Normal 4 4 3 3" xfId="34576"/>
    <cellStyle name="Normal 4 4 4" xfId="34577"/>
    <cellStyle name="Normal 4 4 4 2" xfId="34578"/>
    <cellStyle name="Normal 4 5" xfId="34579"/>
    <cellStyle name="Normal 4 5 2" xfId="34580"/>
    <cellStyle name="Normal 4 5 2 2" xfId="34581"/>
    <cellStyle name="Normal 4 5 3" xfId="34582"/>
    <cellStyle name="Normal 4 6" xfId="34583"/>
    <cellStyle name="Normal 4 6 2" xfId="34584"/>
    <cellStyle name="Normal 4 6 3" xfId="34585"/>
    <cellStyle name="Normal 4 7" xfId="34586"/>
    <cellStyle name="Normal 4 8" xfId="34587"/>
    <cellStyle name="Normal 4_ Price Inputs" xfId="34588"/>
    <cellStyle name="Normal 40" xfId="34589"/>
    <cellStyle name="Normal 40 2" xfId="34590"/>
    <cellStyle name="Normal 40 2 2" xfId="34591"/>
    <cellStyle name="Normal 40 2 2 2" xfId="34592"/>
    <cellStyle name="Normal 40 2 2 2 2" xfId="34593"/>
    <cellStyle name="Normal 40 2 2 3" xfId="34594"/>
    <cellStyle name="Normal 40 2 3" xfId="34595"/>
    <cellStyle name="Normal 40 2 3 2" xfId="34596"/>
    <cellStyle name="Normal 40 2 4" xfId="34597"/>
    <cellStyle name="Normal 40 3" xfId="34598"/>
    <cellStyle name="Normal 40 3 2" xfId="34599"/>
    <cellStyle name="Normal 40 3 2 2" xfId="34600"/>
    <cellStyle name="Normal 40 3 3" xfId="34601"/>
    <cellStyle name="Normal 40 4" xfId="34602"/>
    <cellStyle name="Normal 41" xfId="34603"/>
    <cellStyle name="Normal 41 2" xfId="34604"/>
    <cellStyle name="Normal 41 2 2" xfId="34605"/>
    <cellStyle name="Normal 41 2 2 2" xfId="34606"/>
    <cellStyle name="Normal 41 2 3" xfId="34607"/>
    <cellStyle name="Normal 41 2 3 2" xfId="34608"/>
    <cellStyle name="Normal 41 2 4" xfId="34609"/>
    <cellStyle name="Normal 41 3" xfId="34610"/>
    <cellStyle name="Normal 41 3 2" xfId="34611"/>
    <cellStyle name="Normal 41 3 2 2" xfId="34612"/>
    <cellStyle name="Normal 41 3 3" xfId="34613"/>
    <cellStyle name="Normal 41 4" xfId="34614"/>
    <cellStyle name="Normal 41 4 2" xfId="34615"/>
    <cellStyle name="Normal 41 4 2 2" xfId="34616"/>
    <cellStyle name="Normal 41 4 3" xfId="34617"/>
    <cellStyle name="Normal 41 5" xfId="34618"/>
    <cellStyle name="Normal 42" xfId="34619"/>
    <cellStyle name="Normal 42 2" xfId="34620"/>
    <cellStyle name="Normal 42 2 2" xfId="34621"/>
    <cellStyle name="Normal 42 2 2 2" xfId="34622"/>
    <cellStyle name="Normal 42 2 2 2 2" xfId="34623"/>
    <cellStyle name="Normal 42 2 2 3" xfId="34624"/>
    <cellStyle name="Normal 42 2 3" xfId="34625"/>
    <cellStyle name="Normal 42 2 3 2" xfId="34626"/>
    <cellStyle name="Normal 42 2 4" xfId="34627"/>
    <cellStyle name="Normal 42 3" xfId="34628"/>
    <cellStyle name="Normal 42 3 2" xfId="34629"/>
    <cellStyle name="Normal 42 3 2 2" xfId="34630"/>
    <cellStyle name="Normal 42 3 3" xfId="34631"/>
    <cellStyle name="Normal 42 4" xfId="34632"/>
    <cellStyle name="Normal 42 4 2" xfId="34633"/>
    <cellStyle name="Normal 42 4 2 2" xfId="34634"/>
    <cellStyle name="Normal 42 4 3" xfId="34635"/>
    <cellStyle name="Normal 42 5" xfId="34636"/>
    <cellStyle name="Normal 42 5 2" xfId="34637"/>
    <cellStyle name="Normal 42 5 2 2" xfId="34638"/>
    <cellStyle name="Normal 42 5 3" xfId="34639"/>
    <cellStyle name="Normal 42 6" xfId="34640"/>
    <cellStyle name="Normal 43" xfId="34641"/>
    <cellStyle name="Normal 43 2" xfId="34642"/>
    <cellStyle name="Normal 43 2 2" xfId="34643"/>
    <cellStyle name="Normal 43 2 2 2" xfId="34644"/>
    <cellStyle name="Normal 43 2 3" xfId="34645"/>
    <cellStyle name="Normal 43 2 3 2" xfId="34646"/>
    <cellStyle name="Normal 43 2 4" xfId="34647"/>
    <cellStyle name="Normal 43 3" xfId="34648"/>
    <cellStyle name="Normal 43 3 2" xfId="34649"/>
    <cellStyle name="Normal 43 3 2 2" xfId="34650"/>
    <cellStyle name="Normal 43 3 3" xfId="34651"/>
    <cellStyle name="Normal 43 4" xfId="34652"/>
    <cellStyle name="Normal 43 4 2" xfId="34653"/>
    <cellStyle name="Normal 43 5" xfId="34654"/>
    <cellStyle name="Normal 44" xfId="34655"/>
    <cellStyle name="Normal 44 2" xfId="34656"/>
    <cellStyle name="Normal 44 2 2" xfId="34657"/>
    <cellStyle name="Normal 44 2 2 2" xfId="34658"/>
    <cellStyle name="Normal 44 2 2 2 2" xfId="34659"/>
    <cellStyle name="Normal 44 2 2 3" xfId="34660"/>
    <cellStyle name="Normal 44 2 3" xfId="34661"/>
    <cellStyle name="Normal 44 2 3 2" xfId="34662"/>
    <cellStyle name="Normal 44 2 4" xfId="34663"/>
    <cellStyle name="Normal 44 2 4 2" xfId="34664"/>
    <cellStyle name="Normal 44 2 5" xfId="34665"/>
    <cellStyle name="Normal 44 3" xfId="34666"/>
    <cellStyle name="Normal 44 3 2" xfId="34667"/>
    <cellStyle name="Normal 44 3 2 2" xfId="34668"/>
    <cellStyle name="Normal 44 3 3" xfId="34669"/>
    <cellStyle name="Normal 44 3 3 2" xfId="34670"/>
    <cellStyle name="Normal 44 3 4" xfId="34671"/>
    <cellStyle name="Normal 44 4" xfId="34672"/>
    <cellStyle name="Normal 44 4 2" xfId="34673"/>
    <cellStyle name="Normal 44 4 2 2" xfId="34674"/>
    <cellStyle name="Normal 44 4 3" xfId="34675"/>
    <cellStyle name="Normal 44 5" xfId="34676"/>
    <cellStyle name="Normal 44 5 2" xfId="34677"/>
    <cellStyle name="Normal 44 5 2 2" xfId="34678"/>
    <cellStyle name="Normal 44 5 3" xfId="34679"/>
    <cellStyle name="Normal 44 6" xfId="34680"/>
    <cellStyle name="Normal 44 7" xfId="34681"/>
    <cellStyle name="Normal 45" xfId="34682"/>
    <cellStyle name="Normal 45 2" xfId="34683"/>
    <cellStyle name="Normal 45 2 2" xfId="34684"/>
    <cellStyle name="Normal 45 2 2 2" xfId="34685"/>
    <cellStyle name="Normal 45 2 3" xfId="34686"/>
    <cellStyle name="Normal 45 2 3 2" xfId="34687"/>
    <cellStyle name="Normal 45 2 4" xfId="34688"/>
    <cellStyle name="Normal 45 3" xfId="34689"/>
    <cellStyle name="Normal 45 3 2" xfId="34690"/>
    <cellStyle name="Normal 45 4" xfId="34691"/>
    <cellStyle name="Normal 45 4 2" xfId="34692"/>
    <cellStyle name="Normal 45 5" xfId="34693"/>
    <cellStyle name="Normal 45 5 2" xfId="34694"/>
    <cellStyle name="Normal 45 6" xfId="34695"/>
    <cellStyle name="Normal 45 7" xfId="34696"/>
    <cellStyle name="Normal 46" xfId="34697"/>
    <cellStyle name="Normal 46 2" xfId="34698"/>
    <cellStyle name="Normal 46 2 2" xfId="34699"/>
    <cellStyle name="Normal 46 2 2 2" xfId="34700"/>
    <cellStyle name="Normal 46 2 2 2 2" xfId="34701"/>
    <cellStyle name="Normal 46 2 2 3" xfId="34702"/>
    <cellStyle name="Normal 46 2 3" xfId="34703"/>
    <cellStyle name="Normal 46 2 3 2" xfId="34704"/>
    <cellStyle name="Normal 46 2 4" xfId="34705"/>
    <cellStyle name="Normal 46 2 5" xfId="34706"/>
    <cellStyle name="Normal 46 3" xfId="34707"/>
    <cellStyle name="Normal 46 3 2" xfId="34708"/>
    <cellStyle name="Normal 46 3 2 2" xfId="34709"/>
    <cellStyle name="Normal 46 3 3" xfId="34710"/>
    <cellStyle name="Normal 46 4" xfId="34711"/>
    <cellStyle name="Normal 46 4 2" xfId="34712"/>
    <cellStyle name="Normal 46 4 2 2" xfId="34713"/>
    <cellStyle name="Normal 46 4 3" xfId="34714"/>
    <cellStyle name="Normal 46 5" xfId="34715"/>
    <cellStyle name="Normal 46 5 2" xfId="34716"/>
    <cellStyle name="Normal 46 6" xfId="34717"/>
    <cellStyle name="Normal 47" xfId="34718"/>
    <cellStyle name="Normal 47 2" xfId="34719"/>
    <cellStyle name="Normal 47 2 2" xfId="34720"/>
    <cellStyle name="Normal 47 2 2 2" xfId="34721"/>
    <cellStyle name="Normal 47 2 3" xfId="34722"/>
    <cellStyle name="Normal 47 2 3 2" xfId="34723"/>
    <cellStyle name="Normal 47 2 4" xfId="34724"/>
    <cellStyle name="Normal 47 3" xfId="34725"/>
    <cellStyle name="Normal 47 3 2" xfId="34726"/>
    <cellStyle name="Normal 47 3 2 2" xfId="34727"/>
    <cellStyle name="Normal 47 3 3" xfId="34728"/>
    <cellStyle name="Normal 47 4" xfId="34729"/>
    <cellStyle name="Normal 47 4 2" xfId="34730"/>
    <cellStyle name="Normal 47 4 2 2" xfId="34731"/>
    <cellStyle name="Normal 47 4 3" xfId="34732"/>
    <cellStyle name="Normal 47 5" xfId="34733"/>
    <cellStyle name="Normal 47 5 2" xfId="34734"/>
    <cellStyle name="Normal 47 6" xfId="34735"/>
    <cellStyle name="Normal 48" xfId="34736"/>
    <cellStyle name="Normal 48 2" xfId="34737"/>
    <cellStyle name="Normal 48 2 2" xfId="34738"/>
    <cellStyle name="Normal 48 2 2 2" xfId="34739"/>
    <cellStyle name="Normal 48 2 3" xfId="34740"/>
    <cellStyle name="Normal 48 2 3 2" xfId="34741"/>
    <cellStyle name="Normal 48 2 4" xfId="34742"/>
    <cellStyle name="Normal 48 3" xfId="34743"/>
    <cellStyle name="Normal 48 3 2" xfId="34744"/>
    <cellStyle name="Normal 48 3 2 2" xfId="34745"/>
    <cellStyle name="Normal 48 3 3" xfId="34746"/>
    <cellStyle name="Normal 48 4" xfId="34747"/>
    <cellStyle name="Normal 48 4 2" xfId="34748"/>
    <cellStyle name="Normal 48 4 2 2" xfId="34749"/>
    <cellStyle name="Normal 48 4 3" xfId="34750"/>
    <cellStyle name="Normal 48 5" xfId="34751"/>
    <cellStyle name="Normal 49" xfId="34752"/>
    <cellStyle name="Normal 49 2" xfId="34753"/>
    <cellStyle name="Normal 49 2 2" xfId="34754"/>
    <cellStyle name="Normal 49 2 2 2" xfId="34755"/>
    <cellStyle name="Normal 49 2 3" xfId="34756"/>
    <cellStyle name="Normal 49 3" xfId="34757"/>
    <cellStyle name="Normal 49 3 2" xfId="34758"/>
    <cellStyle name="Normal 49 3 2 2" xfId="34759"/>
    <cellStyle name="Normal 49 3 3" xfId="34760"/>
    <cellStyle name="Normal 49 4" xfId="34761"/>
    <cellStyle name="Normal 49 4 2" xfId="34762"/>
    <cellStyle name="Normal 49 4 2 2" xfId="34763"/>
    <cellStyle name="Normal 49 4 3" xfId="34764"/>
    <cellStyle name="Normal 49 5" xfId="34765"/>
    <cellStyle name="Normal 49 5 2" xfId="34766"/>
    <cellStyle name="Normal 49 6" xfId="34767"/>
    <cellStyle name="Normal 5" xfId="34768"/>
    <cellStyle name="Normal 5 2" xfId="34769"/>
    <cellStyle name="Normal 5 2 2" xfId="34770"/>
    <cellStyle name="Normal 5 2 2 2" xfId="34771"/>
    <cellStyle name="Normal 5 2 2 2 2" xfId="34772"/>
    <cellStyle name="Normal 5 2 2 3" xfId="34773"/>
    <cellStyle name="Normal 5 2 3" xfId="34774"/>
    <cellStyle name="Normal 5 2 3 2" xfId="34775"/>
    <cellStyle name="Normal 5 2 3 2 2" xfId="34776"/>
    <cellStyle name="Normal 5 2 3 3" xfId="34777"/>
    <cellStyle name="Normal 5 2 3 4" xfId="34778"/>
    <cellStyle name="Normal 5 2 4" xfId="34779"/>
    <cellStyle name="Normal 5 2 4 2" xfId="34780"/>
    <cellStyle name="Normal 5 2 5" xfId="34781"/>
    <cellStyle name="Normal 5 2 5 2" xfId="34782"/>
    <cellStyle name="Normal 5 2 6" xfId="34783"/>
    <cellStyle name="Normal 5 3" xfId="34784"/>
    <cellStyle name="Normal 5 3 2" xfId="34785"/>
    <cellStyle name="Normal 5 3 2 2" xfId="34786"/>
    <cellStyle name="Normal 5 3 2 3" xfId="34787"/>
    <cellStyle name="Normal 5 3 3" xfId="34788"/>
    <cellStyle name="Normal 5 4" xfId="34789"/>
    <cellStyle name="Normal 5 4 2" xfId="34790"/>
    <cellStyle name="Normal 5 4 3" xfId="34791"/>
    <cellStyle name="Normal 5 5" xfId="34792"/>
    <cellStyle name="Normal 5 5 2" xfId="34793"/>
    <cellStyle name="Normal 5 6" xfId="34794"/>
    <cellStyle name="Normal 5_2011 CBR Rev Calc by schedule" xfId="34795"/>
    <cellStyle name="Normal 50" xfId="34796"/>
    <cellStyle name="Normal 50 2" xfId="34797"/>
    <cellStyle name="Normal 50 2 2" xfId="34798"/>
    <cellStyle name="Normal 50 2 2 2" xfId="34799"/>
    <cellStyle name="Normal 50 2 3" xfId="34800"/>
    <cellStyle name="Normal 50 3" xfId="34801"/>
    <cellStyle name="Normal 50 3 2" xfId="34802"/>
    <cellStyle name="Normal 50 3 2 2" xfId="34803"/>
    <cellStyle name="Normal 50 3 3" xfId="34804"/>
    <cellStyle name="Normal 50 4" xfId="34805"/>
    <cellStyle name="Normal 50 4 2" xfId="34806"/>
    <cellStyle name="Normal 50 4 2 2" xfId="34807"/>
    <cellStyle name="Normal 50 4 3" xfId="34808"/>
    <cellStyle name="Normal 50 5" xfId="34809"/>
    <cellStyle name="Normal 50 5 2" xfId="34810"/>
    <cellStyle name="Normal 50 6" xfId="34811"/>
    <cellStyle name="Normal 51" xfId="34812"/>
    <cellStyle name="Normal 51 2" xfId="34813"/>
    <cellStyle name="Normal 51 2 2" xfId="34814"/>
    <cellStyle name="Normal 51 2 2 2" xfId="34815"/>
    <cellStyle name="Normal 51 2 3" xfId="34816"/>
    <cellStyle name="Normal 51 2 3 2" xfId="34817"/>
    <cellStyle name="Normal 51 2 4" xfId="34818"/>
    <cellStyle name="Normal 51 3" xfId="34819"/>
    <cellStyle name="Normal 51 3 2" xfId="34820"/>
    <cellStyle name="Normal 51 4" xfId="34821"/>
    <cellStyle name="Normal 51 4 2" xfId="34822"/>
    <cellStyle name="Normal 51 5" xfId="34823"/>
    <cellStyle name="Normal 51 5 2" xfId="34824"/>
    <cellStyle name="Normal 51 6" xfId="34825"/>
    <cellStyle name="Normal 52" xfId="34826"/>
    <cellStyle name="Normal 52 2" xfId="34827"/>
    <cellStyle name="Normal 52 2 2" xfId="34828"/>
    <cellStyle name="Normal 52 2 2 2" xfId="34829"/>
    <cellStyle name="Normal 52 2 3" xfId="34830"/>
    <cellStyle name="Normal 52 3" xfId="34831"/>
    <cellStyle name="Normal 52 3 2" xfId="34832"/>
    <cellStyle name="Normal 52 4" xfId="34833"/>
    <cellStyle name="Normal 52 4 2" xfId="34834"/>
    <cellStyle name="Normal 52 5" xfId="34835"/>
    <cellStyle name="Normal 53" xfId="34836"/>
    <cellStyle name="Normal 53 2" xfId="34837"/>
    <cellStyle name="Normal 53 2 2" xfId="34838"/>
    <cellStyle name="Normal 53 2 2 2" xfId="34839"/>
    <cellStyle name="Normal 53 2 3" xfId="34840"/>
    <cellStyle name="Normal 53 2 4" xfId="34841"/>
    <cellStyle name="Normal 53 3" xfId="34842"/>
    <cellStyle name="Normal 53 3 2" xfId="34843"/>
    <cellStyle name="Normal 53 3 2 2" xfId="34844"/>
    <cellStyle name="Normal 53 3 3" xfId="34845"/>
    <cellStyle name="Normal 53 4" xfId="34846"/>
    <cellStyle name="Normal 53 4 2" xfId="34847"/>
    <cellStyle name="Normal 53 5" xfId="34848"/>
    <cellStyle name="Normal 54" xfId="34849"/>
    <cellStyle name="Normal 54 2" xfId="34850"/>
    <cellStyle name="Normal 54 2 2" xfId="34851"/>
    <cellStyle name="Normal 54 2 2 2" xfId="34852"/>
    <cellStyle name="Normal 54 2 3" xfId="34853"/>
    <cellStyle name="Normal 54 2 4" xfId="34854"/>
    <cellStyle name="Normal 54 3" xfId="34855"/>
    <cellStyle name="Normal 54 3 2" xfId="34856"/>
    <cellStyle name="Normal 54 3 2 2" xfId="34857"/>
    <cellStyle name="Normal 54 3 3" xfId="34858"/>
    <cellStyle name="Normal 54 4" xfId="34859"/>
    <cellStyle name="Normal 54 4 2" xfId="34860"/>
    <cellStyle name="Normal 54 5" xfId="34861"/>
    <cellStyle name="Normal 54 6" xfId="34862"/>
    <cellStyle name="Normal 55" xfId="34863"/>
    <cellStyle name="Normal 55 2" xfId="34864"/>
    <cellStyle name="Normal 55 2 2" xfId="34865"/>
    <cellStyle name="Normal 55 2 2 2" xfId="34866"/>
    <cellStyle name="Normal 55 2 3" xfId="34867"/>
    <cellStyle name="Normal 55 2 4" xfId="34868"/>
    <cellStyle name="Normal 55 3" xfId="34869"/>
    <cellStyle name="Normal 55 3 2" xfId="34870"/>
    <cellStyle name="Normal 55 4" xfId="34871"/>
    <cellStyle name="Normal 55 4 2" xfId="34872"/>
    <cellStyle name="Normal 55 5" xfId="34873"/>
    <cellStyle name="Normal 56" xfId="34874"/>
    <cellStyle name="Normal 56 2" xfId="34875"/>
    <cellStyle name="Normal 56 2 2" xfId="34876"/>
    <cellStyle name="Normal 56 2 2 2" xfId="34877"/>
    <cellStyle name="Normal 56 2 3" xfId="34878"/>
    <cellStyle name="Normal 56 2 4" xfId="34879"/>
    <cellStyle name="Normal 56 3" xfId="34880"/>
    <cellStyle name="Normal 56 3 2" xfId="34881"/>
    <cellStyle name="Normal 56 4" xfId="34882"/>
    <cellStyle name="Normal 56 4 2" xfId="34883"/>
    <cellStyle name="Normal 56 5" xfId="34884"/>
    <cellStyle name="Normal 57" xfId="34885"/>
    <cellStyle name="Normal 57 2" xfId="34886"/>
    <cellStyle name="Normal 57 2 2" xfId="34887"/>
    <cellStyle name="Normal 57 2 2 2" xfId="34888"/>
    <cellStyle name="Normal 57 2 3" xfId="34889"/>
    <cellStyle name="Normal 57 2 4" xfId="34890"/>
    <cellStyle name="Normal 57 3" xfId="34891"/>
    <cellStyle name="Normal 57 3 2" xfId="34892"/>
    <cellStyle name="Normal 57 4" xfId="34893"/>
    <cellStyle name="Normal 57 4 2" xfId="34894"/>
    <cellStyle name="Normal 57 5" xfId="34895"/>
    <cellStyle name="Normal 58" xfId="34896"/>
    <cellStyle name="Normal 58 2" xfId="34897"/>
    <cellStyle name="Normal 58 2 2" xfId="34898"/>
    <cellStyle name="Normal 58 2 2 2" xfId="34899"/>
    <cellStyle name="Normal 58 2 3" xfId="34900"/>
    <cellStyle name="Normal 58 2 4" xfId="34901"/>
    <cellStyle name="Normal 58 3" xfId="34902"/>
    <cellStyle name="Normal 58 3 2" xfId="34903"/>
    <cellStyle name="Normal 58 4" xfId="34904"/>
    <cellStyle name="Normal 58 4 2" xfId="34905"/>
    <cellStyle name="Normal 58 5" xfId="34906"/>
    <cellStyle name="Normal 59" xfId="34907"/>
    <cellStyle name="Normal 59 2" xfId="34908"/>
    <cellStyle name="Normal 59 2 2" xfId="34909"/>
    <cellStyle name="Normal 59 2 2 2" xfId="34910"/>
    <cellStyle name="Normal 59 2 3" xfId="34911"/>
    <cellStyle name="Normal 59 3" xfId="34912"/>
    <cellStyle name="Normal 59 3 2" xfId="34913"/>
    <cellStyle name="Normal 59 4" xfId="34914"/>
    <cellStyle name="Normal 59 4 2" xfId="34915"/>
    <cellStyle name="Normal 59 5" xfId="34916"/>
    <cellStyle name="Normal 6" xfId="34917"/>
    <cellStyle name="Normal 6 2" xfId="34918"/>
    <cellStyle name="Normal 6 2 2" xfId="34919"/>
    <cellStyle name="Normal 6 2 2 2" xfId="34920"/>
    <cellStyle name="Normal 6 2 2 2 2" xfId="34921"/>
    <cellStyle name="Normal 6 2 2 3" xfId="34922"/>
    <cellStyle name="Normal 6 2 3" xfId="34923"/>
    <cellStyle name="Normal 6 2 3 2" xfId="34924"/>
    <cellStyle name="Normal 6 2 3 2 2" xfId="34925"/>
    <cellStyle name="Normal 6 2 3 3" xfId="34926"/>
    <cellStyle name="Normal 6 2 3 4" xfId="34927"/>
    <cellStyle name="Normal 6 2 4" xfId="34928"/>
    <cellStyle name="Normal 6 2 4 2" xfId="34929"/>
    <cellStyle name="Normal 6 2 5" xfId="34930"/>
    <cellStyle name="Normal 6 3" xfId="34931"/>
    <cellStyle name="Normal 6 3 2" xfId="34932"/>
    <cellStyle name="Normal 6 3 2 2" xfId="34933"/>
    <cellStyle name="Normal 6 3 2 2 2" xfId="34934"/>
    <cellStyle name="Normal 6 3 2 3" xfId="34935"/>
    <cellStyle name="Normal 6 3 3" xfId="34936"/>
    <cellStyle name="Normal 6 3 3 2" xfId="34937"/>
    <cellStyle name="Normal 6 3 3 3" xfId="34938"/>
    <cellStyle name="Normal 6 3 4" xfId="34939"/>
    <cellStyle name="Normal 6 3 4 2" xfId="34940"/>
    <cellStyle name="Normal 6 4" xfId="34941"/>
    <cellStyle name="Normal 6 4 2" xfId="34942"/>
    <cellStyle name="Normal 6 4 2 2" xfId="34943"/>
    <cellStyle name="Normal 6 4 3" xfId="34944"/>
    <cellStyle name="Normal 6 5" xfId="34945"/>
    <cellStyle name="Normal 6 5 2" xfId="34946"/>
    <cellStyle name="Normal 6 5 3" xfId="34947"/>
    <cellStyle name="Normal 6 6" xfId="34948"/>
    <cellStyle name="Normal 6 6 2" xfId="34949"/>
    <cellStyle name="Normal 6 6 2 2" xfId="34950"/>
    <cellStyle name="Normal 6 6 3" xfId="34951"/>
    <cellStyle name="Normal 6 7" xfId="34952"/>
    <cellStyle name="Normal 6 8" xfId="34953"/>
    <cellStyle name="Normal 6 9" xfId="34954"/>
    <cellStyle name="Normal 6_2010 PTC's Sept10_Aug11 (Version 4)" xfId="34955"/>
    <cellStyle name="Normal 60" xfId="34956"/>
    <cellStyle name="Normal 60 2" xfId="34957"/>
    <cellStyle name="Normal 60 2 2" xfId="34958"/>
    <cellStyle name="Normal 60 2 2 2" xfId="34959"/>
    <cellStyle name="Normal 60 2 3" xfId="34960"/>
    <cellStyle name="Normal 60 3" xfId="34961"/>
    <cellStyle name="Normal 60 3 2" xfId="34962"/>
    <cellStyle name="Normal 60 4" xfId="34963"/>
    <cellStyle name="Normal 60 4 2" xfId="34964"/>
    <cellStyle name="Normal 60 5" xfId="34965"/>
    <cellStyle name="Normal 61" xfId="34966"/>
    <cellStyle name="Normal 61 2" xfId="34967"/>
    <cellStyle name="Normal 61 2 2" xfId="34968"/>
    <cellStyle name="Normal 61 2 2 2" xfId="34969"/>
    <cellStyle name="Normal 61 2 3" xfId="34970"/>
    <cellStyle name="Normal 61 3" xfId="34971"/>
    <cellStyle name="Normal 61 3 2" xfId="34972"/>
    <cellStyle name="Normal 61 4" xfId="34973"/>
    <cellStyle name="Normal 62" xfId="34974"/>
    <cellStyle name="Normal 62 2" xfId="34975"/>
    <cellStyle name="Normal 62 2 2" xfId="34976"/>
    <cellStyle name="Normal 62 3" xfId="34977"/>
    <cellStyle name="Normal 63" xfId="34978"/>
    <cellStyle name="Normal 63 2" xfId="34979"/>
    <cellStyle name="Normal 63 2 2" xfId="34980"/>
    <cellStyle name="Normal 63 2 3" xfId="34981"/>
    <cellStyle name="Normal 63 3" xfId="34982"/>
    <cellStyle name="Normal 63 3 2" xfId="34983"/>
    <cellStyle name="Normal 63 4" xfId="34984"/>
    <cellStyle name="Normal 64" xfId="34985"/>
    <cellStyle name="Normal 64 2" xfId="34986"/>
    <cellStyle name="Normal 64 2 2" xfId="34987"/>
    <cellStyle name="Normal 64 2 3" xfId="34988"/>
    <cellStyle name="Normal 64 3" xfId="34989"/>
    <cellStyle name="Normal 64 3 2" xfId="34990"/>
    <cellStyle name="Normal 64 4" xfId="34991"/>
    <cellStyle name="Normal 65" xfId="34992"/>
    <cellStyle name="Normal 65 2" xfId="34993"/>
    <cellStyle name="Normal 65 2 2" xfId="34994"/>
    <cellStyle name="Normal 65 2 3" xfId="34995"/>
    <cellStyle name="Normal 65 3" xfId="34996"/>
    <cellStyle name="Normal 65 3 2" xfId="34997"/>
    <cellStyle name="Normal 65 4" xfId="34998"/>
    <cellStyle name="Normal 66" xfId="34999"/>
    <cellStyle name="Normal 66 2" xfId="35000"/>
    <cellStyle name="Normal 66 2 2" xfId="35001"/>
    <cellStyle name="Normal 66 2 3" xfId="35002"/>
    <cellStyle name="Normal 66 3" xfId="35003"/>
    <cellStyle name="Normal 66 3 2" xfId="35004"/>
    <cellStyle name="Normal 66 4" xfId="35005"/>
    <cellStyle name="Normal 66 5" xfId="35006"/>
    <cellStyle name="Normal 67" xfId="35007"/>
    <cellStyle name="Normal 67 2" xfId="35008"/>
    <cellStyle name="Normal 67 2 2" xfId="35009"/>
    <cellStyle name="Normal 67 2 3" xfId="35010"/>
    <cellStyle name="Normal 67 3" xfId="35011"/>
    <cellStyle name="Normal 67 3 2" xfId="35012"/>
    <cellStyle name="Normal 67 4" xfId="35013"/>
    <cellStyle name="Normal 68" xfId="35014"/>
    <cellStyle name="Normal 68 2" xfId="35015"/>
    <cellStyle name="Normal 68 2 2" xfId="35016"/>
    <cellStyle name="Normal 68 2 3" xfId="35017"/>
    <cellStyle name="Normal 68 3" xfId="35018"/>
    <cellStyle name="Normal 68 3 2" xfId="35019"/>
    <cellStyle name="Normal 68 4" xfId="35020"/>
    <cellStyle name="Normal 69" xfId="35021"/>
    <cellStyle name="Normal 69 2" xfId="35022"/>
    <cellStyle name="Normal 69 2 2" xfId="35023"/>
    <cellStyle name="Normal 69 2 3" xfId="35024"/>
    <cellStyle name="Normal 69 3" xfId="35025"/>
    <cellStyle name="Normal 69 3 2" xfId="35026"/>
    <cellStyle name="Normal 69 4" xfId="35027"/>
    <cellStyle name="Normal 7" xfId="35028"/>
    <cellStyle name="Normal 7 2" xfId="35029"/>
    <cellStyle name="Normal 7 2 2" xfId="35030"/>
    <cellStyle name="Normal 7 2 2 2" xfId="35031"/>
    <cellStyle name="Normal 7 2 2 2 2" xfId="35032"/>
    <cellStyle name="Normal 7 2 2 2 3" xfId="35033"/>
    <cellStyle name="Normal 7 2 2 3" xfId="35034"/>
    <cellStyle name="Normal 7 2 3" xfId="35035"/>
    <cellStyle name="Normal 7 2 3 2" xfId="35036"/>
    <cellStyle name="Normal 7 2 3 2 2" xfId="35037"/>
    <cellStyle name="Normal 7 2 3 3" xfId="35038"/>
    <cellStyle name="Normal 7 2 3 4" xfId="35039"/>
    <cellStyle name="Normal 7 2 4" xfId="35040"/>
    <cellStyle name="Normal 7 2 4 2" xfId="35041"/>
    <cellStyle name="Normal 7 2 5" xfId="35042"/>
    <cellStyle name="Normal 7 2 6" xfId="35043"/>
    <cellStyle name="Normal 7 3" xfId="35044"/>
    <cellStyle name="Normal 7 3 2" xfId="35045"/>
    <cellStyle name="Normal 7 3 2 2" xfId="35046"/>
    <cellStyle name="Normal 7 3 2 3" xfId="35047"/>
    <cellStyle name="Normal 7 3 3" xfId="35048"/>
    <cellStyle name="Normal 7 4" xfId="35049"/>
    <cellStyle name="Normal 7 4 2" xfId="35050"/>
    <cellStyle name="Normal 7 4 3" xfId="35051"/>
    <cellStyle name="Normal 7 4 4" xfId="35052"/>
    <cellStyle name="Normal 7 5" xfId="35053"/>
    <cellStyle name="Normal 7 5 2" xfId="35054"/>
    <cellStyle name="Normal 7 5 2 2" xfId="35055"/>
    <cellStyle name="Normal 7 5 3" xfId="35056"/>
    <cellStyle name="Normal 7 6" xfId="35057"/>
    <cellStyle name="Normal 7 6 2" xfId="35058"/>
    <cellStyle name="Normal 7 7" xfId="35059"/>
    <cellStyle name="Normal 70" xfId="35060"/>
    <cellStyle name="Normal 70 2" xfId="35061"/>
    <cellStyle name="Normal 70 2 2" xfId="35062"/>
    <cellStyle name="Normal 70 2 3" xfId="35063"/>
    <cellStyle name="Normal 70 3" xfId="35064"/>
    <cellStyle name="Normal 71" xfId="35065"/>
    <cellStyle name="Normal 71 2" xfId="35066"/>
    <cellStyle name="Normal 71 2 2" xfId="35067"/>
    <cellStyle name="Normal 71 3" xfId="35068"/>
    <cellStyle name="Normal 72" xfId="35069"/>
    <cellStyle name="Normal 72 2" xfId="35070"/>
    <cellStyle name="Normal 72 2 2" xfId="35071"/>
    <cellStyle name="Normal 72 2 3" xfId="35072"/>
    <cellStyle name="Normal 72 3" xfId="35073"/>
    <cellStyle name="Normal 72 4" xfId="35074"/>
    <cellStyle name="Normal 73" xfId="35075"/>
    <cellStyle name="Normal 73 2" xfId="35076"/>
    <cellStyle name="Normal 73 2 2" xfId="35077"/>
    <cellStyle name="Normal 73 3" xfId="35078"/>
    <cellStyle name="Normal 73 3 2" xfId="35079"/>
    <cellStyle name="Normal 73 4" xfId="35080"/>
    <cellStyle name="Normal 74" xfId="35081"/>
    <cellStyle name="Normal 74 2" xfId="35082"/>
    <cellStyle name="Normal 74 2 2" xfId="35083"/>
    <cellStyle name="Normal 74 3" xfId="35084"/>
    <cellStyle name="Normal 74 3 2" xfId="35085"/>
    <cellStyle name="Normal 74 4" xfId="35086"/>
    <cellStyle name="Normal 75" xfId="35087"/>
    <cellStyle name="Normal 75 2" xfId="35088"/>
    <cellStyle name="Normal 75 2 2" xfId="35089"/>
    <cellStyle name="Normal 75 3" xfId="35090"/>
    <cellStyle name="Normal 75 3 2" xfId="35091"/>
    <cellStyle name="Normal 75 4" xfId="35092"/>
    <cellStyle name="Normal 76" xfId="35093"/>
    <cellStyle name="Normal 76 2" xfId="35094"/>
    <cellStyle name="Normal 76 2 2" xfId="35095"/>
    <cellStyle name="Normal 76 3" xfId="35096"/>
    <cellStyle name="Normal 76 3 2" xfId="35097"/>
    <cellStyle name="Normal 76 4" xfId="35098"/>
    <cellStyle name="Normal 77" xfId="35099"/>
    <cellStyle name="Normal 77 2" xfId="35100"/>
    <cellStyle name="Normal 77 2 2" xfId="35101"/>
    <cellStyle name="Normal 77 3" xfId="35102"/>
    <cellStyle name="Normal 77 3 2" xfId="35103"/>
    <cellStyle name="Normal 77 4" xfId="35104"/>
    <cellStyle name="Normal 78" xfId="35105"/>
    <cellStyle name="Normal 78 2" xfId="35106"/>
    <cellStyle name="Normal 78 2 2" xfId="35107"/>
    <cellStyle name="Normal 78 3" xfId="35108"/>
    <cellStyle name="Normal 78 3 2" xfId="35109"/>
    <cellStyle name="Normal 78 4" xfId="35110"/>
    <cellStyle name="Normal 79" xfId="35111"/>
    <cellStyle name="Normal 79 2" xfId="35112"/>
    <cellStyle name="Normal 79 2 2" xfId="35113"/>
    <cellStyle name="Normal 79 3" xfId="35114"/>
    <cellStyle name="Normal 79 3 2" xfId="35115"/>
    <cellStyle name="Normal 79 4" xfId="35116"/>
    <cellStyle name="Normal 8" xfId="35117"/>
    <cellStyle name="Normal 8 2" xfId="35118"/>
    <cellStyle name="Normal 8 2 2" xfId="35119"/>
    <cellStyle name="Normal 8 2 2 2" xfId="35120"/>
    <cellStyle name="Normal 8 2 2 2 2" xfId="35121"/>
    <cellStyle name="Normal 8 2 2 3" xfId="35122"/>
    <cellStyle name="Normal 8 2 3" xfId="35123"/>
    <cellStyle name="Normal 8 2 3 2" xfId="35124"/>
    <cellStyle name="Normal 8 2 3 2 2" xfId="35125"/>
    <cellStyle name="Normal 8 2 3 3" xfId="35126"/>
    <cellStyle name="Normal 8 2 3 4" xfId="35127"/>
    <cellStyle name="Normal 8 2 4" xfId="35128"/>
    <cellStyle name="Normal 8 2 4 2" xfId="35129"/>
    <cellStyle name="Normal 8 2 5" xfId="35130"/>
    <cellStyle name="Normal 8 2 5 2" xfId="35131"/>
    <cellStyle name="Normal 8 2 6" xfId="35132"/>
    <cellStyle name="Normal 8 3" xfId="35133"/>
    <cellStyle name="Normal 8 3 2" xfId="35134"/>
    <cellStyle name="Normal 8 3 2 2" xfId="35135"/>
    <cellStyle name="Normal 8 3 2 3" xfId="35136"/>
    <cellStyle name="Normal 8 3 3" xfId="35137"/>
    <cellStyle name="Normal 8 4" xfId="35138"/>
    <cellStyle name="Normal 8 4 2" xfId="35139"/>
    <cellStyle name="Normal 8 4 3" xfId="35140"/>
    <cellStyle name="Normal 8 5" xfId="35141"/>
    <cellStyle name="Normal 8 5 2" xfId="35142"/>
    <cellStyle name="Normal 8 6" xfId="35143"/>
    <cellStyle name="Normal 80" xfId="35144"/>
    <cellStyle name="Normal 80 2" xfId="35145"/>
    <cellStyle name="Normal 80 2 2" xfId="35146"/>
    <cellStyle name="Normal 80 3" xfId="35147"/>
    <cellStyle name="Normal 80 3 2" xfId="35148"/>
    <cellStyle name="Normal 80 4" xfId="35149"/>
    <cellStyle name="Normal 81" xfId="35150"/>
    <cellStyle name="Normal 81 2" xfId="35151"/>
    <cellStyle name="Normal 81 2 2" xfId="35152"/>
    <cellStyle name="Normal 81 3" xfId="35153"/>
    <cellStyle name="Normal 81 3 2" xfId="35154"/>
    <cellStyle name="Normal 81 4" xfId="35155"/>
    <cellStyle name="Normal 82" xfId="35156"/>
    <cellStyle name="Normal 82 2" xfId="35157"/>
    <cellStyle name="Normal 82 2 2" xfId="35158"/>
    <cellStyle name="Normal 82 3" xfId="35159"/>
    <cellStyle name="Normal 82 3 2" xfId="35160"/>
    <cellStyle name="Normal 82 4" xfId="35161"/>
    <cellStyle name="Normal 83" xfId="35162"/>
    <cellStyle name="Normal 83 2" xfId="35163"/>
    <cellStyle name="Normal 83 2 2" xfId="35164"/>
    <cellStyle name="Normal 83 2 3" xfId="35165"/>
    <cellStyle name="Normal 83 3" xfId="35166"/>
    <cellStyle name="Normal 83 3 2" xfId="35167"/>
    <cellStyle name="Normal 83 4" xfId="35168"/>
    <cellStyle name="Normal 84" xfId="35169"/>
    <cellStyle name="Normal 84 2" xfId="35170"/>
    <cellStyle name="Normal 84 2 2" xfId="35171"/>
    <cellStyle name="Normal 84 2 3" xfId="35172"/>
    <cellStyle name="Normal 84 3" xfId="35173"/>
    <cellStyle name="Normal 84 3 2" xfId="35174"/>
    <cellStyle name="Normal 84 4" xfId="35175"/>
    <cellStyle name="Normal 85" xfId="35176"/>
    <cellStyle name="Normal 85 2" xfId="35177"/>
    <cellStyle name="Normal 85 2 2" xfId="35178"/>
    <cellStyle name="Normal 85 2 3" xfId="35179"/>
    <cellStyle name="Normal 85 3" xfId="35180"/>
    <cellStyle name="Normal 85 3 2" xfId="35181"/>
    <cellStyle name="Normal 85 4" xfId="35182"/>
    <cellStyle name="Normal 86" xfId="35183"/>
    <cellStyle name="Normal 86 2" xfId="35184"/>
    <cellStyle name="Normal 86 2 2" xfId="35185"/>
    <cellStyle name="Normal 86 2 3" xfId="35186"/>
    <cellStyle name="Normal 86 3" xfId="35187"/>
    <cellStyle name="Normal 86 4" xfId="35188"/>
    <cellStyle name="Normal 87" xfId="35189"/>
    <cellStyle name="Normal 87 2" xfId="35190"/>
    <cellStyle name="Normal 87 2 2" xfId="35191"/>
    <cellStyle name="Normal 87 3" xfId="35192"/>
    <cellStyle name="Normal 88" xfId="35193"/>
    <cellStyle name="Normal 88 2" xfId="35194"/>
    <cellStyle name="Normal 88 2 2" xfId="35195"/>
    <cellStyle name="Normal 88 3" xfId="35196"/>
    <cellStyle name="Normal 89" xfId="35197"/>
    <cellStyle name="Normal 89 2" xfId="35198"/>
    <cellStyle name="Normal 89 2 2" xfId="35199"/>
    <cellStyle name="Normal 89 3" xfId="35200"/>
    <cellStyle name="Normal 9" xfId="35201"/>
    <cellStyle name="Normal 9 2" xfId="35202"/>
    <cellStyle name="Normal 9 2 2" xfId="35203"/>
    <cellStyle name="Normal 9 2 2 2" xfId="35204"/>
    <cellStyle name="Normal 9 2 2 2 2" xfId="35205"/>
    <cellStyle name="Normal 9 2 2 3" xfId="35206"/>
    <cellStyle name="Normal 9 2 3" xfId="35207"/>
    <cellStyle name="Normal 9 2 3 2" xfId="35208"/>
    <cellStyle name="Normal 9 2 3 2 2" xfId="35209"/>
    <cellStyle name="Normal 9 2 3 3" xfId="35210"/>
    <cellStyle name="Normal 9 2 3 4" xfId="35211"/>
    <cellStyle name="Normal 9 2 4" xfId="35212"/>
    <cellStyle name="Normal 9 2 4 2" xfId="35213"/>
    <cellStyle name="Normal 9 2 5" xfId="35214"/>
    <cellStyle name="Normal 9 2 5 2" xfId="35215"/>
    <cellStyle name="Normal 9 2 6" xfId="35216"/>
    <cellStyle name="Normal 9 3" xfId="35217"/>
    <cellStyle name="Normal 9 3 2" xfId="35218"/>
    <cellStyle name="Normal 9 3 2 2" xfId="35219"/>
    <cellStyle name="Normal 9 4" xfId="35220"/>
    <cellStyle name="Normal 9 4 2" xfId="35221"/>
    <cellStyle name="Normal 9 4 3" xfId="35222"/>
    <cellStyle name="Normal 9 4 4" xfId="35223"/>
    <cellStyle name="Normal 9 5" xfId="35224"/>
    <cellStyle name="Normal 9 5 2" xfId="35225"/>
    <cellStyle name="Normal 9 5 2 2" xfId="35226"/>
    <cellStyle name="Normal 9 5 3" xfId="35227"/>
    <cellStyle name="Normal 9 6" xfId="35228"/>
    <cellStyle name="Normal 9 7" xfId="35229"/>
    <cellStyle name="Normal 9_NOL Analysis(For Ann Kellog and  Pete Winne)" xfId="35230"/>
    <cellStyle name="Normal 90" xfId="35231"/>
    <cellStyle name="Normal 90 2" xfId="35232"/>
    <cellStyle name="Normal 90 2 2" xfId="35233"/>
    <cellStyle name="Normal 90 3" xfId="35234"/>
    <cellStyle name="Normal 91" xfId="35235"/>
    <cellStyle name="Normal 91 2" xfId="35236"/>
    <cellStyle name="Normal 91 2 2" xfId="35237"/>
    <cellStyle name="Normal 91 3" xfId="35238"/>
    <cellStyle name="Normal 92" xfId="35239"/>
    <cellStyle name="Normal 92 2" xfId="35240"/>
    <cellStyle name="Normal 92 2 2" xfId="35241"/>
    <cellStyle name="Normal 92 3" xfId="35242"/>
    <cellStyle name="Normal 93" xfId="35243"/>
    <cellStyle name="Normal 93 2" xfId="35244"/>
    <cellStyle name="Normal 93 2 2" xfId="35245"/>
    <cellStyle name="Normal 93 3" xfId="35246"/>
    <cellStyle name="Normal 94" xfId="35247"/>
    <cellStyle name="Normal 94 2" xfId="35248"/>
    <cellStyle name="Normal 94 2 2" xfId="35249"/>
    <cellStyle name="Normal 94 3" xfId="35250"/>
    <cellStyle name="Normal 94 3 2" xfId="35251"/>
    <cellStyle name="Normal 94 4" xfId="35252"/>
    <cellStyle name="Normal 95" xfId="35253"/>
    <cellStyle name="Normal 95 2" xfId="35254"/>
    <cellStyle name="Normal 95 2 2" xfId="35255"/>
    <cellStyle name="Normal 95 2 3" xfId="35256"/>
    <cellStyle name="Normal 95 3" xfId="35257"/>
    <cellStyle name="Normal 95 4" xfId="35258"/>
    <cellStyle name="Normal 95 5" xfId="35259"/>
    <cellStyle name="Normal 96" xfId="35260"/>
    <cellStyle name="Normal 96 2" xfId="35261"/>
    <cellStyle name="Normal 96 2 2" xfId="35262"/>
    <cellStyle name="Normal 96 3" xfId="35263"/>
    <cellStyle name="Normal 96 3 2" xfId="35264"/>
    <cellStyle name="Normal 96 4" xfId="35265"/>
    <cellStyle name="Normal 97" xfId="35266"/>
    <cellStyle name="Normal 97 2" xfId="35267"/>
    <cellStyle name="Normal 97 2 2" xfId="35268"/>
    <cellStyle name="Normal 97 3" xfId="35269"/>
    <cellStyle name="Normal 97 4" xfId="35270"/>
    <cellStyle name="Normal 98" xfId="35271"/>
    <cellStyle name="Normal 98 2" xfId="35272"/>
    <cellStyle name="Normal 98 2 2" xfId="35273"/>
    <cellStyle name="Normal 98 3" xfId="35274"/>
    <cellStyle name="Normal 98 4" xfId="35275"/>
    <cellStyle name="Normal 98 5" xfId="35276"/>
    <cellStyle name="Normal 99" xfId="35277"/>
    <cellStyle name="Normal 99 2" xfId="35278"/>
    <cellStyle name="Normal 99 2 2" xfId="35279"/>
    <cellStyle name="Normal 99 3" xfId="35280"/>
    <cellStyle name="Normal 99 4" xfId="35281"/>
    <cellStyle name="Normal 99 5" xfId="35282"/>
    <cellStyle name="Note 10" xfId="35283"/>
    <cellStyle name="Note 10 2" xfId="35284"/>
    <cellStyle name="Note 10 2 2" xfId="35285"/>
    <cellStyle name="Note 10 2 2 2" xfId="35286"/>
    <cellStyle name="Note 10 2 3" xfId="35287"/>
    <cellStyle name="Note 10 2 4" xfId="35288"/>
    <cellStyle name="Note 10 3" xfId="35289"/>
    <cellStyle name="Note 10 3 2" xfId="35290"/>
    <cellStyle name="Note 10 3 2 2" xfId="35291"/>
    <cellStyle name="Note 10 3 3" xfId="35292"/>
    <cellStyle name="Note 10 4" xfId="35293"/>
    <cellStyle name="Note 10 4 2" xfId="35294"/>
    <cellStyle name="Note 10 5" xfId="35295"/>
    <cellStyle name="Note 10 5 2" xfId="35296"/>
    <cellStyle name="Note 10 6" xfId="35297"/>
    <cellStyle name="Note 10 6 2" xfId="35298"/>
    <cellStyle name="Note 10 7" xfId="35299"/>
    <cellStyle name="Note 10 7 2" xfId="35300"/>
    <cellStyle name="Note 10 8" xfId="35301"/>
    <cellStyle name="Note 11" xfId="35302"/>
    <cellStyle name="Note 11 2" xfId="35303"/>
    <cellStyle name="Note 11 2 2" xfId="35304"/>
    <cellStyle name="Note 11 2 2 2" xfId="35305"/>
    <cellStyle name="Note 11 2 3" xfId="35306"/>
    <cellStyle name="Note 11 2 4" xfId="35307"/>
    <cellStyle name="Note 11 2 5" xfId="35308"/>
    <cellStyle name="Note 11 3" xfId="35309"/>
    <cellStyle name="Note 11 3 2" xfId="35310"/>
    <cellStyle name="Note 11 3 2 2" xfId="35311"/>
    <cellStyle name="Note 11 3 3" xfId="35312"/>
    <cellStyle name="Note 11 3 4" xfId="35313"/>
    <cellStyle name="Note 11 3 5" xfId="35314"/>
    <cellStyle name="Note 11 4" xfId="35315"/>
    <cellStyle name="Note 11 4 2" xfId="35316"/>
    <cellStyle name="Note 11 4 3" xfId="35317"/>
    <cellStyle name="Note 11 5" xfId="35318"/>
    <cellStyle name="Note 11 6" xfId="35319"/>
    <cellStyle name="Note 12" xfId="35320"/>
    <cellStyle name="Note 12 2" xfId="35321"/>
    <cellStyle name="Note 12 2 2" xfId="35322"/>
    <cellStyle name="Note 12 2 2 2" xfId="35323"/>
    <cellStyle name="Note 12 2 2 2 2" xfId="35324"/>
    <cellStyle name="Note 12 2 3" xfId="35325"/>
    <cellStyle name="Note 12 2 3 2" xfId="35326"/>
    <cellStyle name="Note 12 2 3 3" xfId="35327"/>
    <cellStyle name="Note 12 2 4" xfId="35328"/>
    <cellStyle name="Note 12 2 4 2" xfId="35329"/>
    <cellStyle name="Note 12 2 5" xfId="35330"/>
    <cellStyle name="Note 12 2 6" xfId="35331"/>
    <cellStyle name="Note 12 3" xfId="35332"/>
    <cellStyle name="Note 12 3 2" xfId="35333"/>
    <cellStyle name="Note 12 3 2 2" xfId="35334"/>
    <cellStyle name="Note 12 3 2 3" xfId="35335"/>
    <cellStyle name="Note 12 3 2 4" xfId="35336"/>
    <cellStyle name="Note 12 3 2 5" xfId="35337"/>
    <cellStyle name="Note 12 3 2 6" xfId="35338"/>
    <cellStyle name="Note 12 3 2 7" xfId="35339"/>
    <cellStyle name="Note 12 3 3" xfId="35340"/>
    <cellStyle name="Note 12 3 4" xfId="35341"/>
    <cellStyle name="Note 12 3 5" xfId="35342"/>
    <cellStyle name="Note 12 3 6" xfId="35343"/>
    <cellStyle name="Note 12 3 7" xfId="35344"/>
    <cellStyle name="Note 12 3 8" xfId="35345"/>
    <cellStyle name="Note 12 4" xfId="35346"/>
    <cellStyle name="Note 12 4 2" xfId="35347"/>
    <cellStyle name="Note 12 4 2 2" xfId="35348"/>
    <cellStyle name="Note 12 4 3" xfId="35349"/>
    <cellStyle name="Note 12 4 4" xfId="35350"/>
    <cellStyle name="Note 12 4 5" xfId="35351"/>
    <cellStyle name="Note 12 4 6" xfId="35352"/>
    <cellStyle name="Note 12 4 7" xfId="35353"/>
    <cellStyle name="Note 12 5" xfId="35354"/>
    <cellStyle name="Note 12 5 2" xfId="35355"/>
    <cellStyle name="Note 12 5 2 2" xfId="35356"/>
    <cellStyle name="Note 12 5 3" xfId="35357"/>
    <cellStyle name="Note 12 6" xfId="35358"/>
    <cellStyle name="Note 12 6 2" xfId="35359"/>
    <cellStyle name="Note 12 7" xfId="35360"/>
    <cellStyle name="Note 12 8" xfId="35361"/>
    <cellStyle name="Note 13" xfId="35362"/>
    <cellStyle name="Note 13 2" xfId="35363"/>
    <cellStyle name="Note 13 2 2" xfId="35364"/>
    <cellStyle name="Note 13 2 3" xfId="35365"/>
    <cellStyle name="Note 13 3" xfId="35366"/>
    <cellStyle name="Note 14" xfId="35367"/>
    <cellStyle name="Note 14 2" xfId="35368"/>
    <cellStyle name="Note 14 2 2" xfId="35369"/>
    <cellStyle name="Note 14 2 3" xfId="35370"/>
    <cellStyle name="Note 14 3" xfId="35371"/>
    <cellStyle name="Note 14 3 2" xfId="35372"/>
    <cellStyle name="Note 14 4" xfId="35373"/>
    <cellStyle name="Note 15" xfId="35374"/>
    <cellStyle name="Note 15 2" xfId="35375"/>
    <cellStyle name="Note 15 2 2" xfId="35376"/>
    <cellStyle name="Note 15 2 3" xfId="35377"/>
    <cellStyle name="Note 15 3" xfId="35378"/>
    <cellStyle name="Note 15 4" xfId="35379"/>
    <cellStyle name="Note 15 5" xfId="35380"/>
    <cellStyle name="Note 16" xfId="35381"/>
    <cellStyle name="Note 16 2" xfId="35382"/>
    <cellStyle name="Note 16 2 2" xfId="35383"/>
    <cellStyle name="Note 16 3" xfId="35384"/>
    <cellStyle name="Note 17" xfId="35385"/>
    <cellStyle name="Note 17 2" xfId="35386"/>
    <cellStyle name="Note 18" xfId="35387"/>
    <cellStyle name="Note 19" xfId="35388"/>
    <cellStyle name="Note 2" xfId="35389"/>
    <cellStyle name="Note 2 2" xfId="35390"/>
    <cellStyle name="Note 2 2 2" xfId="35391"/>
    <cellStyle name="Note 2 2 2 2" xfId="35392"/>
    <cellStyle name="Note 2 2 2 2 2" xfId="35393"/>
    <cellStyle name="Note 2 2 2 3" xfId="35394"/>
    <cellStyle name="Note 2 2 2 3 2" xfId="35395"/>
    <cellStyle name="Note 2 2 2 4" xfId="35396"/>
    <cellStyle name="Note 2 2 2 5" xfId="35397"/>
    <cellStyle name="Note 2 2 2 6" xfId="35398"/>
    <cellStyle name="Note 2 2 2 7" xfId="35399"/>
    <cellStyle name="Note 2 2 3" xfId="35400"/>
    <cellStyle name="Note 2 2 3 2" xfId="35401"/>
    <cellStyle name="Note 2 2 3 2 2" xfId="35402"/>
    <cellStyle name="Note 2 2 3 3" xfId="35403"/>
    <cellStyle name="Note 2 2 3 4" xfId="35404"/>
    <cellStyle name="Note 2 2 3 5" xfId="35405"/>
    <cellStyle name="Note 2 2 3 6" xfId="35406"/>
    <cellStyle name="Note 2 2 3 7" xfId="35407"/>
    <cellStyle name="Note 2 2 4" xfId="35408"/>
    <cellStyle name="Note 2 2 4 2" xfId="35409"/>
    <cellStyle name="Note 2 2 5" xfId="35410"/>
    <cellStyle name="Note 2 2 5 2" xfId="35411"/>
    <cellStyle name="Note 2 2 6" xfId="35412"/>
    <cellStyle name="Note 2 2 6 2" xfId="35413"/>
    <cellStyle name="Note 2 2 7" xfId="35414"/>
    <cellStyle name="Note 2 3" xfId="35415"/>
    <cellStyle name="Note 2 3 2" xfId="35416"/>
    <cellStyle name="Note 2 3 2 2" xfId="35417"/>
    <cellStyle name="Note 2 3 2 2 2" xfId="35418"/>
    <cellStyle name="Note 2 3 2 3" xfId="35419"/>
    <cellStyle name="Note 2 3 3" xfId="35420"/>
    <cellStyle name="Note 2 3 3 2" xfId="35421"/>
    <cellStyle name="Note 2 3 3 2 2" xfId="35422"/>
    <cellStyle name="Note 2 3 3 3" xfId="35423"/>
    <cellStyle name="Note 2 3 4" xfId="35424"/>
    <cellStyle name="Note 2 3 4 2" xfId="35425"/>
    <cellStyle name="Note 2 3 5" xfId="35426"/>
    <cellStyle name="Note 2 3 5 2" xfId="35427"/>
    <cellStyle name="Note 2 3 6" xfId="35428"/>
    <cellStyle name="Note 2 3 7" xfId="35429"/>
    <cellStyle name="Note 2 4" xfId="35430"/>
    <cellStyle name="Note 2 4 2" xfId="35431"/>
    <cellStyle name="Note 2 4 2 2" xfId="35432"/>
    <cellStyle name="Note 2 4 2 2 2" xfId="35433"/>
    <cellStyle name="Note 2 4 2 3" xfId="35434"/>
    <cellStyle name="Note 2 4 2 4" xfId="35435"/>
    <cellStyle name="Note 2 4 3" xfId="35436"/>
    <cellStyle name="Note 2 4 3 2" xfId="35437"/>
    <cellStyle name="Note 2 4 3 3" xfId="35438"/>
    <cellStyle name="Note 2 4 4" xfId="35439"/>
    <cellStyle name="Note 2 4 4 2" xfId="35440"/>
    <cellStyle name="Note 2 4 4 3" xfId="35441"/>
    <cellStyle name="Note 2 4 5" xfId="35442"/>
    <cellStyle name="Note 2 4 6" xfId="35443"/>
    <cellStyle name="Note 2 4 7" xfId="35444"/>
    <cellStyle name="Note 2 5" xfId="35445"/>
    <cellStyle name="Note 2 5 2" xfId="35446"/>
    <cellStyle name="Note 2 5 2 2" xfId="35447"/>
    <cellStyle name="Note 2 5 3" xfId="35448"/>
    <cellStyle name="Note 2 6" xfId="35449"/>
    <cellStyle name="Note 2 6 2" xfId="35450"/>
    <cellStyle name="Note 2 6 2 2" xfId="35451"/>
    <cellStyle name="Note 2 6 3" xfId="35452"/>
    <cellStyle name="Note 2 7" xfId="35453"/>
    <cellStyle name="Note 2 7 2" xfId="35454"/>
    <cellStyle name="Note 2 8" xfId="35455"/>
    <cellStyle name="Note 2_AURORA Total New" xfId="35456"/>
    <cellStyle name="Note 20" xfId="35457"/>
    <cellStyle name="Note 21" xfId="35458"/>
    <cellStyle name="Note 22" xfId="35459"/>
    <cellStyle name="Note 23" xfId="35460"/>
    <cellStyle name="Note 24" xfId="35461"/>
    <cellStyle name="Note 25" xfId="35462"/>
    <cellStyle name="Note 26" xfId="35463"/>
    <cellStyle name="Note 27" xfId="35464"/>
    <cellStyle name="Note 28" xfId="35465"/>
    <cellStyle name="Note 29" xfId="35466"/>
    <cellStyle name="Note 3" xfId="35467"/>
    <cellStyle name="Note 3 2" xfId="35468"/>
    <cellStyle name="Note 3 2 2" xfId="35469"/>
    <cellStyle name="Note 3 2 2 2" xfId="35470"/>
    <cellStyle name="Note 3 2 2 2 2" xfId="35471"/>
    <cellStyle name="Note 3 2 2 3" xfId="35472"/>
    <cellStyle name="Note 3 2 3" xfId="35473"/>
    <cellStyle name="Note 3 2 3 2" xfId="35474"/>
    <cellStyle name="Note 3 2 3 3" xfId="35475"/>
    <cellStyle name="Note 3 2 4" xfId="35476"/>
    <cellStyle name="Note 3 2 4 2" xfId="35477"/>
    <cellStyle name="Note 3 2 4 3" xfId="35478"/>
    <cellStyle name="Note 3 2 5" xfId="35479"/>
    <cellStyle name="Note 3 2 6" xfId="35480"/>
    <cellStyle name="Note 3 2 7" xfId="35481"/>
    <cellStyle name="Note 3 3" xfId="35482"/>
    <cellStyle name="Note 3 3 2" xfId="35483"/>
    <cellStyle name="Note 3 3 2 2" xfId="35484"/>
    <cellStyle name="Note 3 3 3" xfId="35485"/>
    <cellStyle name="Note 3 3 3 2" xfId="35486"/>
    <cellStyle name="Note 3 3 4" xfId="35487"/>
    <cellStyle name="Note 3 3 5" xfId="35488"/>
    <cellStyle name="Note 3 3 6" xfId="35489"/>
    <cellStyle name="Note 3 3 7" xfId="35490"/>
    <cellStyle name="Note 3 4" xfId="35491"/>
    <cellStyle name="Note 3 4 2" xfId="35492"/>
    <cellStyle name="Note 3 4 2 2" xfId="35493"/>
    <cellStyle name="Note 3 4 3" xfId="35494"/>
    <cellStyle name="Note 3 5" xfId="35495"/>
    <cellStyle name="Note 3 5 2" xfId="35496"/>
    <cellStyle name="Note 3 6" xfId="35497"/>
    <cellStyle name="Note 3 7" xfId="35498"/>
    <cellStyle name="Note 30" xfId="35499"/>
    <cellStyle name="Note 31" xfId="35500"/>
    <cellStyle name="Note 32" xfId="35501"/>
    <cellStyle name="Note 33" xfId="35502"/>
    <cellStyle name="Note 34" xfId="35503"/>
    <cellStyle name="Note 35" xfId="35504"/>
    <cellStyle name="Note 36" xfId="35505"/>
    <cellStyle name="Note 37" xfId="35506"/>
    <cellStyle name="Note 38" xfId="35507"/>
    <cellStyle name="Note 39" xfId="35508"/>
    <cellStyle name="Note 4" xfId="35509"/>
    <cellStyle name="Note 4 2" xfId="35510"/>
    <cellStyle name="Note 4 2 2" xfId="35511"/>
    <cellStyle name="Note 4 2 2 2" xfId="35512"/>
    <cellStyle name="Note 4 2 3" xfId="35513"/>
    <cellStyle name="Note 4 2 3 2" xfId="35514"/>
    <cellStyle name="Note 4 2 4" xfId="35515"/>
    <cellStyle name="Note 4 2 5" xfId="35516"/>
    <cellStyle name="Note 4 2 6" xfId="35517"/>
    <cellStyle name="Note 4 2 7" xfId="35518"/>
    <cellStyle name="Note 4 3" xfId="35519"/>
    <cellStyle name="Note 4 3 2" xfId="35520"/>
    <cellStyle name="Note 4 3 2 2" xfId="35521"/>
    <cellStyle name="Note 4 3 3" xfId="35522"/>
    <cellStyle name="Note 4 3 4" xfId="35523"/>
    <cellStyle name="Note 4 3 5" xfId="35524"/>
    <cellStyle name="Note 4 3 6" xfId="35525"/>
    <cellStyle name="Note 4 3 7" xfId="35526"/>
    <cellStyle name="Note 4 4" xfId="35527"/>
    <cellStyle name="Note 4 4 2" xfId="35528"/>
    <cellStyle name="Note 4 4 2 2" xfId="35529"/>
    <cellStyle name="Note 4 4 3" xfId="35530"/>
    <cellStyle name="Note 4 5" xfId="35531"/>
    <cellStyle name="Note 4 5 2" xfId="35532"/>
    <cellStyle name="Note 4 6" xfId="35533"/>
    <cellStyle name="Note 4 6 2" xfId="35534"/>
    <cellStyle name="Note 4 7" xfId="35535"/>
    <cellStyle name="Note 40" xfId="35536"/>
    <cellStyle name="Note 41" xfId="35537"/>
    <cellStyle name="Note 42" xfId="35538"/>
    <cellStyle name="Note 43" xfId="35539"/>
    <cellStyle name="Note 44" xfId="35540"/>
    <cellStyle name="Note 45" xfId="35541"/>
    <cellStyle name="Note 46" xfId="35542"/>
    <cellStyle name="Note 47" xfId="35543"/>
    <cellStyle name="Note 48" xfId="35544"/>
    <cellStyle name="Note 49" xfId="35545"/>
    <cellStyle name="Note 5" xfId="35546"/>
    <cellStyle name="Note 5 2" xfId="35547"/>
    <cellStyle name="Note 5 2 2" xfId="35548"/>
    <cellStyle name="Note 5 2 2 2" xfId="35549"/>
    <cellStyle name="Note 5 2 3" xfId="35550"/>
    <cellStyle name="Note 5 2 3 2" xfId="35551"/>
    <cellStyle name="Note 5 2 4" xfId="35552"/>
    <cellStyle name="Note 5 2 5" xfId="35553"/>
    <cellStyle name="Note 5 2 6" xfId="35554"/>
    <cellStyle name="Note 5 2 7" xfId="35555"/>
    <cellStyle name="Note 5 3" xfId="35556"/>
    <cellStyle name="Note 5 3 2" xfId="35557"/>
    <cellStyle name="Note 5 3 2 2" xfId="35558"/>
    <cellStyle name="Note 5 3 3" xfId="35559"/>
    <cellStyle name="Note 5 3 4" xfId="35560"/>
    <cellStyle name="Note 5 3 5" xfId="35561"/>
    <cellStyle name="Note 5 3 6" xfId="35562"/>
    <cellStyle name="Note 5 3 7" xfId="35563"/>
    <cellStyle name="Note 5 4" xfId="35564"/>
    <cellStyle name="Note 5 4 2" xfId="35565"/>
    <cellStyle name="Note 5 4 2 2" xfId="35566"/>
    <cellStyle name="Note 5 4 3" xfId="35567"/>
    <cellStyle name="Note 5 5" xfId="35568"/>
    <cellStyle name="Note 5 5 2" xfId="35569"/>
    <cellStyle name="Note 5 6" xfId="35570"/>
    <cellStyle name="Note 5 6 2" xfId="35571"/>
    <cellStyle name="Note 5 7" xfId="35572"/>
    <cellStyle name="Note 50" xfId="35573"/>
    <cellStyle name="Note 51" xfId="35574"/>
    <cellStyle name="Note 52" xfId="35575"/>
    <cellStyle name="Note 53" xfId="35576"/>
    <cellStyle name="Note 54" xfId="35577"/>
    <cellStyle name="Note 55" xfId="35578"/>
    <cellStyle name="Note 56" xfId="35579"/>
    <cellStyle name="Note 57" xfId="35580"/>
    <cellStyle name="Note 58" xfId="35581"/>
    <cellStyle name="Note 59" xfId="35582"/>
    <cellStyle name="Note 6" xfId="35583"/>
    <cellStyle name="Note 6 2" xfId="35584"/>
    <cellStyle name="Note 6 2 2" xfId="35585"/>
    <cellStyle name="Note 6 2 2 2" xfId="35586"/>
    <cellStyle name="Note 6 2 2 3" xfId="35587"/>
    <cellStyle name="Note 6 2 3" xfId="35588"/>
    <cellStyle name="Note 6 2 3 2" xfId="35589"/>
    <cellStyle name="Note 6 2 4" xfId="35590"/>
    <cellStyle name="Note 6 2 5" xfId="35591"/>
    <cellStyle name="Note 6 2 6" xfId="35592"/>
    <cellStyle name="Note 6 2 7" xfId="35593"/>
    <cellStyle name="Note 6 3" xfId="35594"/>
    <cellStyle name="Note 6 3 2" xfId="35595"/>
    <cellStyle name="Note 6 3 2 2" xfId="35596"/>
    <cellStyle name="Note 6 3 3" xfId="35597"/>
    <cellStyle name="Note 6 3 4" xfId="35598"/>
    <cellStyle name="Note 6 3 5" xfId="35599"/>
    <cellStyle name="Note 6 3 6" xfId="35600"/>
    <cellStyle name="Note 6 3 7" xfId="35601"/>
    <cellStyle name="Note 6 4" xfId="35602"/>
    <cellStyle name="Note 6 4 2" xfId="35603"/>
    <cellStyle name="Note 6 4 2 2" xfId="35604"/>
    <cellStyle name="Note 6 4 3" xfId="35605"/>
    <cellStyle name="Note 6 4 4" xfId="35606"/>
    <cellStyle name="Note 6 5" xfId="35607"/>
    <cellStyle name="Note 6 5 2" xfId="35608"/>
    <cellStyle name="Note 6 6" xfId="35609"/>
    <cellStyle name="Note 60" xfId="35610"/>
    <cellStyle name="Note 61" xfId="35611"/>
    <cellStyle name="Note 62" xfId="35612"/>
    <cellStyle name="Note 63" xfId="35613"/>
    <cellStyle name="Note 64" xfId="35614"/>
    <cellStyle name="Note 7" xfId="35615"/>
    <cellStyle name="Note 7 2" xfId="35616"/>
    <cellStyle name="Note 7 2 2" xfId="35617"/>
    <cellStyle name="Note 7 2 2 2" xfId="35618"/>
    <cellStyle name="Note 7 2 2 3" xfId="35619"/>
    <cellStyle name="Note 7 2 3" xfId="35620"/>
    <cellStyle name="Note 7 2 3 2" xfId="35621"/>
    <cellStyle name="Note 7 2 4" xfId="35622"/>
    <cellStyle name="Note 7 2 5" xfId="35623"/>
    <cellStyle name="Note 7 2 6" xfId="35624"/>
    <cellStyle name="Note 7 2 7" xfId="35625"/>
    <cellStyle name="Note 7 3" xfId="35626"/>
    <cellStyle name="Note 7 3 2" xfId="35627"/>
    <cellStyle name="Note 7 3 2 2" xfId="35628"/>
    <cellStyle name="Note 7 3 3" xfId="35629"/>
    <cellStyle name="Note 7 3 4" xfId="35630"/>
    <cellStyle name="Note 7 3 5" xfId="35631"/>
    <cellStyle name="Note 7 3 6" xfId="35632"/>
    <cellStyle name="Note 7 3 7" xfId="35633"/>
    <cellStyle name="Note 7 4" xfId="35634"/>
    <cellStyle name="Note 7 4 2" xfId="35635"/>
    <cellStyle name="Note 7 4 2 2" xfId="35636"/>
    <cellStyle name="Note 7 4 3" xfId="35637"/>
    <cellStyle name="Note 7 4 4" xfId="35638"/>
    <cellStyle name="Note 7 5" xfId="35639"/>
    <cellStyle name="Note 7 5 2" xfId="35640"/>
    <cellStyle name="Note 7 6" xfId="35641"/>
    <cellStyle name="Note 8" xfId="35642"/>
    <cellStyle name="Note 8 2" xfId="35643"/>
    <cellStyle name="Note 8 2 2" xfId="35644"/>
    <cellStyle name="Note 8 2 2 2" xfId="35645"/>
    <cellStyle name="Note 8 2 2 3" xfId="35646"/>
    <cellStyle name="Note 8 2 3" xfId="35647"/>
    <cellStyle name="Note 8 2 3 2" xfId="35648"/>
    <cellStyle name="Note 8 2 4" xfId="35649"/>
    <cellStyle name="Note 8 2 5" xfId="35650"/>
    <cellStyle name="Note 8 2 6" xfId="35651"/>
    <cellStyle name="Note 8 2 7" xfId="35652"/>
    <cellStyle name="Note 8 3" xfId="35653"/>
    <cellStyle name="Note 8 3 2" xfId="35654"/>
    <cellStyle name="Note 8 3 2 2" xfId="35655"/>
    <cellStyle name="Note 8 3 3" xfId="35656"/>
    <cellStyle name="Note 8 3 4" xfId="35657"/>
    <cellStyle name="Note 8 3 5" xfId="35658"/>
    <cellStyle name="Note 8 3 6" xfId="35659"/>
    <cellStyle name="Note 8 3 7" xfId="35660"/>
    <cellStyle name="Note 8 4" xfId="35661"/>
    <cellStyle name="Note 8 4 2" xfId="35662"/>
    <cellStyle name="Note 8 4 2 2" xfId="35663"/>
    <cellStyle name="Note 8 4 3" xfId="35664"/>
    <cellStyle name="Note 8 4 4" xfId="35665"/>
    <cellStyle name="Note 8 5" xfId="35666"/>
    <cellStyle name="Note 8 5 2" xfId="35667"/>
    <cellStyle name="Note 8 6" xfId="35668"/>
    <cellStyle name="Note 9" xfId="35669"/>
    <cellStyle name="Note 9 2" xfId="35670"/>
    <cellStyle name="Note 9 2 2" xfId="35671"/>
    <cellStyle name="Note 9 2 2 2" xfId="35672"/>
    <cellStyle name="Note 9 2 2 3" xfId="35673"/>
    <cellStyle name="Note 9 2 3" xfId="35674"/>
    <cellStyle name="Note 9 2 3 2" xfId="35675"/>
    <cellStyle name="Note 9 2 4" xfId="35676"/>
    <cellStyle name="Note 9 2 5" xfId="35677"/>
    <cellStyle name="Note 9 2 6" xfId="35678"/>
    <cellStyle name="Note 9 2 7" xfId="35679"/>
    <cellStyle name="Note 9 3" xfId="35680"/>
    <cellStyle name="Note 9 3 2" xfId="35681"/>
    <cellStyle name="Note 9 3 2 2" xfId="35682"/>
    <cellStyle name="Note 9 3 3" xfId="35683"/>
    <cellStyle name="Note 9 3 4" xfId="35684"/>
    <cellStyle name="Note 9 3 5" xfId="35685"/>
    <cellStyle name="Note 9 3 6" xfId="35686"/>
    <cellStyle name="Note 9 3 7" xfId="35687"/>
    <cellStyle name="Note 9 4" xfId="35688"/>
    <cellStyle name="Note 9 4 2" xfId="35689"/>
    <cellStyle name="Note 9 4 2 2" xfId="35690"/>
    <cellStyle name="Note 9 4 3" xfId="35691"/>
    <cellStyle name="Note 9 4 4" xfId="35692"/>
    <cellStyle name="Note 9 5" xfId="35693"/>
    <cellStyle name="Note 9 5 2" xfId="35694"/>
    <cellStyle name="Note 9 6" xfId="35695"/>
    <cellStyle name="Output 10" xfId="35696"/>
    <cellStyle name="Output 11" xfId="35697"/>
    <cellStyle name="Output 12" xfId="35698"/>
    <cellStyle name="Output 13" xfId="35699"/>
    <cellStyle name="Output 14" xfId="35700"/>
    <cellStyle name="Output 15" xfId="35701"/>
    <cellStyle name="Output 16" xfId="35702"/>
    <cellStyle name="Output 17" xfId="35703"/>
    <cellStyle name="Output 18" xfId="35704"/>
    <cellStyle name="Output 19" xfId="35705"/>
    <cellStyle name="Output 2" xfId="35706"/>
    <cellStyle name="Output 2 2" xfId="35707"/>
    <cellStyle name="Output 2 2 2" xfId="35708"/>
    <cellStyle name="Output 2 2 2 2" xfId="35709"/>
    <cellStyle name="Output 2 2 2 2 2" xfId="35710"/>
    <cellStyle name="Output 2 2 2 3" xfId="35711"/>
    <cellStyle name="Output 2 2 2 4" xfId="35712"/>
    <cellStyle name="Output 2 2 2 5" xfId="35713"/>
    <cellStyle name="Output 2 2 2 6" xfId="35714"/>
    <cellStyle name="Output 2 2 2 7" xfId="35715"/>
    <cellStyle name="Output 2 2 3" xfId="35716"/>
    <cellStyle name="Output 2 2 3 2" xfId="35717"/>
    <cellStyle name="Output 2 2 3 2 2" xfId="35718"/>
    <cellStyle name="Output 2 2 3 3" xfId="35719"/>
    <cellStyle name="Output 2 2 4" xfId="35720"/>
    <cellStyle name="Output 2 2 4 2" xfId="35721"/>
    <cellStyle name="Output 2 2 5" xfId="35722"/>
    <cellStyle name="Output 2 3" xfId="35723"/>
    <cellStyle name="Output 2 3 2" xfId="35724"/>
    <cellStyle name="Output 2 3 2 2" xfId="35725"/>
    <cellStyle name="Output 2 3 2 2 2" xfId="35726"/>
    <cellStyle name="Output 2 3 2 3" xfId="35727"/>
    <cellStyle name="Output 2 3 2 4" xfId="35728"/>
    <cellStyle name="Output 2 3 3" xfId="35729"/>
    <cellStyle name="Output 2 3 3 2" xfId="35730"/>
    <cellStyle name="Output 2 3 4" xfId="35731"/>
    <cellStyle name="Output 2 3 4 2" xfId="35732"/>
    <cellStyle name="Output 2 4" xfId="35733"/>
    <cellStyle name="Output 2 4 2" xfId="35734"/>
    <cellStyle name="Output 2 4 2 2" xfId="35735"/>
    <cellStyle name="Output 2 4 3" xfId="35736"/>
    <cellStyle name="Output 2 4 4" xfId="35737"/>
    <cellStyle name="Output 2 5" xfId="35738"/>
    <cellStyle name="Output 2 5 2" xfId="35739"/>
    <cellStyle name="Output 2 5 3" xfId="35740"/>
    <cellStyle name="Output 2 6" xfId="35741"/>
    <cellStyle name="Output 2 6 2" xfId="35742"/>
    <cellStyle name="Output 2 7" xfId="35743"/>
    <cellStyle name="Output 2 8" xfId="35744"/>
    <cellStyle name="Output 2 9" xfId="35745"/>
    <cellStyle name="Output 20" xfId="35746"/>
    <cellStyle name="Output 21" xfId="35747"/>
    <cellStyle name="Output 22" xfId="35748"/>
    <cellStyle name="Output 23" xfId="35749"/>
    <cellStyle name="Output 24" xfId="35750"/>
    <cellStyle name="Output 25" xfId="35751"/>
    <cellStyle name="Output 26" xfId="35752"/>
    <cellStyle name="Output 27" xfId="35753"/>
    <cellStyle name="Output 28" xfId="35754"/>
    <cellStyle name="Output 29" xfId="35755"/>
    <cellStyle name="Output 3" xfId="35756"/>
    <cellStyle name="Output 3 10" xfId="35757"/>
    <cellStyle name="Output 3 2" xfId="35758"/>
    <cellStyle name="Output 3 2 2" xfId="35759"/>
    <cellStyle name="Output 3 2 2 2" xfId="35760"/>
    <cellStyle name="Output 3 2 3" xfId="35761"/>
    <cellStyle name="Output 3 2 4" xfId="35762"/>
    <cellStyle name="Output 3 3" xfId="35763"/>
    <cellStyle name="Output 3 3 2" xfId="35764"/>
    <cellStyle name="Output 3 3 2 2" xfId="35765"/>
    <cellStyle name="Output 3 3 3" xfId="35766"/>
    <cellStyle name="Output 3 4" xfId="35767"/>
    <cellStyle name="Output 3 4 2" xfId="35768"/>
    <cellStyle name="Output 3 5" xfId="35769"/>
    <cellStyle name="Output 3 6" xfId="35770"/>
    <cellStyle name="Output 3 7" xfId="35771"/>
    <cellStyle name="Output 3 8" xfId="35772"/>
    <cellStyle name="Output 3 9" xfId="35773"/>
    <cellStyle name="Output 30" xfId="35774"/>
    <cellStyle name="Output 31" xfId="35775"/>
    <cellStyle name="Output 32" xfId="35776"/>
    <cellStyle name="Output 33" xfId="35777"/>
    <cellStyle name="Output 34" xfId="35778"/>
    <cellStyle name="Output 35" xfId="35779"/>
    <cellStyle name="Output 36" xfId="35780"/>
    <cellStyle name="Output 37" xfId="35781"/>
    <cellStyle name="Output 38" xfId="35782"/>
    <cellStyle name="Output 39" xfId="35783"/>
    <cellStyle name="Output 4" xfId="35784"/>
    <cellStyle name="Output 4 2" xfId="35785"/>
    <cellStyle name="Output 4 2 2" xfId="35786"/>
    <cellStyle name="Output 4 2 2 2" xfId="35787"/>
    <cellStyle name="Output 4 2 3" xfId="35788"/>
    <cellStyle name="Output 4 2 4" xfId="35789"/>
    <cellStyle name="Output 4 3" xfId="35790"/>
    <cellStyle name="Output 4 3 2" xfId="35791"/>
    <cellStyle name="Output 4 3 3" xfId="35792"/>
    <cellStyle name="Output 4 4" xfId="35793"/>
    <cellStyle name="Output 4 4 2" xfId="35794"/>
    <cellStyle name="Output 40" xfId="35795"/>
    <cellStyle name="Output 41" xfId="35796"/>
    <cellStyle name="Output 42" xfId="35797"/>
    <cellStyle name="Output 43" xfId="35798"/>
    <cellStyle name="Output 44" xfId="35799"/>
    <cellStyle name="Output 45" xfId="35800"/>
    <cellStyle name="Output 46" xfId="35801"/>
    <cellStyle name="Output 47" xfId="35802"/>
    <cellStyle name="Output 48" xfId="35803"/>
    <cellStyle name="Output 49" xfId="35804"/>
    <cellStyle name="Output 5" xfId="35805"/>
    <cellStyle name="Output 5 2" xfId="35806"/>
    <cellStyle name="Output 5 2 2" xfId="35807"/>
    <cellStyle name="Output 5 2 3" xfId="35808"/>
    <cellStyle name="Output 5 3" xfId="35809"/>
    <cellStyle name="Output 5 3 2" xfId="35810"/>
    <cellStyle name="Output 5 4" xfId="35811"/>
    <cellStyle name="Output 50" xfId="35812"/>
    <cellStyle name="Output 51" xfId="35813"/>
    <cellStyle name="Output 52" xfId="35814"/>
    <cellStyle name="Output 53" xfId="35815"/>
    <cellStyle name="Output 54" xfId="35816"/>
    <cellStyle name="Output 55" xfId="35817"/>
    <cellStyle name="Output 56" xfId="35818"/>
    <cellStyle name="Output 57" xfId="35819"/>
    <cellStyle name="Output 58" xfId="35820"/>
    <cellStyle name="Output 59" xfId="35821"/>
    <cellStyle name="Output 6" xfId="35822"/>
    <cellStyle name="Output 6 2" xfId="35823"/>
    <cellStyle name="Output 6 2 2" xfId="35824"/>
    <cellStyle name="Output 6 3" xfId="35825"/>
    <cellStyle name="Output 6 4" xfId="35826"/>
    <cellStyle name="Output 60" xfId="35827"/>
    <cellStyle name="Output 61" xfId="35828"/>
    <cellStyle name="Output 62" xfId="35829"/>
    <cellStyle name="Output 63" xfId="35830"/>
    <cellStyle name="Output 64" xfId="35831"/>
    <cellStyle name="Output 7" xfId="35832"/>
    <cellStyle name="Output 7 2" xfId="35833"/>
    <cellStyle name="Output 8" xfId="35834"/>
    <cellStyle name="Output 8 2" xfId="35835"/>
    <cellStyle name="Output 9" xfId="35836"/>
    <cellStyle name="Percen - Style1" xfId="35837"/>
    <cellStyle name="Percen - Style1 2" xfId="35838"/>
    <cellStyle name="Percen - Style1 2 2" xfId="35839"/>
    <cellStyle name="Percen - Style1 2 2 2" xfId="35840"/>
    <cellStyle name="Percen - Style1 2 3" xfId="35841"/>
    <cellStyle name="Percen - Style1 3" xfId="35842"/>
    <cellStyle name="Percen - Style1 3 2" xfId="35843"/>
    <cellStyle name="Percen - Style1 3 3" xfId="35844"/>
    <cellStyle name="Percen - Style1 4" xfId="35845"/>
    <cellStyle name="Percen - Style1 4 2" xfId="35846"/>
    <cellStyle name="Percen - Style2" xfId="35847"/>
    <cellStyle name="Percen - Style2 2" xfId="35848"/>
    <cellStyle name="Percen - Style2 2 2" xfId="35849"/>
    <cellStyle name="Percen - Style2 2 2 2" xfId="35850"/>
    <cellStyle name="Percen - Style2 2 3" xfId="35851"/>
    <cellStyle name="Percen - Style2 3" xfId="35852"/>
    <cellStyle name="Percen - Style2 3 2" xfId="35853"/>
    <cellStyle name="Percen - Style2 3 3" xfId="35854"/>
    <cellStyle name="Percen - Style2 4" xfId="35855"/>
    <cellStyle name="Percen - Style2 4 2" xfId="35856"/>
    <cellStyle name="Percen - Style3" xfId="35857"/>
    <cellStyle name="Percen - Style3 2" xfId="35858"/>
    <cellStyle name="Percen - Style3 2 2" xfId="35859"/>
    <cellStyle name="Percen - Style3 2 2 2" xfId="35860"/>
    <cellStyle name="Percen - Style3 2 3" xfId="35861"/>
    <cellStyle name="Percen - Style3 3" xfId="35862"/>
    <cellStyle name="Percen - Style3 3 2" xfId="35863"/>
    <cellStyle name="Percen - Style3 3 2 2" xfId="35864"/>
    <cellStyle name="Percen - Style3 3 3" xfId="35865"/>
    <cellStyle name="Percen - Style3 3 4" xfId="35866"/>
    <cellStyle name="Percen - Style3 4" xfId="35867"/>
    <cellStyle name="Percen - Style3 4 2" xfId="35868"/>
    <cellStyle name="Percen - Style3 5" xfId="35869"/>
    <cellStyle name="Percen - Style3_ACCOUNTS" xfId="35870"/>
    <cellStyle name="Percent" xfId="42497" builtinId="5"/>
    <cellStyle name="Percent (0)" xfId="35871"/>
    <cellStyle name="Percent (0) 2" xfId="35872"/>
    <cellStyle name="Percent (0) 3" xfId="35873"/>
    <cellStyle name="Percent [2]" xfId="35874"/>
    <cellStyle name="Percent [2] 10" xfId="35875"/>
    <cellStyle name="Percent [2] 10 2" xfId="35876"/>
    <cellStyle name="Percent [2] 11" xfId="35877"/>
    <cellStyle name="Percent [2] 11 2" xfId="35878"/>
    <cellStyle name="Percent [2] 12" xfId="35879"/>
    <cellStyle name="Percent [2] 12 2" xfId="35880"/>
    <cellStyle name="Percent [2] 12 3" xfId="35881"/>
    <cellStyle name="Percent [2] 2" xfId="35882"/>
    <cellStyle name="Percent [2] 2 2" xfId="35883"/>
    <cellStyle name="Percent [2] 2 2 2" xfId="35884"/>
    <cellStyle name="Percent [2] 2 2 2 2" xfId="35885"/>
    <cellStyle name="Percent [2] 2 2 2 2 2" xfId="35886"/>
    <cellStyle name="Percent [2] 2 2 2 3" xfId="35887"/>
    <cellStyle name="Percent [2] 2 2 3" xfId="35888"/>
    <cellStyle name="Percent [2] 2 2 3 2" xfId="35889"/>
    <cellStyle name="Percent [2] 2 2 4" xfId="35890"/>
    <cellStyle name="Percent [2] 2 2 4 2" xfId="35891"/>
    <cellStyle name="Percent [2] 2 3" xfId="35892"/>
    <cellStyle name="Percent [2] 2 3 2" xfId="35893"/>
    <cellStyle name="Percent [2] 2 3 2 2" xfId="35894"/>
    <cellStyle name="Percent [2] 2 3 2 3" xfId="35895"/>
    <cellStyle name="Percent [2] 2 3 3" xfId="35896"/>
    <cellStyle name="Percent [2] 2 4" xfId="35897"/>
    <cellStyle name="Percent [2] 2 4 2" xfId="35898"/>
    <cellStyle name="Percent [2] 2 4 2 2" xfId="35899"/>
    <cellStyle name="Percent [2] 2 4 3" xfId="35900"/>
    <cellStyle name="Percent [2] 2 5" xfId="35901"/>
    <cellStyle name="Percent [2] 2 5 2" xfId="35902"/>
    <cellStyle name="Percent [2] 2 6" xfId="35903"/>
    <cellStyle name="Percent [2] 2 6 2" xfId="35904"/>
    <cellStyle name="Percent [2] 3" xfId="35905"/>
    <cellStyle name="Percent [2] 3 2" xfId="35906"/>
    <cellStyle name="Percent [2] 3 2 2" xfId="35907"/>
    <cellStyle name="Percent [2] 3 2 2 2" xfId="35908"/>
    <cellStyle name="Percent [2] 3 2 3" xfId="35909"/>
    <cellStyle name="Percent [2] 3 2 4" xfId="35910"/>
    <cellStyle name="Percent [2] 3 3" xfId="35911"/>
    <cellStyle name="Percent [2] 3 3 2" xfId="35912"/>
    <cellStyle name="Percent [2] 3 3 2 2" xfId="35913"/>
    <cellStyle name="Percent [2] 3 3 3" xfId="35914"/>
    <cellStyle name="Percent [2] 3 4" xfId="35915"/>
    <cellStyle name="Percent [2] 3 4 2" xfId="35916"/>
    <cellStyle name="Percent [2] 3 4 2 2" xfId="35917"/>
    <cellStyle name="Percent [2] 3 4 3" xfId="35918"/>
    <cellStyle name="Percent [2] 3 5" xfId="35919"/>
    <cellStyle name="Percent [2] 3 5 2" xfId="35920"/>
    <cellStyle name="Percent [2] 4" xfId="35921"/>
    <cellStyle name="Percent [2] 4 2" xfId="35922"/>
    <cellStyle name="Percent [2] 4 2 2" xfId="35923"/>
    <cellStyle name="Percent [2] 4 2 2 2" xfId="35924"/>
    <cellStyle name="Percent [2] 4 2 2 2 2" xfId="35925"/>
    <cellStyle name="Percent [2] 4 2 2 3" xfId="35926"/>
    <cellStyle name="Percent [2] 4 2 3" xfId="35927"/>
    <cellStyle name="Percent [2] 4 2 3 2" xfId="35928"/>
    <cellStyle name="Percent [2] 4 2 4" xfId="35929"/>
    <cellStyle name="Percent [2] 4 2 4 2" xfId="35930"/>
    <cellStyle name="Percent [2] 4 3" xfId="35931"/>
    <cellStyle name="Percent [2] 4 3 2" xfId="35932"/>
    <cellStyle name="Percent [2] 4 3 2 2" xfId="35933"/>
    <cellStyle name="Percent [2] 4 3 3" xfId="35934"/>
    <cellStyle name="Percent [2] 4 3 4" xfId="35935"/>
    <cellStyle name="Percent [2] 4 4" xfId="35936"/>
    <cellStyle name="Percent [2] 4 4 2" xfId="35937"/>
    <cellStyle name="Percent [2] 4 4 2 2" xfId="35938"/>
    <cellStyle name="Percent [2] 4 4 3" xfId="35939"/>
    <cellStyle name="Percent [2] 4 5" xfId="35940"/>
    <cellStyle name="Percent [2] 4 5 2" xfId="35941"/>
    <cellStyle name="Percent [2] 4 6" xfId="35942"/>
    <cellStyle name="Percent [2] 4 6 2" xfId="35943"/>
    <cellStyle name="Percent [2] 5" xfId="35944"/>
    <cellStyle name="Percent [2] 5 2" xfId="35945"/>
    <cellStyle name="Percent [2] 5 2 2" xfId="35946"/>
    <cellStyle name="Percent [2] 5 2 2 2" xfId="35947"/>
    <cellStyle name="Percent [2] 5 2 2 2 2" xfId="35948"/>
    <cellStyle name="Percent [2] 5 2 3" xfId="35949"/>
    <cellStyle name="Percent [2] 5 2 3 2" xfId="35950"/>
    <cellStyle name="Percent [2] 5 2 4" xfId="35951"/>
    <cellStyle name="Percent [2] 5 2 4 2" xfId="35952"/>
    <cellStyle name="Percent [2] 5 2 5" xfId="35953"/>
    <cellStyle name="Percent [2] 5 3" xfId="35954"/>
    <cellStyle name="Percent [2] 5 3 2" xfId="35955"/>
    <cellStyle name="Percent [2] 5 3 2 2" xfId="35956"/>
    <cellStyle name="Percent [2] 5 4" xfId="35957"/>
    <cellStyle name="Percent [2] 5 4 2" xfId="35958"/>
    <cellStyle name="Percent [2] 5 5" xfId="35959"/>
    <cellStyle name="Percent [2] 5 5 2" xfId="35960"/>
    <cellStyle name="Percent [2] 6" xfId="35961"/>
    <cellStyle name="Percent [2] 6 2" xfId="35962"/>
    <cellStyle name="Percent [2] 6 2 2" xfId="35963"/>
    <cellStyle name="Percent [2] 6 2 2 2" xfId="35964"/>
    <cellStyle name="Percent [2] 6 3" xfId="35965"/>
    <cellStyle name="Percent [2] 6 3 2" xfId="35966"/>
    <cellStyle name="Percent [2] 6 4" xfId="35967"/>
    <cellStyle name="Percent [2] 6 4 2" xfId="35968"/>
    <cellStyle name="Percent [2] 7" xfId="35969"/>
    <cellStyle name="Percent [2] 7 2" xfId="35970"/>
    <cellStyle name="Percent [2] 7 2 2" xfId="35971"/>
    <cellStyle name="Percent [2] 7 3" xfId="35972"/>
    <cellStyle name="Percent [2] 8" xfId="35973"/>
    <cellStyle name="Percent [2] 8 2" xfId="35974"/>
    <cellStyle name="Percent [2] 8 2 2" xfId="35975"/>
    <cellStyle name="Percent [2] 8 3" xfId="35976"/>
    <cellStyle name="Percent [2] 8 4" xfId="35977"/>
    <cellStyle name="Percent [2] 9" xfId="35978"/>
    <cellStyle name="Percent [2] 9 2" xfId="35979"/>
    <cellStyle name="Percent [2] 9 2 2" xfId="35980"/>
    <cellStyle name="Percent [2] 9 2 2 2" xfId="35981"/>
    <cellStyle name="Percent [2] 9 2 3" xfId="35982"/>
    <cellStyle name="Percent [2] 9 3" xfId="35983"/>
    <cellStyle name="Percent [2] 9 3 2" xfId="35984"/>
    <cellStyle name="Percent [2] 9 4" xfId="35985"/>
    <cellStyle name="Percent 10" xfId="35986"/>
    <cellStyle name="Percent 10 2" xfId="35987"/>
    <cellStyle name="Percent 10 2 2" xfId="35988"/>
    <cellStyle name="Percent 10 2 2 2" xfId="35989"/>
    <cellStyle name="Percent 10 2 2 2 2" xfId="35990"/>
    <cellStyle name="Percent 10 2 2 3" xfId="35991"/>
    <cellStyle name="Percent 10 2 3" xfId="35992"/>
    <cellStyle name="Percent 10 2 3 2" xfId="35993"/>
    <cellStyle name="Percent 10 2 4" xfId="35994"/>
    <cellStyle name="Percent 10 2 4 2" xfId="35995"/>
    <cellStyle name="Percent 10 3" xfId="35996"/>
    <cellStyle name="Percent 10 3 2" xfId="35997"/>
    <cellStyle name="Percent 10 3 2 2" xfId="35998"/>
    <cellStyle name="Percent 10 3 3" xfId="35999"/>
    <cellStyle name="Percent 10 3 3 2" xfId="36000"/>
    <cellStyle name="Percent 10 3 4" xfId="36001"/>
    <cellStyle name="Percent 10 4" xfId="36002"/>
    <cellStyle name="Percent 10 4 2" xfId="36003"/>
    <cellStyle name="Percent 10 4 2 2" xfId="36004"/>
    <cellStyle name="Percent 10 4 3" xfId="36005"/>
    <cellStyle name="Percent 10 4 4" xfId="36006"/>
    <cellStyle name="Percent 10 5" xfId="36007"/>
    <cellStyle name="Percent 10 5 2" xfId="36008"/>
    <cellStyle name="Percent 10 5 2 2" xfId="36009"/>
    <cellStyle name="Percent 10 5 3" xfId="36010"/>
    <cellStyle name="Percent 10 6" xfId="36011"/>
    <cellStyle name="Percent 10 6 2" xfId="36012"/>
    <cellStyle name="Percent 10 7" xfId="36013"/>
    <cellStyle name="Percent 100" xfId="36014"/>
    <cellStyle name="Percent 101" xfId="36015"/>
    <cellStyle name="Percent 102" xfId="36016"/>
    <cellStyle name="Percent 103" xfId="36017"/>
    <cellStyle name="Percent 104" xfId="36018"/>
    <cellStyle name="Percent 105" xfId="36019"/>
    <cellStyle name="Percent 106" xfId="36020"/>
    <cellStyle name="Percent 107" xfId="36021"/>
    <cellStyle name="Percent 108" xfId="36022"/>
    <cellStyle name="Percent 109" xfId="36023"/>
    <cellStyle name="Percent 11" xfId="36024"/>
    <cellStyle name="Percent 11 2" xfId="36025"/>
    <cellStyle name="Percent 11 2 2" xfId="36026"/>
    <cellStyle name="Percent 11 2 2 2" xfId="36027"/>
    <cellStyle name="Percent 11 2 2 2 2" xfId="36028"/>
    <cellStyle name="Percent 11 2 2 3" xfId="36029"/>
    <cellStyle name="Percent 11 2 3" xfId="36030"/>
    <cellStyle name="Percent 11 2 3 2" xfId="36031"/>
    <cellStyle name="Percent 11 2 4" xfId="36032"/>
    <cellStyle name="Percent 11 2 4 2" xfId="36033"/>
    <cellStyle name="Percent 11 3" xfId="36034"/>
    <cellStyle name="Percent 11 3 2" xfId="36035"/>
    <cellStyle name="Percent 11 3 2 2" xfId="36036"/>
    <cellStyle name="Percent 11 3 2 3" xfId="36037"/>
    <cellStyle name="Percent 11 3 3" xfId="36038"/>
    <cellStyle name="Percent 11 4" xfId="36039"/>
    <cellStyle name="Percent 11 4 2" xfId="36040"/>
    <cellStyle name="Percent 11 4 2 2" xfId="36041"/>
    <cellStyle name="Percent 11 4 3" xfId="36042"/>
    <cellStyle name="Percent 11 5" xfId="36043"/>
    <cellStyle name="Percent 11 5 2" xfId="36044"/>
    <cellStyle name="Percent 11 6" xfId="36045"/>
    <cellStyle name="Percent 11 6 2" xfId="36046"/>
    <cellStyle name="Percent 110" xfId="36047"/>
    <cellStyle name="Percent 111" xfId="36048"/>
    <cellStyle name="Percent 112" xfId="36049"/>
    <cellStyle name="Percent 113" xfId="36050"/>
    <cellStyle name="Percent 114" xfId="36051"/>
    <cellStyle name="Percent 115" xfId="36052"/>
    <cellStyle name="Percent 116" xfId="36053"/>
    <cellStyle name="Percent 117" xfId="36054"/>
    <cellStyle name="Percent 118" xfId="36055"/>
    <cellStyle name="Percent 119" xfId="36056"/>
    <cellStyle name="Percent 12" xfId="36057"/>
    <cellStyle name="Percent 12 2" xfId="36058"/>
    <cellStyle name="Percent 12 2 2" xfId="36059"/>
    <cellStyle name="Percent 12 2 2 2" xfId="36060"/>
    <cellStyle name="Percent 12 2 2 2 2" xfId="36061"/>
    <cellStyle name="Percent 12 2 2 3" xfId="36062"/>
    <cellStyle name="Percent 12 2 3" xfId="36063"/>
    <cellStyle name="Percent 12 2 3 2" xfId="36064"/>
    <cellStyle name="Percent 12 2 4" xfId="36065"/>
    <cellStyle name="Percent 12 2 4 2" xfId="36066"/>
    <cellStyle name="Percent 12 3" xfId="36067"/>
    <cellStyle name="Percent 12 3 2" xfId="36068"/>
    <cellStyle name="Percent 12 3 2 2" xfId="36069"/>
    <cellStyle name="Percent 12 3 3" xfId="36070"/>
    <cellStyle name="Percent 12 4" xfId="36071"/>
    <cellStyle name="Percent 12 4 2" xfId="36072"/>
    <cellStyle name="Percent 12 4 2 2" xfId="36073"/>
    <cellStyle name="Percent 12 4 3" xfId="36074"/>
    <cellStyle name="Percent 12 5" xfId="36075"/>
    <cellStyle name="Percent 12 5 2" xfId="36076"/>
    <cellStyle name="Percent 12 5 2 2" xfId="36077"/>
    <cellStyle name="Percent 12 5 3" xfId="36078"/>
    <cellStyle name="Percent 12 6" xfId="36079"/>
    <cellStyle name="Percent 12 6 2" xfId="36080"/>
    <cellStyle name="Percent 120" xfId="36081"/>
    <cellStyle name="Percent 121" xfId="36082"/>
    <cellStyle name="Percent 122" xfId="36083"/>
    <cellStyle name="Percent 13" xfId="36084"/>
    <cellStyle name="Percent 13 2" xfId="36085"/>
    <cellStyle name="Percent 13 2 2" xfId="36086"/>
    <cellStyle name="Percent 13 2 2 2" xfId="36087"/>
    <cellStyle name="Percent 13 2 2 2 2" xfId="36088"/>
    <cellStyle name="Percent 13 2 2 3" xfId="36089"/>
    <cellStyle name="Percent 13 2 3" xfId="36090"/>
    <cellStyle name="Percent 13 2 3 2" xfId="36091"/>
    <cellStyle name="Percent 13 2 4" xfId="36092"/>
    <cellStyle name="Percent 13 2 4 2" xfId="36093"/>
    <cellStyle name="Percent 13 3" xfId="36094"/>
    <cellStyle name="Percent 13 3 2" xfId="36095"/>
    <cellStyle name="Percent 13 3 2 2" xfId="36096"/>
    <cellStyle name="Percent 13 3 3" xfId="36097"/>
    <cellStyle name="Percent 13 4" xfId="36098"/>
    <cellStyle name="Percent 13 4 2" xfId="36099"/>
    <cellStyle name="Percent 13 4 2 2" xfId="36100"/>
    <cellStyle name="Percent 13 4 3" xfId="36101"/>
    <cellStyle name="Percent 13 5" xfId="36102"/>
    <cellStyle name="Percent 13 5 2" xfId="36103"/>
    <cellStyle name="Percent 13 6" xfId="36104"/>
    <cellStyle name="Percent 13 6 2" xfId="36105"/>
    <cellStyle name="Percent 13 7" xfId="36106"/>
    <cellStyle name="Percent 14" xfId="36107"/>
    <cellStyle name="Percent 14 2" xfId="36108"/>
    <cellStyle name="Percent 14 2 2" xfId="36109"/>
    <cellStyle name="Percent 14 2 2 2" xfId="36110"/>
    <cellStyle name="Percent 14 2 2 2 2" xfId="36111"/>
    <cellStyle name="Percent 14 2 2 3" xfId="36112"/>
    <cellStyle name="Percent 14 2 3" xfId="36113"/>
    <cellStyle name="Percent 14 2 3 2" xfId="36114"/>
    <cellStyle name="Percent 14 2 4" xfId="36115"/>
    <cellStyle name="Percent 14 2 4 2" xfId="36116"/>
    <cellStyle name="Percent 14 3" xfId="36117"/>
    <cellStyle name="Percent 14 3 2" xfId="36118"/>
    <cellStyle name="Percent 14 3 2 2" xfId="36119"/>
    <cellStyle name="Percent 14 3 3" xfId="36120"/>
    <cellStyle name="Percent 14 4" xfId="36121"/>
    <cellStyle name="Percent 14 4 2" xfId="36122"/>
    <cellStyle name="Percent 14 4 2 2" xfId="36123"/>
    <cellStyle name="Percent 14 4 3" xfId="36124"/>
    <cellStyle name="Percent 14 5" xfId="36125"/>
    <cellStyle name="Percent 14 5 2" xfId="36126"/>
    <cellStyle name="Percent 14 6" xfId="36127"/>
    <cellStyle name="Percent 14 6 2" xfId="36128"/>
    <cellStyle name="Percent 15" xfId="36129"/>
    <cellStyle name="Percent 15 2" xfId="36130"/>
    <cellStyle name="Percent 15 2 2" xfId="36131"/>
    <cellStyle name="Percent 15 2 2 2" xfId="36132"/>
    <cellStyle name="Percent 15 2 2 2 2" xfId="36133"/>
    <cellStyle name="Percent 15 2 2 3" xfId="36134"/>
    <cellStyle name="Percent 15 2 3" xfId="36135"/>
    <cellStyle name="Percent 15 2 3 2" xfId="36136"/>
    <cellStyle name="Percent 15 2 4" xfId="36137"/>
    <cellStyle name="Percent 15 2 4 2" xfId="36138"/>
    <cellStyle name="Percent 15 2 5" xfId="36139"/>
    <cellStyle name="Percent 15 3" xfId="36140"/>
    <cellStyle name="Percent 15 3 2" xfId="36141"/>
    <cellStyle name="Percent 15 3 2 2" xfId="36142"/>
    <cellStyle name="Percent 15 3 3" xfId="36143"/>
    <cellStyle name="Percent 15 4" xfId="36144"/>
    <cellStyle name="Percent 15 4 2" xfId="36145"/>
    <cellStyle name="Percent 15 4 2 2" xfId="36146"/>
    <cellStyle name="Percent 15 4 3" xfId="36147"/>
    <cellStyle name="Percent 15 5" xfId="36148"/>
    <cellStyle name="Percent 15 5 2" xfId="36149"/>
    <cellStyle name="Percent 15 6" xfId="36150"/>
    <cellStyle name="Percent 15 6 2" xfId="36151"/>
    <cellStyle name="Percent 15 7" xfId="36152"/>
    <cellStyle name="Percent 16" xfId="36153"/>
    <cellStyle name="Percent 16 2" xfId="36154"/>
    <cellStyle name="Percent 16 2 2" xfId="36155"/>
    <cellStyle name="Percent 16 2 2 2" xfId="36156"/>
    <cellStyle name="Percent 16 2 2 2 2" xfId="36157"/>
    <cellStyle name="Percent 16 2 2 3" xfId="36158"/>
    <cellStyle name="Percent 16 2 3" xfId="36159"/>
    <cellStyle name="Percent 16 2 3 2" xfId="36160"/>
    <cellStyle name="Percent 16 2 4" xfId="36161"/>
    <cellStyle name="Percent 16 2 4 2" xfId="36162"/>
    <cellStyle name="Percent 16 3" xfId="36163"/>
    <cellStyle name="Percent 16 3 2" xfId="36164"/>
    <cellStyle name="Percent 16 3 2 2" xfId="36165"/>
    <cellStyle name="Percent 16 3 3" xfId="36166"/>
    <cellStyle name="Percent 16 4" xfId="36167"/>
    <cellStyle name="Percent 16 4 2" xfId="36168"/>
    <cellStyle name="Percent 16 4 2 2" xfId="36169"/>
    <cellStyle name="Percent 16 4 3" xfId="36170"/>
    <cellStyle name="Percent 16 5" xfId="36171"/>
    <cellStyle name="Percent 16 5 2" xfId="36172"/>
    <cellStyle name="Percent 17" xfId="36173"/>
    <cellStyle name="Percent 17 2" xfId="36174"/>
    <cellStyle name="Percent 17 2 2" xfId="36175"/>
    <cellStyle name="Percent 17 2 2 2" xfId="36176"/>
    <cellStyle name="Percent 17 2 2 2 2" xfId="36177"/>
    <cellStyle name="Percent 17 2 2 3" xfId="36178"/>
    <cellStyle name="Percent 17 2 3" xfId="36179"/>
    <cellStyle name="Percent 17 2 3 2" xfId="36180"/>
    <cellStyle name="Percent 17 2 4" xfId="36181"/>
    <cellStyle name="Percent 17 2 4 2" xfId="36182"/>
    <cellStyle name="Percent 17 3" xfId="36183"/>
    <cellStyle name="Percent 17 3 2" xfId="36184"/>
    <cellStyle name="Percent 17 3 2 2" xfId="36185"/>
    <cellStyle name="Percent 17 3 3" xfId="36186"/>
    <cellStyle name="Percent 17 3 4" xfId="36187"/>
    <cellStyle name="Percent 17 4" xfId="36188"/>
    <cellStyle name="Percent 17 4 2" xfId="36189"/>
    <cellStyle name="Percent 17 4 2 2" xfId="36190"/>
    <cellStyle name="Percent 17 4 3" xfId="36191"/>
    <cellStyle name="Percent 17 5" xfId="36192"/>
    <cellStyle name="Percent 17 5 2" xfId="36193"/>
    <cellStyle name="Percent 18" xfId="36194"/>
    <cellStyle name="Percent 18 2" xfId="36195"/>
    <cellStyle name="Percent 18 2 2" xfId="36196"/>
    <cellStyle name="Percent 18 2 2 2" xfId="36197"/>
    <cellStyle name="Percent 18 2 2 2 2" xfId="36198"/>
    <cellStyle name="Percent 18 2 2 3" xfId="36199"/>
    <cellStyle name="Percent 18 2 3" xfId="36200"/>
    <cellStyle name="Percent 18 2 3 2" xfId="36201"/>
    <cellStyle name="Percent 18 2 4" xfId="36202"/>
    <cellStyle name="Percent 18 2 4 2" xfId="36203"/>
    <cellStyle name="Percent 18 3" xfId="36204"/>
    <cellStyle name="Percent 18 3 2" xfId="36205"/>
    <cellStyle name="Percent 18 3 2 2" xfId="36206"/>
    <cellStyle name="Percent 18 3 3" xfId="36207"/>
    <cellStyle name="Percent 18 3 4" xfId="36208"/>
    <cellStyle name="Percent 18 4" xfId="36209"/>
    <cellStyle name="Percent 18 4 2" xfId="36210"/>
    <cellStyle name="Percent 18 4 2 2" xfId="36211"/>
    <cellStyle name="Percent 18 4 3" xfId="36212"/>
    <cellStyle name="Percent 18 5" xfId="36213"/>
    <cellStyle name="Percent 18 5 2" xfId="36214"/>
    <cellStyle name="Percent 19" xfId="36215"/>
    <cellStyle name="Percent 19 2" xfId="36216"/>
    <cellStyle name="Percent 19 2 2" xfId="36217"/>
    <cellStyle name="Percent 19 2 2 2" xfId="36218"/>
    <cellStyle name="Percent 19 2 2 2 2" xfId="36219"/>
    <cellStyle name="Percent 19 2 2 3" xfId="36220"/>
    <cellStyle name="Percent 19 2 3" xfId="36221"/>
    <cellStyle name="Percent 19 2 3 2" xfId="36222"/>
    <cellStyle name="Percent 19 2 4" xfId="36223"/>
    <cellStyle name="Percent 19 2 4 2" xfId="36224"/>
    <cellStyle name="Percent 19 3" xfId="36225"/>
    <cellStyle name="Percent 19 3 2" xfId="36226"/>
    <cellStyle name="Percent 19 3 2 2" xfId="36227"/>
    <cellStyle name="Percent 19 3 3" xfId="36228"/>
    <cellStyle name="Percent 19 4" xfId="36229"/>
    <cellStyle name="Percent 19 4 2" xfId="36230"/>
    <cellStyle name="Percent 19 4 2 2" xfId="36231"/>
    <cellStyle name="Percent 19 4 3" xfId="36232"/>
    <cellStyle name="Percent 19 5" xfId="36233"/>
    <cellStyle name="Percent 19 5 2" xfId="36234"/>
    <cellStyle name="Percent 2" xfId="36235"/>
    <cellStyle name="Percent 2 2" xfId="36236"/>
    <cellStyle name="Percent 2 2 2" xfId="36237"/>
    <cellStyle name="Percent 2 2 2 2" xfId="36238"/>
    <cellStyle name="Percent 2 2 2 2 2" xfId="36239"/>
    <cellStyle name="Percent 2 2 2 2 2 2" xfId="36240"/>
    <cellStyle name="Percent 2 2 2 2 3" xfId="36241"/>
    <cellStyle name="Percent 2 2 2 3" xfId="36242"/>
    <cellStyle name="Percent 2 2 2 3 2" xfId="36243"/>
    <cellStyle name="Percent 2 2 2 3 2 2" xfId="36244"/>
    <cellStyle name="Percent 2 2 2 3 3" xfId="36245"/>
    <cellStyle name="Percent 2 2 2 3 4" xfId="36246"/>
    <cellStyle name="Percent 2 2 2 4" xfId="36247"/>
    <cellStyle name="Percent 2 2 2 4 2" xfId="36248"/>
    <cellStyle name="Percent 2 2 2 5" xfId="36249"/>
    <cellStyle name="Percent 2 2 2 5 2" xfId="36250"/>
    <cellStyle name="Percent 2 2 3" xfId="36251"/>
    <cellStyle name="Percent 2 2 3 2" xfId="36252"/>
    <cellStyle name="Percent 2 2 3 2 2" xfId="36253"/>
    <cellStyle name="Percent 2 2 3 2 2 2" xfId="36254"/>
    <cellStyle name="Percent 2 2 3 2 3" xfId="36255"/>
    <cellStyle name="Percent 2 2 3 3" xfId="36256"/>
    <cellStyle name="Percent 2 2 3 3 2" xfId="36257"/>
    <cellStyle name="Percent 2 2 3 3 2 2" xfId="36258"/>
    <cellStyle name="Percent 2 2 3 3 3" xfId="36259"/>
    <cellStyle name="Percent 2 2 3 4" xfId="36260"/>
    <cellStyle name="Percent 2 2 3 4 2" xfId="36261"/>
    <cellStyle name="Percent 2 2 3 5" xfId="36262"/>
    <cellStyle name="Percent 2 2 3 5 2" xfId="36263"/>
    <cellStyle name="Percent 2 2 4" xfId="36264"/>
    <cellStyle name="Percent 2 2 4 2" xfId="36265"/>
    <cellStyle name="Percent 2 2 4 2 2" xfId="36266"/>
    <cellStyle name="Percent 2 2 4 3" xfId="36267"/>
    <cellStyle name="Percent 2 2 5" xfId="36268"/>
    <cellStyle name="Percent 2 2 5 2" xfId="36269"/>
    <cellStyle name="Percent 2 2 5 2 2" xfId="36270"/>
    <cellStyle name="Percent 2 2 5 3" xfId="36271"/>
    <cellStyle name="Percent 2 2 5 4" xfId="36272"/>
    <cellStyle name="Percent 2 2 5 5" xfId="36273"/>
    <cellStyle name="Percent 2 2 6" xfId="36274"/>
    <cellStyle name="Percent 2 2 6 2" xfId="36275"/>
    <cellStyle name="Percent 2 2 7" xfId="36276"/>
    <cellStyle name="Percent 2 2 7 2" xfId="36277"/>
    <cellStyle name="Percent 2 3" xfId="36278"/>
    <cellStyle name="Percent 2 3 2" xfId="36279"/>
    <cellStyle name="Percent 2 3 2 2" xfId="36280"/>
    <cellStyle name="Percent 2 3 2 2 2" xfId="36281"/>
    <cellStyle name="Percent 2 3 2 3" xfId="36282"/>
    <cellStyle name="Percent 2 3 2 4" xfId="36283"/>
    <cellStyle name="Percent 2 3 3" xfId="36284"/>
    <cellStyle name="Percent 2 3 3 2" xfId="36285"/>
    <cellStyle name="Percent 2 3 3 3" xfId="36286"/>
    <cellStyle name="Percent 2 3 4" xfId="36287"/>
    <cellStyle name="Percent 2 3 4 2" xfId="36288"/>
    <cellStyle name="Percent 2 4" xfId="36289"/>
    <cellStyle name="Percent 2 4 2" xfId="36290"/>
    <cellStyle name="Percent 2 4 2 2" xfId="36291"/>
    <cellStyle name="Percent 2 4 3" xfId="36292"/>
    <cellStyle name="Percent 2 4 3 2" xfId="36293"/>
    <cellStyle name="Percent 2 4 4" xfId="36294"/>
    <cellStyle name="Percent 2 5" xfId="36295"/>
    <cellStyle name="Percent 2 5 2" xfId="36296"/>
    <cellStyle name="Percent 2 5 3" xfId="36297"/>
    <cellStyle name="Percent 2 6" xfId="36298"/>
    <cellStyle name="Percent 2 6 2" xfId="36299"/>
    <cellStyle name="Percent 2 7" xfId="36300"/>
    <cellStyle name="Percent 2 7 2" xfId="36301"/>
    <cellStyle name="Percent 20" xfId="36302"/>
    <cellStyle name="Percent 20 2" xfId="36303"/>
    <cellStyle name="Percent 20 2 2" xfId="36304"/>
    <cellStyle name="Percent 20 2 2 2" xfId="36305"/>
    <cellStyle name="Percent 20 2 2 2 2" xfId="36306"/>
    <cellStyle name="Percent 20 2 2 3" xfId="36307"/>
    <cellStyle name="Percent 20 2 3" xfId="36308"/>
    <cellStyle name="Percent 20 2 3 2" xfId="36309"/>
    <cellStyle name="Percent 20 2 4" xfId="36310"/>
    <cellStyle name="Percent 20 2 4 2" xfId="36311"/>
    <cellStyle name="Percent 20 2 5" xfId="36312"/>
    <cellStyle name="Percent 20 3" xfId="36313"/>
    <cellStyle name="Percent 20 3 2" xfId="36314"/>
    <cellStyle name="Percent 20 3 2 2" xfId="36315"/>
    <cellStyle name="Percent 20 3 3" xfId="36316"/>
    <cellStyle name="Percent 20 4" xfId="36317"/>
    <cellStyle name="Percent 20 4 2" xfId="36318"/>
    <cellStyle name="Percent 20 5" xfId="36319"/>
    <cellStyle name="Percent 20 5 2" xfId="36320"/>
    <cellStyle name="Percent 20 6" xfId="36321"/>
    <cellStyle name="Percent 21" xfId="36322"/>
    <cellStyle name="Percent 21 2" xfId="36323"/>
    <cellStyle name="Percent 21 2 2" xfId="36324"/>
    <cellStyle name="Percent 21 2 2 2" xfId="36325"/>
    <cellStyle name="Percent 21 2 3" xfId="36326"/>
    <cellStyle name="Percent 21 2 3 2" xfId="36327"/>
    <cellStyle name="Percent 21 2 4" xfId="36328"/>
    <cellStyle name="Percent 21 3" xfId="36329"/>
    <cellStyle name="Percent 21 3 2" xfId="36330"/>
    <cellStyle name="Percent 21 3 2 2" xfId="36331"/>
    <cellStyle name="Percent 21 3 3" xfId="36332"/>
    <cellStyle name="Percent 21 4" xfId="36333"/>
    <cellStyle name="Percent 21 4 2" xfId="36334"/>
    <cellStyle name="Percent 21 4 3" xfId="36335"/>
    <cellStyle name="Percent 21 5" xfId="36336"/>
    <cellStyle name="Percent 21 5 2" xfId="36337"/>
    <cellStyle name="Percent 22" xfId="36338"/>
    <cellStyle name="Percent 22 2" xfId="36339"/>
    <cellStyle name="Percent 22 2 2" xfId="36340"/>
    <cellStyle name="Percent 22 2 2 2" xfId="36341"/>
    <cellStyle name="Percent 22 2 3" xfId="36342"/>
    <cellStyle name="Percent 22 3" xfId="36343"/>
    <cellStyle name="Percent 22 3 2" xfId="36344"/>
    <cellStyle name="Percent 22 3 2 2" xfId="36345"/>
    <cellStyle name="Percent 22 3 3" xfId="36346"/>
    <cellStyle name="Percent 22 4" xfId="36347"/>
    <cellStyle name="Percent 22 4 2" xfId="36348"/>
    <cellStyle name="Percent 22 5" xfId="36349"/>
    <cellStyle name="Percent 23" xfId="36350"/>
    <cellStyle name="Percent 23 2" xfId="36351"/>
    <cellStyle name="Percent 23 2 2" xfId="36352"/>
    <cellStyle name="Percent 23 2 2 2" xfId="36353"/>
    <cellStyle name="Percent 23 2 3" xfId="36354"/>
    <cellStyle name="Percent 23 3" xfId="36355"/>
    <cellStyle name="Percent 23 3 2" xfId="36356"/>
    <cellStyle name="Percent 23 3 2 2" xfId="36357"/>
    <cellStyle name="Percent 23 3 3" xfId="36358"/>
    <cellStyle name="Percent 23 4" xfId="36359"/>
    <cellStyle name="Percent 23 4 2" xfId="36360"/>
    <cellStyle name="Percent 23 5" xfId="36361"/>
    <cellStyle name="Percent 24" xfId="36362"/>
    <cellStyle name="Percent 24 2" xfId="36363"/>
    <cellStyle name="Percent 24 2 2" xfId="36364"/>
    <cellStyle name="Percent 24 2 2 2" xfId="36365"/>
    <cellStyle name="Percent 24 2 3" xfId="36366"/>
    <cellStyle name="Percent 24 3" xfId="36367"/>
    <cellStyle name="Percent 24 3 2" xfId="36368"/>
    <cellStyle name="Percent 24 3 2 2" xfId="36369"/>
    <cellStyle name="Percent 24 3 3" xfId="36370"/>
    <cellStyle name="Percent 24 4" xfId="36371"/>
    <cellStyle name="Percent 24 4 2" xfId="36372"/>
    <cellStyle name="Percent 24 4 2 2" xfId="36373"/>
    <cellStyle name="Percent 24 4 3" xfId="36374"/>
    <cellStyle name="Percent 24 5" xfId="36375"/>
    <cellStyle name="Percent 24 5 2" xfId="36376"/>
    <cellStyle name="Percent 24 6" xfId="36377"/>
    <cellStyle name="Percent 25" xfId="36378"/>
    <cellStyle name="Percent 25 2" xfId="36379"/>
    <cellStyle name="Percent 25 2 2" xfId="36380"/>
    <cellStyle name="Percent 25 2 2 2" xfId="36381"/>
    <cellStyle name="Percent 25 2 3" xfId="36382"/>
    <cellStyle name="Percent 25 3" xfId="36383"/>
    <cellStyle name="Percent 25 3 2" xfId="36384"/>
    <cellStyle name="Percent 25 3 3" xfId="36385"/>
    <cellStyle name="Percent 25 4" xfId="36386"/>
    <cellStyle name="Percent 25 4 2" xfId="36387"/>
    <cellStyle name="Percent 25 4 3" xfId="36388"/>
    <cellStyle name="Percent 25 5" xfId="36389"/>
    <cellStyle name="Percent 25 6" xfId="36390"/>
    <cellStyle name="Percent 25 7" xfId="36391"/>
    <cellStyle name="Percent 26" xfId="36392"/>
    <cellStyle name="Percent 26 2" xfId="36393"/>
    <cellStyle name="Percent 26 2 2" xfId="36394"/>
    <cellStyle name="Percent 26 2 2 2" xfId="36395"/>
    <cellStyle name="Percent 26 3" xfId="36396"/>
    <cellStyle name="Percent 26 3 2" xfId="36397"/>
    <cellStyle name="Percent 26 4" xfId="36398"/>
    <cellStyle name="Percent 26 4 2" xfId="36399"/>
    <cellStyle name="Percent 27" xfId="36400"/>
    <cellStyle name="Percent 27 2" xfId="36401"/>
    <cellStyle name="Percent 27 2 2" xfId="36402"/>
    <cellStyle name="Percent 27 3" xfId="36403"/>
    <cellStyle name="Percent 28" xfId="36404"/>
    <cellStyle name="Percent 28 2" xfId="36405"/>
    <cellStyle name="Percent 28 2 2" xfId="36406"/>
    <cellStyle name="Percent 28 2 3" xfId="36407"/>
    <cellStyle name="Percent 28 3" xfId="36408"/>
    <cellStyle name="Percent 29" xfId="36409"/>
    <cellStyle name="Percent 29 2" xfId="36410"/>
    <cellStyle name="Percent 29 2 2" xfId="36411"/>
    <cellStyle name="Percent 29 2 3" xfId="36412"/>
    <cellStyle name="Percent 29 3" xfId="36413"/>
    <cellStyle name="Percent 3" xfId="36414"/>
    <cellStyle name="Percent 3 2" xfId="36415"/>
    <cellStyle name="Percent 3 2 2" xfId="36416"/>
    <cellStyle name="Percent 3 2 2 2" xfId="36417"/>
    <cellStyle name="Percent 3 2 2 2 2" xfId="36418"/>
    <cellStyle name="Percent 3 2 2 3" xfId="36419"/>
    <cellStyle name="Percent 3 2 3" xfId="36420"/>
    <cellStyle name="Percent 3 2 3 2" xfId="36421"/>
    <cellStyle name="Percent 3 2 3 2 2" xfId="36422"/>
    <cellStyle name="Percent 3 2 3 3" xfId="36423"/>
    <cellStyle name="Percent 3 2 3 4" xfId="36424"/>
    <cellStyle name="Percent 3 2 4" xfId="36425"/>
    <cellStyle name="Percent 3 2 4 2" xfId="36426"/>
    <cellStyle name="Percent 3 2 5" xfId="36427"/>
    <cellStyle name="Percent 3 2 5 2" xfId="36428"/>
    <cellStyle name="Percent 3 3" xfId="36429"/>
    <cellStyle name="Percent 3 3 2" xfId="36430"/>
    <cellStyle name="Percent 3 3 2 2" xfId="36431"/>
    <cellStyle name="Percent 3 3 2 2 2" xfId="36432"/>
    <cellStyle name="Percent 3 3 2 3" xfId="36433"/>
    <cellStyle name="Percent 3 3 3" xfId="36434"/>
    <cellStyle name="Percent 3 3 3 2" xfId="36435"/>
    <cellStyle name="Percent 3 3 3 2 2" xfId="36436"/>
    <cellStyle name="Percent 3 3 3 3" xfId="36437"/>
    <cellStyle name="Percent 3 3 3 4" xfId="36438"/>
    <cellStyle name="Percent 3 3 4" xfId="36439"/>
    <cellStyle name="Percent 3 3 4 2" xfId="36440"/>
    <cellStyle name="Percent 3 3 4 2 2" xfId="36441"/>
    <cellStyle name="Percent 3 3 4 3" xfId="36442"/>
    <cellStyle name="Percent 3 3 5" xfId="36443"/>
    <cellStyle name="Percent 3 3 5 2" xfId="36444"/>
    <cellStyle name="Percent 3 3 6" xfId="36445"/>
    <cellStyle name="Percent 3 4" xfId="36446"/>
    <cellStyle name="Percent 3 4 2" xfId="36447"/>
    <cellStyle name="Percent 3 4 2 2" xfId="36448"/>
    <cellStyle name="Percent 3 4 2 2 2" xfId="36449"/>
    <cellStyle name="Percent 3 4 2 3" xfId="36450"/>
    <cellStyle name="Percent 3 4 2 4" xfId="36451"/>
    <cellStyle name="Percent 3 4 3" xfId="36452"/>
    <cellStyle name="Percent 3 4 3 2" xfId="36453"/>
    <cellStyle name="Percent 3 4 3 3" xfId="36454"/>
    <cellStyle name="Percent 3 4 4" xfId="36455"/>
    <cellStyle name="Percent 3 4 4 2" xfId="36456"/>
    <cellStyle name="Percent 3 5" xfId="36457"/>
    <cellStyle name="Percent 3 5 2" xfId="36458"/>
    <cellStyle name="Percent 3 5 2 2" xfId="36459"/>
    <cellStyle name="Percent 3 5 3" xfId="36460"/>
    <cellStyle name="Percent 3 6" xfId="36461"/>
    <cellStyle name="Percent 3 6 2" xfId="36462"/>
    <cellStyle name="Percent 3 6 2 2" xfId="36463"/>
    <cellStyle name="Percent 3 6 3" xfId="36464"/>
    <cellStyle name="Percent 3 7" xfId="36465"/>
    <cellStyle name="Percent 3 7 2" xfId="36466"/>
    <cellStyle name="Percent 3 7 3" xfId="36467"/>
    <cellStyle name="Percent 3 8" xfId="36468"/>
    <cellStyle name="Percent 3 8 2" xfId="36469"/>
    <cellStyle name="Percent 3 9" xfId="36470"/>
    <cellStyle name="Percent 3 9 2" xfId="36471"/>
    <cellStyle name="Percent 30" xfId="36472"/>
    <cellStyle name="Percent 30 2" xfId="36473"/>
    <cellStyle name="Percent 30 2 2" xfId="36474"/>
    <cellStyle name="Percent 30 2 3" xfId="36475"/>
    <cellStyle name="Percent 30 3" xfId="36476"/>
    <cellStyle name="Percent 31" xfId="36477"/>
    <cellStyle name="Percent 31 2" xfId="36478"/>
    <cellStyle name="Percent 31 2 2" xfId="36479"/>
    <cellStyle name="Percent 31 2 3" xfId="36480"/>
    <cellStyle name="Percent 31 3" xfId="36481"/>
    <cellStyle name="Percent 32" xfId="36482"/>
    <cellStyle name="Percent 32 2" xfId="36483"/>
    <cellStyle name="Percent 32 2 2" xfId="36484"/>
    <cellStyle name="Percent 32 3" xfId="36485"/>
    <cellStyle name="Percent 32 4" xfId="36486"/>
    <cellStyle name="Percent 33" xfId="36487"/>
    <cellStyle name="Percent 33 2" xfId="36488"/>
    <cellStyle name="Percent 33 2 2" xfId="36489"/>
    <cellStyle name="Percent 33 2 3" xfId="36490"/>
    <cellStyle name="Percent 33 3" xfId="36491"/>
    <cellStyle name="Percent 33 4" xfId="36492"/>
    <cellStyle name="Percent 34" xfId="36493"/>
    <cellStyle name="Percent 34 2" xfId="36494"/>
    <cellStyle name="Percent 34 2 2" xfId="36495"/>
    <cellStyle name="Percent 34 3" xfId="36496"/>
    <cellStyle name="Percent 35" xfId="36497"/>
    <cellStyle name="Percent 35 2" xfId="36498"/>
    <cellStyle name="Percent 35 2 2" xfId="36499"/>
    <cellStyle name="Percent 35 3" xfId="36500"/>
    <cellStyle name="Percent 36" xfId="36501"/>
    <cellStyle name="Percent 36 2" xfId="36502"/>
    <cellStyle name="Percent 36 2 2" xfId="36503"/>
    <cellStyle name="Percent 36 3" xfId="36504"/>
    <cellStyle name="Percent 37" xfId="36505"/>
    <cellStyle name="Percent 37 2" xfId="36506"/>
    <cellStyle name="Percent 37 2 2" xfId="36507"/>
    <cellStyle name="Percent 37 3" xfId="36508"/>
    <cellStyle name="Percent 38" xfId="36509"/>
    <cellStyle name="Percent 38 2" xfId="36510"/>
    <cellStyle name="Percent 38 2 2" xfId="36511"/>
    <cellStyle name="Percent 38 3" xfId="36512"/>
    <cellStyle name="Percent 39" xfId="36513"/>
    <cellStyle name="Percent 39 2" xfId="36514"/>
    <cellStyle name="Percent 39 2 2" xfId="36515"/>
    <cellStyle name="Percent 39 3" xfId="36516"/>
    <cellStyle name="Percent 4" xfId="36517"/>
    <cellStyle name="Percent 4 2" xfId="36518"/>
    <cellStyle name="Percent 4 2 2" xfId="36519"/>
    <cellStyle name="Percent 4 2 2 2" xfId="36520"/>
    <cellStyle name="Percent 4 2 2 2 2" xfId="36521"/>
    <cellStyle name="Percent 4 2 2 2 3" xfId="36522"/>
    <cellStyle name="Percent 4 2 2 3" xfId="36523"/>
    <cellStyle name="Percent 4 2 2 3 2" xfId="36524"/>
    <cellStyle name="Percent 4 2 3" xfId="36525"/>
    <cellStyle name="Percent 4 2 3 2" xfId="36526"/>
    <cellStyle name="Percent 4 2 3 2 2" xfId="36527"/>
    <cellStyle name="Percent 4 2 3 3" xfId="36528"/>
    <cellStyle name="Percent 4 2 4" xfId="36529"/>
    <cellStyle name="Percent 4 2 4 2" xfId="36530"/>
    <cellStyle name="Percent 4 2 4 3" xfId="36531"/>
    <cellStyle name="Percent 4 2 5" xfId="36532"/>
    <cellStyle name="Percent 4 2 5 2" xfId="36533"/>
    <cellStyle name="Percent 4 3" xfId="36534"/>
    <cellStyle name="Percent 4 3 2" xfId="36535"/>
    <cellStyle name="Percent 4 3 2 2" xfId="36536"/>
    <cellStyle name="Percent 4 3 2 2 2" xfId="36537"/>
    <cellStyle name="Percent 4 3 2 3" xfId="36538"/>
    <cellStyle name="Percent 4 3 3" xfId="36539"/>
    <cellStyle name="Percent 4 3 3 2" xfId="36540"/>
    <cellStyle name="Percent 4 3 4" xfId="36541"/>
    <cellStyle name="Percent 4 3 4 2" xfId="36542"/>
    <cellStyle name="Percent 4 3 5" xfId="36543"/>
    <cellStyle name="Percent 4 4" xfId="36544"/>
    <cellStyle name="Percent 4 4 2" xfId="36545"/>
    <cellStyle name="Percent 4 4 2 2" xfId="36546"/>
    <cellStyle name="Percent 4 4 3" xfId="36547"/>
    <cellStyle name="Percent 4 5" xfId="36548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36557"/>
    <cellStyle name="Percent 40 2" xfId="36558"/>
    <cellStyle name="Percent 40 2 2" xfId="36559"/>
    <cellStyle name="Percent 40 3" xfId="36560"/>
    <cellStyle name="Percent 41" xfId="36561"/>
    <cellStyle name="Percent 41 2" xfId="36562"/>
    <cellStyle name="Percent 41 2 2" xfId="36563"/>
    <cellStyle name="Percent 41 3" xfId="36564"/>
    <cellStyle name="Percent 41 4" xfId="36565"/>
    <cellStyle name="Percent 42" xfId="36566"/>
    <cellStyle name="Percent 42 2" xfId="36567"/>
    <cellStyle name="Percent 42 2 2" xfId="36568"/>
    <cellStyle name="Percent 42 3" xfId="36569"/>
    <cellStyle name="Percent 43" xfId="36570"/>
    <cellStyle name="Percent 43 2" xfId="36571"/>
    <cellStyle name="Percent 43 2 2" xfId="36572"/>
    <cellStyle name="Percent 43 3" xfId="36573"/>
    <cellStyle name="Percent 44" xfId="36574"/>
    <cellStyle name="Percent 44 2" xfId="36575"/>
    <cellStyle name="Percent 44 2 2" xfId="36576"/>
    <cellStyle name="Percent 44 3" xfId="36577"/>
    <cellStyle name="Percent 45" xfId="36578"/>
    <cellStyle name="Percent 45 2" xfId="36579"/>
    <cellStyle name="Percent 45 2 2" xfId="36580"/>
    <cellStyle name="Percent 45 3" xfId="36581"/>
    <cellStyle name="Percent 46" xfId="36582"/>
    <cellStyle name="Percent 46 2" xfId="36583"/>
    <cellStyle name="Percent 46 2 2" xfId="36584"/>
    <cellStyle name="Percent 47" xfId="36585"/>
    <cellStyle name="Percent 47 2" xfId="36586"/>
    <cellStyle name="Percent 47 2 2" xfId="36587"/>
    <cellStyle name="Percent 48" xfId="36588"/>
    <cellStyle name="Percent 48 2" xfId="36589"/>
    <cellStyle name="Percent 48 2 2" xfId="36590"/>
    <cellStyle name="Percent 49" xfId="36591"/>
    <cellStyle name="Percent 49 2" xfId="36592"/>
    <cellStyle name="Percent 49 2 2" xfId="36593"/>
    <cellStyle name="Percent 5" xfId="36594"/>
    <cellStyle name="Percent 5 2" xfId="36595"/>
    <cellStyle name="Percent 5 2 2" xfId="36596"/>
    <cellStyle name="Percent 5 2 2 2" xfId="36597"/>
    <cellStyle name="Percent 5 2 2 2 2" xfId="36598"/>
    <cellStyle name="Percent 5 2 2 3" xfId="36599"/>
    <cellStyle name="Percent 5 2 3" xfId="36600"/>
    <cellStyle name="Percent 5 2 3 2" xfId="36601"/>
    <cellStyle name="Percent 5 2 4" xfId="36602"/>
    <cellStyle name="Percent 5 2 4 2" xfId="36603"/>
    <cellStyle name="Percent 5 3" xfId="36604"/>
    <cellStyle name="Percent 5 3 2" xfId="36605"/>
    <cellStyle name="Percent 5 3 2 2" xfId="36606"/>
    <cellStyle name="Percent 5 3 3" xfId="36607"/>
    <cellStyle name="Percent 5 4" xfId="36608"/>
    <cellStyle name="Percent 5 4 2" xfId="36609"/>
    <cellStyle name="Percent 5 4 2 2" xfId="36610"/>
    <cellStyle name="Percent 5 4 3" xfId="36611"/>
    <cellStyle name="Percent 5 4 4" xfId="36612"/>
    <cellStyle name="Percent 5 5" xfId="36613"/>
    <cellStyle name="Percent 5 5 2" xfId="36614"/>
    <cellStyle name="Percent 5 6" xfId="36615"/>
    <cellStyle name="Percent 5 6 2" xfId="36616"/>
    <cellStyle name="Percent 50" xfId="36617"/>
    <cellStyle name="Percent 50 2" xfId="36618"/>
    <cellStyle name="Percent 50 2 2" xfId="36619"/>
    <cellStyle name="Percent 51" xfId="36620"/>
    <cellStyle name="Percent 51 2" xfId="36621"/>
    <cellStyle name="Percent 51 2 2" xfId="36622"/>
    <cellStyle name="Percent 52" xfId="36623"/>
    <cellStyle name="Percent 52 2" xfId="36624"/>
    <cellStyle name="Percent 52 2 2" xfId="36625"/>
    <cellStyle name="Percent 53" xfId="36626"/>
    <cellStyle name="Percent 53 2" xfId="36627"/>
    <cellStyle name="Percent 53 2 2" xfId="36628"/>
    <cellStyle name="Percent 54" xfId="36629"/>
    <cellStyle name="Percent 54 2" xfId="36630"/>
    <cellStyle name="Percent 54 2 2" xfId="36631"/>
    <cellStyle name="Percent 55" xfId="36632"/>
    <cellStyle name="Percent 55 2" xfId="36633"/>
    <cellStyle name="Percent 55 2 2" xfId="36634"/>
    <cellStyle name="Percent 56" xfId="36635"/>
    <cellStyle name="Percent 56 2" xfId="36636"/>
    <cellStyle name="Percent 56 2 2" xfId="36637"/>
    <cellStyle name="Percent 57" xfId="36638"/>
    <cellStyle name="Percent 57 2" xfId="36639"/>
    <cellStyle name="Percent 57 2 2" xfId="36640"/>
    <cellStyle name="Percent 58" xfId="36641"/>
    <cellStyle name="Percent 58 2" xfId="36642"/>
    <cellStyle name="Percent 58 2 2" xfId="36643"/>
    <cellStyle name="Percent 59" xfId="36644"/>
    <cellStyle name="Percent 59 2" xfId="36645"/>
    <cellStyle name="Percent 59 2 2" xfId="36646"/>
    <cellStyle name="Percent 6" xfId="36647"/>
    <cellStyle name="Percent 6 2" xfId="36648"/>
    <cellStyle name="Percent 6 2 2" xfId="36649"/>
    <cellStyle name="Percent 6 2 2 2" xfId="36650"/>
    <cellStyle name="Percent 6 2 2 2 2" xfId="36651"/>
    <cellStyle name="Percent 6 2 2 2 3" xfId="36652"/>
    <cellStyle name="Percent 6 2 2 3" xfId="36653"/>
    <cellStyle name="Percent 6 2 3" xfId="36654"/>
    <cellStyle name="Percent 6 2 3 2" xfId="36655"/>
    <cellStyle name="Percent 6 2 3 2 2" xfId="36656"/>
    <cellStyle name="Percent 6 2 3 3" xfId="36657"/>
    <cellStyle name="Percent 6 2 4" xfId="36658"/>
    <cellStyle name="Percent 6 2 4 2" xfId="36659"/>
    <cellStyle name="Percent 6 2 5" xfId="36660"/>
    <cellStyle name="Percent 6 3" xfId="36661"/>
    <cellStyle name="Percent 6 3 2" xfId="36662"/>
    <cellStyle name="Percent 6 3 2 2" xfId="36663"/>
    <cellStyle name="Percent 6 3 3" xfId="36664"/>
    <cellStyle name="Percent 6 4" xfId="36665"/>
    <cellStyle name="Percent 6 4 2" xfId="36666"/>
    <cellStyle name="Percent 6 4 2 2" xfId="36667"/>
    <cellStyle name="Percent 6 4 3" xfId="36668"/>
    <cellStyle name="Percent 6 4 4" xfId="36669"/>
    <cellStyle name="Percent 6 5" xfId="36670"/>
    <cellStyle name="Percent 6 5 2" xfId="36671"/>
    <cellStyle name="Percent 6 6" xfId="36672"/>
    <cellStyle name="Percent 6 6 2" xfId="36673"/>
    <cellStyle name="Percent 60" xfId="36674"/>
    <cellStyle name="Percent 60 2" xfId="36675"/>
    <cellStyle name="Percent 60 2 2" xfId="36676"/>
    <cellStyle name="Percent 61" xfId="36677"/>
    <cellStyle name="Percent 61 2" xfId="36678"/>
    <cellStyle name="Percent 61 2 2" xfId="36679"/>
    <cellStyle name="Percent 62" xfId="36680"/>
    <cellStyle name="Percent 62 2" xfId="36681"/>
    <cellStyle name="Percent 62 2 2" xfId="36682"/>
    <cellStyle name="Percent 63" xfId="36683"/>
    <cellStyle name="Percent 63 2" xfId="36684"/>
    <cellStyle name="Percent 63 2 2" xfId="36685"/>
    <cellStyle name="Percent 64" xfId="36686"/>
    <cellStyle name="Percent 64 2" xfId="36687"/>
    <cellStyle name="Percent 64 2 2" xfId="36688"/>
    <cellStyle name="Percent 64 3" xfId="36689"/>
    <cellStyle name="Percent 65" xfId="36690"/>
    <cellStyle name="Percent 65 2" xfId="36691"/>
    <cellStyle name="Percent 65 2 2" xfId="36692"/>
    <cellStyle name="Percent 65 2 2 2" xfId="36693"/>
    <cellStyle name="Percent 65 2 3" xfId="36694"/>
    <cellStyle name="Percent 65 3" xfId="36695"/>
    <cellStyle name="Percent 65 3 2" xfId="36696"/>
    <cellStyle name="Percent 65 4" xfId="36697"/>
    <cellStyle name="Percent 66" xfId="36698"/>
    <cellStyle name="Percent 66 2" xfId="36699"/>
    <cellStyle name="Percent 66 2 2" xfId="36700"/>
    <cellStyle name="Percent 66 3" xfId="36701"/>
    <cellStyle name="Percent 67" xfId="36702"/>
    <cellStyle name="Percent 67 2" xfId="36703"/>
    <cellStyle name="Percent 67 2 2" xfId="36704"/>
    <cellStyle name="Percent 67 3" xfId="36705"/>
    <cellStyle name="Percent 68" xfId="36706"/>
    <cellStyle name="Percent 68 2" xfId="36707"/>
    <cellStyle name="Percent 68 2 2" xfId="36708"/>
    <cellStyle name="Percent 68 3" xfId="36709"/>
    <cellStyle name="Percent 69" xfId="36710"/>
    <cellStyle name="Percent 69 2" xfId="36711"/>
    <cellStyle name="Percent 69 2 2" xfId="36712"/>
    <cellStyle name="Percent 69 3" xfId="36713"/>
    <cellStyle name="Percent 7" xfId="36714"/>
    <cellStyle name="Percent 7 2" xfId="36715"/>
    <cellStyle name="Percent 7 2 2" xfId="36716"/>
    <cellStyle name="Percent 7 2 2 2" xfId="36717"/>
    <cellStyle name="Percent 7 2 3" xfId="36718"/>
    <cellStyle name="Percent 7 2 3 2" xfId="36719"/>
    <cellStyle name="Percent 7 2 4" xfId="36720"/>
    <cellStyle name="Percent 7 3" xfId="36721"/>
    <cellStyle name="Percent 7 3 2" xfId="36722"/>
    <cellStyle name="Percent 7 3 2 2" xfId="36723"/>
    <cellStyle name="Percent 7 3 3" xfId="36724"/>
    <cellStyle name="Percent 7 3 3 2" xfId="36725"/>
    <cellStyle name="Percent 7 3 4" xfId="36726"/>
    <cellStyle name="Percent 7 3 4 2" xfId="36727"/>
    <cellStyle name="Percent 7 3 5" xfId="36728"/>
    <cellStyle name="Percent 7 4" xfId="36729"/>
    <cellStyle name="Percent 7 4 2" xfId="36730"/>
    <cellStyle name="Percent 7 4 2 2" xfId="36731"/>
    <cellStyle name="Percent 7 4 3" xfId="36732"/>
    <cellStyle name="Percent 7 5" xfId="36733"/>
    <cellStyle name="Percent 7 5 2" xfId="36734"/>
    <cellStyle name="Percent 7 5 2 2" xfId="36735"/>
    <cellStyle name="Percent 7 5 3" xfId="36736"/>
    <cellStyle name="Percent 7 6" xfId="36737"/>
    <cellStyle name="Percent 7 6 2" xfId="36738"/>
    <cellStyle name="Percent 7 7" xfId="36739"/>
    <cellStyle name="Percent 7 7 2" xfId="36740"/>
    <cellStyle name="Percent 7 8" xfId="36741"/>
    <cellStyle name="Percent 7 8 2" xfId="36742"/>
    <cellStyle name="Percent 7 9" xfId="36743"/>
    <cellStyle name="Percent 70" xfId="36744"/>
    <cellStyle name="Percent 70 2" xfId="36745"/>
    <cellStyle name="Percent 70 2 2" xfId="36746"/>
    <cellStyle name="Percent 70 3" xfId="36747"/>
    <cellStyle name="Percent 71" xfId="36748"/>
    <cellStyle name="Percent 71 2" xfId="36749"/>
    <cellStyle name="Percent 71 2 2" xfId="36750"/>
    <cellStyle name="Percent 71 3" xfId="36751"/>
    <cellStyle name="Percent 72" xfId="36752"/>
    <cellStyle name="Percent 72 2" xfId="36753"/>
    <cellStyle name="Percent 72 2 2" xfId="36754"/>
    <cellStyle name="Percent 72 3" xfId="36755"/>
    <cellStyle name="Percent 73" xfId="36756"/>
    <cellStyle name="Percent 73 2" xfId="36757"/>
    <cellStyle name="Percent 73 2 2" xfId="36758"/>
    <cellStyle name="Percent 73 3" xfId="36759"/>
    <cellStyle name="Percent 74" xfId="36760"/>
    <cellStyle name="Percent 74 2" xfId="36761"/>
    <cellStyle name="Percent 74 2 2" xfId="36762"/>
    <cellStyle name="Percent 74 3" xfId="36763"/>
    <cellStyle name="Percent 75" xfId="36764"/>
    <cellStyle name="Percent 75 2" xfId="36765"/>
    <cellStyle name="Percent 75 2 2" xfId="36766"/>
    <cellStyle name="Percent 75 3" xfId="36767"/>
    <cellStyle name="Percent 76" xfId="36768"/>
    <cellStyle name="Percent 76 2" xfId="36769"/>
    <cellStyle name="Percent 76 2 2" xfId="36770"/>
    <cellStyle name="Percent 76 3" xfId="36771"/>
    <cellStyle name="Percent 77" xfId="36772"/>
    <cellStyle name="Percent 77 2" xfId="36773"/>
    <cellStyle name="Percent 78" xfId="36774"/>
    <cellStyle name="Percent 78 2" xfId="36775"/>
    <cellStyle name="Percent 79" xfId="36776"/>
    <cellStyle name="Percent 79 2" xfId="36777"/>
    <cellStyle name="Percent 79 3" xfId="36778"/>
    <cellStyle name="Percent 79 4" xfId="36779"/>
    <cellStyle name="Percent 8" xfId="36780"/>
    <cellStyle name="Percent 8 2" xfId="36781"/>
    <cellStyle name="Percent 8 2 2" xfId="36782"/>
    <cellStyle name="Percent 8 2 2 2" xfId="36783"/>
    <cellStyle name="Percent 8 2 2 2 2" xfId="36784"/>
    <cellStyle name="Percent 8 2 2 2 3" xfId="36785"/>
    <cellStyle name="Percent 8 2 2 3" xfId="36786"/>
    <cellStyle name="Percent 8 2 2 4" xfId="36787"/>
    <cellStyle name="Percent 8 2 3" xfId="36788"/>
    <cellStyle name="Percent 8 2 3 2" xfId="36789"/>
    <cellStyle name="Percent 8 2 3 2 2" xfId="36790"/>
    <cellStyle name="Percent 8 2 3 3" xfId="36791"/>
    <cellStyle name="Percent 8 2 4" xfId="36792"/>
    <cellStyle name="Percent 8 2 4 2" xfId="36793"/>
    <cellStyle name="Percent 8 2 5" xfId="36794"/>
    <cellStyle name="Percent 8 3" xfId="36795"/>
    <cellStyle name="Percent 8 3 2" xfId="36796"/>
    <cellStyle name="Percent 8 3 2 2" xfId="36797"/>
    <cellStyle name="Percent 8 3 3" xfId="36798"/>
    <cellStyle name="Percent 8 4" xfId="36799"/>
    <cellStyle name="Percent 8 4 2" xfId="36800"/>
    <cellStyle name="Percent 8 4 2 2" xfId="36801"/>
    <cellStyle name="Percent 8 4 3" xfId="36802"/>
    <cellStyle name="Percent 8 4 4" xfId="36803"/>
    <cellStyle name="Percent 8 5" xfId="36804"/>
    <cellStyle name="Percent 8 5 2" xfId="36805"/>
    <cellStyle name="Percent 8 5 2 2" xfId="36806"/>
    <cellStyle name="Percent 8 5 3" xfId="36807"/>
    <cellStyle name="Percent 8 6" xfId="36808"/>
    <cellStyle name="Percent 8 6 2" xfId="36809"/>
    <cellStyle name="Percent 8 7" xfId="36810"/>
    <cellStyle name="Percent 80" xfId="36811"/>
    <cellStyle name="Percent 80 2" xfId="36812"/>
    <cellStyle name="Percent 80 3" xfId="36813"/>
    <cellStyle name="Percent 80 4" xfId="36814"/>
    <cellStyle name="Percent 81" xfId="36815"/>
    <cellStyle name="Percent 81 2" xfId="36816"/>
    <cellStyle name="Percent 81 3" xfId="36817"/>
    <cellStyle name="Percent 81 4" xfId="36818"/>
    <cellStyle name="Percent 82" xfId="36819"/>
    <cellStyle name="Percent 82 2" xfId="36820"/>
    <cellStyle name="Percent 82 3" xfId="36821"/>
    <cellStyle name="Percent 82 4" xfId="36822"/>
    <cellStyle name="Percent 83" xfId="36823"/>
    <cellStyle name="Percent 83 2" xfId="36824"/>
    <cellStyle name="Percent 83 3" xfId="36825"/>
    <cellStyle name="Percent 83 4" xfId="36826"/>
    <cellStyle name="Percent 84" xfId="36827"/>
    <cellStyle name="Percent 84 2" xfId="36828"/>
    <cellStyle name="Percent 84 3" xfId="36829"/>
    <cellStyle name="Percent 84 4" xfId="36830"/>
    <cellStyle name="Percent 85" xfId="36831"/>
    <cellStyle name="Percent 85 2" xfId="36832"/>
    <cellStyle name="Percent 85 3" xfId="36833"/>
    <cellStyle name="Percent 85 4" xfId="36834"/>
    <cellStyle name="Percent 86" xfId="36835"/>
    <cellStyle name="Percent 86 2" xfId="36836"/>
    <cellStyle name="Percent 87" xfId="36837"/>
    <cellStyle name="Percent 87 2" xfId="36838"/>
    <cellStyle name="Percent 87 3" xfId="36839"/>
    <cellStyle name="Percent 88" xfId="36840"/>
    <cellStyle name="Percent 88 2" xfId="36841"/>
    <cellStyle name="Percent 88 3" xfId="36842"/>
    <cellStyle name="Percent 89" xfId="36843"/>
    <cellStyle name="Percent 89 2" xfId="36844"/>
    <cellStyle name="Percent 89 3" xfId="36845"/>
    <cellStyle name="Percent 9" xfId="36846"/>
    <cellStyle name="Percent 9 2" xfId="36847"/>
    <cellStyle name="Percent 9 2 2" xfId="36848"/>
    <cellStyle name="Percent 9 2 2 2" xfId="36849"/>
    <cellStyle name="Percent 9 2 2 2 2" xfId="36850"/>
    <cellStyle name="Percent 9 2 2 2 3" xfId="36851"/>
    <cellStyle name="Percent 9 2 2 3" xfId="36852"/>
    <cellStyle name="Percent 9 2 3" xfId="36853"/>
    <cellStyle name="Percent 9 2 3 2" xfId="36854"/>
    <cellStyle name="Percent 9 2 3 2 2" xfId="36855"/>
    <cellStyle name="Percent 9 2 3 3" xfId="36856"/>
    <cellStyle name="Percent 9 2 4" xfId="36857"/>
    <cellStyle name="Percent 9 2 4 2" xfId="36858"/>
    <cellStyle name="Percent 9 2 5" xfId="36859"/>
    <cellStyle name="Percent 9 3" xfId="36860"/>
    <cellStyle name="Percent 9 3 2" xfId="36861"/>
    <cellStyle name="Percent 9 3 2 2" xfId="36862"/>
    <cellStyle name="Percent 9 3 2 3" xfId="36863"/>
    <cellStyle name="Percent 9 3 3" xfId="36864"/>
    <cellStyle name="Percent 9 4" xfId="36865"/>
    <cellStyle name="Percent 9 4 2" xfId="36866"/>
    <cellStyle name="Percent 9 4 2 2" xfId="36867"/>
    <cellStyle name="Percent 9 4 3" xfId="36868"/>
    <cellStyle name="Percent 9 5" xfId="36869"/>
    <cellStyle name="Percent 9 5 2" xfId="36870"/>
    <cellStyle name="Percent 9 5 2 2" xfId="36871"/>
    <cellStyle name="Percent 9 5 3" xfId="36872"/>
    <cellStyle name="Percent 9 6" xfId="36873"/>
    <cellStyle name="Percent 9 6 2" xfId="36874"/>
    <cellStyle name="Percent 9 7" xfId="36875"/>
    <cellStyle name="Percent 90" xfId="36876"/>
    <cellStyle name="Percent 90 2" xfId="36877"/>
    <cellStyle name="Percent 91" xfId="36878"/>
    <cellStyle name="Percent 91 2" xfId="36879"/>
    <cellStyle name="Percent 92" xfId="36880"/>
    <cellStyle name="Percent 92 2" xfId="36881"/>
    <cellStyle name="Percent 93" xfId="36882"/>
    <cellStyle name="Percent 93 2" xfId="36883"/>
    <cellStyle name="Percent 94" xfId="36884"/>
    <cellStyle name="Percent 94 2" xfId="36885"/>
    <cellStyle name="Percent 95" xfId="36886"/>
    <cellStyle name="Percent 95 2" xfId="36887"/>
    <cellStyle name="Percent 96" xfId="36888"/>
    <cellStyle name="Percent 96 2" xfId="36889"/>
    <cellStyle name="Percent 97" xfId="36890"/>
    <cellStyle name="Percent 97 2" xfId="36891"/>
    <cellStyle name="Percent 98" xfId="36892"/>
    <cellStyle name="Percent 99" xfId="36893"/>
    <cellStyle name="Processing" xfId="36894"/>
    <cellStyle name="Processing 2" xfId="36895"/>
    <cellStyle name="Processing 2 2" xfId="36896"/>
    <cellStyle name="Processing 2 2 2" xfId="36897"/>
    <cellStyle name="Processing 2 2 2 2" xfId="36898"/>
    <cellStyle name="Processing 2 2 2 2 2" xfId="36899"/>
    <cellStyle name="Processing 2 2 2 3" xfId="36900"/>
    <cellStyle name="Processing 2 2 3" xfId="36901"/>
    <cellStyle name="Processing 2 2 3 2" xfId="36902"/>
    <cellStyle name="Processing 2 2 4" xfId="36903"/>
    <cellStyle name="Processing 2 2 4 2" xfId="36904"/>
    <cellStyle name="Processing 2 3" xfId="36905"/>
    <cellStyle name="Processing 2 3 2" xfId="36906"/>
    <cellStyle name="Processing 2 3 2 2" xfId="36907"/>
    <cellStyle name="Processing 2 3 3" xfId="36908"/>
    <cellStyle name="Processing 2 4" xfId="36909"/>
    <cellStyle name="Processing 2 4 2" xfId="36910"/>
    <cellStyle name="Processing 2 4 2 2" xfId="36911"/>
    <cellStyle name="Processing 2 4 3" xfId="36912"/>
    <cellStyle name="Processing 2 5" xfId="36913"/>
    <cellStyle name="Processing 2 5 2" xfId="36914"/>
    <cellStyle name="Processing 2 6" xfId="36915"/>
    <cellStyle name="Processing 2 6 2" xfId="36916"/>
    <cellStyle name="Processing 3" xfId="36917"/>
    <cellStyle name="Processing 3 2" xfId="36918"/>
    <cellStyle name="Processing 3 2 2" xfId="36919"/>
    <cellStyle name="Processing 3 2 2 2" xfId="36920"/>
    <cellStyle name="Processing 3 2 3" xfId="36921"/>
    <cellStyle name="Processing 3 3" xfId="36922"/>
    <cellStyle name="Processing 3 3 2" xfId="36923"/>
    <cellStyle name="Processing 3 4" xfId="36924"/>
    <cellStyle name="Processing 3 4 2" xfId="36925"/>
    <cellStyle name="Processing 4" xfId="36926"/>
    <cellStyle name="Processing 4 2" xfId="36927"/>
    <cellStyle name="Processing 4 2 2" xfId="36928"/>
    <cellStyle name="Processing 4 3" xfId="36929"/>
    <cellStyle name="Processing 5" xfId="36930"/>
    <cellStyle name="Processing 5 2" xfId="36931"/>
    <cellStyle name="Processing 5 2 2" xfId="36932"/>
    <cellStyle name="Processing 5 3" xfId="36933"/>
    <cellStyle name="Processing 5 4" xfId="36934"/>
    <cellStyle name="Processing 6" xfId="36935"/>
    <cellStyle name="Processing 6 2" xfId="36936"/>
    <cellStyle name="Processing 7" xfId="36937"/>
    <cellStyle name="Processing 7 2" xfId="36938"/>
    <cellStyle name="Processing_AURORA Total New" xfId="36939"/>
    <cellStyle name="Protected" xfId="36940"/>
    <cellStyle name="ProtectedDates" xfId="36941"/>
    <cellStyle name="PSChar" xfId="36942"/>
    <cellStyle name="PSChar 2" xfId="36943"/>
    <cellStyle name="PSChar 2 2" xfId="36944"/>
    <cellStyle name="PSChar 2 2 2" xfId="36945"/>
    <cellStyle name="PSChar 2 3" xfId="36946"/>
    <cellStyle name="PSChar 2 3 2" xfId="36947"/>
    <cellStyle name="PSChar 2 4" xfId="36948"/>
    <cellStyle name="PSChar 3" xfId="36949"/>
    <cellStyle name="PSChar 3 2" xfId="36950"/>
    <cellStyle name="PSChar 3 3" xfId="36951"/>
    <cellStyle name="PSChar 4" xfId="36952"/>
    <cellStyle name="PSChar 4 2" xfId="36953"/>
    <cellStyle name="PSChar 5" xfId="36954"/>
    <cellStyle name="PSDate" xfId="36955"/>
    <cellStyle name="PSDate 2" xfId="36956"/>
    <cellStyle name="PSDate 2 2" xfId="36957"/>
    <cellStyle name="PSDate 2 2 2" xfId="36958"/>
    <cellStyle name="PSDate 2 3" xfId="36959"/>
    <cellStyle name="PSDate 2 3 2" xfId="36960"/>
    <cellStyle name="PSDate 2 4" xfId="36961"/>
    <cellStyle name="PSDate 3" xfId="36962"/>
    <cellStyle name="PSDate 3 2" xfId="36963"/>
    <cellStyle name="PSDate 3 3" xfId="36964"/>
    <cellStyle name="PSDate 4" xfId="36965"/>
    <cellStyle name="PSDate 4 2" xfId="36966"/>
    <cellStyle name="PSDate 5" xfId="36967"/>
    <cellStyle name="PSDec" xfId="36968"/>
    <cellStyle name="PSDec 2" xfId="36969"/>
    <cellStyle name="PSDec 2 2" xfId="36970"/>
    <cellStyle name="PSDec 2 2 2" xfId="36971"/>
    <cellStyle name="PSDec 2 3" xfId="36972"/>
    <cellStyle name="PSDec 2 3 2" xfId="36973"/>
    <cellStyle name="PSDec 2 4" xfId="36974"/>
    <cellStyle name="PSDec 3" xfId="36975"/>
    <cellStyle name="PSDec 3 2" xfId="36976"/>
    <cellStyle name="PSDec 3 3" xfId="36977"/>
    <cellStyle name="PSDec 4" xfId="36978"/>
    <cellStyle name="PSDec 4 2" xfId="36979"/>
    <cellStyle name="PSDec 5" xfId="36980"/>
    <cellStyle name="PSHeading" xfId="36981"/>
    <cellStyle name="PSHeading 2" xfId="36982"/>
    <cellStyle name="PSHeading 2 2" xfId="36983"/>
    <cellStyle name="PSHeading 2 2 2" xfId="36984"/>
    <cellStyle name="PSHeading 2 2 3" xfId="36985"/>
    <cellStyle name="PSHeading 2 3" xfId="36986"/>
    <cellStyle name="PSHeading 2 3 2" xfId="36987"/>
    <cellStyle name="PSHeading 2 4" xfId="36988"/>
    <cellStyle name="PSHeading 3" xfId="36989"/>
    <cellStyle name="PSHeading 3 2" xfId="36990"/>
    <cellStyle name="PSHeading 3 3" xfId="36991"/>
    <cellStyle name="PSHeading 4" xfId="36992"/>
    <cellStyle name="PSHeading 4 2" xfId="36993"/>
    <cellStyle name="PSHeading 5" xfId="36994"/>
    <cellStyle name="PSInt" xfId="36995"/>
    <cellStyle name="PSInt 2" xfId="36996"/>
    <cellStyle name="PSInt 2 2" xfId="36997"/>
    <cellStyle name="PSInt 2 2 2" xfId="36998"/>
    <cellStyle name="PSInt 2 3" xfId="36999"/>
    <cellStyle name="PSInt 2 3 2" xfId="37000"/>
    <cellStyle name="PSInt 2 4" xfId="37001"/>
    <cellStyle name="PSInt 3" xfId="37002"/>
    <cellStyle name="PSInt 3 2" xfId="37003"/>
    <cellStyle name="PSInt 3 3" xfId="37004"/>
    <cellStyle name="PSInt 4" xfId="37005"/>
    <cellStyle name="PSInt 4 2" xfId="37006"/>
    <cellStyle name="PSInt 5" xfId="37007"/>
    <cellStyle name="PSSpacer" xfId="37008"/>
    <cellStyle name="PSSpacer 2" xfId="37009"/>
    <cellStyle name="PSSpacer 2 2" xfId="37010"/>
    <cellStyle name="PSSpacer 2 2 2" xfId="37011"/>
    <cellStyle name="PSSpacer 2 3" xfId="37012"/>
    <cellStyle name="PSSpacer 2 3 2" xfId="37013"/>
    <cellStyle name="PSSpacer 2 4" xfId="37014"/>
    <cellStyle name="PSSpacer 3" xfId="37015"/>
    <cellStyle name="PSSpacer 3 2" xfId="37016"/>
    <cellStyle name="PSSpacer 3 3" xfId="37017"/>
    <cellStyle name="PSSpacer 4" xfId="37018"/>
    <cellStyle name="PSSpacer 4 2" xfId="37019"/>
    <cellStyle name="PSSpacer 5" xfId="37020"/>
    <cellStyle name="purple - Style8" xfId="37021"/>
    <cellStyle name="purple - Style8 2" xfId="37022"/>
    <cellStyle name="purple - Style8 2 2" xfId="37023"/>
    <cellStyle name="purple - Style8 2 2 2" xfId="37024"/>
    <cellStyle name="purple - Style8 2 3" xfId="37025"/>
    <cellStyle name="purple - Style8 3" xfId="37026"/>
    <cellStyle name="purple - Style8 3 2" xfId="37027"/>
    <cellStyle name="purple - Style8 3 2 2" xfId="37028"/>
    <cellStyle name="purple - Style8 3 3" xfId="37029"/>
    <cellStyle name="purple - Style8 3 4" xfId="37030"/>
    <cellStyle name="purple - Style8 4" xfId="37031"/>
    <cellStyle name="purple - Style8 4 2" xfId="37032"/>
    <cellStyle name="purple - Style8 5" xfId="37033"/>
    <cellStyle name="purple - Style8_ACCOUNTS" xfId="37034"/>
    <cellStyle name="RED" xfId="37035"/>
    <cellStyle name="Red - Style7" xfId="37036"/>
    <cellStyle name="Red - Style7 2" xfId="37037"/>
    <cellStyle name="Red - Style7 2 2" xfId="37038"/>
    <cellStyle name="Red - Style7 2 2 2" xfId="37039"/>
    <cellStyle name="Red - Style7 2 3" xfId="37040"/>
    <cellStyle name="Red - Style7 3" xfId="37041"/>
    <cellStyle name="Red - Style7 3 2" xfId="37042"/>
    <cellStyle name="Red - Style7 3 2 2" xfId="37043"/>
    <cellStyle name="Red - Style7 3 3" xfId="37044"/>
    <cellStyle name="Red - Style7 3 4" xfId="37045"/>
    <cellStyle name="Red - Style7 4" xfId="37046"/>
    <cellStyle name="Red - Style7 4 2" xfId="37047"/>
    <cellStyle name="Red - Style7 5" xfId="37048"/>
    <cellStyle name="Red - Style7_ACCOUNTS" xfId="37049"/>
    <cellStyle name="RED 10" xfId="37050"/>
    <cellStyle name="RED 10 2" xfId="37051"/>
    <cellStyle name="RED 10 2 2" xfId="37052"/>
    <cellStyle name="RED 10 3" xfId="37053"/>
    <cellStyle name="RED 11" xfId="37054"/>
    <cellStyle name="RED 11 2" xfId="37055"/>
    <cellStyle name="RED 11 2 2" xfId="37056"/>
    <cellStyle name="RED 11 3" xfId="37057"/>
    <cellStyle name="RED 12" xfId="37058"/>
    <cellStyle name="RED 12 2" xfId="37059"/>
    <cellStyle name="RED 12 2 2" xfId="37060"/>
    <cellStyle name="RED 12 3" xfId="37061"/>
    <cellStyle name="RED 13" xfId="37062"/>
    <cellStyle name="RED 13 2" xfId="37063"/>
    <cellStyle name="RED 13 2 2" xfId="37064"/>
    <cellStyle name="RED 13 3" xfId="37065"/>
    <cellStyle name="RED 14" xfId="37066"/>
    <cellStyle name="RED 14 2" xfId="37067"/>
    <cellStyle name="RED 15" xfId="37068"/>
    <cellStyle name="RED 15 2" xfId="37069"/>
    <cellStyle name="RED 16" xfId="37070"/>
    <cellStyle name="RED 16 2" xfId="37071"/>
    <cellStyle name="RED 17" xfId="37072"/>
    <cellStyle name="RED 17 2" xfId="37073"/>
    <cellStyle name="RED 18" xfId="37074"/>
    <cellStyle name="RED 18 2" xfId="37075"/>
    <cellStyle name="RED 19" xfId="37076"/>
    <cellStyle name="RED 19 2" xfId="37077"/>
    <cellStyle name="RED 2" xfId="37078"/>
    <cellStyle name="RED 2 2" xfId="37079"/>
    <cellStyle name="RED 2 2 2" xfId="37080"/>
    <cellStyle name="RED 2 3" xfId="37081"/>
    <cellStyle name="RED 2 3 2" xfId="37082"/>
    <cellStyle name="RED 2 4" xfId="37083"/>
    <cellStyle name="RED 20" xfId="37084"/>
    <cellStyle name="RED 20 2" xfId="37085"/>
    <cellStyle name="RED 21" xfId="37086"/>
    <cellStyle name="RED 21 2" xfId="37087"/>
    <cellStyle name="RED 22" xfId="37088"/>
    <cellStyle name="RED 22 2" xfId="37089"/>
    <cellStyle name="RED 23" xfId="37090"/>
    <cellStyle name="RED 23 2" xfId="37091"/>
    <cellStyle name="RED 24" xfId="37092"/>
    <cellStyle name="RED 24 2" xfId="37093"/>
    <cellStyle name="RED 25" xfId="37094"/>
    <cellStyle name="RED 25 2" xfId="37095"/>
    <cellStyle name="RED 26" xfId="37096"/>
    <cellStyle name="RED 26 2" xfId="37097"/>
    <cellStyle name="RED 27" xfId="37098"/>
    <cellStyle name="RED 28" xfId="37099"/>
    <cellStyle name="RED 29" xfId="37100"/>
    <cellStyle name="RED 3" xfId="37101"/>
    <cellStyle name="RED 3 2" xfId="37102"/>
    <cellStyle name="RED 3 2 2" xfId="37103"/>
    <cellStyle name="RED 3 3" xfId="37104"/>
    <cellStyle name="RED 30" xfId="37105"/>
    <cellStyle name="RED 4" xfId="37106"/>
    <cellStyle name="RED 4 2" xfId="37107"/>
    <cellStyle name="RED 4 2 2" xfId="37108"/>
    <cellStyle name="RED 4 3" xfId="37109"/>
    <cellStyle name="RED 5" xfId="37110"/>
    <cellStyle name="RED 5 2" xfId="37111"/>
    <cellStyle name="RED 5 2 2" xfId="37112"/>
    <cellStyle name="RED 5 3" xfId="37113"/>
    <cellStyle name="RED 6" xfId="37114"/>
    <cellStyle name="RED 6 2" xfId="37115"/>
    <cellStyle name="RED 6 2 2" xfId="37116"/>
    <cellStyle name="RED 6 3" xfId="37117"/>
    <cellStyle name="RED 7" xfId="37118"/>
    <cellStyle name="RED 7 2" xfId="37119"/>
    <cellStyle name="RED 7 2 2" xfId="37120"/>
    <cellStyle name="RED 7 3" xfId="37121"/>
    <cellStyle name="RED 7 4" xfId="37122"/>
    <cellStyle name="RED 8" xfId="37123"/>
    <cellStyle name="RED 8 2" xfId="37124"/>
    <cellStyle name="RED 8 2 2" xfId="37125"/>
    <cellStyle name="RED 8 3" xfId="37126"/>
    <cellStyle name="RED 9" xfId="37127"/>
    <cellStyle name="RED 9 2" xfId="37128"/>
    <cellStyle name="RED 9 2 2" xfId="37129"/>
    <cellStyle name="RED 9 3" xfId="37130"/>
    <cellStyle name="RED_04 07E Wild Horse Wind Expansion (C) (2)" xfId="37131"/>
    <cellStyle name="Report" xfId="37132"/>
    <cellStyle name="Report - Style5" xfId="37133"/>
    <cellStyle name="Report - Style5 2" xfId="37134"/>
    <cellStyle name="Report - Style6" xfId="37135"/>
    <cellStyle name="Report - Style6 2" xfId="37136"/>
    <cellStyle name="Report - Style7" xfId="37137"/>
    <cellStyle name="Report - Style7 2" xfId="37138"/>
    <cellStyle name="Report - Style7 3" xfId="37139"/>
    <cellStyle name="Report - Style7 4" xfId="37140"/>
    <cellStyle name="Report - Style7 5" xfId="37141"/>
    <cellStyle name="Report - Style7 6" xfId="37142"/>
    <cellStyle name="Report - Style7 7" xfId="37143"/>
    <cellStyle name="Report - Style8" xfId="37144"/>
    <cellStyle name="Report - Style8 2" xfId="37145"/>
    <cellStyle name="Report - Style8 3" xfId="37146"/>
    <cellStyle name="Report - Style8 4" xfId="37147"/>
    <cellStyle name="Report - Style8 5" xfId="37148"/>
    <cellStyle name="Report - Style8 6" xfId="37149"/>
    <cellStyle name="Report - Style8 7" xfId="37150"/>
    <cellStyle name="Report 2" xfId="37151"/>
    <cellStyle name="Report 2 2" xfId="37152"/>
    <cellStyle name="Report 2 2 2" xfId="37153"/>
    <cellStyle name="Report 2 2 2 2" xfId="37154"/>
    <cellStyle name="Report 2 2 2 2 2" xfId="37155"/>
    <cellStyle name="Report 2 2 2 3" xfId="37156"/>
    <cellStyle name="Report 2 2 3" xfId="37157"/>
    <cellStyle name="Report 2 2 3 2" xfId="37158"/>
    <cellStyle name="Report 2 2 4" xfId="37159"/>
    <cellStyle name="Report 2 2 4 2" xfId="37160"/>
    <cellStyle name="Report 2 3" xfId="37161"/>
    <cellStyle name="Report 2 3 2" xfId="37162"/>
    <cellStyle name="Report 2 3 2 2" xfId="37163"/>
    <cellStyle name="Report 2 3 3" xfId="37164"/>
    <cellStyle name="Report 2 4" xfId="37165"/>
    <cellStyle name="Report 2 4 2" xfId="37166"/>
    <cellStyle name="Report 2 4 2 2" xfId="37167"/>
    <cellStyle name="Report 2 4 3" xfId="37168"/>
    <cellStyle name="Report 2 5" xfId="37169"/>
    <cellStyle name="Report 2 5 2" xfId="37170"/>
    <cellStyle name="Report 2 6" xfId="37171"/>
    <cellStyle name="Report 2 6 2" xfId="37172"/>
    <cellStyle name="Report 3" xfId="37173"/>
    <cellStyle name="Report 3 2" xfId="37174"/>
    <cellStyle name="Report 3 2 2" xfId="37175"/>
    <cellStyle name="Report 3 2 2 2" xfId="37176"/>
    <cellStyle name="Report 3 2 3" xfId="37177"/>
    <cellStyle name="Report 3 3" xfId="37178"/>
    <cellStyle name="Report 3 3 2" xfId="37179"/>
    <cellStyle name="Report 3 4" xfId="37180"/>
    <cellStyle name="Report 3 4 2" xfId="37181"/>
    <cellStyle name="Report 4" xfId="37182"/>
    <cellStyle name="Report 4 2" xfId="37183"/>
    <cellStyle name="Report 4 2 2" xfId="37184"/>
    <cellStyle name="Report 4 3" xfId="37185"/>
    <cellStyle name="Report 5" xfId="37186"/>
    <cellStyle name="Report 5 2" xfId="37187"/>
    <cellStyle name="Report 5 2 2" xfId="37188"/>
    <cellStyle name="Report 5 3" xfId="37189"/>
    <cellStyle name="Report 5 4" xfId="37190"/>
    <cellStyle name="Report 6" xfId="37191"/>
    <cellStyle name="Report 6 2" xfId="37192"/>
    <cellStyle name="Report 7" xfId="37193"/>
    <cellStyle name="Report 7 2" xfId="37194"/>
    <cellStyle name="Report Bar" xfId="37195"/>
    <cellStyle name="Report Bar 2" xfId="37196"/>
    <cellStyle name="Report Bar 2 2" xfId="37197"/>
    <cellStyle name="Report Bar 2 2 2" xfId="37198"/>
    <cellStyle name="Report Bar 2 2 2 2" xfId="37199"/>
    <cellStyle name="Report Bar 2 2 2 2 2" xfId="37200"/>
    <cellStyle name="Report Bar 2 2 2 3" xfId="37201"/>
    <cellStyle name="Report Bar 2 2 3" xfId="37202"/>
    <cellStyle name="Report Bar 2 2 3 2" xfId="37203"/>
    <cellStyle name="Report Bar 2 2 4" xfId="37204"/>
    <cellStyle name="Report Bar 2 2 4 2" xfId="37205"/>
    <cellStyle name="Report Bar 2 2 5" xfId="37206"/>
    <cellStyle name="Report Bar 2 2 6" xfId="37207"/>
    <cellStyle name="Report Bar 2 3" xfId="37208"/>
    <cellStyle name="Report Bar 2 3 2" xfId="37209"/>
    <cellStyle name="Report Bar 2 3 2 2" xfId="37210"/>
    <cellStyle name="Report Bar 2 3 3" xfId="37211"/>
    <cellStyle name="Report Bar 2 4" xfId="37212"/>
    <cellStyle name="Report Bar 2 4 2" xfId="37213"/>
    <cellStyle name="Report Bar 2 4 2 2" xfId="37214"/>
    <cellStyle name="Report Bar 2 4 3" xfId="37215"/>
    <cellStyle name="Report Bar 2 5" xfId="37216"/>
    <cellStyle name="Report Bar 2 5 2" xfId="37217"/>
    <cellStyle name="Report Bar 2 6" xfId="37218"/>
    <cellStyle name="Report Bar 2 6 2" xfId="37219"/>
    <cellStyle name="Report Bar 2 7" xfId="37220"/>
    <cellStyle name="Report Bar 3" xfId="37221"/>
    <cellStyle name="Report Bar 3 2" xfId="37222"/>
    <cellStyle name="Report Bar 3 2 2" xfId="37223"/>
    <cellStyle name="Report Bar 3 2 2 2" xfId="37224"/>
    <cellStyle name="Report Bar 3 2 3" xfId="37225"/>
    <cellStyle name="Report Bar 3 3" xfId="37226"/>
    <cellStyle name="Report Bar 3 3 2" xfId="37227"/>
    <cellStyle name="Report Bar 3 4" xfId="37228"/>
    <cellStyle name="Report Bar 3 4 2" xfId="37229"/>
    <cellStyle name="Report Bar 3 5" xfId="37230"/>
    <cellStyle name="Report Bar 3 6" xfId="37231"/>
    <cellStyle name="Report Bar 4" xfId="37232"/>
    <cellStyle name="Report Bar 4 2" xfId="37233"/>
    <cellStyle name="Report Bar 4 2 2" xfId="37234"/>
    <cellStyle name="Report Bar 4 3" xfId="37235"/>
    <cellStyle name="Report Bar 4 4" xfId="37236"/>
    <cellStyle name="Report Bar 4 5" xfId="37237"/>
    <cellStyle name="Report Bar 4 6" xfId="37238"/>
    <cellStyle name="Report Bar 4 7" xfId="37239"/>
    <cellStyle name="Report Bar 5" xfId="37240"/>
    <cellStyle name="Report Bar 5 2" xfId="37241"/>
    <cellStyle name="Report Bar 5 2 2" xfId="37242"/>
    <cellStyle name="Report Bar 5 3" xfId="37243"/>
    <cellStyle name="Report Bar 5 4" xfId="37244"/>
    <cellStyle name="Report Bar 6" xfId="37245"/>
    <cellStyle name="Report Bar 6 2" xfId="37246"/>
    <cellStyle name="Report Bar 7" xfId="37247"/>
    <cellStyle name="Report Bar 7 2" xfId="37248"/>
    <cellStyle name="Report Bar_AURORA Total New" xfId="37249"/>
    <cellStyle name="Report Heading" xfId="37250"/>
    <cellStyle name="Report Heading 2" xfId="37251"/>
    <cellStyle name="Report Heading 2 2" xfId="37252"/>
    <cellStyle name="Report Heading 2 2 2" xfId="37253"/>
    <cellStyle name="Report Heading 2 2 2 2" xfId="37254"/>
    <cellStyle name="Report Heading 2 2 3" xfId="37255"/>
    <cellStyle name="Report Heading 2 3" xfId="37256"/>
    <cellStyle name="Report Heading 2 3 2" xfId="37257"/>
    <cellStyle name="Report Heading 3" xfId="37258"/>
    <cellStyle name="Report Heading 3 2" xfId="37259"/>
    <cellStyle name="Report Heading 3 2 2" xfId="37260"/>
    <cellStyle name="Report Heading 3 3" xfId="37261"/>
    <cellStyle name="Report Heading 3 4" xfId="37262"/>
    <cellStyle name="Report Heading 4" xfId="37263"/>
    <cellStyle name="Report Heading 4 2" xfId="37264"/>
    <cellStyle name="Report Heading 5" xfId="37265"/>
    <cellStyle name="Report Heading 5 2" xfId="37266"/>
    <cellStyle name="Report Heading_Electric Rev Req Model (2009 GRC) Rebuttal" xfId="37267"/>
    <cellStyle name="Report Percent" xfId="37268"/>
    <cellStyle name="Report Percent 10" xfId="37269"/>
    <cellStyle name="Report Percent 10 2" xfId="37270"/>
    <cellStyle name="Report Percent 11" xfId="37271"/>
    <cellStyle name="Report Percent 11 2" xfId="37272"/>
    <cellStyle name="Report Percent 11 3" xfId="37273"/>
    <cellStyle name="Report Percent 2" xfId="37274"/>
    <cellStyle name="Report Percent 2 2" xfId="37275"/>
    <cellStyle name="Report Percent 2 2 2" xfId="37276"/>
    <cellStyle name="Report Percent 2 2 2 2" xfId="37277"/>
    <cellStyle name="Report Percent 2 2 2 2 2" xfId="37278"/>
    <cellStyle name="Report Percent 2 2 2 3" xfId="37279"/>
    <cellStyle name="Report Percent 2 2 3" xfId="37280"/>
    <cellStyle name="Report Percent 2 2 3 2" xfId="37281"/>
    <cellStyle name="Report Percent 2 2 4" xfId="37282"/>
    <cellStyle name="Report Percent 2 2 4 2" xfId="37283"/>
    <cellStyle name="Report Percent 2 3" xfId="37284"/>
    <cellStyle name="Report Percent 2 3 2" xfId="37285"/>
    <cellStyle name="Report Percent 2 3 2 2" xfId="37286"/>
    <cellStyle name="Report Percent 2 3 2 3" xfId="37287"/>
    <cellStyle name="Report Percent 2 3 3" xfId="37288"/>
    <cellStyle name="Report Percent 2 4" xfId="37289"/>
    <cellStyle name="Report Percent 2 4 2" xfId="37290"/>
    <cellStyle name="Report Percent 2 4 2 2" xfId="37291"/>
    <cellStyle name="Report Percent 2 4 3" xfId="37292"/>
    <cellStyle name="Report Percent 2 5" xfId="37293"/>
    <cellStyle name="Report Percent 2 5 2" xfId="37294"/>
    <cellStyle name="Report Percent 2 6" xfId="37295"/>
    <cellStyle name="Report Percent 2 6 2" xfId="37296"/>
    <cellStyle name="Report Percent 3" xfId="37297"/>
    <cellStyle name="Report Percent 3 2" xfId="37298"/>
    <cellStyle name="Report Percent 3 2 2" xfId="37299"/>
    <cellStyle name="Report Percent 3 2 2 2" xfId="37300"/>
    <cellStyle name="Report Percent 3 2 3" xfId="37301"/>
    <cellStyle name="Report Percent 3 2 4" xfId="37302"/>
    <cellStyle name="Report Percent 3 3" xfId="37303"/>
    <cellStyle name="Report Percent 3 3 2" xfId="37304"/>
    <cellStyle name="Report Percent 3 3 2 2" xfId="37305"/>
    <cellStyle name="Report Percent 3 3 3" xfId="37306"/>
    <cellStyle name="Report Percent 3 4" xfId="37307"/>
    <cellStyle name="Report Percent 3 4 2" xfId="37308"/>
    <cellStyle name="Report Percent 3 4 2 2" xfId="37309"/>
    <cellStyle name="Report Percent 3 4 3" xfId="37310"/>
    <cellStyle name="Report Percent 3 5" xfId="37311"/>
    <cellStyle name="Report Percent 3 5 2" xfId="37312"/>
    <cellStyle name="Report Percent 4" xfId="37313"/>
    <cellStyle name="Report Percent 4 2" xfId="37314"/>
    <cellStyle name="Report Percent 4 2 2" xfId="37315"/>
    <cellStyle name="Report Percent 4 2 2 2" xfId="37316"/>
    <cellStyle name="Report Percent 4 2 2 2 2" xfId="37317"/>
    <cellStyle name="Report Percent 4 2 2 3" xfId="37318"/>
    <cellStyle name="Report Percent 4 2 3" xfId="37319"/>
    <cellStyle name="Report Percent 4 2 3 2" xfId="37320"/>
    <cellStyle name="Report Percent 4 2 4" xfId="37321"/>
    <cellStyle name="Report Percent 4 2 4 2" xfId="37322"/>
    <cellStyle name="Report Percent 4 3" xfId="37323"/>
    <cellStyle name="Report Percent 4 3 2" xfId="37324"/>
    <cellStyle name="Report Percent 4 3 2 2" xfId="37325"/>
    <cellStyle name="Report Percent 4 3 3" xfId="37326"/>
    <cellStyle name="Report Percent 4 3 4" xfId="37327"/>
    <cellStyle name="Report Percent 4 4" xfId="37328"/>
    <cellStyle name="Report Percent 4 4 2" xfId="37329"/>
    <cellStyle name="Report Percent 4 4 2 2" xfId="37330"/>
    <cellStyle name="Report Percent 4 4 3" xfId="37331"/>
    <cellStyle name="Report Percent 4 5" xfId="37332"/>
    <cellStyle name="Report Percent 4 5 2" xfId="37333"/>
    <cellStyle name="Report Percent 4 6" xfId="37334"/>
    <cellStyle name="Report Percent 4 6 2" xfId="37335"/>
    <cellStyle name="Report Percent 5" xfId="37336"/>
    <cellStyle name="Report Percent 5 2" xfId="37337"/>
    <cellStyle name="Report Percent 5 2 2" xfId="37338"/>
    <cellStyle name="Report Percent 5 2 2 2" xfId="37339"/>
    <cellStyle name="Report Percent 5 2 2 2 2" xfId="37340"/>
    <cellStyle name="Report Percent 5 2 3" xfId="37341"/>
    <cellStyle name="Report Percent 5 2 3 2" xfId="37342"/>
    <cellStyle name="Report Percent 5 2 4" xfId="37343"/>
    <cellStyle name="Report Percent 5 2 4 2" xfId="37344"/>
    <cellStyle name="Report Percent 5 2 5" xfId="37345"/>
    <cellStyle name="Report Percent 5 3" xfId="37346"/>
    <cellStyle name="Report Percent 5 3 2" xfId="37347"/>
    <cellStyle name="Report Percent 5 3 2 2" xfId="37348"/>
    <cellStyle name="Report Percent 5 4" xfId="37349"/>
    <cellStyle name="Report Percent 5 4 2" xfId="37350"/>
    <cellStyle name="Report Percent 5 5" xfId="37351"/>
    <cellStyle name="Report Percent 5 5 2" xfId="37352"/>
    <cellStyle name="Report Percent 6" xfId="37353"/>
    <cellStyle name="Report Percent 6 2" xfId="37354"/>
    <cellStyle name="Report Percent 6 2 2" xfId="37355"/>
    <cellStyle name="Report Percent 6 2 2 2" xfId="37356"/>
    <cellStyle name="Report Percent 6 3" xfId="37357"/>
    <cellStyle name="Report Percent 6 3 2" xfId="37358"/>
    <cellStyle name="Report Percent 6 4" xfId="37359"/>
    <cellStyle name="Report Percent 6 4 2" xfId="37360"/>
    <cellStyle name="Report Percent 7" xfId="37361"/>
    <cellStyle name="Report Percent 7 2" xfId="37362"/>
    <cellStyle name="Report Percent 7 2 2" xfId="37363"/>
    <cellStyle name="Report Percent 7 3" xfId="37364"/>
    <cellStyle name="Report Percent 8" xfId="37365"/>
    <cellStyle name="Report Percent 8 2" xfId="37366"/>
    <cellStyle name="Report Percent 8 2 2" xfId="37367"/>
    <cellStyle name="Report Percent 8 3" xfId="37368"/>
    <cellStyle name="Report Percent 8 4" xfId="37369"/>
    <cellStyle name="Report Percent 9" xfId="37370"/>
    <cellStyle name="Report Percent 9 2" xfId="37371"/>
    <cellStyle name="Report Percent 9 2 2" xfId="37372"/>
    <cellStyle name="Report Percent 9 2 2 2" xfId="37373"/>
    <cellStyle name="Report Percent 9 2 3" xfId="37374"/>
    <cellStyle name="Report Percent 9 3" xfId="37375"/>
    <cellStyle name="Report Percent 9 3 2" xfId="37376"/>
    <cellStyle name="Report Percent 9 4" xfId="37377"/>
    <cellStyle name="Report Percent_ACCOUNTS" xfId="37378"/>
    <cellStyle name="Report Unit Cost" xfId="37379"/>
    <cellStyle name="Report Unit Cost 10" xfId="37380"/>
    <cellStyle name="Report Unit Cost 10 2" xfId="37381"/>
    <cellStyle name="Report Unit Cost 10 2 2" xfId="37382"/>
    <cellStyle name="Report Unit Cost 10 2 2 2" xfId="37383"/>
    <cellStyle name="Report Unit Cost 10 2 3" xfId="37384"/>
    <cellStyle name="Report Unit Cost 10 3" xfId="37385"/>
    <cellStyle name="Report Unit Cost 10 3 2" xfId="37386"/>
    <cellStyle name="Report Unit Cost 10 4" xfId="37387"/>
    <cellStyle name="Report Unit Cost 11" xfId="37388"/>
    <cellStyle name="Report Unit Cost 11 2" xfId="37389"/>
    <cellStyle name="Report Unit Cost 12" xfId="37390"/>
    <cellStyle name="Report Unit Cost 12 2" xfId="37391"/>
    <cellStyle name="Report Unit Cost 12 3" xfId="37392"/>
    <cellStyle name="Report Unit Cost 2" xfId="37393"/>
    <cellStyle name="Report Unit Cost 2 2" xfId="37394"/>
    <cellStyle name="Report Unit Cost 2 2 2" xfId="37395"/>
    <cellStyle name="Report Unit Cost 2 2 2 2" xfId="37396"/>
    <cellStyle name="Report Unit Cost 2 2 2 2 2" xfId="37397"/>
    <cellStyle name="Report Unit Cost 2 2 2 3" xfId="37398"/>
    <cellStyle name="Report Unit Cost 2 2 3" xfId="37399"/>
    <cellStyle name="Report Unit Cost 2 2 3 2" xfId="37400"/>
    <cellStyle name="Report Unit Cost 2 2 4" xfId="37401"/>
    <cellStyle name="Report Unit Cost 2 2 4 2" xfId="37402"/>
    <cellStyle name="Report Unit Cost 2 3" xfId="37403"/>
    <cellStyle name="Report Unit Cost 2 3 2" xfId="37404"/>
    <cellStyle name="Report Unit Cost 2 3 2 2" xfId="37405"/>
    <cellStyle name="Report Unit Cost 2 3 2 3" xfId="37406"/>
    <cellStyle name="Report Unit Cost 2 3 3" xfId="37407"/>
    <cellStyle name="Report Unit Cost 2 4" xfId="37408"/>
    <cellStyle name="Report Unit Cost 2 4 2" xfId="37409"/>
    <cellStyle name="Report Unit Cost 2 4 2 2" xfId="37410"/>
    <cellStyle name="Report Unit Cost 2 4 3" xfId="37411"/>
    <cellStyle name="Report Unit Cost 2 5" xfId="37412"/>
    <cellStyle name="Report Unit Cost 2 5 2" xfId="37413"/>
    <cellStyle name="Report Unit Cost 2 6" xfId="37414"/>
    <cellStyle name="Report Unit Cost 2 6 2" xfId="37415"/>
    <cellStyle name="Report Unit Cost 3" xfId="37416"/>
    <cellStyle name="Report Unit Cost 3 2" xfId="37417"/>
    <cellStyle name="Report Unit Cost 3 2 2" xfId="37418"/>
    <cellStyle name="Report Unit Cost 3 2 2 2" xfId="37419"/>
    <cellStyle name="Report Unit Cost 3 2 3" xfId="37420"/>
    <cellStyle name="Report Unit Cost 3 2 4" xfId="37421"/>
    <cellStyle name="Report Unit Cost 3 3" xfId="37422"/>
    <cellStyle name="Report Unit Cost 3 3 2" xfId="37423"/>
    <cellStyle name="Report Unit Cost 3 3 2 2" xfId="37424"/>
    <cellStyle name="Report Unit Cost 3 3 3" xfId="37425"/>
    <cellStyle name="Report Unit Cost 3 4" xfId="37426"/>
    <cellStyle name="Report Unit Cost 3 4 2" xfId="37427"/>
    <cellStyle name="Report Unit Cost 3 4 2 2" xfId="37428"/>
    <cellStyle name="Report Unit Cost 3 4 3" xfId="37429"/>
    <cellStyle name="Report Unit Cost 3 5" xfId="37430"/>
    <cellStyle name="Report Unit Cost 3 5 2" xfId="37431"/>
    <cellStyle name="Report Unit Cost 4" xfId="37432"/>
    <cellStyle name="Report Unit Cost 4 2" xfId="37433"/>
    <cellStyle name="Report Unit Cost 4 2 2" xfId="37434"/>
    <cellStyle name="Report Unit Cost 4 2 2 2" xfId="37435"/>
    <cellStyle name="Report Unit Cost 4 2 2 2 2" xfId="37436"/>
    <cellStyle name="Report Unit Cost 4 2 2 3" xfId="37437"/>
    <cellStyle name="Report Unit Cost 4 2 3" xfId="37438"/>
    <cellStyle name="Report Unit Cost 4 2 3 2" xfId="37439"/>
    <cellStyle name="Report Unit Cost 4 2 4" xfId="37440"/>
    <cellStyle name="Report Unit Cost 4 2 4 2" xfId="37441"/>
    <cellStyle name="Report Unit Cost 4 3" xfId="37442"/>
    <cellStyle name="Report Unit Cost 4 3 2" xfId="37443"/>
    <cellStyle name="Report Unit Cost 4 3 2 2" xfId="37444"/>
    <cellStyle name="Report Unit Cost 4 3 3" xfId="37445"/>
    <cellStyle name="Report Unit Cost 4 3 4" xfId="37446"/>
    <cellStyle name="Report Unit Cost 4 4" xfId="37447"/>
    <cellStyle name="Report Unit Cost 4 4 2" xfId="37448"/>
    <cellStyle name="Report Unit Cost 4 4 2 2" xfId="37449"/>
    <cellStyle name="Report Unit Cost 4 4 3" xfId="37450"/>
    <cellStyle name="Report Unit Cost 4 5" xfId="37451"/>
    <cellStyle name="Report Unit Cost 4 5 2" xfId="37452"/>
    <cellStyle name="Report Unit Cost 4 6" xfId="37453"/>
    <cellStyle name="Report Unit Cost 4 6 2" xfId="37454"/>
    <cellStyle name="Report Unit Cost 5" xfId="37455"/>
    <cellStyle name="Report Unit Cost 5 2" xfId="37456"/>
    <cellStyle name="Report Unit Cost 5 2 2" xfId="37457"/>
    <cellStyle name="Report Unit Cost 5 2 2 2" xfId="37458"/>
    <cellStyle name="Report Unit Cost 5 2 2 2 2" xfId="37459"/>
    <cellStyle name="Report Unit Cost 5 2 3" xfId="37460"/>
    <cellStyle name="Report Unit Cost 5 2 3 2" xfId="37461"/>
    <cellStyle name="Report Unit Cost 5 2 4" xfId="37462"/>
    <cellStyle name="Report Unit Cost 5 2 4 2" xfId="37463"/>
    <cellStyle name="Report Unit Cost 5 2 5" xfId="37464"/>
    <cellStyle name="Report Unit Cost 5 3" xfId="37465"/>
    <cellStyle name="Report Unit Cost 5 3 2" xfId="37466"/>
    <cellStyle name="Report Unit Cost 5 3 2 2" xfId="37467"/>
    <cellStyle name="Report Unit Cost 5 3 3" xfId="37468"/>
    <cellStyle name="Report Unit Cost 5 4" xfId="37469"/>
    <cellStyle name="Report Unit Cost 5 4 2" xfId="37470"/>
    <cellStyle name="Report Unit Cost 5 4 2 2" xfId="37471"/>
    <cellStyle name="Report Unit Cost 5 4 3" xfId="37472"/>
    <cellStyle name="Report Unit Cost 5 5" xfId="37473"/>
    <cellStyle name="Report Unit Cost 5 5 2" xfId="37474"/>
    <cellStyle name="Report Unit Cost 5 6" xfId="37475"/>
    <cellStyle name="Report Unit Cost 5 6 2" xfId="37476"/>
    <cellStyle name="Report Unit Cost 6" xfId="37477"/>
    <cellStyle name="Report Unit Cost 6 2" xfId="37478"/>
    <cellStyle name="Report Unit Cost 6 2 2" xfId="37479"/>
    <cellStyle name="Report Unit Cost 6 2 2 2" xfId="37480"/>
    <cellStyle name="Report Unit Cost 6 2 2 2 2" xfId="37481"/>
    <cellStyle name="Report Unit Cost 6 2 3" xfId="37482"/>
    <cellStyle name="Report Unit Cost 6 2 3 2" xfId="37483"/>
    <cellStyle name="Report Unit Cost 6 2 4" xfId="37484"/>
    <cellStyle name="Report Unit Cost 6 2 4 2" xfId="37485"/>
    <cellStyle name="Report Unit Cost 6 2 5" xfId="37486"/>
    <cellStyle name="Report Unit Cost 6 3" xfId="37487"/>
    <cellStyle name="Report Unit Cost 6 3 2" xfId="37488"/>
    <cellStyle name="Report Unit Cost 6 3 2 2" xfId="37489"/>
    <cellStyle name="Report Unit Cost 6 4" xfId="37490"/>
    <cellStyle name="Report Unit Cost 6 4 2" xfId="37491"/>
    <cellStyle name="Report Unit Cost 6 5" xfId="37492"/>
    <cellStyle name="Report Unit Cost 6 5 2" xfId="37493"/>
    <cellStyle name="Report Unit Cost 6 6" xfId="37494"/>
    <cellStyle name="Report Unit Cost 7" xfId="37495"/>
    <cellStyle name="Report Unit Cost 7 2" xfId="37496"/>
    <cellStyle name="Report Unit Cost 7 2 2" xfId="37497"/>
    <cellStyle name="Report Unit Cost 7 2 2 2" xfId="37498"/>
    <cellStyle name="Report Unit Cost 7 3" xfId="37499"/>
    <cellStyle name="Report Unit Cost 7 3 2" xfId="37500"/>
    <cellStyle name="Report Unit Cost 7 4" xfId="37501"/>
    <cellStyle name="Report Unit Cost 7 4 2" xfId="37502"/>
    <cellStyle name="Report Unit Cost 8" xfId="37503"/>
    <cellStyle name="Report Unit Cost 8 2" xfId="37504"/>
    <cellStyle name="Report Unit Cost 8 2 2" xfId="37505"/>
    <cellStyle name="Report Unit Cost 8 3" xfId="37506"/>
    <cellStyle name="Report Unit Cost 9" xfId="37507"/>
    <cellStyle name="Report Unit Cost 9 2" xfId="37508"/>
    <cellStyle name="Report Unit Cost 9 2 2" xfId="37509"/>
    <cellStyle name="Report Unit Cost 9 3" xfId="37510"/>
    <cellStyle name="Report Unit Cost 9 4" xfId="37511"/>
    <cellStyle name="Report Unit Cost_ACCOUNTS" xfId="37512"/>
    <cellStyle name="Report_Adj Bench DR 3 for Initial Briefs (Electric)" xfId="37513"/>
    <cellStyle name="Reports" xfId="37514"/>
    <cellStyle name="Reports 2" xfId="37515"/>
    <cellStyle name="Reports 2 2" xfId="37516"/>
    <cellStyle name="Reports 2 2 2" xfId="37517"/>
    <cellStyle name="Reports 2 3" xfId="37518"/>
    <cellStyle name="Reports 3" xfId="37519"/>
    <cellStyle name="Reports 3 2" xfId="37520"/>
    <cellStyle name="Reports 3 3" xfId="37521"/>
    <cellStyle name="Reports 4" xfId="37522"/>
    <cellStyle name="Reports 4 2" xfId="37523"/>
    <cellStyle name="Reports Total" xfId="37524"/>
    <cellStyle name="Reports Total 2" xfId="37525"/>
    <cellStyle name="Reports Total 2 2" xfId="37526"/>
    <cellStyle name="Reports Total 2 2 2" xfId="37527"/>
    <cellStyle name="Reports Total 2 2 2 2" xfId="37528"/>
    <cellStyle name="Reports Total 2 2 2 2 2" xfId="37529"/>
    <cellStyle name="Reports Total 2 2 2 3" xfId="37530"/>
    <cellStyle name="Reports Total 2 2 3" xfId="37531"/>
    <cellStyle name="Reports Total 2 2 3 2" xfId="37532"/>
    <cellStyle name="Reports Total 2 2 4" xfId="37533"/>
    <cellStyle name="Reports Total 2 2 4 2" xfId="37534"/>
    <cellStyle name="Reports Total 2 2 5" xfId="37535"/>
    <cellStyle name="Reports Total 2 2 6" xfId="37536"/>
    <cellStyle name="Reports Total 2 2 7" xfId="37537"/>
    <cellStyle name="Reports Total 2 3" xfId="37538"/>
    <cellStyle name="Reports Total 2 3 2" xfId="37539"/>
    <cellStyle name="Reports Total 2 3 2 2" xfId="37540"/>
    <cellStyle name="Reports Total 2 3 3" xfId="37541"/>
    <cellStyle name="Reports Total 2 4" xfId="37542"/>
    <cellStyle name="Reports Total 2 4 2" xfId="37543"/>
    <cellStyle name="Reports Total 2 4 2 2" xfId="37544"/>
    <cellStyle name="Reports Total 2 4 3" xfId="37545"/>
    <cellStyle name="Reports Total 2 5" xfId="37546"/>
    <cellStyle name="Reports Total 2 5 2" xfId="37547"/>
    <cellStyle name="Reports Total 2 6" xfId="37548"/>
    <cellStyle name="Reports Total 2 6 2" xfId="37549"/>
    <cellStyle name="Reports Total 2 7" xfId="37550"/>
    <cellStyle name="Reports Total 2 8" xfId="37551"/>
    <cellStyle name="Reports Total 3" xfId="37552"/>
    <cellStyle name="Reports Total 3 2" xfId="37553"/>
    <cellStyle name="Reports Total 3 2 2" xfId="37554"/>
    <cellStyle name="Reports Total 3 2 2 2" xfId="37555"/>
    <cellStyle name="Reports Total 3 2 3" xfId="37556"/>
    <cellStyle name="Reports Total 3 3" xfId="37557"/>
    <cellStyle name="Reports Total 3 3 2" xfId="37558"/>
    <cellStyle name="Reports Total 3 4" xfId="37559"/>
    <cellStyle name="Reports Total 3 4 2" xfId="37560"/>
    <cellStyle name="Reports Total 3 5" xfId="37561"/>
    <cellStyle name="Reports Total 3 6" xfId="37562"/>
    <cellStyle name="Reports Total 3 7" xfId="37563"/>
    <cellStyle name="Reports Total 4" xfId="37564"/>
    <cellStyle name="Reports Total 4 2" xfId="37565"/>
    <cellStyle name="Reports Total 4 2 2" xfId="37566"/>
    <cellStyle name="Reports Total 4 3" xfId="37567"/>
    <cellStyle name="Reports Total 4 4" xfId="37568"/>
    <cellStyle name="Reports Total 4 5" xfId="37569"/>
    <cellStyle name="Reports Total 4 6" xfId="37570"/>
    <cellStyle name="Reports Total 4 7" xfId="37571"/>
    <cellStyle name="Reports Total 5" xfId="37572"/>
    <cellStyle name="Reports Total 5 2" xfId="37573"/>
    <cellStyle name="Reports Total 5 2 2" xfId="37574"/>
    <cellStyle name="Reports Total 5 3" xfId="37575"/>
    <cellStyle name="Reports Total 5 4" xfId="37576"/>
    <cellStyle name="Reports Total 6" xfId="37577"/>
    <cellStyle name="Reports Total 6 2" xfId="37578"/>
    <cellStyle name="Reports Total 7" xfId="37579"/>
    <cellStyle name="Reports Total 7 2" xfId="37580"/>
    <cellStyle name="Reports Total_AURORA Total New" xfId="37581"/>
    <cellStyle name="Reports Unit Cost Total" xfId="37582"/>
    <cellStyle name="Reports Unit Cost Total 2" xfId="37583"/>
    <cellStyle name="Reports Unit Cost Total 2 2" xfId="37584"/>
    <cellStyle name="Reports Unit Cost Total 2 2 2" xfId="37585"/>
    <cellStyle name="Reports Unit Cost Total 2 2 2 2" xfId="37586"/>
    <cellStyle name="Reports Unit Cost Total 2 2 3" xfId="37587"/>
    <cellStyle name="Reports Unit Cost Total 2 2 4" xfId="37588"/>
    <cellStyle name="Reports Unit Cost Total 2 3" xfId="37589"/>
    <cellStyle name="Reports Unit Cost Total 2 3 2" xfId="37590"/>
    <cellStyle name="Reports Unit Cost Total 2 4" xfId="37591"/>
    <cellStyle name="Reports Unit Cost Total 2 4 2" xfId="37592"/>
    <cellStyle name="Reports Unit Cost Total 2 5" xfId="37593"/>
    <cellStyle name="Reports Unit Cost Total 2 6" xfId="37594"/>
    <cellStyle name="Reports Unit Cost Total 2 7" xfId="37595"/>
    <cellStyle name="Reports Unit Cost Total 3" xfId="37596"/>
    <cellStyle name="Reports Unit Cost Total 3 2" xfId="37597"/>
    <cellStyle name="Reports Unit Cost Total 3 2 2" xfId="37598"/>
    <cellStyle name="Reports Unit Cost Total 3 3" xfId="37599"/>
    <cellStyle name="Reports Unit Cost Total 4" xfId="37600"/>
    <cellStyle name="Reports Unit Cost Total 4 2" xfId="37601"/>
    <cellStyle name="Reports Unit Cost Total 4 3" xfId="37602"/>
    <cellStyle name="Reports Unit Cost Total 5" xfId="37603"/>
    <cellStyle name="Reports Unit Cost Total 5 2" xfId="37604"/>
    <cellStyle name="Reports_14.21G &amp; 16.28E Incentive Pay" xfId="37605"/>
    <cellStyle name="RevList" xfId="37606"/>
    <cellStyle name="RevList 2" xfId="37607"/>
    <cellStyle name="RevList 2 2" xfId="37608"/>
    <cellStyle name="RevList 2 2 2" xfId="37609"/>
    <cellStyle name="RevList 2 3" xfId="37610"/>
    <cellStyle name="RevList 3" xfId="37611"/>
    <cellStyle name="RevList 3 2" xfId="37612"/>
    <cellStyle name="RevList 3 3" xfId="37613"/>
    <cellStyle name="RevList 4" xfId="37614"/>
    <cellStyle name="RevList 4 2" xfId="37615"/>
    <cellStyle name="round100" xfId="37616"/>
    <cellStyle name="round100 10" xfId="37617"/>
    <cellStyle name="round100 10 2" xfId="37618"/>
    <cellStyle name="round100 11" xfId="37619"/>
    <cellStyle name="round100 11 2" xfId="37620"/>
    <cellStyle name="round100 11 3" xfId="37621"/>
    <cellStyle name="round100 2" xfId="37622"/>
    <cellStyle name="round100 2 2" xfId="37623"/>
    <cellStyle name="round100 2 2 2" xfId="37624"/>
    <cellStyle name="round100 2 2 2 2" xfId="37625"/>
    <cellStyle name="round100 2 2 2 2 2" xfId="37626"/>
    <cellStyle name="round100 2 2 2 3" xfId="37627"/>
    <cellStyle name="round100 2 2 3" xfId="37628"/>
    <cellStyle name="round100 2 2 3 2" xfId="37629"/>
    <cellStyle name="round100 2 2 4" xfId="37630"/>
    <cellStyle name="round100 2 2 4 2" xfId="37631"/>
    <cellStyle name="round100 2 3" xfId="37632"/>
    <cellStyle name="round100 2 3 2" xfId="37633"/>
    <cellStyle name="round100 2 3 2 2" xfId="37634"/>
    <cellStyle name="round100 2 3 2 3" xfId="37635"/>
    <cellStyle name="round100 2 3 3" xfId="37636"/>
    <cellStyle name="round100 2 4" xfId="37637"/>
    <cellStyle name="round100 2 4 2" xfId="37638"/>
    <cellStyle name="round100 2 4 2 2" xfId="37639"/>
    <cellStyle name="round100 2 4 3" xfId="37640"/>
    <cellStyle name="round100 2 5" xfId="37641"/>
    <cellStyle name="round100 2 5 2" xfId="37642"/>
    <cellStyle name="round100 2 6" xfId="37643"/>
    <cellStyle name="round100 2 6 2" xfId="37644"/>
    <cellStyle name="round100 3" xfId="37645"/>
    <cellStyle name="round100 3 2" xfId="37646"/>
    <cellStyle name="round100 3 2 2" xfId="37647"/>
    <cellStyle name="round100 3 2 2 2" xfId="37648"/>
    <cellStyle name="round100 3 2 3" xfId="37649"/>
    <cellStyle name="round100 3 2 4" xfId="37650"/>
    <cellStyle name="round100 3 3" xfId="37651"/>
    <cellStyle name="round100 3 3 2" xfId="37652"/>
    <cellStyle name="round100 3 3 2 2" xfId="37653"/>
    <cellStyle name="round100 3 3 3" xfId="37654"/>
    <cellStyle name="round100 3 4" xfId="37655"/>
    <cellStyle name="round100 3 4 2" xfId="37656"/>
    <cellStyle name="round100 3 4 2 2" xfId="37657"/>
    <cellStyle name="round100 3 4 3" xfId="37658"/>
    <cellStyle name="round100 3 5" xfId="37659"/>
    <cellStyle name="round100 3 5 2" xfId="37660"/>
    <cellStyle name="round100 4" xfId="37661"/>
    <cellStyle name="round100 4 2" xfId="37662"/>
    <cellStyle name="round100 4 2 2" xfId="37663"/>
    <cellStyle name="round100 4 2 2 2" xfId="37664"/>
    <cellStyle name="round100 4 2 2 2 2" xfId="37665"/>
    <cellStyle name="round100 4 2 2 3" xfId="37666"/>
    <cellStyle name="round100 4 2 3" xfId="37667"/>
    <cellStyle name="round100 4 2 3 2" xfId="37668"/>
    <cellStyle name="round100 4 2 4" xfId="37669"/>
    <cellStyle name="round100 4 2 4 2" xfId="37670"/>
    <cellStyle name="round100 4 3" xfId="37671"/>
    <cellStyle name="round100 4 3 2" xfId="37672"/>
    <cellStyle name="round100 4 3 2 2" xfId="37673"/>
    <cellStyle name="round100 4 3 3" xfId="37674"/>
    <cellStyle name="round100 4 3 4" xfId="37675"/>
    <cellStyle name="round100 4 4" xfId="37676"/>
    <cellStyle name="round100 4 4 2" xfId="37677"/>
    <cellStyle name="round100 4 4 2 2" xfId="37678"/>
    <cellStyle name="round100 4 4 3" xfId="37679"/>
    <cellStyle name="round100 4 5" xfId="37680"/>
    <cellStyle name="round100 4 5 2" xfId="37681"/>
    <cellStyle name="round100 4 6" xfId="37682"/>
    <cellStyle name="round100 4 6 2" xfId="37683"/>
    <cellStyle name="round100 5" xfId="37684"/>
    <cellStyle name="round100 5 2" xfId="37685"/>
    <cellStyle name="round100 5 2 2" xfId="37686"/>
    <cellStyle name="round100 5 2 2 2" xfId="37687"/>
    <cellStyle name="round100 5 2 2 2 2" xfId="37688"/>
    <cellStyle name="round100 5 2 3" xfId="37689"/>
    <cellStyle name="round100 5 2 3 2" xfId="37690"/>
    <cellStyle name="round100 5 2 4" xfId="37691"/>
    <cellStyle name="round100 5 2 4 2" xfId="37692"/>
    <cellStyle name="round100 5 2 5" xfId="37693"/>
    <cellStyle name="round100 5 3" xfId="37694"/>
    <cellStyle name="round100 5 3 2" xfId="37695"/>
    <cellStyle name="round100 5 3 2 2" xfId="37696"/>
    <cellStyle name="round100 5 4" xfId="37697"/>
    <cellStyle name="round100 5 4 2" xfId="37698"/>
    <cellStyle name="round100 5 5" xfId="37699"/>
    <cellStyle name="round100 5 5 2" xfId="37700"/>
    <cellStyle name="round100 6" xfId="37701"/>
    <cellStyle name="round100 6 2" xfId="37702"/>
    <cellStyle name="round100 6 2 2" xfId="37703"/>
    <cellStyle name="round100 6 2 2 2" xfId="37704"/>
    <cellStyle name="round100 6 3" xfId="37705"/>
    <cellStyle name="round100 6 3 2" xfId="37706"/>
    <cellStyle name="round100 6 4" xfId="37707"/>
    <cellStyle name="round100 6 4 2" xfId="37708"/>
    <cellStyle name="round100 7" xfId="37709"/>
    <cellStyle name="round100 7 2" xfId="37710"/>
    <cellStyle name="round100 7 2 2" xfId="37711"/>
    <cellStyle name="round100 7 3" xfId="37712"/>
    <cellStyle name="round100 8" xfId="37713"/>
    <cellStyle name="round100 8 2" xfId="37714"/>
    <cellStyle name="round100 8 2 2" xfId="37715"/>
    <cellStyle name="round100 8 3" xfId="37716"/>
    <cellStyle name="round100 8 4" xfId="37717"/>
    <cellStyle name="round100 9" xfId="37718"/>
    <cellStyle name="round100 9 2" xfId="37719"/>
    <cellStyle name="round100 9 2 2" xfId="37720"/>
    <cellStyle name="round100 9 2 2 2" xfId="37721"/>
    <cellStyle name="round100 9 2 3" xfId="37722"/>
    <cellStyle name="round100 9 3" xfId="37723"/>
    <cellStyle name="round100 9 3 2" xfId="37724"/>
    <cellStyle name="round100 9 4" xfId="37725"/>
    <cellStyle name="RowHeading" xfId="37726"/>
    <cellStyle name="SAPBEXaggData" xfId="37727"/>
    <cellStyle name="SAPBEXaggData 2" xfId="37728"/>
    <cellStyle name="SAPBEXaggData 2 2" xfId="37729"/>
    <cellStyle name="SAPBEXaggData 2 2 2" xfId="37730"/>
    <cellStyle name="SAPBEXaggData 2 3" xfId="37731"/>
    <cellStyle name="SAPBEXaggData 2 4" xfId="37732"/>
    <cellStyle name="SAPBEXaggData 2 5" xfId="37733"/>
    <cellStyle name="SAPBEXaggData 2 6" xfId="37734"/>
    <cellStyle name="SAPBEXaggData 2 7" xfId="37735"/>
    <cellStyle name="SAPBEXaggData 3" xfId="37736"/>
    <cellStyle name="SAPBEXaggData 3 2" xfId="37737"/>
    <cellStyle name="SAPBEXaggData 4" xfId="37738"/>
    <cellStyle name="SAPBEXaggData 4 2" xfId="37739"/>
    <cellStyle name="SAPBEXaggDataEmph" xfId="37740"/>
    <cellStyle name="SAPBEXaggDataEmph 2" xfId="37741"/>
    <cellStyle name="SAPBEXaggDataEmph 2 2" xfId="37742"/>
    <cellStyle name="SAPBEXaggDataEmph 2 2 2" xfId="37743"/>
    <cellStyle name="SAPBEXaggDataEmph 2 3" xfId="37744"/>
    <cellStyle name="SAPBEXaggDataEmph 2 4" xfId="37745"/>
    <cellStyle name="SAPBEXaggDataEmph 2 5" xfId="37746"/>
    <cellStyle name="SAPBEXaggDataEmph 2 6" xfId="37747"/>
    <cellStyle name="SAPBEXaggDataEmph 2 7" xfId="37748"/>
    <cellStyle name="SAPBEXaggDataEmph 3" xfId="37749"/>
    <cellStyle name="SAPBEXaggDataEmph 3 2" xfId="37750"/>
    <cellStyle name="SAPBEXaggDataEmph 4" xfId="37751"/>
    <cellStyle name="SAPBEXaggDataEmph 4 2" xfId="37752"/>
    <cellStyle name="SAPBEXaggItem" xfId="37753"/>
    <cellStyle name="SAPBEXaggItem 2" xfId="37754"/>
    <cellStyle name="SAPBEXaggItem 2 2" xfId="37755"/>
    <cellStyle name="SAPBEXaggItem 2 2 2" xfId="37756"/>
    <cellStyle name="SAPBEXaggItem 2 3" xfId="37757"/>
    <cellStyle name="SAPBEXaggItem 2 4" xfId="37758"/>
    <cellStyle name="SAPBEXaggItem 2 5" xfId="37759"/>
    <cellStyle name="SAPBEXaggItem 2 6" xfId="37760"/>
    <cellStyle name="SAPBEXaggItem 2 7" xfId="37761"/>
    <cellStyle name="SAPBEXaggItem 3" xfId="37762"/>
    <cellStyle name="SAPBEXaggItem 3 2" xfId="37763"/>
    <cellStyle name="SAPBEXaggItem 4" xfId="37764"/>
    <cellStyle name="SAPBEXaggItem 4 2" xfId="37765"/>
    <cellStyle name="SAPBEXaggItemX" xfId="37766"/>
    <cellStyle name="SAPBEXaggItemX 2" xfId="37767"/>
    <cellStyle name="SAPBEXaggItemX 2 2" xfId="37768"/>
    <cellStyle name="SAPBEXaggItemX 2 2 2" xfId="37769"/>
    <cellStyle name="SAPBEXaggItemX 2 3" xfId="37770"/>
    <cellStyle name="SAPBEXaggItemX 2 4" xfId="37771"/>
    <cellStyle name="SAPBEXaggItemX 2 5" xfId="37772"/>
    <cellStyle name="SAPBEXaggItemX 2 6" xfId="37773"/>
    <cellStyle name="SAPBEXaggItemX 2 7" xfId="37774"/>
    <cellStyle name="SAPBEXaggItemX 3" xfId="37775"/>
    <cellStyle name="SAPBEXaggItemX 3 2" xfId="37776"/>
    <cellStyle name="SAPBEXaggItemX 4" xfId="37777"/>
    <cellStyle name="SAPBEXaggItemX 4 2" xfId="37778"/>
    <cellStyle name="SAPBEXchaText" xfId="37779"/>
    <cellStyle name="SAPBEXchaText 2" xfId="37780"/>
    <cellStyle name="SAPBEXchaText 2 2" xfId="37781"/>
    <cellStyle name="SAPBEXchaText 2 2 2" xfId="37782"/>
    <cellStyle name="SAPBEXchaText 2 2 2 2" xfId="37783"/>
    <cellStyle name="SAPBEXchaText 2 2 2 3" xfId="37784"/>
    <cellStyle name="SAPBEXchaText 2 2 2 4" xfId="37785"/>
    <cellStyle name="SAPBEXchaText 2 2 2 5" xfId="37786"/>
    <cellStyle name="SAPBEXchaText 2 2 2 6" xfId="37787"/>
    <cellStyle name="SAPBEXchaText 2 2 2 7" xfId="37788"/>
    <cellStyle name="SAPBEXchaText 2 2 3" xfId="37789"/>
    <cellStyle name="SAPBEXchaText 2 2 4" xfId="37790"/>
    <cellStyle name="SAPBEXchaText 2 2 5" xfId="37791"/>
    <cellStyle name="SAPBEXchaText 2 2 6" xfId="37792"/>
    <cellStyle name="SAPBEXchaText 2 2 7" xfId="37793"/>
    <cellStyle name="SAPBEXchaText 2 2 8" xfId="37794"/>
    <cellStyle name="SAPBEXchaText 2 3" xfId="37795"/>
    <cellStyle name="SAPBEXchaText 2 3 2" xfId="37796"/>
    <cellStyle name="SAPBEXchaText 2 3 3" xfId="37797"/>
    <cellStyle name="SAPBEXchaText 2 3 4" xfId="37798"/>
    <cellStyle name="SAPBEXchaText 2 3 5" xfId="37799"/>
    <cellStyle name="SAPBEXchaText 2 3 6" xfId="37800"/>
    <cellStyle name="SAPBEXchaText 2 3 7" xfId="37801"/>
    <cellStyle name="SAPBEXchaText 2 4" xfId="37802"/>
    <cellStyle name="SAPBEXchaText 2 5" xfId="37803"/>
    <cellStyle name="SAPBEXchaText 2 6" xfId="37804"/>
    <cellStyle name="SAPBEXchaText 2 7" xfId="37805"/>
    <cellStyle name="SAPBEXchaText 2 8" xfId="37806"/>
    <cellStyle name="SAPBEXchaText 2 9" xfId="37807"/>
    <cellStyle name="SAPBEXchaText 3" xfId="37808"/>
    <cellStyle name="SAPBEXchaText 3 10" xfId="37809"/>
    <cellStyle name="SAPBEXchaText 3 2" xfId="37810"/>
    <cellStyle name="SAPBEXchaText 3 2 2" xfId="37811"/>
    <cellStyle name="SAPBEXchaText 3 2 2 2" xfId="37812"/>
    <cellStyle name="SAPBEXchaText 3 2 2 3" xfId="37813"/>
    <cellStyle name="SAPBEXchaText 3 2 2 4" xfId="37814"/>
    <cellStyle name="SAPBEXchaText 3 2 2 5" xfId="37815"/>
    <cellStyle name="SAPBEXchaText 3 2 2 6" xfId="37816"/>
    <cellStyle name="SAPBEXchaText 3 2 2 7" xfId="37817"/>
    <cellStyle name="SAPBEXchaText 3 2 3" xfId="37818"/>
    <cellStyle name="SAPBEXchaText 3 2 4" xfId="37819"/>
    <cellStyle name="SAPBEXchaText 3 2 5" xfId="37820"/>
    <cellStyle name="SAPBEXchaText 3 2 6" xfId="37821"/>
    <cellStyle name="SAPBEXchaText 3 2 7" xfId="37822"/>
    <cellStyle name="SAPBEXchaText 3 2 8" xfId="37823"/>
    <cellStyle name="SAPBEXchaText 3 3" xfId="37824"/>
    <cellStyle name="SAPBEXchaText 3 3 2" xfId="37825"/>
    <cellStyle name="SAPBEXchaText 3 3 2 2" xfId="37826"/>
    <cellStyle name="SAPBEXchaText 3 3 2 3" xfId="37827"/>
    <cellStyle name="SAPBEXchaText 3 3 2 4" xfId="37828"/>
    <cellStyle name="SAPBEXchaText 3 3 2 5" xfId="37829"/>
    <cellStyle name="SAPBEXchaText 3 3 2 6" xfId="37830"/>
    <cellStyle name="SAPBEXchaText 3 3 2 7" xfId="37831"/>
    <cellStyle name="SAPBEXchaText 3 3 3" xfId="37832"/>
    <cellStyle name="SAPBEXchaText 3 3 4" xfId="37833"/>
    <cellStyle name="SAPBEXchaText 3 3 5" xfId="37834"/>
    <cellStyle name="SAPBEXchaText 3 3 6" xfId="37835"/>
    <cellStyle name="SAPBEXchaText 3 3 7" xfId="37836"/>
    <cellStyle name="SAPBEXchaText 3 3 8" xfId="37837"/>
    <cellStyle name="SAPBEXchaText 3 4" xfId="37838"/>
    <cellStyle name="SAPBEXchaText 3 4 2" xfId="37839"/>
    <cellStyle name="SAPBEXchaText 3 4 2 2" xfId="37840"/>
    <cellStyle name="SAPBEXchaText 3 4 2 3" xfId="37841"/>
    <cellStyle name="SAPBEXchaText 3 4 2 4" xfId="37842"/>
    <cellStyle name="SAPBEXchaText 3 4 2 5" xfId="37843"/>
    <cellStyle name="SAPBEXchaText 3 4 2 6" xfId="37844"/>
    <cellStyle name="SAPBEXchaText 3 4 2 7" xfId="37845"/>
    <cellStyle name="SAPBEXchaText 3 4 3" xfId="37846"/>
    <cellStyle name="SAPBEXchaText 3 4 4" xfId="37847"/>
    <cellStyle name="SAPBEXchaText 3 4 5" xfId="37848"/>
    <cellStyle name="SAPBEXchaText 3 4 6" xfId="37849"/>
    <cellStyle name="SAPBEXchaText 3 4 7" xfId="37850"/>
    <cellStyle name="SAPBEXchaText 3 4 8" xfId="37851"/>
    <cellStyle name="SAPBEXchaText 3 5" xfId="37852"/>
    <cellStyle name="SAPBEXchaText 3 6" xfId="37853"/>
    <cellStyle name="SAPBEXchaText 3 7" xfId="37854"/>
    <cellStyle name="SAPBEXchaText 3 8" xfId="37855"/>
    <cellStyle name="SAPBEXchaText 3 9" xfId="37856"/>
    <cellStyle name="SAPBEXchaText 4" xfId="37857"/>
    <cellStyle name="SAPBEXchaText 4 2" xfId="37858"/>
    <cellStyle name="SAPBEXchaText 4 2 2" xfId="37859"/>
    <cellStyle name="SAPBEXchaText 4 2 3" xfId="37860"/>
    <cellStyle name="SAPBEXchaText 4 2 4" xfId="37861"/>
    <cellStyle name="SAPBEXchaText 4 2 5" xfId="37862"/>
    <cellStyle name="SAPBEXchaText 4 2 6" xfId="37863"/>
    <cellStyle name="SAPBEXchaText 4 2 7" xfId="37864"/>
    <cellStyle name="SAPBEXchaText 4 3" xfId="37865"/>
    <cellStyle name="SAPBEXchaText 4 4" xfId="37866"/>
    <cellStyle name="SAPBEXchaText 4 5" xfId="37867"/>
    <cellStyle name="SAPBEXchaText 4 6" xfId="37868"/>
    <cellStyle name="SAPBEXchaText 4 7" xfId="37869"/>
    <cellStyle name="SAPBEXchaText 4 8" xfId="37870"/>
    <cellStyle name="SAPBEXchaText 5" xfId="37871"/>
    <cellStyle name="SAPBEXchaText 5 2" xfId="37872"/>
    <cellStyle name="SAPBEXchaText 5 3" xfId="37873"/>
    <cellStyle name="SAPBEXchaText 5 4" xfId="37874"/>
    <cellStyle name="SAPBEXchaText 5 5" xfId="37875"/>
    <cellStyle name="SAPBEXchaText 5 6" xfId="37876"/>
    <cellStyle name="SAPBEXchaText 5 7" xfId="37877"/>
    <cellStyle name="SAPBEXchaText 6" xfId="37878"/>
    <cellStyle name="SAPBEXchaText 7" xfId="37879"/>
    <cellStyle name="SAPBEXchaText 8" xfId="37880"/>
    <cellStyle name="SAPBEXchaText 9" xfId="37881"/>
    <cellStyle name="SAPBEXexcBad7" xfId="37882"/>
    <cellStyle name="SAPBEXexcBad7 2" xfId="37883"/>
    <cellStyle name="SAPBEXexcBad7 2 2" xfId="37884"/>
    <cellStyle name="SAPBEXexcBad7 2 2 2" xfId="37885"/>
    <cellStyle name="SAPBEXexcBad7 2 3" xfId="37886"/>
    <cellStyle name="SAPBEXexcBad7 2 4" xfId="37887"/>
    <cellStyle name="SAPBEXexcBad7 2 5" xfId="37888"/>
    <cellStyle name="SAPBEXexcBad7 2 6" xfId="37889"/>
    <cellStyle name="SAPBEXexcBad7 2 7" xfId="37890"/>
    <cellStyle name="SAPBEXexcBad7 3" xfId="37891"/>
    <cellStyle name="SAPBEXexcBad7 3 2" xfId="37892"/>
    <cellStyle name="SAPBEXexcBad7 4" xfId="37893"/>
    <cellStyle name="SAPBEXexcBad7 4 2" xfId="37894"/>
    <cellStyle name="SAPBEXexcBad8" xfId="37895"/>
    <cellStyle name="SAPBEXexcBad8 2" xfId="37896"/>
    <cellStyle name="SAPBEXexcBad8 2 2" xfId="37897"/>
    <cellStyle name="SAPBEXexcBad8 2 2 2" xfId="37898"/>
    <cellStyle name="SAPBEXexcBad8 2 3" xfId="37899"/>
    <cellStyle name="SAPBEXexcBad8 2 4" xfId="37900"/>
    <cellStyle name="SAPBEXexcBad8 2 5" xfId="37901"/>
    <cellStyle name="SAPBEXexcBad8 2 6" xfId="37902"/>
    <cellStyle name="SAPBEXexcBad8 2 7" xfId="37903"/>
    <cellStyle name="SAPBEXexcBad8 3" xfId="37904"/>
    <cellStyle name="SAPBEXexcBad8 3 2" xfId="37905"/>
    <cellStyle name="SAPBEXexcBad8 4" xfId="37906"/>
    <cellStyle name="SAPBEXexcBad8 4 2" xfId="37907"/>
    <cellStyle name="SAPBEXexcBad9" xfId="37908"/>
    <cellStyle name="SAPBEXexcBad9 2" xfId="37909"/>
    <cellStyle name="SAPBEXexcBad9 2 2" xfId="37910"/>
    <cellStyle name="SAPBEXexcBad9 2 2 2" xfId="37911"/>
    <cellStyle name="SAPBEXexcBad9 2 3" xfId="37912"/>
    <cellStyle name="SAPBEXexcBad9 2 4" xfId="37913"/>
    <cellStyle name="SAPBEXexcBad9 2 5" xfId="37914"/>
    <cellStyle name="SAPBEXexcBad9 2 6" xfId="37915"/>
    <cellStyle name="SAPBEXexcBad9 2 7" xfId="37916"/>
    <cellStyle name="SAPBEXexcBad9 3" xfId="37917"/>
    <cellStyle name="SAPBEXexcBad9 3 2" xfId="37918"/>
    <cellStyle name="SAPBEXexcBad9 4" xfId="37919"/>
    <cellStyle name="SAPBEXexcBad9 4 2" xfId="37920"/>
    <cellStyle name="SAPBEXexcCritical4" xfId="37921"/>
    <cellStyle name="SAPBEXexcCritical4 2" xfId="37922"/>
    <cellStyle name="SAPBEXexcCritical4 2 2" xfId="37923"/>
    <cellStyle name="SAPBEXexcCritical4 2 2 2" xfId="37924"/>
    <cellStyle name="SAPBEXexcCritical4 2 3" xfId="37925"/>
    <cellStyle name="SAPBEXexcCritical4 2 4" xfId="37926"/>
    <cellStyle name="SAPBEXexcCritical4 2 5" xfId="37927"/>
    <cellStyle name="SAPBEXexcCritical4 2 6" xfId="37928"/>
    <cellStyle name="SAPBEXexcCritical4 2 7" xfId="37929"/>
    <cellStyle name="SAPBEXexcCritical4 3" xfId="37930"/>
    <cellStyle name="SAPBEXexcCritical4 3 2" xfId="37931"/>
    <cellStyle name="SAPBEXexcCritical4 4" xfId="37932"/>
    <cellStyle name="SAPBEXexcCritical4 4 2" xfId="37933"/>
    <cellStyle name="SAPBEXexcCritical5" xfId="37934"/>
    <cellStyle name="SAPBEXexcCritical5 2" xfId="37935"/>
    <cellStyle name="SAPBEXexcCritical5 2 2" xfId="37936"/>
    <cellStyle name="SAPBEXexcCritical5 2 2 2" xfId="37937"/>
    <cellStyle name="SAPBEXexcCritical5 2 3" xfId="37938"/>
    <cellStyle name="SAPBEXexcCritical5 2 4" xfId="37939"/>
    <cellStyle name="SAPBEXexcCritical5 2 5" xfId="37940"/>
    <cellStyle name="SAPBEXexcCritical5 2 6" xfId="37941"/>
    <cellStyle name="SAPBEXexcCritical5 2 7" xfId="37942"/>
    <cellStyle name="SAPBEXexcCritical5 3" xfId="37943"/>
    <cellStyle name="SAPBEXexcCritical5 3 2" xfId="37944"/>
    <cellStyle name="SAPBEXexcCritical5 4" xfId="37945"/>
    <cellStyle name="SAPBEXexcCritical5 4 2" xfId="37946"/>
    <cellStyle name="SAPBEXexcCritical6" xfId="37947"/>
    <cellStyle name="SAPBEXexcCritical6 2" xfId="37948"/>
    <cellStyle name="SAPBEXexcCritical6 2 2" xfId="37949"/>
    <cellStyle name="SAPBEXexcCritical6 2 2 2" xfId="37950"/>
    <cellStyle name="SAPBEXexcCritical6 2 3" xfId="37951"/>
    <cellStyle name="SAPBEXexcCritical6 2 4" xfId="37952"/>
    <cellStyle name="SAPBEXexcCritical6 2 5" xfId="37953"/>
    <cellStyle name="SAPBEXexcCritical6 2 6" xfId="37954"/>
    <cellStyle name="SAPBEXexcCritical6 2 7" xfId="37955"/>
    <cellStyle name="SAPBEXexcCritical6 3" xfId="37956"/>
    <cellStyle name="SAPBEXexcCritical6 3 2" xfId="37957"/>
    <cellStyle name="SAPBEXexcCritical6 4" xfId="37958"/>
    <cellStyle name="SAPBEXexcCritical6 4 2" xfId="37959"/>
    <cellStyle name="SAPBEXexcGood1" xfId="37960"/>
    <cellStyle name="SAPBEXexcGood1 2" xfId="37961"/>
    <cellStyle name="SAPBEXexcGood1 2 2" xfId="37962"/>
    <cellStyle name="SAPBEXexcGood1 2 2 2" xfId="37963"/>
    <cellStyle name="SAPBEXexcGood1 2 3" xfId="37964"/>
    <cellStyle name="SAPBEXexcGood1 2 4" xfId="37965"/>
    <cellStyle name="SAPBEXexcGood1 2 5" xfId="37966"/>
    <cellStyle name="SAPBEXexcGood1 2 6" xfId="37967"/>
    <cellStyle name="SAPBEXexcGood1 2 7" xfId="37968"/>
    <cellStyle name="SAPBEXexcGood1 3" xfId="37969"/>
    <cellStyle name="SAPBEXexcGood1 3 2" xfId="37970"/>
    <cellStyle name="SAPBEXexcGood1 4" xfId="37971"/>
    <cellStyle name="SAPBEXexcGood1 4 2" xfId="37972"/>
    <cellStyle name="SAPBEXexcGood2" xfId="37973"/>
    <cellStyle name="SAPBEXexcGood2 2" xfId="37974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37986"/>
    <cellStyle name="SAPBEXexcGood3 2" xfId="37987"/>
    <cellStyle name="SAPBEXexcGood3 2 2" xfId="37988"/>
    <cellStyle name="SAPBEXexcGood3 2 2 2" xfId="37989"/>
    <cellStyle name="SAPBEXexcGood3 2 3" xfId="37990"/>
    <cellStyle name="SAPBEXexcGood3 2 4" xfId="37991"/>
    <cellStyle name="SAPBEXexcGood3 2 5" xfId="37992"/>
    <cellStyle name="SAPBEXexcGood3 2 6" xfId="37993"/>
    <cellStyle name="SAPBEXexcGood3 2 7" xfId="37994"/>
    <cellStyle name="SAPBEXexcGood3 3" xfId="37995"/>
    <cellStyle name="SAPBEXexcGood3 3 2" xfId="37996"/>
    <cellStyle name="SAPBEXexcGood3 4" xfId="37997"/>
    <cellStyle name="SAPBEXexcGood3 4 2" xfId="37998"/>
    <cellStyle name="SAPBEXfilterDrill" xfId="37999"/>
    <cellStyle name="SAPBEXfilterDrill 2" xfId="38000"/>
    <cellStyle name="SAPBEXfilterDrill 2 2" xfId="38001"/>
    <cellStyle name="SAPBEXfilterDrill 2 2 2" xfId="38002"/>
    <cellStyle name="SAPBEXfilterDrill 2 3" xfId="38003"/>
    <cellStyle name="SAPBEXfilterDrill 2 4" xfId="38004"/>
    <cellStyle name="SAPBEXfilterDrill 2 5" xfId="38005"/>
    <cellStyle name="SAPBEXfilterDrill 2 6" xfId="38006"/>
    <cellStyle name="SAPBEXfilterDrill 2 7" xfId="38007"/>
    <cellStyle name="SAPBEXfilterDrill 3" xfId="38008"/>
    <cellStyle name="SAPBEXfilterDrill 3 2" xfId="38009"/>
    <cellStyle name="SAPBEXfilterDrill 4" xfId="38010"/>
    <cellStyle name="SAPBEXfilterDrill 4 2" xfId="38011"/>
    <cellStyle name="SAPBEXfilterItem" xfId="38012"/>
    <cellStyle name="SAPBEXfilterItem 2" xfId="38013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38025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38034"/>
    <cellStyle name="SAPBEXformats 2" xfId="38035"/>
    <cellStyle name="SAPBEXformats 2 2" xfId="38036"/>
    <cellStyle name="SAPBEXformats 2 2 2" xfId="38037"/>
    <cellStyle name="SAPBEXformats 2 2 3" xfId="38038"/>
    <cellStyle name="SAPBEXformats 2 2 4" xfId="38039"/>
    <cellStyle name="SAPBEXformats 2 2 5" xfId="38040"/>
    <cellStyle name="SAPBEXformats 2 2 6" xfId="38041"/>
    <cellStyle name="SAPBEXformats 2 2 7" xfId="38042"/>
    <cellStyle name="SAPBEXformats 2 3" xfId="38043"/>
    <cellStyle name="SAPBEXformats 2 4" xfId="38044"/>
    <cellStyle name="SAPBEXformats 2 5" xfId="38045"/>
    <cellStyle name="SAPBEXformats 2 6" xfId="38046"/>
    <cellStyle name="SAPBEXformats 2 7" xfId="38047"/>
    <cellStyle name="SAPBEXformats 2 8" xfId="38048"/>
    <cellStyle name="SAPBEXformats 3" xfId="38049"/>
    <cellStyle name="SAPBEXformats 3 2" xfId="38050"/>
    <cellStyle name="SAPBEXformats 3 2 2" xfId="38051"/>
    <cellStyle name="SAPBEXformats 3 3" xfId="38052"/>
    <cellStyle name="SAPBEXformats 3 4" xfId="38053"/>
    <cellStyle name="SAPBEXformats 3 5" xfId="38054"/>
    <cellStyle name="SAPBEXformats 3 6" xfId="38055"/>
    <cellStyle name="SAPBEXformats 3 7" xfId="38056"/>
    <cellStyle name="SAPBEXformats 4" xfId="38057"/>
    <cellStyle name="SAPBEXformats 4 2" xfId="38058"/>
    <cellStyle name="SAPBEXformats 5" xfId="38059"/>
    <cellStyle name="SAPBEXformats 5 2" xfId="38060"/>
    <cellStyle name="SAPBEXheaderItem" xfId="38061"/>
    <cellStyle name="SAPBEXheaderItem 2" xfId="38062"/>
    <cellStyle name="SAPBEXheaderItem 2 2" xfId="38063"/>
    <cellStyle name="SAPBEXheaderItem 2 2 2" xfId="38064"/>
    <cellStyle name="SAPBEXheaderItem 2 3" xfId="38065"/>
    <cellStyle name="SAPBEXheaderItem 2 4" xfId="38066"/>
    <cellStyle name="SAPBEXheaderItem 2 5" xfId="38067"/>
    <cellStyle name="SAPBEXheaderItem 2 6" xfId="38068"/>
    <cellStyle name="SAPBEXheaderItem 2 7" xfId="38069"/>
    <cellStyle name="SAPBEXheaderItem 3" xfId="38070"/>
    <cellStyle name="SAPBEXheaderItem 3 2" xfId="38071"/>
    <cellStyle name="SAPBEXheaderItem 4" xfId="38072"/>
    <cellStyle name="SAPBEXheaderItem 4 2" xfId="38073"/>
    <cellStyle name="SAPBEXheaderText" xfId="38074"/>
    <cellStyle name="SAPBEXheaderText 2" xfId="38075"/>
    <cellStyle name="SAPBEXheaderText 2 2" xfId="38076"/>
    <cellStyle name="SAPBEXheaderText 2 2 2" xfId="38077"/>
    <cellStyle name="SAPBEXheaderText 2 3" xfId="38078"/>
    <cellStyle name="SAPBEXheaderText 2 4" xfId="38079"/>
    <cellStyle name="SAPBEXheaderText 2 5" xfId="38080"/>
    <cellStyle name="SAPBEXheaderText 2 6" xfId="38081"/>
    <cellStyle name="SAPBEXheaderText 2 7" xfId="38082"/>
    <cellStyle name="SAPBEXheaderText 3" xfId="38083"/>
    <cellStyle name="SAPBEXheaderText 3 2" xfId="38084"/>
    <cellStyle name="SAPBEXheaderText 4" xfId="38085"/>
    <cellStyle name="SAPBEXheaderText 4 2" xfId="38086"/>
    <cellStyle name="SAPBEXHLevel0" xfId="38087"/>
    <cellStyle name="SAPBEXHLevel0 2" xfId="38088"/>
    <cellStyle name="SAPBEXHLevel0 2 2" xfId="38089"/>
    <cellStyle name="SAPBEXHLevel0 2 2 2" xfId="38090"/>
    <cellStyle name="SAPBEXHLevel0 2 2 3" xfId="38091"/>
    <cellStyle name="SAPBEXHLevel0 2 2 4" xfId="38092"/>
    <cellStyle name="SAPBEXHLevel0 2 2 5" xfId="38093"/>
    <cellStyle name="SAPBEXHLevel0 2 2 6" xfId="38094"/>
    <cellStyle name="SAPBEXHLevel0 2 2 7" xfId="38095"/>
    <cellStyle name="SAPBEXHLevel0 2 3" xfId="38096"/>
    <cellStyle name="SAPBEXHLevel0 2 4" xfId="38097"/>
    <cellStyle name="SAPBEXHLevel0 2 5" xfId="38098"/>
    <cellStyle name="SAPBEXHLevel0 2 6" xfId="38099"/>
    <cellStyle name="SAPBEXHLevel0 2 7" xfId="38100"/>
    <cellStyle name="SAPBEXHLevel0 2 8" xfId="38101"/>
    <cellStyle name="SAPBEXHLevel0 3" xfId="38102"/>
    <cellStyle name="SAPBEXHLevel0 3 2" xfId="38103"/>
    <cellStyle name="SAPBEXHLevel0 3 2 2" xfId="38104"/>
    <cellStyle name="SAPBEXHLevel0 3 3" xfId="38105"/>
    <cellStyle name="SAPBEXHLevel0 3 4" xfId="38106"/>
    <cellStyle name="SAPBEXHLevel0 3 5" xfId="38107"/>
    <cellStyle name="SAPBEXHLevel0 3 6" xfId="38108"/>
    <cellStyle name="SAPBEXHLevel0 3 7" xfId="38109"/>
    <cellStyle name="SAPBEXHLevel0 4" xfId="38110"/>
    <cellStyle name="SAPBEXHLevel0 4 2" xfId="38111"/>
    <cellStyle name="SAPBEXHLevel0 5" xfId="38112"/>
    <cellStyle name="SAPBEXHLevel0 5 2" xfId="38113"/>
    <cellStyle name="SAPBEXHLevel0X" xfId="38114"/>
    <cellStyle name="SAPBEXHLevel0X 2" xfId="38115"/>
    <cellStyle name="SAPBEXHLevel0X 2 2" xfId="38116"/>
    <cellStyle name="SAPBEXHLevel0X 2 2 2" xfId="38117"/>
    <cellStyle name="SAPBEXHLevel0X 2 2 2 2" xfId="38118"/>
    <cellStyle name="SAPBEXHLevel0X 2 2 2 3" xfId="38119"/>
    <cellStyle name="SAPBEXHLevel0X 2 2 2 4" xfId="38120"/>
    <cellStyle name="SAPBEXHLevel0X 2 2 2 5" xfId="38121"/>
    <cellStyle name="SAPBEXHLevel0X 2 2 2 6" xfId="38122"/>
    <cellStyle name="SAPBEXHLevel0X 2 2 2 7" xfId="38123"/>
    <cellStyle name="SAPBEXHLevel0X 2 2 3" xfId="38124"/>
    <cellStyle name="SAPBEXHLevel0X 2 2 4" xfId="38125"/>
    <cellStyle name="SAPBEXHLevel0X 2 2 5" xfId="38126"/>
    <cellStyle name="SAPBEXHLevel0X 2 2 6" xfId="38127"/>
    <cellStyle name="SAPBEXHLevel0X 2 2 7" xfId="38128"/>
    <cellStyle name="SAPBEXHLevel0X 2 2 8" xfId="38129"/>
    <cellStyle name="SAPBEXHLevel0X 2 3" xfId="38130"/>
    <cellStyle name="SAPBEXHLevel0X 2 3 2" xfId="38131"/>
    <cellStyle name="SAPBEXHLevel0X 2 3 3" xfId="38132"/>
    <cellStyle name="SAPBEXHLevel0X 2 3 4" xfId="38133"/>
    <cellStyle name="SAPBEXHLevel0X 2 3 5" xfId="38134"/>
    <cellStyle name="SAPBEXHLevel0X 2 3 6" xfId="38135"/>
    <cellStyle name="SAPBEXHLevel0X 2 3 7" xfId="38136"/>
    <cellStyle name="SAPBEXHLevel0X 2 4" xfId="38137"/>
    <cellStyle name="SAPBEXHLevel0X 2 5" xfId="38138"/>
    <cellStyle name="SAPBEXHLevel0X 2 6" xfId="38139"/>
    <cellStyle name="SAPBEXHLevel0X 2 7" xfId="38140"/>
    <cellStyle name="SAPBEXHLevel0X 2 8" xfId="38141"/>
    <cellStyle name="SAPBEXHLevel0X 2 9" xfId="38142"/>
    <cellStyle name="SAPBEXHLevel0X 3" xfId="38143"/>
    <cellStyle name="SAPBEXHLevel0X 3 10" xfId="38144"/>
    <cellStyle name="SAPBEXHLevel0X 3 2" xfId="38145"/>
    <cellStyle name="SAPBEXHLevel0X 3 2 2" xfId="38146"/>
    <cellStyle name="SAPBEXHLevel0X 3 2 2 2" xfId="38147"/>
    <cellStyle name="SAPBEXHLevel0X 3 2 2 3" xfId="38148"/>
    <cellStyle name="SAPBEXHLevel0X 3 2 2 4" xfId="38149"/>
    <cellStyle name="SAPBEXHLevel0X 3 2 2 5" xfId="38150"/>
    <cellStyle name="SAPBEXHLevel0X 3 2 2 6" xfId="38151"/>
    <cellStyle name="SAPBEXHLevel0X 3 2 2 7" xfId="38152"/>
    <cellStyle name="SAPBEXHLevel0X 3 2 3" xfId="38153"/>
    <cellStyle name="SAPBEXHLevel0X 3 2 4" xfId="38154"/>
    <cellStyle name="SAPBEXHLevel0X 3 2 5" xfId="38155"/>
    <cellStyle name="SAPBEXHLevel0X 3 2 6" xfId="38156"/>
    <cellStyle name="SAPBEXHLevel0X 3 2 7" xfId="38157"/>
    <cellStyle name="SAPBEXHLevel0X 3 2 8" xfId="38158"/>
    <cellStyle name="SAPBEXHLevel0X 3 3" xfId="38159"/>
    <cellStyle name="SAPBEXHLevel0X 3 3 2" xfId="38160"/>
    <cellStyle name="SAPBEXHLevel0X 3 3 2 2" xfId="38161"/>
    <cellStyle name="SAPBEXHLevel0X 3 3 2 3" xfId="38162"/>
    <cellStyle name="SAPBEXHLevel0X 3 3 2 4" xfId="38163"/>
    <cellStyle name="SAPBEXHLevel0X 3 3 2 5" xfId="38164"/>
    <cellStyle name="SAPBEXHLevel0X 3 3 2 6" xfId="38165"/>
    <cellStyle name="SAPBEXHLevel0X 3 3 2 7" xfId="38166"/>
    <cellStyle name="SAPBEXHLevel0X 3 3 3" xfId="38167"/>
    <cellStyle name="SAPBEXHLevel0X 3 3 4" xfId="38168"/>
    <cellStyle name="SAPBEXHLevel0X 3 3 5" xfId="38169"/>
    <cellStyle name="SAPBEXHLevel0X 3 3 6" xfId="38170"/>
    <cellStyle name="SAPBEXHLevel0X 3 3 7" xfId="38171"/>
    <cellStyle name="SAPBEXHLevel0X 3 3 8" xfId="38172"/>
    <cellStyle name="SAPBEXHLevel0X 3 4" xfId="38173"/>
    <cellStyle name="SAPBEXHLevel0X 3 4 2" xfId="38174"/>
    <cellStyle name="SAPBEXHLevel0X 3 4 2 2" xfId="38175"/>
    <cellStyle name="SAPBEXHLevel0X 3 4 2 3" xfId="38176"/>
    <cellStyle name="SAPBEXHLevel0X 3 4 2 4" xfId="38177"/>
    <cellStyle name="SAPBEXHLevel0X 3 4 2 5" xfId="38178"/>
    <cellStyle name="SAPBEXHLevel0X 3 4 2 6" xfId="38179"/>
    <cellStyle name="SAPBEXHLevel0X 3 4 2 7" xfId="38180"/>
    <cellStyle name="SAPBEXHLevel0X 3 4 3" xfId="38181"/>
    <cellStyle name="SAPBEXHLevel0X 3 4 4" xfId="38182"/>
    <cellStyle name="SAPBEXHLevel0X 3 4 5" xfId="38183"/>
    <cellStyle name="SAPBEXHLevel0X 3 4 6" xfId="38184"/>
    <cellStyle name="SAPBEXHLevel0X 3 4 7" xfId="38185"/>
    <cellStyle name="SAPBEXHLevel0X 3 4 8" xfId="38186"/>
    <cellStyle name="SAPBEXHLevel0X 3 5" xfId="38187"/>
    <cellStyle name="SAPBEXHLevel0X 3 6" xfId="38188"/>
    <cellStyle name="SAPBEXHLevel0X 3 7" xfId="38189"/>
    <cellStyle name="SAPBEXHLevel0X 3 8" xfId="38190"/>
    <cellStyle name="SAPBEXHLevel0X 3 9" xfId="38191"/>
    <cellStyle name="SAPBEXHLevel0X 4" xfId="38192"/>
    <cellStyle name="SAPBEXHLevel0X 4 2" xfId="38193"/>
    <cellStyle name="SAPBEXHLevel0X 4 2 2" xfId="38194"/>
    <cellStyle name="SAPBEXHLevel0X 4 2 3" xfId="38195"/>
    <cellStyle name="SAPBEXHLevel0X 4 2 4" xfId="38196"/>
    <cellStyle name="SAPBEXHLevel0X 4 2 5" xfId="38197"/>
    <cellStyle name="SAPBEXHLevel0X 4 2 6" xfId="38198"/>
    <cellStyle name="SAPBEXHLevel0X 4 2 7" xfId="38199"/>
    <cellStyle name="SAPBEXHLevel0X 4 3" xfId="38200"/>
    <cellStyle name="SAPBEXHLevel0X 4 4" xfId="38201"/>
    <cellStyle name="SAPBEXHLevel0X 4 5" xfId="38202"/>
    <cellStyle name="SAPBEXHLevel0X 4 6" xfId="38203"/>
    <cellStyle name="SAPBEXHLevel0X 4 7" xfId="38204"/>
    <cellStyle name="SAPBEXHLevel0X 4 8" xfId="38205"/>
    <cellStyle name="SAPBEXHLevel0X 5" xfId="38206"/>
    <cellStyle name="SAPBEXHLevel0X 5 2" xfId="38207"/>
    <cellStyle name="SAPBEXHLevel0X 5 3" xfId="38208"/>
    <cellStyle name="SAPBEXHLevel0X 5 4" xfId="38209"/>
    <cellStyle name="SAPBEXHLevel0X 5 5" xfId="38210"/>
    <cellStyle name="SAPBEXHLevel0X 5 6" xfId="38211"/>
    <cellStyle name="SAPBEXHLevel0X 5 7" xfId="38212"/>
    <cellStyle name="SAPBEXHLevel0X 6" xfId="38213"/>
    <cellStyle name="SAPBEXHLevel0X 7" xfId="38214"/>
    <cellStyle name="SAPBEXHLevel0X 8" xfId="38215"/>
    <cellStyle name="SAPBEXHLevel1" xfId="38216"/>
    <cellStyle name="SAPBEXHLevel1 2" xfId="38217"/>
    <cellStyle name="SAPBEXHLevel1 2 2" xfId="38218"/>
    <cellStyle name="SAPBEXHLevel1 2 2 2" xfId="38219"/>
    <cellStyle name="SAPBEXHLevel1 2 2 3" xfId="38220"/>
    <cellStyle name="SAPBEXHLevel1 2 2 4" xfId="38221"/>
    <cellStyle name="SAPBEXHLevel1 2 2 5" xfId="38222"/>
    <cellStyle name="SAPBEXHLevel1 2 2 6" xfId="38223"/>
    <cellStyle name="SAPBEXHLevel1 2 2 7" xfId="38224"/>
    <cellStyle name="SAPBEXHLevel1 2 3" xfId="38225"/>
    <cellStyle name="SAPBEXHLevel1 2 4" xfId="38226"/>
    <cellStyle name="SAPBEXHLevel1 2 5" xfId="38227"/>
    <cellStyle name="SAPBEXHLevel1 2 6" xfId="38228"/>
    <cellStyle name="SAPBEXHLevel1 2 7" xfId="38229"/>
    <cellStyle name="SAPBEXHLevel1 2 8" xfId="38230"/>
    <cellStyle name="SAPBEXHLevel1 3" xfId="38231"/>
    <cellStyle name="SAPBEXHLevel1 3 2" xfId="38232"/>
    <cellStyle name="SAPBEXHLevel1 3 2 2" xfId="38233"/>
    <cellStyle name="SAPBEXHLevel1 3 3" xfId="38234"/>
    <cellStyle name="SAPBEXHLevel1 3 4" xfId="38235"/>
    <cellStyle name="SAPBEXHLevel1 3 5" xfId="38236"/>
    <cellStyle name="SAPBEXHLevel1 3 6" xfId="38237"/>
    <cellStyle name="SAPBEXHLevel1 3 7" xfId="38238"/>
    <cellStyle name="SAPBEXHLevel1 4" xfId="38239"/>
    <cellStyle name="SAPBEXHLevel1 4 2" xfId="38240"/>
    <cellStyle name="SAPBEXHLevel1 5" xfId="38241"/>
    <cellStyle name="SAPBEXHLevel1 5 2" xfId="38242"/>
    <cellStyle name="SAPBEXHLevel1X" xfId="38243"/>
    <cellStyle name="SAPBEXHLevel1X 2" xfId="38244"/>
    <cellStyle name="SAPBEXHLevel1X 2 2" xfId="38245"/>
    <cellStyle name="SAPBEXHLevel1X 2 2 2" xfId="38246"/>
    <cellStyle name="SAPBEXHLevel1X 2 2 3" xfId="38247"/>
    <cellStyle name="SAPBEXHLevel1X 2 2 4" xfId="38248"/>
    <cellStyle name="SAPBEXHLevel1X 2 2 5" xfId="38249"/>
    <cellStyle name="SAPBEXHLevel1X 2 2 6" xfId="38250"/>
    <cellStyle name="SAPBEXHLevel1X 2 2 7" xfId="38251"/>
    <cellStyle name="SAPBEXHLevel1X 2 3" xfId="38252"/>
    <cellStyle name="SAPBEXHLevel1X 2 4" xfId="38253"/>
    <cellStyle name="SAPBEXHLevel1X 2 5" xfId="38254"/>
    <cellStyle name="SAPBEXHLevel1X 2 6" xfId="38255"/>
    <cellStyle name="SAPBEXHLevel1X 2 7" xfId="38256"/>
    <cellStyle name="SAPBEXHLevel1X 2 8" xfId="38257"/>
    <cellStyle name="SAPBEXHLevel1X 3" xfId="38258"/>
    <cellStyle name="SAPBEXHLevel1X 3 2" xfId="38259"/>
    <cellStyle name="SAPBEXHLevel1X 3 2 2" xfId="38260"/>
    <cellStyle name="SAPBEXHLevel1X 3 3" xfId="38261"/>
    <cellStyle name="SAPBEXHLevel1X 3 4" xfId="38262"/>
    <cellStyle name="SAPBEXHLevel1X 3 5" xfId="38263"/>
    <cellStyle name="SAPBEXHLevel1X 3 6" xfId="38264"/>
    <cellStyle name="SAPBEXHLevel1X 3 7" xfId="38265"/>
    <cellStyle name="SAPBEXHLevel1X 4" xfId="38266"/>
    <cellStyle name="SAPBEXHLevel1X 4 2" xfId="38267"/>
    <cellStyle name="SAPBEXHLevel1X 5" xfId="38268"/>
    <cellStyle name="SAPBEXHLevel1X 5 2" xfId="38269"/>
    <cellStyle name="SAPBEXHLevel2" xfId="38270"/>
    <cellStyle name="SAPBEXHLevel2 2" xfId="38271"/>
    <cellStyle name="SAPBEXHLevel2 2 2" xfId="38272"/>
    <cellStyle name="SAPBEXHLevel2 2 2 2" xfId="38273"/>
    <cellStyle name="SAPBEXHLevel2 2 2 3" xfId="38274"/>
    <cellStyle name="SAPBEXHLevel2 2 2 4" xfId="38275"/>
    <cellStyle name="SAPBEXHLevel2 2 2 5" xfId="38276"/>
    <cellStyle name="SAPBEXHLevel2 2 2 6" xfId="38277"/>
    <cellStyle name="SAPBEXHLevel2 2 2 7" xfId="38278"/>
    <cellStyle name="SAPBEXHLevel2 2 3" xfId="38279"/>
    <cellStyle name="SAPBEXHLevel2 2 4" xfId="38280"/>
    <cellStyle name="SAPBEXHLevel2 2 5" xfId="38281"/>
    <cellStyle name="SAPBEXHLevel2 2 6" xfId="38282"/>
    <cellStyle name="SAPBEXHLevel2 2 7" xfId="38283"/>
    <cellStyle name="SAPBEXHLevel2 2 8" xfId="38284"/>
    <cellStyle name="SAPBEXHLevel2 3" xfId="38285"/>
    <cellStyle name="SAPBEXHLevel2 3 2" xfId="38286"/>
    <cellStyle name="SAPBEXHLevel2 3 2 2" xfId="38287"/>
    <cellStyle name="SAPBEXHLevel2 3 3" xfId="38288"/>
    <cellStyle name="SAPBEXHLevel2 3 4" xfId="38289"/>
    <cellStyle name="SAPBEXHLevel2 3 5" xfId="38290"/>
    <cellStyle name="SAPBEXHLevel2 3 6" xfId="38291"/>
    <cellStyle name="SAPBEXHLevel2 3 7" xfId="38292"/>
    <cellStyle name="SAPBEXHLevel2 4" xfId="38293"/>
    <cellStyle name="SAPBEXHLevel2 4 2" xfId="38294"/>
    <cellStyle name="SAPBEXHLevel2 5" xfId="38295"/>
    <cellStyle name="SAPBEXHLevel2 5 2" xfId="38296"/>
    <cellStyle name="SAPBEXHLevel2X" xfId="38297"/>
    <cellStyle name="SAPBEXHLevel2X 2" xfId="38298"/>
    <cellStyle name="SAPBEXHLevel2X 2 2" xfId="38299"/>
    <cellStyle name="SAPBEXHLevel2X 2 2 2" xfId="38300"/>
    <cellStyle name="SAPBEXHLevel2X 2 2 3" xfId="38301"/>
    <cellStyle name="SAPBEXHLevel2X 2 2 4" xfId="38302"/>
    <cellStyle name="SAPBEXHLevel2X 2 2 5" xfId="38303"/>
    <cellStyle name="SAPBEXHLevel2X 2 2 6" xfId="38304"/>
    <cellStyle name="SAPBEXHLevel2X 2 2 7" xfId="38305"/>
    <cellStyle name="SAPBEXHLevel2X 2 3" xfId="38306"/>
    <cellStyle name="SAPBEXHLevel2X 2 4" xfId="38307"/>
    <cellStyle name="SAPBEXHLevel2X 2 5" xfId="38308"/>
    <cellStyle name="SAPBEXHLevel2X 2 6" xfId="38309"/>
    <cellStyle name="SAPBEXHLevel2X 2 7" xfId="38310"/>
    <cellStyle name="SAPBEXHLevel2X 2 8" xfId="38311"/>
    <cellStyle name="SAPBEXHLevel2X 3" xfId="38312"/>
    <cellStyle name="SAPBEXHLevel2X 3 2" xfId="38313"/>
    <cellStyle name="SAPBEXHLevel2X 3 2 2" xfId="38314"/>
    <cellStyle name="SAPBEXHLevel2X 3 3" xfId="38315"/>
    <cellStyle name="SAPBEXHLevel2X 3 4" xfId="38316"/>
    <cellStyle name="SAPBEXHLevel2X 3 5" xfId="38317"/>
    <cellStyle name="SAPBEXHLevel2X 3 6" xfId="38318"/>
    <cellStyle name="SAPBEXHLevel2X 3 7" xfId="38319"/>
    <cellStyle name="SAPBEXHLevel2X 4" xfId="38320"/>
    <cellStyle name="SAPBEXHLevel2X 4 2" xfId="38321"/>
    <cellStyle name="SAPBEXHLevel2X 5" xfId="38322"/>
    <cellStyle name="SAPBEXHLevel2X 5 2" xfId="38323"/>
    <cellStyle name="SAPBEXHLevel3" xfId="38324"/>
    <cellStyle name="SAPBEXHLevel3 2" xfId="38325"/>
    <cellStyle name="SAPBEXHLevel3 2 2" xfId="38326"/>
    <cellStyle name="SAPBEXHLevel3 2 2 2" xfId="38327"/>
    <cellStyle name="SAPBEXHLevel3 2 2 3" xfId="38328"/>
    <cellStyle name="SAPBEXHLevel3 2 2 4" xfId="38329"/>
    <cellStyle name="SAPBEXHLevel3 2 2 5" xfId="38330"/>
    <cellStyle name="SAPBEXHLevel3 2 2 6" xfId="38331"/>
    <cellStyle name="SAPBEXHLevel3 2 2 7" xfId="38332"/>
    <cellStyle name="SAPBEXHLevel3 2 3" xfId="38333"/>
    <cellStyle name="SAPBEXHLevel3 2 4" xfId="38334"/>
    <cellStyle name="SAPBEXHLevel3 2 5" xfId="38335"/>
    <cellStyle name="SAPBEXHLevel3 2 6" xfId="38336"/>
    <cellStyle name="SAPBEXHLevel3 2 7" xfId="38337"/>
    <cellStyle name="SAPBEXHLevel3 2 8" xfId="38338"/>
    <cellStyle name="SAPBEXHLevel3 3" xfId="38339"/>
    <cellStyle name="SAPBEXHLevel3 3 2" xfId="38340"/>
    <cellStyle name="SAPBEXHLevel3 3 2 2" xfId="38341"/>
    <cellStyle name="SAPBEXHLevel3 3 3" xfId="38342"/>
    <cellStyle name="SAPBEXHLevel3 3 4" xfId="38343"/>
    <cellStyle name="SAPBEXHLevel3 3 5" xfId="38344"/>
    <cellStyle name="SAPBEXHLevel3 3 6" xfId="38345"/>
    <cellStyle name="SAPBEXHLevel3 3 7" xfId="38346"/>
    <cellStyle name="SAPBEXHLevel3 4" xfId="38347"/>
    <cellStyle name="SAPBEXHLevel3 4 2" xfId="38348"/>
    <cellStyle name="SAPBEXHLevel3 5" xfId="38349"/>
    <cellStyle name="SAPBEXHLevel3 5 2" xfId="38350"/>
    <cellStyle name="SAPBEXHLevel3X" xfId="38351"/>
    <cellStyle name="SAPBEXHLevel3X 2" xfId="38352"/>
    <cellStyle name="SAPBEXHLevel3X 2 2" xfId="38353"/>
    <cellStyle name="SAPBEXHLevel3X 2 2 2" xfId="38354"/>
    <cellStyle name="SAPBEXHLevel3X 2 2 3" xfId="38355"/>
    <cellStyle name="SAPBEXHLevel3X 2 2 4" xfId="38356"/>
    <cellStyle name="SAPBEXHLevel3X 2 2 5" xfId="38357"/>
    <cellStyle name="SAPBEXHLevel3X 2 2 6" xfId="38358"/>
    <cellStyle name="SAPBEXHLevel3X 2 2 7" xfId="38359"/>
    <cellStyle name="SAPBEXHLevel3X 2 3" xfId="38360"/>
    <cellStyle name="SAPBEXHLevel3X 2 4" xfId="38361"/>
    <cellStyle name="SAPBEXHLevel3X 2 5" xfId="38362"/>
    <cellStyle name="SAPBEXHLevel3X 2 6" xfId="38363"/>
    <cellStyle name="SAPBEXHLevel3X 2 7" xfId="38364"/>
    <cellStyle name="SAPBEXHLevel3X 2 8" xfId="38365"/>
    <cellStyle name="SAPBEXHLevel3X 3" xfId="38366"/>
    <cellStyle name="SAPBEXHLevel3X 3 2" xfId="38367"/>
    <cellStyle name="SAPBEXHLevel3X 3 2 2" xfId="38368"/>
    <cellStyle name="SAPBEXHLevel3X 3 3" xfId="38369"/>
    <cellStyle name="SAPBEXHLevel3X 3 4" xfId="38370"/>
    <cellStyle name="SAPBEXHLevel3X 3 5" xfId="38371"/>
    <cellStyle name="SAPBEXHLevel3X 3 6" xfId="38372"/>
    <cellStyle name="SAPBEXHLevel3X 3 7" xfId="38373"/>
    <cellStyle name="SAPBEXHLevel3X 4" xfId="38374"/>
    <cellStyle name="SAPBEXHLevel3X 4 2" xfId="38375"/>
    <cellStyle name="SAPBEXHLevel3X 5" xfId="38376"/>
    <cellStyle name="SAPBEXHLevel3X 5 2" xfId="38377"/>
    <cellStyle name="SAPBEXinputData" xfId="38378"/>
    <cellStyle name="SAPBEXinputData 2" xfId="38379"/>
    <cellStyle name="SAPBEXinputData 2 2" xfId="38380"/>
    <cellStyle name="SAPBEXinputData 2 2 2" xfId="38381"/>
    <cellStyle name="SAPBEXinputData 2 2 3" xfId="38382"/>
    <cellStyle name="SAPBEXinputData 2 2 4" xfId="38383"/>
    <cellStyle name="SAPBEXinputData 2 2 5" xfId="38384"/>
    <cellStyle name="SAPBEXinputData 2 2 6" xfId="38385"/>
    <cellStyle name="SAPBEXinputData 2 2 7" xfId="38386"/>
    <cellStyle name="SAPBEXinputData 2 3" xfId="38387"/>
    <cellStyle name="SAPBEXinputData 2 4" xfId="38388"/>
    <cellStyle name="SAPBEXinputData 2 5" xfId="38389"/>
    <cellStyle name="SAPBEXinputData 2 6" xfId="38390"/>
    <cellStyle name="SAPBEXinputData 2 7" xfId="38391"/>
    <cellStyle name="SAPBEXinputData 2 8" xfId="38392"/>
    <cellStyle name="SAPBEXinputData 3" xfId="38393"/>
    <cellStyle name="SAPBEXinputData 3 2" xfId="38394"/>
    <cellStyle name="SAPBEXinputData 3 3" xfId="38395"/>
    <cellStyle name="SAPBEXinputData 3 4" xfId="38396"/>
    <cellStyle name="SAPBEXinputData 3 5" xfId="38397"/>
    <cellStyle name="SAPBEXinputData 3 6" xfId="38398"/>
    <cellStyle name="SAPBEXinputData 3 7" xfId="38399"/>
    <cellStyle name="SAPBEXinputData 4" xfId="38400"/>
    <cellStyle name="SAPBEXItemHeader" xfId="38401"/>
    <cellStyle name="SAPBEXItemHeader 2" xfId="38402"/>
    <cellStyle name="SAPBEXresData" xfId="38403"/>
    <cellStyle name="SAPBEXresData 2" xfId="38404"/>
    <cellStyle name="SAPBEXresData 2 2" xfId="38405"/>
    <cellStyle name="SAPBEXresData 2 2 2" xfId="38406"/>
    <cellStyle name="SAPBEXresData 2 3" xfId="38407"/>
    <cellStyle name="SAPBEXresData 2 4" xfId="38408"/>
    <cellStyle name="SAPBEXresData 2 5" xfId="38409"/>
    <cellStyle name="SAPBEXresData 2 6" xfId="38410"/>
    <cellStyle name="SAPBEXresData 2 7" xfId="38411"/>
    <cellStyle name="SAPBEXresData 3" xfId="38412"/>
    <cellStyle name="SAPBEXresData 3 2" xfId="38413"/>
    <cellStyle name="SAPBEXresData 4" xfId="38414"/>
    <cellStyle name="SAPBEXresData 4 2" xfId="38415"/>
    <cellStyle name="SAPBEXresDataEmph" xfId="38416"/>
    <cellStyle name="SAPBEXresDataEmph 2" xfId="38417"/>
    <cellStyle name="SAPBEXresDataEmph 2 2" xfId="38418"/>
    <cellStyle name="SAPBEXresDataEmph 2 2 2" xfId="38419"/>
    <cellStyle name="SAPBEXresDataEmph 2 3" xfId="38420"/>
    <cellStyle name="SAPBEXresDataEmph 2 4" xfId="38421"/>
    <cellStyle name="SAPBEXresDataEmph 2 5" xfId="38422"/>
    <cellStyle name="SAPBEXresDataEmph 2 6" xfId="38423"/>
    <cellStyle name="SAPBEXresDataEmph 2 7" xfId="38424"/>
    <cellStyle name="SAPBEXresDataEmph 3" xfId="38425"/>
    <cellStyle name="SAPBEXresDataEmph 3 2" xfId="38426"/>
    <cellStyle name="SAPBEXresDataEmph 4" xfId="38427"/>
    <cellStyle name="SAPBEXresDataEmph 4 2" xfId="38428"/>
    <cellStyle name="SAPBEXresItem" xfId="38429"/>
    <cellStyle name="SAPBEXresItem 2" xfId="38430"/>
    <cellStyle name="SAPBEXresItem 2 2" xfId="38431"/>
    <cellStyle name="SAPBEXresItem 2 2 2" xfId="38432"/>
    <cellStyle name="SAPBEXresItem 2 3" xfId="38433"/>
    <cellStyle name="SAPBEXresItem 2 4" xfId="38434"/>
    <cellStyle name="SAPBEXresItem 2 5" xfId="38435"/>
    <cellStyle name="SAPBEXresItem 2 6" xfId="38436"/>
    <cellStyle name="SAPBEXresItem 2 7" xfId="38437"/>
    <cellStyle name="SAPBEXresItem 3" xfId="38438"/>
    <cellStyle name="SAPBEXresItem 3 2" xfId="38439"/>
    <cellStyle name="SAPBEXresItem 4" xfId="38440"/>
    <cellStyle name="SAPBEXresItem 4 2" xfId="38441"/>
    <cellStyle name="SAPBEXresItemX" xfId="38442"/>
    <cellStyle name="SAPBEXresItemX 2" xfId="38443"/>
    <cellStyle name="SAPBEXresItemX 2 2" xfId="38444"/>
    <cellStyle name="SAPBEXresItemX 2 2 2" xfId="38445"/>
    <cellStyle name="SAPBEXresItemX 2 3" xfId="38446"/>
    <cellStyle name="SAPBEXresItemX 2 4" xfId="38447"/>
    <cellStyle name="SAPBEXresItemX 2 5" xfId="38448"/>
    <cellStyle name="SAPBEXresItemX 2 6" xfId="38449"/>
    <cellStyle name="SAPBEXresItemX 2 7" xfId="38450"/>
    <cellStyle name="SAPBEXresItemX 3" xfId="38451"/>
    <cellStyle name="SAPBEXresItemX 3 2" xfId="38452"/>
    <cellStyle name="SAPBEXresItemX 4" xfId="38453"/>
    <cellStyle name="SAPBEXresItemX 4 2" xfId="38454"/>
    <cellStyle name="SAPBEXstdData" xfId="38455"/>
    <cellStyle name="SAPBEXstdData 2" xfId="38456"/>
    <cellStyle name="SAPBEXstdData 2 2" xfId="38457"/>
    <cellStyle name="SAPBEXstdData 2 2 2" xfId="38458"/>
    <cellStyle name="SAPBEXstdData 2 2 3" xfId="38459"/>
    <cellStyle name="SAPBEXstdData 2 3" xfId="38460"/>
    <cellStyle name="SAPBEXstdData 2 3 2" xfId="38461"/>
    <cellStyle name="SAPBEXstdData 2 4" xfId="38462"/>
    <cellStyle name="SAPBEXstdData 2 5" xfId="38463"/>
    <cellStyle name="SAPBEXstdData 2 6" xfId="38464"/>
    <cellStyle name="SAPBEXstdData 2 7" xfId="38465"/>
    <cellStyle name="SAPBEXstdData 3" xfId="38466"/>
    <cellStyle name="SAPBEXstdData 3 2" xfId="38467"/>
    <cellStyle name="SAPBEXstdData 3 2 2" xfId="38468"/>
    <cellStyle name="SAPBEXstdData 3 3" xfId="38469"/>
    <cellStyle name="SAPBEXstdData 3 4" xfId="38470"/>
    <cellStyle name="SAPBEXstdData 3 5" xfId="38471"/>
    <cellStyle name="SAPBEXstdData 3 6" xfId="38472"/>
    <cellStyle name="SAPBEXstdData 3 7" xfId="38473"/>
    <cellStyle name="SAPBEXstdData 4" xfId="38474"/>
    <cellStyle name="SAPBEXstdData 4 2" xfId="38475"/>
    <cellStyle name="SAPBEXstdData 4 3" xfId="38476"/>
    <cellStyle name="SAPBEXstdData 5" xfId="38477"/>
    <cellStyle name="SAPBEXstdData 5 2" xfId="38478"/>
    <cellStyle name="SAPBEXstdDataEmph" xfId="38479"/>
    <cellStyle name="SAPBEXstdDataEmph 2" xfId="38480"/>
    <cellStyle name="SAPBEXstdDataEmph 2 2" xfId="38481"/>
    <cellStyle name="SAPBEXstdDataEmph 2 2 2" xfId="38482"/>
    <cellStyle name="SAPBEXstdDataEmph 2 3" xfId="38483"/>
    <cellStyle name="SAPBEXstdDataEmph 2 4" xfId="38484"/>
    <cellStyle name="SAPBEXstdDataEmph 2 5" xfId="38485"/>
    <cellStyle name="SAPBEXstdDataEmph 2 6" xfId="38486"/>
    <cellStyle name="SAPBEXstdDataEmph 2 7" xfId="38487"/>
    <cellStyle name="SAPBEXstdDataEmph 3" xfId="38488"/>
    <cellStyle name="SAPBEXstdDataEmph 3 2" xfId="38489"/>
    <cellStyle name="SAPBEXstdDataEmph 4" xfId="38490"/>
    <cellStyle name="SAPBEXstdDataEmph 4 2" xfId="38491"/>
    <cellStyle name="SAPBEXstdItem" xfId="38492"/>
    <cellStyle name="SAPBEXstdItem 2" xfId="38493"/>
    <cellStyle name="SAPBEXstdItem 2 2" xfId="38494"/>
    <cellStyle name="SAPBEXstdItem 2 2 2" xfId="38495"/>
    <cellStyle name="SAPBEXstdItem 2 2 2 2" xfId="38496"/>
    <cellStyle name="SAPBEXstdItem 2 2 2 3" xfId="38497"/>
    <cellStyle name="SAPBEXstdItem 2 2 2 4" xfId="38498"/>
    <cellStyle name="SAPBEXstdItem 2 2 2 5" xfId="38499"/>
    <cellStyle name="SAPBEXstdItem 2 2 2 6" xfId="38500"/>
    <cellStyle name="SAPBEXstdItem 2 2 2 7" xfId="38501"/>
    <cellStyle name="SAPBEXstdItem 2 2 3" xfId="38502"/>
    <cellStyle name="SAPBEXstdItem 2 2 4" xfId="38503"/>
    <cellStyle name="SAPBEXstdItem 2 2 5" xfId="38504"/>
    <cellStyle name="SAPBEXstdItem 2 2 6" xfId="38505"/>
    <cellStyle name="SAPBEXstdItem 2 2 7" xfId="38506"/>
    <cellStyle name="SAPBEXstdItem 2 2 8" xfId="38507"/>
    <cellStyle name="SAPBEXstdItem 2 3" xfId="38508"/>
    <cellStyle name="SAPBEXstdItem 2 3 2" xfId="38509"/>
    <cellStyle name="SAPBEXstdItem 2 3 3" xfId="38510"/>
    <cellStyle name="SAPBEXstdItem 2 3 4" xfId="38511"/>
    <cellStyle name="SAPBEXstdItem 2 3 5" xfId="38512"/>
    <cellStyle name="SAPBEXstdItem 2 3 6" xfId="38513"/>
    <cellStyle name="SAPBEXstdItem 2 3 7" xfId="38514"/>
    <cellStyle name="SAPBEXstdItem 2 4" xfId="38515"/>
    <cellStyle name="SAPBEXstdItem 2 5" xfId="38516"/>
    <cellStyle name="SAPBEXstdItem 2 6" xfId="38517"/>
    <cellStyle name="SAPBEXstdItem 2 7" xfId="38518"/>
    <cellStyle name="SAPBEXstdItem 2 8" xfId="38519"/>
    <cellStyle name="SAPBEXstdItem 2 9" xfId="38520"/>
    <cellStyle name="SAPBEXstdItem 3" xfId="38521"/>
    <cellStyle name="SAPBEXstdItem 3 10" xfId="38522"/>
    <cellStyle name="SAPBEXstdItem 3 2" xfId="38523"/>
    <cellStyle name="SAPBEXstdItem 3 2 2" xfId="38524"/>
    <cellStyle name="SAPBEXstdItem 3 2 2 2" xfId="38525"/>
    <cellStyle name="SAPBEXstdItem 3 2 2 3" xfId="38526"/>
    <cellStyle name="SAPBEXstdItem 3 2 2 4" xfId="38527"/>
    <cellStyle name="SAPBEXstdItem 3 2 2 5" xfId="38528"/>
    <cellStyle name="SAPBEXstdItem 3 2 2 6" xfId="38529"/>
    <cellStyle name="SAPBEXstdItem 3 2 2 7" xfId="38530"/>
    <cellStyle name="SAPBEXstdItem 3 2 3" xfId="38531"/>
    <cellStyle name="SAPBEXstdItem 3 2 4" xfId="38532"/>
    <cellStyle name="SAPBEXstdItem 3 2 5" xfId="38533"/>
    <cellStyle name="SAPBEXstdItem 3 2 6" xfId="38534"/>
    <cellStyle name="SAPBEXstdItem 3 2 7" xfId="38535"/>
    <cellStyle name="SAPBEXstdItem 3 2 8" xfId="38536"/>
    <cellStyle name="SAPBEXstdItem 3 3" xfId="38537"/>
    <cellStyle name="SAPBEXstdItem 3 3 2" xfId="38538"/>
    <cellStyle name="SAPBEXstdItem 3 3 2 2" xfId="38539"/>
    <cellStyle name="SAPBEXstdItem 3 3 2 3" xfId="38540"/>
    <cellStyle name="SAPBEXstdItem 3 3 2 4" xfId="38541"/>
    <cellStyle name="SAPBEXstdItem 3 3 2 5" xfId="38542"/>
    <cellStyle name="SAPBEXstdItem 3 3 2 6" xfId="38543"/>
    <cellStyle name="SAPBEXstdItem 3 3 2 7" xfId="38544"/>
    <cellStyle name="SAPBEXstdItem 3 3 3" xfId="38545"/>
    <cellStyle name="SAPBEXstdItem 3 3 4" xfId="38546"/>
    <cellStyle name="SAPBEXstdItem 3 3 5" xfId="38547"/>
    <cellStyle name="SAPBEXstdItem 3 3 6" xfId="38548"/>
    <cellStyle name="SAPBEXstdItem 3 3 7" xfId="38549"/>
    <cellStyle name="SAPBEXstdItem 3 3 8" xfId="38550"/>
    <cellStyle name="SAPBEXstdItem 3 4" xfId="38551"/>
    <cellStyle name="SAPBEXstdItem 3 4 2" xfId="38552"/>
    <cellStyle name="SAPBEXstdItem 3 4 2 2" xfId="38553"/>
    <cellStyle name="SAPBEXstdItem 3 4 2 3" xfId="38554"/>
    <cellStyle name="SAPBEXstdItem 3 4 2 4" xfId="38555"/>
    <cellStyle name="SAPBEXstdItem 3 4 2 5" xfId="38556"/>
    <cellStyle name="SAPBEXstdItem 3 4 2 6" xfId="38557"/>
    <cellStyle name="SAPBEXstdItem 3 4 2 7" xfId="38558"/>
    <cellStyle name="SAPBEXstdItem 3 4 3" xfId="38559"/>
    <cellStyle name="SAPBEXstdItem 3 4 4" xfId="38560"/>
    <cellStyle name="SAPBEXstdItem 3 4 5" xfId="38561"/>
    <cellStyle name="SAPBEXstdItem 3 4 6" xfId="38562"/>
    <cellStyle name="SAPBEXstdItem 3 4 7" xfId="38563"/>
    <cellStyle name="SAPBEXstdItem 3 4 8" xfId="38564"/>
    <cellStyle name="SAPBEXstdItem 3 5" xfId="38565"/>
    <cellStyle name="SAPBEXstdItem 3 6" xfId="38566"/>
    <cellStyle name="SAPBEXstdItem 3 7" xfId="38567"/>
    <cellStyle name="SAPBEXstdItem 3 8" xfId="38568"/>
    <cellStyle name="SAPBEXstdItem 3 9" xfId="38569"/>
    <cellStyle name="SAPBEXstdItem 4" xfId="38570"/>
    <cellStyle name="SAPBEXstdItem 4 2" xfId="38571"/>
    <cellStyle name="SAPBEXstdItem 4 2 2" xfId="38572"/>
    <cellStyle name="SAPBEXstdItem 4 2 3" xfId="38573"/>
    <cellStyle name="SAPBEXstdItem 4 2 4" xfId="38574"/>
    <cellStyle name="SAPBEXstdItem 4 2 5" xfId="38575"/>
    <cellStyle name="SAPBEXstdItem 4 2 6" xfId="38576"/>
    <cellStyle name="SAPBEXstdItem 4 2 7" xfId="38577"/>
    <cellStyle name="SAPBEXstdItem 4 3" xfId="38578"/>
    <cellStyle name="SAPBEXstdItem 4 4" xfId="38579"/>
    <cellStyle name="SAPBEXstdItem 4 5" xfId="38580"/>
    <cellStyle name="SAPBEXstdItem 4 6" xfId="38581"/>
    <cellStyle name="SAPBEXstdItem 4 7" xfId="38582"/>
    <cellStyle name="SAPBEXstdItem 4 8" xfId="38583"/>
    <cellStyle name="SAPBEXstdItem 5" xfId="38584"/>
    <cellStyle name="SAPBEXstdItem 5 2" xfId="38585"/>
    <cellStyle name="SAPBEXstdItem 5 3" xfId="38586"/>
    <cellStyle name="SAPBEXstdItem 5 4" xfId="38587"/>
    <cellStyle name="SAPBEXstdItem 5 5" xfId="38588"/>
    <cellStyle name="SAPBEXstdItem 5 6" xfId="38589"/>
    <cellStyle name="SAPBEXstdItem 5 7" xfId="38590"/>
    <cellStyle name="SAPBEXstdItem 6" xfId="38591"/>
    <cellStyle name="SAPBEXstdItem 7" xfId="38592"/>
    <cellStyle name="SAPBEXstdItem 8" xfId="38593"/>
    <cellStyle name="SAPBEXstdItemX" xfId="38594"/>
    <cellStyle name="SAPBEXstdItemX 2" xfId="38595"/>
    <cellStyle name="SAPBEXstdItemX 2 2" xfId="38596"/>
    <cellStyle name="SAPBEXstdItemX 2 2 2" xfId="38597"/>
    <cellStyle name="SAPBEXstdItemX 2 2 2 2" xfId="38598"/>
    <cellStyle name="SAPBEXstdItemX 2 2 2 3" xfId="38599"/>
    <cellStyle name="SAPBEXstdItemX 2 2 2 4" xfId="38600"/>
    <cellStyle name="SAPBEXstdItemX 2 2 2 5" xfId="38601"/>
    <cellStyle name="SAPBEXstdItemX 2 2 2 6" xfId="38602"/>
    <cellStyle name="SAPBEXstdItemX 2 2 2 7" xfId="38603"/>
    <cellStyle name="SAPBEXstdItemX 2 2 3" xfId="38604"/>
    <cellStyle name="SAPBEXstdItemX 2 2 4" xfId="38605"/>
    <cellStyle name="SAPBEXstdItemX 2 2 5" xfId="38606"/>
    <cellStyle name="SAPBEXstdItemX 2 2 6" xfId="38607"/>
    <cellStyle name="SAPBEXstdItemX 2 2 7" xfId="38608"/>
    <cellStyle name="SAPBEXstdItemX 2 2 8" xfId="38609"/>
    <cellStyle name="SAPBEXstdItemX 2 3" xfId="38610"/>
    <cellStyle name="SAPBEXstdItemX 2 3 2" xfId="38611"/>
    <cellStyle name="SAPBEXstdItemX 2 3 3" xfId="38612"/>
    <cellStyle name="SAPBEXstdItemX 2 3 4" xfId="38613"/>
    <cellStyle name="SAPBEXstdItemX 2 3 5" xfId="38614"/>
    <cellStyle name="SAPBEXstdItemX 2 3 6" xfId="38615"/>
    <cellStyle name="SAPBEXstdItemX 2 3 7" xfId="38616"/>
    <cellStyle name="SAPBEXstdItemX 2 4" xfId="38617"/>
    <cellStyle name="SAPBEXstdItemX 2 5" xfId="38618"/>
    <cellStyle name="SAPBEXstdItemX 2 6" xfId="38619"/>
    <cellStyle name="SAPBEXstdItemX 2 7" xfId="38620"/>
    <cellStyle name="SAPBEXstdItemX 2 8" xfId="38621"/>
    <cellStyle name="SAPBEXstdItemX 2 9" xfId="38622"/>
    <cellStyle name="SAPBEXstdItemX 3" xfId="38623"/>
    <cellStyle name="SAPBEXstdItemX 3 10" xfId="38624"/>
    <cellStyle name="SAPBEXstdItemX 3 2" xfId="38625"/>
    <cellStyle name="SAPBEXstdItemX 3 2 2" xfId="38626"/>
    <cellStyle name="SAPBEXstdItemX 3 2 2 2" xfId="38627"/>
    <cellStyle name="SAPBEXstdItemX 3 2 2 3" xfId="38628"/>
    <cellStyle name="SAPBEXstdItemX 3 2 2 4" xfId="38629"/>
    <cellStyle name="SAPBEXstdItemX 3 2 2 5" xfId="38630"/>
    <cellStyle name="SAPBEXstdItemX 3 2 2 6" xfId="38631"/>
    <cellStyle name="SAPBEXstdItemX 3 2 2 7" xfId="38632"/>
    <cellStyle name="SAPBEXstdItemX 3 2 3" xfId="38633"/>
    <cellStyle name="SAPBEXstdItemX 3 2 4" xfId="38634"/>
    <cellStyle name="SAPBEXstdItemX 3 2 5" xfId="38635"/>
    <cellStyle name="SAPBEXstdItemX 3 2 6" xfId="38636"/>
    <cellStyle name="SAPBEXstdItemX 3 2 7" xfId="38637"/>
    <cellStyle name="SAPBEXstdItemX 3 2 8" xfId="38638"/>
    <cellStyle name="SAPBEXstdItemX 3 3" xfId="38639"/>
    <cellStyle name="SAPBEXstdItemX 3 3 2" xfId="38640"/>
    <cellStyle name="SAPBEXstdItemX 3 3 2 2" xfId="38641"/>
    <cellStyle name="SAPBEXstdItemX 3 3 2 3" xfId="38642"/>
    <cellStyle name="SAPBEXstdItemX 3 3 2 4" xfId="38643"/>
    <cellStyle name="SAPBEXstdItemX 3 3 2 5" xfId="38644"/>
    <cellStyle name="SAPBEXstdItemX 3 3 2 6" xfId="38645"/>
    <cellStyle name="SAPBEXstdItemX 3 3 2 7" xfId="38646"/>
    <cellStyle name="SAPBEXstdItemX 3 3 3" xfId="38647"/>
    <cellStyle name="SAPBEXstdItemX 3 3 4" xfId="38648"/>
    <cellStyle name="SAPBEXstdItemX 3 3 5" xfId="38649"/>
    <cellStyle name="SAPBEXstdItemX 3 3 6" xfId="38650"/>
    <cellStyle name="SAPBEXstdItemX 3 3 7" xfId="38651"/>
    <cellStyle name="SAPBEXstdItemX 3 3 8" xfId="38652"/>
    <cellStyle name="SAPBEXstdItemX 3 4" xfId="38653"/>
    <cellStyle name="SAPBEXstdItemX 3 4 2" xfId="38654"/>
    <cellStyle name="SAPBEXstdItemX 3 4 2 2" xfId="38655"/>
    <cellStyle name="SAPBEXstdItemX 3 4 2 3" xfId="38656"/>
    <cellStyle name="SAPBEXstdItemX 3 4 2 4" xfId="38657"/>
    <cellStyle name="SAPBEXstdItemX 3 4 2 5" xfId="38658"/>
    <cellStyle name="SAPBEXstdItemX 3 4 2 6" xfId="38659"/>
    <cellStyle name="SAPBEXstdItemX 3 4 2 7" xfId="38660"/>
    <cellStyle name="SAPBEXstdItemX 3 4 3" xfId="38661"/>
    <cellStyle name="SAPBEXstdItemX 3 4 4" xfId="38662"/>
    <cellStyle name="SAPBEXstdItemX 3 4 5" xfId="38663"/>
    <cellStyle name="SAPBEXstdItemX 3 4 6" xfId="38664"/>
    <cellStyle name="SAPBEXstdItemX 3 4 7" xfId="38665"/>
    <cellStyle name="SAPBEXstdItemX 3 4 8" xfId="38666"/>
    <cellStyle name="SAPBEXstdItemX 3 5" xfId="38667"/>
    <cellStyle name="SAPBEXstdItemX 3 6" xfId="38668"/>
    <cellStyle name="SAPBEXstdItemX 3 7" xfId="38669"/>
    <cellStyle name="SAPBEXstdItemX 3 8" xfId="38670"/>
    <cellStyle name="SAPBEXstdItemX 3 9" xfId="38671"/>
    <cellStyle name="SAPBEXstdItemX 4" xfId="38672"/>
    <cellStyle name="SAPBEXstdItemX 4 2" xfId="38673"/>
    <cellStyle name="SAPBEXstdItemX 4 2 2" xfId="38674"/>
    <cellStyle name="SAPBEXstdItemX 4 2 3" xfId="38675"/>
    <cellStyle name="SAPBEXstdItemX 4 2 4" xfId="38676"/>
    <cellStyle name="SAPBEXstdItemX 4 2 5" xfId="38677"/>
    <cellStyle name="SAPBEXstdItemX 4 2 6" xfId="38678"/>
    <cellStyle name="SAPBEXstdItemX 4 2 7" xfId="38679"/>
    <cellStyle name="SAPBEXstdItemX 4 3" xfId="38680"/>
    <cellStyle name="SAPBEXstdItemX 4 4" xfId="38681"/>
    <cellStyle name="SAPBEXstdItemX 4 5" xfId="38682"/>
    <cellStyle name="SAPBEXstdItemX 4 6" xfId="38683"/>
    <cellStyle name="SAPBEXstdItemX 4 7" xfId="38684"/>
    <cellStyle name="SAPBEXstdItemX 4 8" xfId="38685"/>
    <cellStyle name="SAPBEXstdItemX 5" xfId="38686"/>
    <cellStyle name="SAPBEXstdItemX 5 2" xfId="38687"/>
    <cellStyle name="SAPBEXstdItemX 5 3" xfId="38688"/>
    <cellStyle name="SAPBEXstdItemX 5 4" xfId="38689"/>
    <cellStyle name="SAPBEXstdItemX 5 5" xfId="38690"/>
    <cellStyle name="SAPBEXstdItemX 5 6" xfId="38691"/>
    <cellStyle name="SAPBEXstdItemX 5 7" xfId="38692"/>
    <cellStyle name="SAPBEXstdItemX 6" xfId="38693"/>
    <cellStyle name="SAPBEXstdItemX 7" xfId="38694"/>
    <cellStyle name="SAPBEXstdItemX 8" xfId="38695"/>
    <cellStyle name="SAPBEXtitle" xfId="38696"/>
    <cellStyle name="SAPBEXtitle 2" xfId="38697"/>
    <cellStyle name="SAPBEXtitle 2 2" xfId="38698"/>
    <cellStyle name="SAPBEXtitle 2 2 2" xfId="38699"/>
    <cellStyle name="SAPBEXtitle 2 3" xfId="38700"/>
    <cellStyle name="SAPBEXtitle 3" xfId="38701"/>
    <cellStyle name="SAPBEXtitle 3 2" xfId="38702"/>
    <cellStyle name="SAPBEXtitle 4" xfId="38703"/>
    <cellStyle name="SAPBEXtitle 4 2" xfId="38704"/>
    <cellStyle name="SAPBEXunassignedItem" xfId="38705"/>
    <cellStyle name="SAPBEXunassignedItem 2" xfId="38706"/>
    <cellStyle name="SAPBEXundefined" xfId="38707"/>
    <cellStyle name="SAPBEXundefined 2" xfId="38708"/>
    <cellStyle name="SAPBEXundefined 2 2" xfId="38709"/>
    <cellStyle name="SAPBEXundefined 2 2 2" xfId="38710"/>
    <cellStyle name="SAPBEXundefined 2 3" xfId="38711"/>
    <cellStyle name="SAPBEXundefined 2 4" xfId="38712"/>
    <cellStyle name="SAPBEXundefined 2 5" xfId="38713"/>
    <cellStyle name="SAPBEXundefined 2 6" xfId="38714"/>
    <cellStyle name="SAPBEXundefined 2 7" xfId="38715"/>
    <cellStyle name="SAPBEXundefined 3" xfId="38716"/>
    <cellStyle name="SAPBEXundefined 3 2" xfId="38717"/>
    <cellStyle name="SAPBEXundefined 4" xfId="38718"/>
    <cellStyle name="SAPBEXundefined 4 2" xfId="38719"/>
    <cellStyle name="shade" xfId="38720"/>
    <cellStyle name="shade 10" xfId="38721"/>
    <cellStyle name="shade 10 2" xfId="38722"/>
    <cellStyle name="shade 11" xfId="38723"/>
    <cellStyle name="shade 11 2" xfId="38724"/>
    <cellStyle name="shade 12" xfId="38725"/>
    <cellStyle name="shade 12 2" xfId="38726"/>
    <cellStyle name="shade 12 3" xfId="38727"/>
    <cellStyle name="shade 2" xfId="38728"/>
    <cellStyle name="shade 2 2" xfId="38729"/>
    <cellStyle name="shade 2 2 2" xfId="38730"/>
    <cellStyle name="shade 2 2 2 2" xfId="38731"/>
    <cellStyle name="shade 2 2 2 2 2" xfId="38732"/>
    <cellStyle name="shade 2 2 2 3" xfId="38733"/>
    <cellStyle name="shade 2 2 3" xfId="38734"/>
    <cellStyle name="shade 2 2 3 2" xfId="38735"/>
    <cellStyle name="shade 2 2 4" xfId="38736"/>
    <cellStyle name="shade 2 2 4 2" xfId="38737"/>
    <cellStyle name="shade 2 3" xfId="38738"/>
    <cellStyle name="shade 2 3 2" xfId="38739"/>
    <cellStyle name="shade 2 3 2 2" xfId="38740"/>
    <cellStyle name="shade 2 3 2 3" xfId="38741"/>
    <cellStyle name="shade 2 3 3" xfId="38742"/>
    <cellStyle name="shade 2 4" xfId="38743"/>
    <cellStyle name="shade 2 4 2" xfId="38744"/>
    <cellStyle name="shade 2 4 2 2" xfId="38745"/>
    <cellStyle name="shade 2 4 3" xfId="38746"/>
    <cellStyle name="shade 2 5" xfId="38747"/>
    <cellStyle name="shade 2 5 2" xfId="38748"/>
    <cellStyle name="shade 2 6" xfId="38749"/>
    <cellStyle name="shade 2 6 2" xfId="38750"/>
    <cellStyle name="shade 3" xfId="38751"/>
    <cellStyle name="shade 3 2" xfId="38752"/>
    <cellStyle name="shade 3 2 2" xfId="38753"/>
    <cellStyle name="shade 3 2 2 2" xfId="38754"/>
    <cellStyle name="shade 3 2 3" xfId="38755"/>
    <cellStyle name="shade 3 2 4" xfId="38756"/>
    <cellStyle name="shade 3 3" xfId="38757"/>
    <cellStyle name="shade 3 3 2" xfId="38758"/>
    <cellStyle name="shade 3 3 2 2" xfId="38759"/>
    <cellStyle name="shade 3 3 3" xfId="38760"/>
    <cellStyle name="shade 3 4" xfId="38761"/>
    <cellStyle name="shade 3 4 2" xfId="38762"/>
    <cellStyle name="shade 3 4 2 2" xfId="38763"/>
    <cellStyle name="shade 3 4 3" xfId="38764"/>
    <cellStyle name="shade 3 5" xfId="38765"/>
    <cellStyle name="shade 3 5 2" xfId="38766"/>
    <cellStyle name="shade 4" xfId="38767"/>
    <cellStyle name="shade 4 2" xfId="38768"/>
    <cellStyle name="shade 4 2 2" xfId="38769"/>
    <cellStyle name="shade 4 2 2 2" xfId="38770"/>
    <cellStyle name="shade 4 2 2 2 2" xfId="38771"/>
    <cellStyle name="shade 4 2 2 3" xfId="38772"/>
    <cellStyle name="shade 4 2 3" xfId="38773"/>
    <cellStyle name="shade 4 2 3 2" xfId="38774"/>
    <cellStyle name="shade 4 2 4" xfId="38775"/>
    <cellStyle name="shade 4 2 4 2" xfId="38776"/>
    <cellStyle name="shade 4 3" xfId="38777"/>
    <cellStyle name="shade 4 3 2" xfId="38778"/>
    <cellStyle name="shade 4 3 2 2" xfId="38779"/>
    <cellStyle name="shade 4 3 3" xfId="38780"/>
    <cellStyle name="shade 4 3 4" xfId="38781"/>
    <cellStyle name="shade 4 4" xfId="38782"/>
    <cellStyle name="shade 4 4 2" xfId="38783"/>
    <cellStyle name="shade 4 4 2 2" xfId="38784"/>
    <cellStyle name="shade 4 4 3" xfId="38785"/>
    <cellStyle name="shade 4 5" xfId="38786"/>
    <cellStyle name="shade 4 5 2" xfId="38787"/>
    <cellStyle name="shade 4 6" xfId="38788"/>
    <cellStyle name="shade 4 6 2" xfId="38789"/>
    <cellStyle name="shade 5" xfId="38790"/>
    <cellStyle name="shade 5 2" xfId="38791"/>
    <cellStyle name="shade 5 2 2" xfId="38792"/>
    <cellStyle name="shade 5 2 2 2" xfId="38793"/>
    <cellStyle name="shade 5 2 2 2 2" xfId="38794"/>
    <cellStyle name="shade 5 2 3" xfId="38795"/>
    <cellStyle name="shade 5 2 3 2" xfId="38796"/>
    <cellStyle name="shade 5 2 4" xfId="38797"/>
    <cellStyle name="shade 5 2 4 2" xfId="38798"/>
    <cellStyle name="shade 5 2 5" xfId="38799"/>
    <cellStyle name="shade 5 3" xfId="38800"/>
    <cellStyle name="shade 5 3 2" xfId="38801"/>
    <cellStyle name="shade 5 3 2 2" xfId="38802"/>
    <cellStyle name="shade 5 4" xfId="38803"/>
    <cellStyle name="shade 5 4 2" xfId="38804"/>
    <cellStyle name="shade 5 5" xfId="38805"/>
    <cellStyle name="shade 5 5 2" xfId="38806"/>
    <cellStyle name="shade 6" xfId="38807"/>
    <cellStyle name="shade 6 2" xfId="38808"/>
    <cellStyle name="shade 6 2 2" xfId="38809"/>
    <cellStyle name="shade 6 2 2 2" xfId="38810"/>
    <cellStyle name="shade 6 3" xfId="38811"/>
    <cellStyle name="shade 6 3 2" xfId="38812"/>
    <cellStyle name="shade 6 4" xfId="38813"/>
    <cellStyle name="shade 6 4 2" xfId="38814"/>
    <cellStyle name="shade 7" xfId="38815"/>
    <cellStyle name="shade 7 2" xfId="38816"/>
    <cellStyle name="shade 7 2 2" xfId="38817"/>
    <cellStyle name="shade 7 3" xfId="38818"/>
    <cellStyle name="shade 8" xfId="38819"/>
    <cellStyle name="shade 8 2" xfId="38820"/>
    <cellStyle name="shade 8 2 2" xfId="38821"/>
    <cellStyle name="shade 8 3" xfId="38822"/>
    <cellStyle name="shade 8 4" xfId="38823"/>
    <cellStyle name="shade 9" xfId="38824"/>
    <cellStyle name="shade 9 2" xfId="38825"/>
    <cellStyle name="shade 9 2 2" xfId="38826"/>
    <cellStyle name="shade 9 2 2 2" xfId="38827"/>
    <cellStyle name="shade 9 2 3" xfId="38828"/>
    <cellStyle name="shade 9 3" xfId="38829"/>
    <cellStyle name="shade 9 3 2" xfId="38830"/>
    <cellStyle name="shade 9 4" xfId="38831"/>
    <cellStyle name="shade_ACCOUNTS" xfId="38832"/>
    <cellStyle name="Sheet Title" xfId="38833"/>
    <cellStyle name="Sheet Title 2" xfId="38834"/>
    <cellStyle name="StmtTtl1" xfId="38835"/>
    <cellStyle name="StmtTtl1 2" xfId="38836"/>
    <cellStyle name="StmtTtl1 2 2" xfId="38837"/>
    <cellStyle name="StmtTtl1 2 2 2" xfId="38838"/>
    <cellStyle name="StmtTtl1 2 2 2 2" xfId="38839"/>
    <cellStyle name="StmtTtl1 2 2 3" xfId="38840"/>
    <cellStyle name="StmtTtl1 2 3" xfId="38841"/>
    <cellStyle name="StmtTtl1 2 3 2" xfId="38842"/>
    <cellStyle name="StmtTtl1 2 3 3" xfId="38843"/>
    <cellStyle name="StmtTtl1 2 4" xfId="38844"/>
    <cellStyle name="StmtTtl1 2 4 2" xfId="38845"/>
    <cellStyle name="StmtTtl1 3" xfId="38846"/>
    <cellStyle name="StmtTtl1 3 2" xfId="38847"/>
    <cellStyle name="StmtTtl1 3 2 2" xfId="38848"/>
    <cellStyle name="StmtTtl1 3 2 2 2" xfId="38849"/>
    <cellStyle name="StmtTtl1 3 2 3" xfId="38850"/>
    <cellStyle name="StmtTtl1 3 3" xfId="38851"/>
    <cellStyle name="StmtTtl1 3 3 2" xfId="38852"/>
    <cellStyle name="StmtTtl1 3 3 3" xfId="38853"/>
    <cellStyle name="StmtTtl1 3 4" xfId="38854"/>
    <cellStyle name="StmtTtl1 3 4 2" xfId="38855"/>
    <cellStyle name="StmtTtl1 4" xfId="38856"/>
    <cellStyle name="StmtTtl1 4 2" xfId="38857"/>
    <cellStyle name="StmtTtl1 4 2 2" xfId="38858"/>
    <cellStyle name="StmtTtl1 4 2 2 2" xfId="38859"/>
    <cellStyle name="StmtTtl1 4 2 3" xfId="38860"/>
    <cellStyle name="StmtTtl1 4 3" xfId="38861"/>
    <cellStyle name="StmtTtl1 4 3 2" xfId="38862"/>
    <cellStyle name="StmtTtl1 4 3 3" xfId="38863"/>
    <cellStyle name="StmtTtl1 4 4" xfId="38864"/>
    <cellStyle name="StmtTtl1 4 4 2" xfId="38865"/>
    <cellStyle name="StmtTtl1 5" xfId="38866"/>
    <cellStyle name="StmtTtl1 5 2" xfId="38867"/>
    <cellStyle name="StmtTtl1 5 2 2" xfId="38868"/>
    <cellStyle name="StmtTtl1 5 3" xfId="38869"/>
    <cellStyle name="StmtTtl1 5 3 2" xfId="38870"/>
    <cellStyle name="StmtTtl1 5 4" xfId="38871"/>
    <cellStyle name="StmtTtl1 6" xfId="38872"/>
    <cellStyle name="StmtTtl1 6 2" xfId="38873"/>
    <cellStyle name="StmtTtl1 6 3" xfId="38874"/>
    <cellStyle name="StmtTtl1 7" xfId="38875"/>
    <cellStyle name="StmtTtl1 7 2" xfId="38876"/>
    <cellStyle name="StmtTtl1 8" xfId="38877"/>
    <cellStyle name="StmtTtl1 8 2" xfId="38878"/>
    <cellStyle name="StmtTtl1_(C) WHE Proforma with ITC cash grant 10 Yr Amort_for deferral_102809" xfId="38879"/>
    <cellStyle name="StmtTtl2" xfId="38880"/>
    <cellStyle name="StmtTtl2 2" xfId="38881"/>
    <cellStyle name="StmtTtl2 2 2" xfId="38882"/>
    <cellStyle name="StmtTtl2 2 2 2" xfId="38883"/>
    <cellStyle name="StmtTtl2 2 2 3" xfId="38884"/>
    <cellStyle name="StmtTtl2 2 3" xfId="38885"/>
    <cellStyle name="StmtTtl2 2 3 2" xfId="38886"/>
    <cellStyle name="StmtTtl2 2 4" xfId="38887"/>
    <cellStyle name="StmtTtl2 2 5" xfId="38888"/>
    <cellStyle name="StmtTtl2 2 6" xfId="38889"/>
    <cellStyle name="StmtTtl2 2 7" xfId="38890"/>
    <cellStyle name="StmtTtl2 3" xfId="38891"/>
    <cellStyle name="StmtTtl2 3 2" xfId="38892"/>
    <cellStyle name="StmtTtl2 3 2 2" xfId="38893"/>
    <cellStyle name="StmtTtl2 3 2 3" xfId="38894"/>
    <cellStyle name="StmtTtl2 3 2 4" xfId="38895"/>
    <cellStyle name="StmtTtl2 3 2 5" xfId="38896"/>
    <cellStyle name="StmtTtl2 3 2 6" xfId="38897"/>
    <cellStyle name="StmtTtl2 3 2 7" xfId="38898"/>
    <cellStyle name="StmtTtl2 3 3" xfId="38899"/>
    <cellStyle name="StmtTtl2 3 3 2" xfId="38900"/>
    <cellStyle name="StmtTtl2 3 4" xfId="38901"/>
    <cellStyle name="StmtTtl2 4" xfId="38902"/>
    <cellStyle name="StmtTtl2 4 2" xfId="38903"/>
    <cellStyle name="StmtTtl2 4 3" xfId="38904"/>
    <cellStyle name="StmtTtl2 4 4" xfId="38905"/>
    <cellStyle name="StmtTtl2 4 5" xfId="38906"/>
    <cellStyle name="StmtTtl2 4 6" xfId="38907"/>
    <cellStyle name="StmtTtl2 4 7" xfId="38908"/>
    <cellStyle name="StmtTtl2 5" xfId="38909"/>
    <cellStyle name="StmtTtl2 5 2" xfId="38910"/>
    <cellStyle name="StmtTtl2 6" xfId="38911"/>
    <cellStyle name="StmtTtl2 6 2" xfId="38912"/>
    <cellStyle name="StmtTtl2 7" xfId="38913"/>
    <cellStyle name="StmtTtl2 8" xfId="38914"/>
    <cellStyle name="StmtTtl2 9" xfId="38915"/>
    <cellStyle name="StmtTtl2_4.32E Depreciation Study Robs file" xfId="38916"/>
    <cellStyle name="STYL1 - Style1" xfId="38917"/>
    <cellStyle name="STYL1 - Style1 2" xfId="38918"/>
    <cellStyle name="STYL1 - Style1 2 2" xfId="38919"/>
    <cellStyle name="STYL1 - Style1 2 2 2" xfId="38920"/>
    <cellStyle name="STYL1 - Style1 2 3" xfId="38921"/>
    <cellStyle name="STYL1 - Style1 2 4" xfId="38922"/>
    <cellStyle name="STYL1 - Style1 3" xfId="38923"/>
    <cellStyle name="STYL1 - Style1 3 2" xfId="38924"/>
    <cellStyle name="STYL1 - Style1 3 3" xfId="38925"/>
    <cellStyle name="STYL1 - Style1 4" xfId="38926"/>
    <cellStyle name="STYL1 - Style1 4 2" xfId="38927"/>
    <cellStyle name="STYL1 - Style1 5" xfId="38928"/>
    <cellStyle name="STYL1 - Style1 5 2" xfId="38929"/>
    <cellStyle name="Style 1" xfId="38930"/>
    <cellStyle name="Style 1 10" xfId="38931"/>
    <cellStyle name="Style 1 10 2" xfId="38932"/>
    <cellStyle name="Style 1 10 2 2" xfId="38933"/>
    <cellStyle name="Style 1 10 2 2 2" xfId="38934"/>
    <cellStyle name="Style 1 10 2 2 2 2" xfId="38935"/>
    <cellStyle name="Style 1 10 2 3" xfId="38936"/>
    <cellStyle name="Style 1 10 2 3 2" xfId="38937"/>
    <cellStyle name="Style 1 10 2 4" xfId="38938"/>
    <cellStyle name="Style 1 10 2 4 2" xfId="38939"/>
    <cellStyle name="Style 1 10 3" xfId="38940"/>
    <cellStyle name="Style 1 10 3 2" xfId="38941"/>
    <cellStyle name="Style 1 10 3 2 2" xfId="38942"/>
    <cellStyle name="Style 1 10 3 3" xfId="38943"/>
    <cellStyle name="Style 1 10 4" xfId="38944"/>
    <cellStyle name="Style 1 10 4 2" xfId="38945"/>
    <cellStyle name="Style 1 10 4 2 2" xfId="38946"/>
    <cellStyle name="Style 1 10 4 3" xfId="38947"/>
    <cellStyle name="Style 1 10 5" xfId="38948"/>
    <cellStyle name="Style 1 10 5 2" xfId="38949"/>
    <cellStyle name="Style 1 10 6" xfId="38950"/>
    <cellStyle name="Style 1 10 6 2" xfId="38951"/>
    <cellStyle name="Style 1 10 7" xfId="38952"/>
    <cellStyle name="Style 1 11" xfId="38953"/>
    <cellStyle name="Style 1 11 2" xfId="38954"/>
    <cellStyle name="Style 1 11 2 2" xfId="38955"/>
    <cellStyle name="Style 1 11 2 2 2" xfId="38956"/>
    <cellStyle name="Style 1 11 2 2 2 2" xfId="38957"/>
    <cellStyle name="Style 1 11 2 3" xfId="38958"/>
    <cellStyle name="Style 1 11 2 3 2" xfId="38959"/>
    <cellStyle name="Style 1 11 2 4" xfId="38960"/>
    <cellStyle name="Style 1 11 2 4 2" xfId="38961"/>
    <cellStyle name="Style 1 11 2 5" xfId="38962"/>
    <cellStyle name="Style 1 11 2 6" xfId="38963"/>
    <cellStyle name="Style 1 11 3" xfId="38964"/>
    <cellStyle name="Style 1 11 3 2" xfId="38965"/>
    <cellStyle name="Style 1 11 3 2 2" xfId="38966"/>
    <cellStyle name="Style 1 11 4" xfId="38967"/>
    <cellStyle name="Style 1 11 4 2" xfId="38968"/>
    <cellStyle name="Style 1 11 5" xfId="38969"/>
    <cellStyle name="Style 1 11 5 2" xfId="38970"/>
    <cellStyle name="Style 1 11 6" xfId="38971"/>
    <cellStyle name="Style 1 12" xfId="38972"/>
    <cellStyle name="Style 1 12 2" xfId="38973"/>
    <cellStyle name="Style 1 12 2 2" xfId="38974"/>
    <cellStyle name="Style 1 12 2 2 2" xfId="38975"/>
    <cellStyle name="Style 1 12 2 3" xfId="38976"/>
    <cellStyle name="Style 1 12 3" xfId="38977"/>
    <cellStyle name="Style 1 12 3 2" xfId="38978"/>
    <cellStyle name="Style 1 12 3 3" xfId="38979"/>
    <cellStyle name="Style 1 12 4" xfId="38980"/>
    <cellStyle name="Style 1 12 4 2" xfId="38981"/>
    <cellStyle name="Style 1 12 5" xfId="38982"/>
    <cellStyle name="Style 1 13" xfId="38983"/>
    <cellStyle name="Style 1 13 2" xfId="38984"/>
    <cellStyle name="Style 1 13 2 2" xfId="38985"/>
    <cellStyle name="Style 1 13 3" xfId="38986"/>
    <cellStyle name="Style 1 14" xfId="38987"/>
    <cellStyle name="Style 1 14 2" xfId="38988"/>
    <cellStyle name="Style 1 14 2 2" xfId="38989"/>
    <cellStyle name="Style 1 14 3" xfId="38990"/>
    <cellStyle name="Style 1 15" xfId="38991"/>
    <cellStyle name="Style 1 15 2" xfId="38992"/>
    <cellStyle name="Style 1 15 2 2" xfId="38993"/>
    <cellStyle name="Style 1 15 2 2 2" xfId="38994"/>
    <cellStyle name="Style 1 15 2 3" xfId="38995"/>
    <cellStyle name="Style 1 15 3" xfId="38996"/>
    <cellStyle name="Style 1 15 3 2" xfId="38997"/>
    <cellStyle name="Style 1 15 4" xfId="38998"/>
    <cellStyle name="Style 1 16" xfId="38999"/>
    <cellStyle name="Style 1 16 2" xfId="39000"/>
    <cellStyle name="Style 1 17" xfId="39001"/>
    <cellStyle name="Style 1 17 2" xfId="39002"/>
    <cellStyle name="Style 1 18" xfId="39003"/>
    <cellStyle name="Style 1 18 2" xfId="39004"/>
    <cellStyle name="Style 1 19" xfId="39005"/>
    <cellStyle name="Style 1 2" xfId="39006"/>
    <cellStyle name="Style 1 2 2" xfId="39007"/>
    <cellStyle name="Style 1 2 2 2" xfId="39008"/>
    <cellStyle name="Style 1 2 2 2 2" xfId="39009"/>
    <cellStyle name="Style 1 2 2 2 2 2" xfId="39010"/>
    <cellStyle name="Style 1 2 2 2 3" xfId="39011"/>
    <cellStyle name="Style 1 2 2 3" xfId="39012"/>
    <cellStyle name="Style 1 2 2 3 2" xfId="39013"/>
    <cellStyle name="Style 1 2 2 3 2 2" xfId="39014"/>
    <cellStyle name="Style 1 2 2 3 3" xfId="39015"/>
    <cellStyle name="Style 1 2 2 3 4" xfId="39016"/>
    <cellStyle name="Style 1 2 2 3 5" xfId="39017"/>
    <cellStyle name="Style 1 2 2 4" xfId="39018"/>
    <cellStyle name="Style 1 2 2 4 2" xfId="39019"/>
    <cellStyle name="Style 1 2 2 4 3" xfId="39020"/>
    <cellStyle name="Style 1 2 2 5" xfId="39021"/>
    <cellStyle name="Style 1 2 2 5 2" xfId="39022"/>
    <cellStyle name="Style 1 2 3" xfId="39023"/>
    <cellStyle name="Style 1 2 3 2" xfId="39024"/>
    <cellStyle name="Style 1 2 3 2 2" xfId="39025"/>
    <cellStyle name="Style 1 2 3 2 2 2" xfId="39026"/>
    <cellStyle name="Style 1 2 3 2 3" xfId="39027"/>
    <cellStyle name="Style 1 2 3 2 4" xfId="39028"/>
    <cellStyle name="Style 1 2 3 3" xfId="39029"/>
    <cellStyle name="Style 1 2 3 3 2" xfId="39030"/>
    <cellStyle name="Style 1 2 3 3 2 2" xfId="39031"/>
    <cellStyle name="Style 1 2 3 3 3" xfId="39032"/>
    <cellStyle name="Style 1 2 3 3 4" xfId="39033"/>
    <cellStyle name="Style 1 2 3 3 5" xfId="39034"/>
    <cellStyle name="Style 1 2 3 4" xfId="39035"/>
    <cellStyle name="Style 1 2 3 4 2" xfId="39036"/>
    <cellStyle name="Style 1 2 3 5" xfId="39037"/>
    <cellStyle name="Style 1 2 3 5 2" xfId="39038"/>
    <cellStyle name="Style 1 2 3 6" xfId="39039"/>
    <cellStyle name="Style 1 2 4" xfId="39040"/>
    <cellStyle name="Style 1 2 4 2" xfId="39041"/>
    <cellStyle name="Style 1 2 4 2 2" xfId="39042"/>
    <cellStyle name="Style 1 2 4 2 3" xfId="39043"/>
    <cellStyle name="Style 1 2 4 3" xfId="39044"/>
    <cellStyle name="Style 1 2 5" xfId="39045"/>
    <cellStyle name="Style 1 2 5 2" xfId="39046"/>
    <cellStyle name="Style 1 2 5 2 2" xfId="39047"/>
    <cellStyle name="Style 1 2 5 2 3" xfId="39048"/>
    <cellStyle name="Style 1 2 5 3" xfId="39049"/>
    <cellStyle name="Style 1 2 5 4" xfId="39050"/>
    <cellStyle name="Style 1 2 6" xfId="39051"/>
    <cellStyle name="Style 1 2 6 2" xfId="39052"/>
    <cellStyle name="Style 1 2 6 3" xfId="39053"/>
    <cellStyle name="Style 1 2 6 4" xfId="39054"/>
    <cellStyle name="Style 1 2 7" xfId="39055"/>
    <cellStyle name="Style 1 2 7 2" xfId="39056"/>
    <cellStyle name="Style 1 2 7 2 2" xfId="39057"/>
    <cellStyle name="Style 1 2 7 3" xfId="39058"/>
    <cellStyle name="Style 1 2 8" xfId="39059"/>
    <cellStyle name="Style 1 2 8 2" xfId="39060"/>
    <cellStyle name="Style 1 2 9" xfId="39061"/>
    <cellStyle name="Style 1 2_4 31E Reg Asset  Liab and EXH D" xfId="39062"/>
    <cellStyle name="Style 1 3" xfId="39063"/>
    <cellStyle name="Style 1 3 2" xfId="39064"/>
    <cellStyle name="Style 1 3 2 2" xfId="39065"/>
    <cellStyle name="Style 1 3 2 2 2" xfId="39066"/>
    <cellStyle name="Style 1 3 2 2 2 2" xfId="39067"/>
    <cellStyle name="Style 1 3 2 2 3" xfId="39068"/>
    <cellStyle name="Style 1 3 2 2 3 2" xfId="39069"/>
    <cellStyle name="Style 1 3 2 2 3 3" xfId="39070"/>
    <cellStyle name="Style 1 3 2 2 4" xfId="39071"/>
    <cellStyle name="Style 1 3 2 3" xfId="39072"/>
    <cellStyle name="Style 1 3 2 3 2" xfId="39073"/>
    <cellStyle name="Style 1 3 2 3 2 2" xfId="39074"/>
    <cellStyle name="Style 1 3 2 3 2 3" xfId="39075"/>
    <cellStyle name="Style 1 3 2 3 3" xfId="39076"/>
    <cellStyle name="Style 1 3 2 3 4" xfId="39077"/>
    <cellStyle name="Style 1 3 2 4" xfId="39078"/>
    <cellStyle name="Style 1 3 2 4 2" xfId="39079"/>
    <cellStyle name="Style 1 3 2 5" xfId="39080"/>
    <cellStyle name="Style 1 3 2 5 2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3" xfId="39087"/>
    <cellStyle name="Style 1 3 3 3 2" xfId="39088"/>
    <cellStyle name="Style 1 3 3 3 2 2" xfId="39089"/>
    <cellStyle name="Style 1 3 3 3 3" xfId="39090"/>
    <cellStyle name="Style 1 3 3 3 4" xfId="39091"/>
    <cellStyle name="Style 1 3 3 4" xfId="39092"/>
    <cellStyle name="Style 1 3 3 4 2" xfId="39093"/>
    <cellStyle name="Style 1 3 3 5" xfId="39094"/>
    <cellStyle name="Style 1 3 3 5 2" xfId="39095"/>
    <cellStyle name="Style 1 3 4" xfId="39096"/>
    <cellStyle name="Style 1 3 4 2" xfId="39097"/>
    <cellStyle name="Style 1 3 4 2 2" xfId="39098"/>
    <cellStyle name="Style 1 3 4 3" xfId="39099"/>
    <cellStyle name="Style 1 3 4 3 2" xfId="39100"/>
    <cellStyle name="Style 1 3 4 3 3" xfId="39101"/>
    <cellStyle name="Style 1 3 4 4" xfId="39102"/>
    <cellStyle name="Style 1 3 5" xfId="39103"/>
    <cellStyle name="Style 1 3 5 2" xfId="39104"/>
    <cellStyle name="Style 1 3 5 2 2" xfId="39105"/>
    <cellStyle name="Style 1 3 5 2 3" xfId="39106"/>
    <cellStyle name="Style 1 3 5 3" xfId="39107"/>
    <cellStyle name="Style 1 3 5 4" xfId="39108"/>
    <cellStyle name="Style 1 3 6" xfId="39109"/>
    <cellStyle name="Style 1 3 6 2" xfId="39110"/>
    <cellStyle name="Style 1 3 7" xfId="39111"/>
    <cellStyle name="Style 1 3 7 2" xfId="39112"/>
    <cellStyle name="Style 1 4" xfId="39113"/>
    <cellStyle name="Style 1 4 2" xfId="39114"/>
    <cellStyle name="Style 1 4 2 2" xfId="39115"/>
    <cellStyle name="Style 1 4 2 2 2" xfId="39116"/>
    <cellStyle name="Style 1 4 2 2 2 2" xfId="39117"/>
    <cellStyle name="Style 1 4 2 2 3" xfId="39118"/>
    <cellStyle name="Style 1 4 2 3" xfId="39119"/>
    <cellStyle name="Style 1 4 2 3 2" xfId="39120"/>
    <cellStyle name="Style 1 4 2 4" xfId="39121"/>
    <cellStyle name="Style 1 4 2 4 2" xfId="39122"/>
    <cellStyle name="Style 1 4 3" xfId="39123"/>
    <cellStyle name="Style 1 4 3 2" xfId="39124"/>
    <cellStyle name="Style 1 4 3 2 2" xfId="39125"/>
    <cellStyle name="Style 1 4 3 3" xfId="39126"/>
    <cellStyle name="Style 1 4 4" xfId="39127"/>
    <cellStyle name="Style 1 4 4 2" xfId="39128"/>
    <cellStyle name="Style 1 4 4 2 2" xfId="39129"/>
    <cellStyle name="Style 1 4 4 3" xfId="39130"/>
    <cellStyle name="Style 1 4 4 4" xfId="39131"/>
    <cellStyle name="Style 1 4 5" xfId="39132"/>
    <cellStyle name="Style 1 4 5 2" xfId="39133"/>
    <cellStyle name="Style 1 4 5 3" xfId="39134"/>
    <cellStyle name="Style 1 4 6" xfId="39135"/>
    <cellStyle name="Style 1 4 6 2" xfId="39136"/>
    <cellStyle name="Style 1 5" xfId="39137"/>
    <cellStyle name="Style 1 5 2" xfId="39138"/>
    <cellStyle name="Style 1 5 2 2" xfId="39139"/>
    <cellStyle name="Style 1 5 2 2 2" xfId="39140"/>
    <cellStyle name="Style 1 5 2 2 2 2" xfId="39141"/>
    <cellStyle name="Style 1 5 2 2 3" xfId="39142"/>
    <cellStyle name="Style 1 5 2 3" xfId="39143"/>
    <cellStyle name="Style 1 5 2 3 2" xfId="39144"/>
    <cellStyle name="Style 1 5 2 4" xfId="39145"/>
    <cellStyle name="Style 1 5 2 4 2" xfId="39146"/>
    <cellStyle name="Style 1 5 3" xfId="39147"/>
    <cellStyle name="Style 1 5 3 2" xfId="39148"/>
    <cellStyle name="Style 1 5 3 2 2" xfId="39149"/>
    <cellStyle name="Style 1 5 3 3" xfId="39150"/>
    <cellStyle name="Style 1 5 3 3 2" xfId="39151"/>
    <cellStyle name="Style 1 5 3 4" xfId="39152"/>
    <cellStyle name="Style 1 5 4" xfId="39153"/>
    <cellStyle name="Style 1 5 4 2" xfId="39154"/>
    <cellStyle name="Style 1 5 4 2 2" xfId="39155"/>
    <cellStyle name="Style 1 5 4 3" xfId="39156"/>
    <cellStyle name="Style 1 5 5" xfId="39157"/>
    <cellStyle name="Style 1 5 5 2" xfId="39158"/>
    <cellStyle name="Style 1 5 5 2 2" xfId="39159"/>
    <cellStyle name="Style 1 5 5 3" xfId="39160"/>
    <cellStyle name="Style 1 5 5 4" xfId="39161"/>
    <cellStyle name="Style 1 5 6" xfId="39162"/>
    <cellStyle name="Style 1 5 6 2" xfId="39163"/>
    <cellStyle name="Style 1 6" xfId="39164"/>
    <cellStyle name="Style 1 6 10" xfId="39165"/>
    <cellStyle name="Style 1 6 2" xfId="39166"/>
    <cellStyle name="Style 1 6 2 2" xfId="39167"/>
    <cellStyle name="Style 1 6 2 2 2" xfId="39168"/>
    <cellStyle name="Style 1 6 2 2 2 2" xfId="39169"/>
    <cellStyle name="Style 1 6 2 2 3" xfId="39170"/>
    <cellStyle name="Style 1 6 2 3" xfId="39171"/>
    <cellStyle name="Style 1 6 2 3 2" xfId="39172"/>
    <cellStyle name="Style 1 6 2 3 2 2" xfId="39173"/>
    <cellStyle name="Style 1 6 2 3 3" xfId="39174"/>
    <cellStyle name="Style 1 6 2 3 4" xfId="39175"/>
    <cellStyle name="Style 1 6 2 4" xfId="39176"/>
    <cellStyle name="Style 1 6 2 4 2" xfId="39177"/>
    <cellStyle name="Style 1 6 2 5" xfId="39178"/>
    <cellStyle name="Style 1 6 2 5 2" xfId="39179"/>
    <cellStyle name="Style 1 6 2 6" xfId="39180"/>
    <cellStyle name="Style 1 6 3" xfId="39181"/>
    <cellStyle name="Style 1 6 3 2" xfId="39182"/>
    <cellStyle name="Style 1 6 3 2 2" xfId="39183"/>
    <cellStyle name="Style 1 6 3 2 2 2" xfId="39184"/>
    <cellStyle name="Style 1 6 3 2 3" xfId="39185"/>
    <cellStyle name="Style 1 6 3 3" xfId="39186"/>
    <cellStyle name="Style 1 6 3 3 2" xfId="39187"/>
    <cellStyle name="Style 1 6 3 3 2 2" xfId="39188"/>
    <cellStyle name="Style 1 6 3 3 3" xfId="39189"/>
    <cellStyle name="Style 1 6 3 4" xfId="39190"/>
    <cellStyle name="Style 1 6 3 4 2" xfId="39191"/>
    <cellStyle name="Style 1 6 3 5" xfId="39192"/>
    <cellStyle name="Style 1 6 3 5 2" xfId="39193"/>
    <cellStyle name="Style 1 6 3 6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3" xfId="39200"/>
    <cellStyle name="Style 1 6 4 3 2" xfId="39201"/>
    <cellStyle name="Style 1 6 4 3 2 2" xfId="39202"/>
    <cellStyle name="Style 1 6 4 3 3" xfId="39203"/>
    <cellStyle name="Style 1 6 4 4" xfId="39204"/>
    <cellStyle name="Style 1 6 4 4 2" xfId="39205"/>
    <cellStyle name="Style 1 6 4 5" xfId="39206"/>
    <cellStyle name="Style 1 6 4 5 2" xfId="39207"/>
    <cellStyle name="Style 1 6 4 6" xfId="39208"/>
    <cellStyle name="Style 1 6 5" xfId="39209"/>
    <cellStyle name="Style 1 6 5 2" xfId="39210"/>
    <cellStyle name="Style 1 6 5 2 2" xfId="39211"/>
    <cellStyle name="Style 1 6 5 2 2 2" xfId="39212"/>
    <cellStyle name="Style 1 6 5 2 3" xfId="39213"/>
    <cellStyle name="Style 1 6 5 3" xfId="39214"/>
    <cellStyle name="Style 1 6 5 3 2" xfId="39215"/>
    <cellStyle name="Style 1 6 5 3 2 2" xfId="39216"/>
    <cellStyle name="Style 1 6 5 3 3" xfId="39217"/>
    <cellStyle name="Style 1 6 5 4" xfId="39218"/>
    <cellStyle name="Style 1 6 5 4 2" xfId="39219"/>
    <cellStyle name="Style 1 6 5 5" xfId="39220"/>
    <cellStyle name="Style 1 6 5 5 2" xfId="39221"/>
    <cellStyle name="Style 1 6 6" xfId="39222"/>
    <cellStyle name="Style 1 6 6 2" xfId="39223"/>
    <cellStyle name="Style 1 6 6 2 2" xfId="39224"/>
    <cellStyle name="Style 1 6 6 3" xfId="39225"/>
    <cellStyle name="Style 1 6 7" xfId="39226"/>
    <cellStyle name="Style 1 6 7 2" xfId="39227"/>
    <cellStyle name="Style 1 6 7 2 2" xfId="39228"/>
    <cellStyle name="Style 1 6 7 3" xfId="39229"/>
    <cellStyle name="Style 1 6 7 4" xfId="39230"/>
    <cellStyle name="Style 1 6 8" xfId="39231"/>
    <cellStyle name="Style 1 6 8 2" xfId="39232"/>
    <cellStyle name="Style 1 6 9" xfId="39233"/>
    <cellStyle name="Style 1 6 9 2" xfId="39234"/>
    <cellStyle name="Style 1 7" xfId="39235"/>
    <cellStyle name="Style 1 7 2" xfId="39236"/>
    <cellStyle name="Style 1 7 2 2" xfId="39237"/>
    <cellStyle name="Style 1 7 2 2 2" xfId="39238"/>
    <cellStyle name="Style 1 7 2 2 2 2" xfId="39239"/>
    <cellStyle name="Style 1 7 2 3" xfId="39240"/>
    <cellStyle name="Style 1 7 2 3 2" xfId="39241"/>
    <cellStyle name="Style 1 7 2 4" xfId="39242"/>
    <cellStyle name="Style 1 7 2 4 2" xfId="39243"/>
    <cellStyle name="Style 1 7 2 5" xfId="39244"/>
    <cellStyle name="Style 1 7 3" xfId="39245"/>
    <cellStyle name="Style 1 7 3 2" xfId="39246"/>
    <cellStyle name="Style 1 7 3 2 2" xfId="39247"/>
    <cellStyle name="Style 1 7 3 3" xfId="39248"/>
    <cellStyle name="Style 1 7 4" xfId="39249"/>
    <cellStyle name="Style 1 7 4 2" xfId="39250"/>
    <cellStyle name="Style 1 7 4 2 2" xfId="39251"/>
    <cellStyle name="Style 1 7 4 3" xfId="39252"/>
    <cellStyle name="Style 1 7 5" xfId="39253"/>
    <cellStyle name="Style 1 7 5 2" xfId="39254"/>
    <cellStyle name="Style 1 7 6" xfId="39255"/>
    <cellStyle name="Style 1 7 6 2" xfId="39256"/>
    <cellStyle name="Style 1 7 7" xfId="39257"/>
    <cellStyle name="Style 1 8" xfId="39258"/>
    <cellStyle name="Style 1 8 2" xfId="39259"/>
    <cellStyle name="Style 1 8 2 2" xfId="39260"/>
    <cellStyle name="Style 1 8 2 2 2" xfId="39261"/>
    <cellStyle name="Style 1 8 2 2 2 2" xfId="39262"/>
    <cellStyle name="Style 1 8 2 3" xfId="39263"/>
    <cellStyle name="Style 1 8 2 3 2" xfId="39264"/>
    <cellStyle name="Style 1 8 2 4" xfId="39265"/>
    <cellStyle name="Style 1 8 2 4 2" xfId="39266"/>
    <cellStyle name="Style 1 8 2 5" xfId="39267"/>
    <cellStyle name="Style 1 8 3" xfId="39268"/>
    <cellStyle name="Style 1 8 3 2" xfId="39269"/>
    <cellStyle name="Style 1 8 3 2 2" xfId="39270"/>
    <cellStyle name="Style 1 8 3 3" xfId="39271"/>
    <cellStyle name="Style 1 8 4" xfId="39272"/>
    <cellStyle name="Style 1 8 4 2" xfId="39273"/>
    <cellStyle name="Style 1 8 4 2 2" xfId="39274"/>
    <cellStyle name="Style 1 8 4 3" xfId="39275"/>
    <cellStyle name="Style 1 8 5" xfId="39276"/>
    <cellStyle name="Style 1 8 5 2" xfId="39277"/>
    <cellStyle name="Style 1 8 6" xfId="39278"/>
    <cellStyle name="Style 1 8 6 2" xfId="39279"/>
    <cellStyle name="Style 1 8 7" xfId="39280"/>
    <cellStyle name="Style 1 9" xfId="39281"/>
    <cellStyle name="Style 1 9 2" xfId="39282"/>
    <cellStyle name="Style 1 9 2 2" xfId="39283"/>
    <cellStyle name="Style 1 9 2 2 2" xfId="39284"/>
    <cellStyle name="Style 1 9 2 2 2 2" xfId="39285"/>
    <cellStyle name="Style 1 9 2 3" xfId="39286"/>
    <cellStyle name="Style 1 9 2 3 2" xfId="39287"/>
    <cellStyle name="Style 1 9 2 4" xfId="39288"/>
    <cellStyle name="Style 1 9 2 4 2" xfId="39289"/>
    <cellStyle name="Style 1 9 3" xfId="39290"/>
    <cellStyle name="Style 1 9 3 2" xfId="39291"/>
    <cellStyle name="Style 1 9 3 2 2" xfId="39292"/>
    <cellStyle name="Style 1 9 3 3" xfId="39293"/>
    <cellStyle name="Style 1 9 4" xfId="39294"/>
    <cellStyle name="Style 1 9 4 2" xfId="39295"/>
    <cellStyle name="Style 1 9 4 2 2" xfId="39296"/>
    <cellStyle name="Style 1 9 4 3" xfId="39297"/>
    <cellStyle name="Style 1 9 5" xfId="39298"/>
    <cellStyle name="Style 1 9 5 2" xfId="39299"/>
    <cellStyle name="Style 1 9 6" xfId="39300"/>
    <cellStyle name="Style 1 9 6 2" xfId="39301"/>
    <cellStyle name="Style 1 9 7" xfId="39302"/>
    <cellStyle name="Style 1_ Price Inputs" xfId="39303"/>
    <cellStyle name="Style 21" xfId="39304"/>
    <cellStyle name="Style 21 2" xfId="39305"/>
    <cellStyle name="Style 21 2 2" xfId="39306"/>
    <cellStyle name="Style 21 2 2 2" xfId="39307"/>
    <cellStyle name="Style 21 2 3" xfId="39308"/>
    <cellStyle name="Style 21 2 4" xfId="39309"/>
    <cellStyle name="Style 21 3" xfId="39310"/>
    <cellStyle name="Style 21 3 2" xfId="39311"/>
    <cellStyle name="Style 21 4" xfId="39312"/>
    <cellStyle name="Style 21 4 2" xfId="39313"/>
    <cellStyle name="Style 21 5" xfId="39314"/>
    <cellStyle name="Style 22" xfId="39315"/>
    <cellStyle name="Style 22 2" xfId="39316"/>
    <cellStyle name="Style 22 2 2" xfId="39317"/>
    <cellStyle name="Style 22 2 2 2" xfId="39318"/>
    <cellStyle name="Style 22 2 3" xfId="39319"/>
    <cellStyle name="Style 22 2 4" xfId="39320"/>
    <cellStyle name="Style 22 3" xfId="39321"/>
    <cellStyle name="Style 22 3 2" xfId="39322"/>
    <cellStyle name="Style 22 4" xfId="39323"/>
    <cellStyle name="Style 22 4 2" xfId="39324"/>
    <cellStyle name="Style 22 5" xfId="39325"/>
    <cellStyle name="Style 23" xfId="39326"/>
    <cellStyle name="Style 23 2" xfId="39327"/>
    <cellStyle name="Style 23 2 2" xfId="39328"/>
    <cellStyle name="Style 23 2 2 2" xfId="39329"/>
    <cellStyle name="Style 23 2 3" xfId="39330"/>
    <cellStyle name="Style 23 2 4" xfId="39331"/>
    <cellStyle name="Style 23 2 5" xfId="39332"/>
    <cellStyle name="Style 23 3" xfId="39333"/>
    <cellStyle name="Style 23 3 2" xfId="39334"/>
    <cellStyle name="Style 23 4" xfId="39335"/>
    <cellStyle name="Style 23 4 2" xfId="39336"/>
    <cellStyle name="Style 23 5" xfId="39337"/>
    <cellStyle name="Style 24" xfId="39338"/>
    <cellStyle name="Style 24 2" xfId="39339"/>
    <cellStyle name="Style 24 2 2" xfId="39340"/>
    <cellStyle name="Style 24 2 2 2" xfId="39341"/>
    <cellStyle name="Style 24 2 3" xfId="39342"/>
    <cellStyle name="Style 24 2 4" xfId="39343"/>
    <cellStyle name="Style 24 2 5" xfId="39344"/>
    <cellStyle name="Style 24 3" xfId="39345"/>
    <cellStyle name="Style 24 3 2" xfId="39346"/>
    <cellStyle name="Style 24 4" xfId="39347"/>
    <cellStyle name="Style 24 4 2" xfId="39348"/>
    <cellStyle name="Style 24 5" xfId="39349"/>
    <cellStyle name="Style 25" xfId="39350"/>
    <cellStyle name="Style 25 2" xfId="39351"/>
    <cellStyle name="Style 25 2 2" xfId="39352"/>
    <cellStyle name="Style 25 2 2 2" xfId="39353"/>
    <cellStyle name="Style 25 2 3" xfId="39354"/>
    <cellStyle name="Style 25 2 4" xfId="39355"/>
    <cellStyle name="Style 25 2 5" xfId="39356"/>
    <cellStyle name="Style 25 3" xfId="39357"/>
    <cellStyle name="Style 25 3 2" xfId="39358"/>
    <cellStyle name="Style 25 4" xfId="39359"/>
    <cellStyle name="Style 25 4 2" xfId="39360"/>
    <cellStyle name="Style 25 5" xfId="39361"/>
    <cellStyle name="Style 26" xfId="39362"/>
    <cellStyle name="Style 26 2" xfId="39363"/>
    <cellStyle name="Style 26 2 2" xfId="39364"/>
    <cellStyle name="Style 26 2 2 2" xfId="39365"/>
    <cellStyle name="Style 26 2 3" xfId="39366"/>
    <cellStyle name="Style 26 2 4" xfId="39367"/>
    <cellStyle name="Style 26 2 5" xfId="39368"/>
    <cellStyle name="Style 26 3" xfId="39369"/>
    <cellStyle name="Style 26 3 2" xfId="39370"/>
    <cellStyle name="Style 26 4" xfId="39371"/>
    <cellStyle name="Style 26 4 2" xfId="39372"/>
    <cellStyle name="Style 26 5" xfId="39373"/>
    <cellStyle name="Style 27" xfId="39374"/>
    <cellStyle name="Style 27 2" xfId="39375"/>
    <cellStyle name="Style 27 2 2" xfId="39376"/>
    <cellStyle name="Style 27 2 2 2" xfId="39377"/>
    <cellStyle name="Style 27 2 3" xfId="39378"/>
    <cellStyle name="Style 27 2 4" xfId="39379"/>
    <cellStyle name="Style 27 2 5" xfId="39380"/>
    <cellStyle name="Style 27 3" xfId="39381"/>
    <cellStyle name="Style 27 3 2" xfId="39382"/>
    <cellStyle name="Style 27 4" xfId="39383"/>
    <cellStyle name="Style 27 4 2" xfId="39384"/>
    <cellStyle name="Style 27 5" xfId="39385"/>
    <cellStyle name="Style 28" xfId="39386"/>
    <cellStyle name="Style 28 2" xfId="39387"/>
    <cellStyle name="Style 28 2 2" xfId="39388"/>
    <cellStyle name="Style 28 2 2 2" xfId="39389"/>
    <cellStyle name="Style 28 2 3" xfId="39390"/>
    <cellStyle name="Style 28 2 4" xfId="39391"/>
    <cellStyle name="Style 28 2 5" xfId="39392"/>
    <cellStyle name="Style 28 3" xfId="39393"/>
    <cellStyle name="Style 28 3 2" xfId="39394"/>
    <cellStyle name="Style 28 4" xfId="39395"/>
    <cellStyle name="Style 28 4 2" xfId="39396"/>
    <cellStyle name="Style 28 5" xfId="39397"/>
    <cellStyle name="Style 29" xfId="39398"/>
    <cellStyle name="Style 29 2" xfId="39399"/>
    <cellStyle name="Style 29 2 2" xfId="39400"/>
    <cellStyle name="Style 29 2 2 2" xfId="39401"/>
    <cellStyle name="Style 29 2 2 2 2" xfId="39402"/>
    <cellStyle name="Style 29 2 3" xfId="39403"/>
    <cellStyle name="Style 29 2 3 2" xfId="39404"/>
    <cellStyle name="Style 29 2 4" xfId="39405"/>
    <cellStyle name="Style 29 2 4 2" xfId="39406"/>
    <cellStyle name="Style 29 2 5" xfId="39407"/>
    <cellStyle name="Style 29 3" xfId="39408"/>
    <cellStyle name="Style 29 3 2" xfId="39409"/>
    <cellStyle name="Style 29 3 2 2" xfId="39410"/>
    <cellStyle name="Style 29 3 3" xfId="39411"/>
    <cellStyle name="Style 29 4" xfId="39412"/>
    <cellStyle name="Style 29 4 2" xfId="39413"/>
    <cellStyle name="Style 29 4 2 2" xfId="39414"/>
    <cellStyle name="Style 29 4 3" xfId="39415"/>
    <cellStyle name="Style 29 5" xfId="39416"/>
    <cellStyle name="Style 29 5 2" xfId="39417"/>
    <cellStyle name="Style 29 6" xfId="39418"/>
    <cellStyle name="Style 29 6 2" xfId="39419"/>
    <cellStyle name="Style 29 7" xfId="39420"/>
    <cellStyle name="Style 30" xfId="39421"/>
    <cellStyle name="Style 30 2" xfId="39422"/>
    <cellStyle name="Style 30 2 2" xfId="39423"/>
    <cellStyle name="Style 30 2 2 2" xfId="39424"/>
    <cellStyle name="Style 30 2 2 2 2" xfId="39425"/>
    <cellStyle name="Style 30 2 3" xfId="39426"/>
    <cellStyle name="Style 30 2 3 2" xfId="39427"/>
    <cellStyle name="Style 30 2 4" xfId="39428"/>
    <cellStyle name="Style 30 2 4 2" xfId="39429"/>
    <cellStyle name="Style 30 2 5" xfId="39430"/>
    <cellStyle name="Style 30 3" xfId="39431"/>
    <cellStyle name="Style 30 3 2" xfId="39432"/>
    <cellStyle name="Style 30 3 2 2" xfId="39433"/>
    <cellStyle name="Style 30 3 3" xfId="39434"/>
    <cellStyle name="Style 30 4" xfId="39435"/>
    <cellStyle name="Style 30 4 2" xfId="39436"/>
    <cellStyle name="Style 30 4 2 2" xfId="39437"/>
    <cellStyle name="Style 30 4 3" xfId="39438"/>
    <cellStyle name="Style 30 5" xfId="39439"/>
    <cellStyle name="Style 30 5 2" xfId="39440"/>
    <cellStyle name="Style 30 6" xfId="39441"/>
    <cellStyle name="Style 30 6 2" xfId="39442"/>
    <cellStyle name="Style 30 7" xfId="39443"/>
    <cellStyle name="Style 31" xfId="39444"/>
    <cellStyle name="Style 31 2" xfId="39445"/>
    <cellStyle name="Style 31 2 2" xfId="39446"/>
    <cellStyle name="Style 31 2 2 2" xfId="39447"/>
    <cellStyle name="Style 31 2 3" xfId="39448"/>
    <cellStyle name="Style 31 2 4" xfId="39449"/>
    <cellStyle name="Style 31 2 5" xfId="39450"/>
    <cellStyle name="Style 31 3" xfId="39451"/>
    <cellStyle name="Style 31 3 2" xfId="39452"/>
    <cellStyle name="Style 31 4" xfId="39453"/>
    <cellStyle name="Style 31 4 2" xfId="39454"/>
    <cellStyle name="Style 31 5" xfId="39455"/>
    <cellStyle name="Style 32" xfId="39456"/>
    <cellStyle name="Style 32 2" xfId="39457"/>
    <cellStyle name="Style 32 2 2" xfId="39458"/>
    <cellStyle name="Style 32 2 2 2" xfId="39459"/>
    <cellStyle name="Style 32 2 3" xfId="39460"/>
    <cellStyle name="Style 32 2 4" xfId="39461"/>
    <cellStyle name="Style 32 2 5" xfId="39462"/>
    <cellStyle name="Style 32 3" xfId="39463"/>
    <cellStyle name="Style 32 3 2" xfId="39464"/>
    <cellStyle name="Style 32 4" xfId="39465"/>
    <cellStyle name="Style 32 4 2" xfId="39466"/>
    <cellStyle name="Style 32 5" xfId="39467"/>
    <cellStyle name="Style 33" xfId="39468"/>
    <cellStyle name="Style 33 2" xfId="39469"/>
    <cellStyle name="Style 33 2 2" xfId="39470"/>
    <cellStyle name="Style 33 2 2 2" xfId="39471"/>
    <cellStyle name="Style 33 2 2 2 2" xfId="39472"/>
    <cellStyle name="Style 33 2 3" xfId="39473"/>
    <cellStyle name="Style 33 2 3 2" xfId="39474"/>
    <cellStyle name="Style 33 2 4" xfId="39475"/>
    <cellStyle name="Style 33 2 4 2" xfId="39476"/>
    <cellStyle name="Style 33 2 5" xfId="39477"/>
    <cellStyle name="Style 33 3" xfId="39478"/>
    <cellStyle name="Style 33 3 2" xfId="39479"/>
    <cellStyle name="Style 33 3 2 2" xfId="39480"/>
    <cellStyle name="Style 33 3 3" xfId="39481"/>
    <cellStyle name="Style 33 4" xfId="39482"/>
    <cellStyle name="Style 33 4 2" xfId="39483"/>
    <cellStyle name="Style 33 4 2 2" xfId="39484"/>
    <cellStyle name="Style 33 4 3" xfId="39485"/>
    <cellStyle name="Style 33 5" xfId="39486"/>
    <cellStyle name="Style 33 5 2" xfId="39487"/>
    <cellStyle name="Style 33 6" xfId="39488"/>
    <cellStyle name="Style 33 6 2" xfId="39489"/>
    <cellStyle name="Style 33 7" xfId="39490"/>
    <cellStyle name="Style 34" xfId="39491"/>
    <cellStyle name="Style 34 2" xfId="39492"/>
    <cellStyle name="Style 34 2 2" xfId="39493"/>
    <cellStyle name="Style 34 2 2 2" xfId="39494"/>
    <cellStyle name="Style 34 2 2 2 2" xfId="39495"/>
    <cellStyle name="Style 34 2 3" xfId="39496"/>
    <cellStyle name="Style 34 2 3 2" xfId="39497"/>
    <cellStyle name="Style 34 2 4" xfId="39498"/>
    <cellStyle name="Style 34 2 4 2" xfId="39499"/>
    <cellStyle name="Style 34 3" xfId="39500"/>
    <cellStyle name="Style 34 3 2" xfId="39501"/>
    <cellStyle name="Style 34 3 2 2" xfId="39502"/>
    <cellStyle name="Style 34 3 3" xfId="39503"/>
    <cellStyle name="Style 34 4" xfId="39504"/>
    <cellStyle name="Style 34 4 2" xfId="39505"/>
    <cellStyle name="Style 34 4 2 2" xfId="39506"/>
    <cellStyle name="Style 34 4 3" xfId="39507"/>
    <cellStyle name="Style 34 5" xfId="39508"/>
    <cellStyle name="Style 34 5 2" xfId="39509"/>
    <cellStyle name="Style 34 6" xfId="39510"/>
    <cellStyle name="Style 34 6 2" xfId="39511"/>
    <cellStyle name="Style 34 7" xfId="39512"/>
    <cellStyle name="Style 35" xfId="39513"/>
    <cellStyle name="Style 35 2" xfId="39514"/>
    <cellStyle name="Style 35 2 2" xfId="39515"/>
    <cellStyle name="Style 35 2 2 2" xfId="39516"/>
    <cellStyle name="Style 35 2 2 2 2" xfId="39517"/>
    <cellStyle name="Style 35 2 3" xfId="39518"/>
    <cellStyle name="Style 35 2 3 2" xfId="39519"/>
    <cellStyle name="Style 35 2 4" xfId="39520"/>
    <cellStyle name="Style 35 2 4 2" xfId="39521"/>
    <cellStyle name="Style 35 3" xfId="39522"/>
    <cellStyle name="Style 35 3 2" xfId="39523"/>
    <cellStyle name="Style 35 3 2 2" xfId="39524"/>
    <cellStyle name="Style 35 3 3" xfId="39525"/>
    <cellStyle name="Style 35 4" xfId="39526"/>
    <cellStyle name="Style 35 4 2" xfId="39527"/>
    <cellStyle name="Style 35 4 2 2" xfId="39528"/>
    <cellStyle name="Style 35 4 3" xfId="39529"/>
    <cellStyle name="Style 35 5" xfId="39530"/>
    <cellStyle name="Style 35 5 2" xfId="39531"/>
    <cellStyle name="Style 35 6" xfId="39532"/>
    <cellStyle name="Style 35 6 2" xfId="39533"/>
    <cellStyle name="Style 35 7" xfId="39534"/>
    <cellStyle name="Style 36" xfId="39535"/>
    <cellStyle name="Style 36 2" xfId="39536"/>
    <cellStyle name="Style 36 2 2" xfId="39537"/>
    <cellStyle name="Style 36 2 2 2" xfId="39538"/>
    <cellStyle name="Style 36 2 2 2 2" xfId="39539"/>
    <cellStyle name="Style 36 2 3" xfId="39540"/>
    <cellStyle name="Style 36 2 3 2" xfId="39541"/>
    <cellStyle name="Style 36 2 4" xfId="39542"/>
    <cellStyle name="Style 36 2 4 2" xfId="39543"/>
    <cellStyle name="Style 36 3" xfId="39544"/>
    <cellStyle name="Style 36 3 2" xfId="39545"/>
    <cellStyle name="Style 36 3 2 2" xfId="39546"/>
    <cellStyle name="Style 36 3 3" xfId="39547"/>
    <cellStyle name="Style 36 4" xfId="39548"/>
    <cellStyle name="Style 36 4 2" xfId="39549"/>
    <cellStyle name="Style 36 4 2 2" xfId="39550"/>
    <cellStyle name="Style 36 4 3" xfId="39551"/>
    <cellStyle name="Style 36 5" xfId="39552"/>
    <cellStyle name="Style 36 5 2" xfId="39553"/>
    <cellStyle name="Style 36 6" xfId="39554"/>
    <cellStyle name="Style 36 6 2" xfId="39555"/>
    <cellStyle name="Style 36 7" xfId="39556"/>
    <cellStyle name="Style 39" xfId="39557"/>
    <cellStyle name="Style 39 2" xfId="39558"/>
    <cellStyle name="Style 39 2 2" xfId="39559"/>
    <cellStyle name="Style 39 2 2 2" xfId="39560"/>
    <cellStyle name="Style 39 2 2 2 2" xfId="39561"/>
    <cellStyle name="Style 39 2 3" xfId="39562"/>
    <cellStyle name="Style 39 2 3 2" xfId="39563"/>
    <cellStyle name="Style 39 2 4" xfId="39564"/>
    <cellStyle name="Style 39 2 4 2" xfId="39565"/>
    <cellStyle name="Style 39 3" xfId="39566"/>
    <cellStyle name="Style 39 3 2" xfId="39567"/>
    <cellStyle name="Style 39 3 2 2" xfId="39568"/>
    <cellStyle name="Style 39 3 3" xfId="39569"/>
    <cellStyle name="Style 39 4" xfId="39570"/>
    <cellStyle name="Style 39 4 2" xfId="39571"/>
    <cellStyle name="Style 39 4 2 2" xfId="39572"/>
    <cellStyle name="Style 39 4 3" xfId="39573"/>
    <cellStyle name="Style 39 5" xfId="39574"/>
    <cellStyle name="Style 39 5 2" xfId="39575"/>
    <cellStyle name="Style 39 6" xfId="39576"/>
    <cellStyle name="Style 39 6 2" xfId="39577"/>
    <cellStyle name="STYLE1" xfId="39578"/>
    <cellStyle name="STYLE1 2" xfId="39579"/>
    <cellStyle name="STYLE2" xfId="39580"/>
    <cellStyle name="STYLE2 2" xfId="39581"/>
    <cellStyle name="STYLE3" xfId="39582"/>
    <cellStyle name="STYLE3 2" xfId="39583"/>
    <cellStyle name="SubHeading" xfId="39584"/>
    <cellStyle name="SubsidTitle" xfId="39585"/>
    <cellStyle name="sub-tl - Style3" xfId="39586"/>
    <cellStyle name="subtot - Style5" xfId="39587"/>
    <cellStyle name="Subtotal" xfId="39588"/>
    <cellStyle name="Sub-total" xfId="39589"/>
    <cellStyle name="Subtotal 10" xfId="39590"/>
    <cellStyle name="Sub-total 10" xfId="39591"/>
    <cellStyle name="Subtotal 10 10" xfId="39592"/>
    <cellStyle name="Sub-total 10 10" xfId="39593"/>
    <cellStyle name="Subtotal 10 10 2" xfId="39594"/>
    <cellStyle name="Sub-total 10 10 2" xfId="39595"/>
    <cellStyle name="Subtotal 10 10 3" xfId="39596"/>
    <cellStyle name="Sub-total 10 10 3" xfId="39597"/>
    <cellStyle name="Subtotal 10 10 4" xfId="39598"/>
    <cellStyle name="Sub-total 10 10 4" xfId="39599"/>
    <cellStyle name="Subtotal 10 10 5" xfId="39600"/>
    <cellStyle name="Sub-total 10 10 5" xfId="39601"/>
    <cellStyle name="Subtotal 10 10 6" xfId="39602"/>
    <cellStyle name="Sub-total 10 10 6" xfId="39603"/>
    <cellStyle name="Subtotal 10 11" xfId="39604"/>
    <cellStyle name="Sub-total 10 11" xfId="39605"/>
    <cellStyle name="Subtotal 10 11 2" xfId="39606"/>
    <cellStyle name="Sub-total 10 11 2" xfId="39607"/>
    <cellStyle name="Subtotal 10 11 3" xfId="39608"/>
    <cellStyle name="Sub-total 10 11 3" xfId="39609"/>
    <cellStyle name="Subtotal 10 11 4" xfId="39610"/>
    <cellStyle name="Sub-total 10 11 4" xfId="39611"/>
    <cellStyle name="Subtotal 10 11 5" xfId="39612"/>
    <cellStyle name="Sub-total 10 11 5" xfId="39613"/>
    <cellStyle name="Subtotal 10 11 6" xfId="39614"/>
    <cellStyle name="Sub-total 10 11 6" xfId="39615"/>
    <cellStyle name="Subtotal 10 12" xfId="39616"/>
    <cellStyle name="Sub-total 10 12" xfId="39617"/>
    <cellStyle name="Subtotal 10 12 2" xfId="39618"/>
    <cellStyle name="Sub-total 10 12 2" xfId="39619"/>
    <cellStyle name="Subtotal 10 12 3" xfId="39620"/>
    <cellStyle name="Sub-total 10 12 3" xfId="39621"/>
    <cellStyle name="Subtotal 10 12 4" xfId="39622"/>
    <cellStyle name="Sub-total 10 12 4" xfId="39623"/>
    <cellStyle name="Subtotal 10 12 5" xfId="39624"/>
    <cellStyle name="Sub-total 10 12 5" xfId="39625"/>
    <cellStyle name="Subtotal 10 12 6" xfId="39626"/>
    <cellStyle name="Sub-total 10 12 6" xfId="39627"/>
    <cellStyle name="Subtotal 10 13" xfId="39628"/>
    <cellStyle name="Sub-total 10 13" xfId="39629"/>
    <cellStyle name="Subtotal 10 13 2" xfId="39630"/>
    <cellStyle name="Sub-total 10 13 2" xfId="39631"/>
    <cellStyle name="Subtotal 10 13 3" xfId="39632"/>
    <cellStyle name="Sub-total 10 13 3" xfId="39633"/>
    <cellStyle name="Subtotal 10 13 4" xfId="39634"/>
    <cellStyle name="Sub-total 10 13 4" xfId="39635"/>
    <cellStyle name="Subtotal 10 13 5" xfId="39636"/>
    <cellStyle name="Sub-total 10 13 5" xfId="39637"/>
    <cellStyle name="Subtotal 10 13 6" xfId="39638"/>
    <cellStyle name="Sub-total 10 13 6" xfId="39639"/>
    <cellStyle name="Subtotal 10 14" xfId="39640"/>
    <cellStyle name="Sub-total 10 14" xfId="39641"/>
    <cellStyle name="Subtotal 10 15" xfId="39642"/>
    <cellStyle name="Sub-total 10 15" xfId="39643"/>
    <cellStyle name="Subtotal 10 16" xfId="39644"/>
    <cellStyle name="Sub-total 10 16" xfId="39645"/>
    <cellStyle name="Subtotal 10 17" xfId="39646"/>
    <cellStyle name="Sub-total 10 17" xfId="39647"/>
    <cellStyle name="Subtotal 10 18" xfId="39648"/>
    <cellStyle name="Sub-total 10 18" xfId="39649"/>
    <cellStyle name="Subtotal 10 2" xfId="39650"/>
    <cellStyle name="Sub-total 10 2" xfId="39651"/>
    <cellStyle name="Subtotal 10 2 2" xfId="39652"/>
    <cellStyle name="Sub-total 10 2 2" xfId="39653"/>
    <cellStyle name="Subtotal 10 2 3" xfId="39654"/>
    <cellStyle name="Sub-total 10 2 3" xfId="39655"/>
    <cellStyle name="Subtotal 10 2 4" xfId="39656"/>
    <cellStyle name="Sub-total 10 2 4" xfId="39657"/>
    <cellStyle name="Subtotal 10 2 5" xfId="39658"/>
    <cellStyle name="Sub-total 10 2 5" xfId="39659"/>
    <cellStyle name="Subtotal 10 2 6" xfId="39660"/>
    <cellStyle name="Sub-total 10 2 6" xfId="39661"/>
    <cellStyle name="Subtotal 10 3" xfId="39662"/>
    <cellStyle name="Sub-total 10 3" xfId="39663"/>
    <cellStyle name="Subtotal 10 3 2" xfId="39664"/>
    <cellStyle name="Sub-total 10 3 2" xfId="39665"/>
    <cellStyle name="Subtotal 10 3 3" xfId="39666"/>
    <cellStyle name="Sub-total 10 3 3" xfId="39667"/>
    <cellStyle name="Subtotal 10 3 4" xfId="39668"/>
    <cellStyle name="Sub-total 10 3 4" xfId="39669"/>
    <cellStyle name="Subtotal 10 3 5" xfId="39670"/>
    <cellStyle name="Sub-total 10 3 5" xfId="39671"/>
    <cellStyle name="Subtotal 10 3 6" xfId="39672"/>
    <cellStyle name="Sub-total 10 3 6" xfId="39673"/>
    <cellStyle name="Subtotal 10 4" xfId="39674"/>
    <cellStyle name="Sub-total 10 4" xfId="39675"/>
    <cellStyle name="Subtotal 10 4 2" xfId="39676"/>
    <cellStyle name="Sub-total 10 4 2" xfId="39677"/>
    <cellStyle name="Subtotal 10 4 3" xfId="39678"/>
    <cellStyle name="Sub-total 10 4 3" xfId="39679"/>
    <cellStyle name="Subtotal 10 4 4" xfId="39680"/>
    <cellStyle name="Sub-total 10 4 4" xfId="39681"/>
    <cellStyle name="Subtotal 10 4 5" xfId="39682"/>
    <cellStyle name="Sub-total 10 4 5" xfId="39683"/>
    <cellStyle name="Subtotal 10 4 6" xfId="39684"/>
    <cellStyle name="Sub-total 10 4 6" xfId="39685"/>
    <cellStyle name="Subtotal 10 5" xfId="39686"/>
    <cellStyle name="Sub-total 10 5" xfId="39687"/>
    <cellStyle name="Subtotal 10 5 2" xfId="39688"/>
    <cellStyle name="Sub-total 10 5 2" xfId="39689"/>
    <cellStyle name="Subtotal 10 5 3" xfId="39690"/>
    <cellStyle name="Sub-total 10 5 3" xfId="39691"/>
    <cellStyle name="Subtotal 10 5 4" xfId="39692"/>
    <cellStyle name="Sub-total 10 5 4" xfId="39693"/>
    <cellStyle name="Subtotal 10 5 5" xfId="39694"/>
    <cellStyle name="Sub-total 10 5 5" xfId="39695"/>
    <cellStyle name="Subtotal 10 5 6" xfId="39696"/>
    <cellStyle name="Sub-total 10 5 6" xfId="39697"/>
    <cellStyle name="Subtotal 10 6" xfId="39698"/>
    <cellStyle name="Sub-total 10 6" xfId="39699"/>
    <cellStyle name="Subtotal 10 6 2" xfId="39700"/>
    <cellStyle name="Sub-total 10 6 2" xfId="39701"/>
    <cellStyle name="Subtotal 10 6 3" xfId="39702"/>
    <cellStyle name="Sub-total 10 6 3" xfId="39703"/>
    <cellStyle name="Subtotal 10 6 4" xfId="39704"/>
    <cellStyle name="Sub-total 10 6 4" xfId="39705"/>
    <cellStyle name="Subtotal 10 6 5" xfId="39706"/>
    <cellStyle name="Sub-total 10 6 5" xfId="39707"/>
    <cellStyle name="Subtotal 10 6 6" xfId="39708"/>
    <cellStyle name="Sub-total 10 6 6" xfId="39709"/>
    <cellStyle name="Subtotal 10 7" xfId="39710"/>
    <cellStyle name="Sub-total 10 7" xfId="39711"/>
    <cellStyle name="Subtotal 10 7 2" xfId="39712"/>
    <cellStyle name="Sub-total 10 7 2" xfId="39713"/>
    <cellStyle name="Subtotal 10 7 3" xfId="39714"/>
    <cellStyle name="Sub-total 10 7 3" xfId="39715"/>
    <cellStyle name="Subtotal 10 7 4" xfId="39716"/>
    <cellStyle name="Sub-total 10 7 4" xfId="39717"/>
    <cellStyle name="Subtotal 10 7 5" xfId="39718"/>
    <cellStyle name="Sub-total 10 7 5" xfId="39719"/>
    <cellStyle name="Subtotal 10 7 6" xfId="39720"/>
    <cellStyle name="Sub-total 10 7 6" xfId="39721"/>
    <cellStyle name="Subtotal 10 8" xfId="39722"/>
    <cellStyle name="Sub-total 10 8" xfId="39723"/>
    <cellStyle name="Subtotal 10 8 2" xfId="39724"/>
    <cellStyle name="Sub-total 10 8 2" xfId="39725"/>
    <cellStyle name="Subtotal 10 8 3" xfId="39726"/>
    <cellStyle name="Sub-total 10 8 3" xfId="39727"/>
    <cellStyle name="Subtotal 10 8 4" xfId="39728"/>
    <cellStyle name="Sub-total 10 8 4" xfId="39729"/>
    <cellStyle name="Subtotal 10 8 5" xfId="39730"/>
    <cellStyle name="Sub-total 10 8 5" xfId="39731"/>
    <cellStyle name="Subtotal 10 8 6" xfId="39732"/>
    <cellStyle name="Sub-total 10 8 6" xfId="39733"/>
    <cellStyle name="Subtotal 10 9" xfId="39734"/>
    <cellStyle name="Sub-total 10 9" xfId="39735"/>
    <cellStyle name="Subtotal 10 9 2" xfId="39736"/>
    <cellStyle name="Sub-total 10 9 2" xfId="39737"/>
    <cellStyle name="Subtotal 10 9 3" xfId="39738"/>
    <cellStyle name="Sub-total 10 9 3" xfId="39739"/>
    <cellStyle name="Subtotal 10 9 4" xfId="39740"/>
    <cellStyle name="Sub-total 10 9 4" xfId="39741"/>
    <cellStyle name="Subtotal 10 9 5" xfId="39742"/>
    <cellStyle name="Sub-total 10 9 5" xfId="39743"/>
    <cellStyle name="Subtotal 10 9 6" xfId="39744"/>
    <cellStyle name="Sub-total 10 9 6" xfId="39745"/>
    <cellStyle name="Subtotal 11" xfId="39746"/>
    <cellStyle name="Sub-total 11" xfId="39747"/>
    <cellStyle name="Subtotal 11 10" xfId="39748"/>
    <cellStyle name="Sub-total 11 10" xfId="39749"/>
    <cellStyle name="Subtotal 11 10 2" xfId="39750"/>
    <cellStyle name="Sub-total 11 10 2" xfId="39751"/>
    <cellStyle name="Subtotal 11 10 3" xfId="39752"/>
    <cellStyle name="Sub-total 11 10 3" xfId="39753"/>
    <cellStyle name="Subtotal 11 10 4" xfId="39754"/>
    <cellStyle name="Sub-total 11 10 4" xfId="39755"/>
    <cellStyle name="Subtotal 11 10 5" xfId="39756"/>
    <cellStyle name="Sub-total 11 10 5" xfId="39757"/>
    <cellStyle name="Subtotal 11 10 6" xfId="39758"/>
    <cellStyle name="Sub-total 11 10 6" xfId="39759"/>
    <cellStyle name="Subtotal 11 11" xfId="39760"/>
    <cellStyle name="Sub-total 11 11" xfId="39761"/>
    <cellStyle name="Subtotal 11 11 2" xfId="39762"/>
    <cellStyle name="Sub-total 11 11 2" xfId="39763"/>
    <cellStyle name="Subtotal 11 11 3" xfId="39764"/>
    <cellStyle name="Sub-total 11 11 3" xfId="39765"/>
    <cellStyle name="Subtotal 11 11 4" xfId="39766"/>
    <cellStyle name="Sub-total 11 11 4" xfId="39767"/>
    <cellStyle name="Subtotal 11 11 5" xfId="39768"/>
    <cellStyle name="Sub-total 11 11 5" xfId="39769"/>
    <cellStyle name="Subtotal 11 11 6" xfId="39770"/>
    <cellStyle name="Sub-total 11 11 6" xfId="39771"/>
    <cellStyle name="Subtotal 11 12" xfId="39772"/>
    <cellStyle name="Sub-total 11 12" xfId="39773"/>
    <cellStyle name="Subtotal 11 12 2" xfId="39774"/>
    <cellStyle name="Sub-total 11 12 2" xfId="39775"/>
    <cellStyle name="Subtotal 11 12 3" xfId="39776"/>
    <cellStyle name="Sub-total 11 12 3" xfId="39777"/>
    <cellStyle name="Subtotal 11 12 4" xfId="39778"/>
    <cellStyle name="Sub-total 11 12 4" xfId="39779"/>
    <cellStyle name="Subtotal 11 12 5" xfId="39780"/>
    <cellStyle name="Sub-total 11 12 5" xfId="39781"/>
    <cellStyle name="Subtotal 11 12 6" xfId="39782"/>
    <cellStyle name="Sub-total 11 12 6" xfId="39783"/>
    <cellStyle name="Subtotal 11 13" xfId="39784"/>
    <cellStyle name="Sub-total 11 13" xfId="39785"/>
    <cellStyle name="Subtotal 11 13 2" xfId="39786"/>
    <cellStyle name="Sub-total 11 13 2" xfId="39787"/>
    <cellStyle name="Subtotal 11 13 3" xfId="39788"/>
    <cellStyle name="Sub-total 11 13 3" xfId="39789"/>
    <cellStyle name="Subtotal 11 13 4" xfId="39790"/>
    <cellStyle name="Sub-total 11 13 4" xfId="39791"/>
    <cellStyle name="Subtotal 11 13 5" xfId="39792"/>
    <cellStyle name="Sub-total 11 13 5" xfId="39793"/>
    <cellStyle name="Subtotal 11 13 6" xfId="39794"/>
    <cellStyle name="Sub-total 11 13 6" xfId="39795"/>
    <cellStyle name="Subtotal 11 14" xfId="39796"/>
    <cellStyle name="Sub-total 11 14" xfId="39797"/>
    <cellStyle name="Subtotal 11 15" xfId="39798"/>
    <cellStyle name="Sub-total 11 15" xfId="39799"/>
    <cellStyle name="Subtotal 11 16" xfId="39800"/>
    <cellStyle name="Sub-total 11 16" xfId="39801"/>
    <cellStyle name="Subtotal 11 17" xfId="39802"/>
    <cellStyle name="Sub-total 11 17" xfId="39803"/>
    <cellStyle name="Subtotal 11 18" xfId="39804"/>
    <cellStyle name="Sub-total 11 18" xfId="39805"/>
    <cellStyle name="Subtotal 11 2" xfId="39806"/>
    <cellStyle name="Sub-total 11 2" xfId="39807"/>
    <cellStyle name="Subtotal 11 2 2" xfId="39808"/>
    <cellStyle name="Sub-total 11 2 2" xfId="39809"/>
    <cellStyle name="Subtotal 11 2 3" xfId="39810"/>
    <cellStyle name="Sub-total 11 2 3" xfId="39811"/>
    <cellStyle name="Subtotal 11 2 4" xfId="39812"/>
    <cellStyle name="Sub-total 11 2 4" xfId="39813"/>
    <cellStyle name="Subtotal 11 2 5" xfId="39814"/>
    <cellStyle name="Sub-total 11 2 5" xfId="39815"/>
    <cellStyle name="Subtotal 11 2 6" xfId="39816"/>
    <cellStyle name="Sub-total 11 2 6" xfId="39817"/>
    <cellStyle name="Subtotal 11 3" xfId="39818"/>
    <cellStyle name="Sub-total 11 3" xfId="39819"/>
    <cellStyle name="Subtotal 11 3 2" xfId="39820"/>
    <cellStyle name="Sub-total 11 3 2" xfId="39821"/>
    <cellStyle name="Subtotal 11 3 3" xfId="39822"/>
    <cellStyle name="Sub-total 11 3 3" xfId="39823"/>
    <cellStyle name="Subtotal 11 3 4" xfId="39824"/>
    <cellStyle name="Sub-total 11 3 4" xfId="39825"/>
    <cellStyle name="Subtotal 11 3 5" xfId="39826"/>
    <cellStyle name="Sub-total 11 3 5" xfId="39827"/>
    <cellStyle name="Subtotal 11 3 6" xfId="39828"/>
    <cellStyle name="Sub-total 11 3 6" xfId="39829"/>
    <cellStyle name="Subtotal 11 4" xfId="39830"/>
    <cellStyle name="Sub-total 11 4" xfId="39831"/>
    <cellStyle name="Subtotal 11 4 2" xfId="39832"/>
    <cellStyle name="Sub-total 11 4 2" xfId="39833"/>
    <cellStyle name="Subtotal 11 4 3" xfId="39834"/>
    <cellStyle name="Sub-total 11 4 3" xfId="39835"/>
    <cellStyle name="Subtotal 11 4 4" xfId="39836"/>
    <cellStyle name="Sub-total 11 4 4" xfId="39837"/>
    <cellStyle name="Subtotal 11 4 5" xfId="39838"/>
    <cellStyle name="Sub-total 11 4 5" xfId="39839"/>
    <cellStyle name="Subtotal 11 4 6" xfId="39840"/>
    <cellStyle name="Sub-total 11 4 6" xfId="39841"/>
    <cellStyle name="Subtotal 11 5" xfId="39842"/>
    <cellStyle name="Sub-total 11 5" xfId="39843"/>
    <cellStyle name="Subtotal 11 5 2" xfId="39844"/>
    <cellStyle name="Sub-total 11 5 2" xfId="39845"/>
    <cellStyle name="Subtotal 11 5 3" xfId="39846"/>
    <cellStyle name="Sub-total 11 5 3" xfId="39847"/>
    <cellStyle name="Subtotal 11 5 4" xfId="39848"/>
    <cellStyle name="Sub-total 11 5 4" xfId="39849"/>
    <cellStyle name="Subtotal 11 5 5" xfId="39850"/>
    <cellStyle name="Sub-total 11 5 5" xfId="39851"/>
    <cellStyle name="Subtotal 11 5 6" xfId="39852"/>
    <cellStyle name="Sub-total 11 5 6" xfId="39853"/>
    <cellStyle name="Subtotal 11 6" xfId="39854"/>
    <cellStyle name="Sub-total 11 6" xfId="39855"/>
    <cellStyle name="Subtotal 11 6 2" xfId="39856"/>
    <cellStyle name="Sub-total 11 6 2" xfId="39857"/>
    <cellStyle name="Subtotal 11 6 3" xfId="39858"/>
    <cellStyle name="Sub-total 11 6 3" xfId="39859"/>
    <cellStyle name="Subtotal 11 6 4" xfId="39860"/>
    <cellStyle name="Sub-total 11 6 4" xfId="39861"/>
    <cellStyle name="Subtotal 11 6 5" xfId="39862"/>
    <cellStyle name="Sub-total 11 6 5" xfId="39863"/>
    <cellStyle name="Subtotal 11 6 6" xfId="39864"/>
    <cellStyle name="Sub-total 11 6 6" xfId="39865"/>
    <cellStyle name="Subtotal 11 7" xfId="39866"/>
    <cellStyle name="Sub-total 11 7" xfId="39867"/>
    <cellStyle name="Subtotal 11 7 2" xfId="39868"/>
    <cellStyle name="Sub-total 11 7 2" xfId="39869"/>
    <cellStyle name="Subtotal 11 7 3" xfId="39870"/>
    <cellStyle name="Sub-total 11 7 3" xfId="39871"/>
    <cellStyle name="Subtotal 11 7 4" xfId="39872"/>
    <cellStyle name="Sub-total 11 7 4" xfId="39873"/>
    <cellStyle name="Subtotal 11 7 5" xfId="39874"/>
    <cellStyle name="Sub-total 11 7 5" xfId="39875"/>
    <cellStyle name="Subtotal 11 7 6" xfId="39876"/>
    <cellStyle name="Sub-total 11 7 6" xfId="39877"/>
    <cellStyle name="Subtotal 11 8" xfId="39878"/>
    <cellStyle name="Sub-total 11 8" xfId="39879"/>
    <cellStyle name="Subtotal 11 8 2" xfId="39880"/>
    <cellStyle name="Sub-total 11 8 2" xfId="39881"/>
    <cellStyle name="Subtotal 11 8 3" xfId="39882"/>
    <cellStyle name="Sub-total 11 8 3" xfId="39883"/>
    <cellStyle name="Subtotal 11 8 4" xfId="39884"/>
    <cellStyle name="Sub-total 11 8 4" xfId="39885"/>
    <cellStyle name="Subtotal 11 8 5" xfId="39886"/>
    <cellStyle name="Sub-total 11 8 5" xfId="39887"/>
    <cellStyle name="Subtotal 11 8 6" xfId="39888"/>
    <cellStyle name="Sub-total 11 8 6" xfId="39889"/>
    <cellStyle name="Subtotal 11 9" xfId="39890"/>
    <cellStyle name="Sub-total 11 9" xfId="39891"/>
    <cellStyle name="Subtotal 11 9 2" xfId="39892"/>
    <cellStyle name="Sub-total 11 9 2" xfId="39893"/>
    <cellStyle name="Subtotal 11 9 3" xfId="39894"/>
    <cellStyle name="Sub-total 11 9 3" xfId="39895"/>
    <cellStyle name="Subtotal 11 9 4" xfId="39896"/>
    <cellStyle name="Sub-total 11 9 4" xfId="39897"/>
    <cellStyle name="Subtotal 11 9 5" xfId="39898"/>
    <cellStyle name="Sub-total 11 9 5" xfId="39899"/>
    <cellStyle name="Subtotal 11 9 6" xfId="39900"/>
    <cellStyle name="Sub-total 11 9 6" xfId="39901"/>
    <cellStyle name="Subtotal 12" xfId="39902"/>
    <cellStyle name="Sub-total 12" xfId="39903"/>
    <cellStyle name="Subtotal 12 10" xfId="39904"/>
    <cellStyle name="Sub-total 12 10" xfId="39905"/>
    <cellStyle name="Subtotal 12 10 2" xfId="39906"/>
    <cellStyle name="Sub-total 12 10 2" xfId="39907"/>
    <cellStyle name="Subtotal 12 10 3" xfId="39908"/>
    <cellStyle name="Sub-total 12 10 3" xfId="39909"/>
    <cellStyle name="Subtotal 12 10 4" xfId="39910"/>
    <cellStyle name="Sub-total 12 10 4" xfId="39911"/>
    <cellStyle name="Subtotal 12 10 5" xfId="39912"/>
    <cellStyle name="Sub-total 12 10 5" xfId="39913"/>
    <cellStyle name="Subtotal 12 10 6" xfId="39914"/>
    <cellStyle name="Sub-total 12 10 6" xfId="39915"/>
    <cellStyle name="Subtotal 12 11" xfId="39916"/>
    <cellStyle name="Sub-total 12 11" xfId="39917"/>
    <cellStyle name="Subtotal 12 11 2" xfId="39918"/>
    <cellStyle name="Sub-total 12 11 2" xfId="39919"/>
    <cellStyle name="Subtotal 12 11 3" xfId="39920"/>
    <cellStyle name="Sub-total 12 11 3" xfId="39921"/>
    <cellStyle name="Subtotal 12 11 4" xfId="39922"/>
    <cellStyle name="Sub-total 12 11 4" xfId="39923"/>
    <cellStyle name="Subtotal 12 11 5" xfId="39924"/>
    <cellStyle name="Sub-total 12 11 5" xfId="39925"/>
    <cellStyle name="Subtotal 12 11 6" xfId="39926"/>
    <cellStyle name="Sub-total 12 11 6" xfId="39927"/>
    <cellStyle name="Subtotal 12 12" xfId="39928"/>
    <cellStyle name="Sub-total 12 12" xfId="39929"/>
    <cellStyle name="Subtotal 12 12 2" xfId="39930"/>
    <cellStyle name="Sub-total 12 12 2" xfId="39931"/>
    <cellStyle name="Subtotal 12 12 3" xfId="39932"/>
    <cellStyle name="Sub-total 12 12 3" xfId="39933"/>
    <cellStyle name="Subtotal 12 12 4" xfId="39934"/>
    <cellStyle name="Sub-total 12 12 4" xfId="39935"/>
    <cellStyle name="Subtotal 12 12 5" xfId="39936"/>
    <cellStyle name="Sub-total 12 12 5" xfId="39937"/>
    <cellStyle name="Subtotal 12 12 6" xfId="39938"/>
    <cellStyle name="Sub-total 12 12 6" xfId="39939"/>
    <cellStyle name="Subtotal 12 13" xfId="39940"/>
    <cellStyle name="Sub-total 12 13" xfId="39941"/>
    <cellStyle name="Subtotal 12 13 2" xfId="39942"/>
    <cellStyle name="Sub-total 12 13 2" xfId="39943"/>
    <cellStyle name="Subtotal 12 13 3" xfId="39944"/>
    <cellStyle name="Sub-total 12 13 3" xfId="39945"/>
    <cellStyle name="Subtotal 12 13 4" xfId="39946"/>
    <cellStyle name="Sub-total 12 13 4" xfId="39947"/>
    <cellStyle name="Subtotal 12 13 5" xfId="39948"/>
    <cellStyle name="Sub-total 12 13 5" xfId="39949"/>
    <cellStyle name="Subtotal 12 13 6" xfId="39950"/>
    <cellStyle name="Sub-total 12 13 6" xfId="39951"/>
    <cellStyle name="Subtotal 12 14" xfId="39952"/>
    <cellStyle name="Sub-total 12 14" xfId="39953"/>
    <cellStyle name="Subtotal 12 15" xfId="39954"/>
    <cellStyle name="Sub-total 12 15" xfId="39955"/>
    <cellStyle name="Subtotal 12 16" xfId="39956"/>
    <cellStyle name="Sub-total 12 16" xfId="39957"/>
    <cellStyle name="Subtotal 12 17" xfId="39958"/>
    <cellStyle name="Sub-total 12 17" xfId="39959"/>
    <cellStyle name="Subtotal 12 18" xfId="39960"/>
    <cellStyle name="Sub-total 12 18" xfId="39961"/>
    <cellStyle name="Subtotal 12 2" xfId="39962"/>
    <cellStyle name="Sub-total 12 2" xfId="39963"/>
    <cellStyle name="Subtotal 12 2 2" xfId="39964"/>
    <cellStyle name="Sub-total 12 2 2" xfId="39965"/>
    <cellStyle name="Subtotal 12 2 3" xfId="39966"/>
    <cellStyle name="Sub-total 12 2 3" xfId="39967"/>
    <cellStyle name="Subtotal 12 2 4" xfId="39968"/>
    <cellStyle name="Sub-total 12 2 4" xfId="39969"/>
    <cellStyle name="Subtotal 12 2 5" xfId="39970"/>
    <cellStyle name="Sub-total 12 2 5" xfId="39971"/>
    <cellStyle name="Subtotal 12 2 6" xfId="39972"/>
    <cellStyle name="Sub-total 12 2 6" xfId="39973"/>
    <cellStyle name="Subtotal 12 3" xfId="39974"/>
    <cellStyle name="Sub-total 12 3" xfId="39975"/>
    <cellStyle name="Subtotal 12 3 2" xfId="39976"/>
    <cellStyle name="Sub-total 12 3 2" xfId="39977"/>
    <cellStyle name="Subtotal 12 3 3" xfId="39978"/>
    <cellStyle name="Sub-total 12 3 3" xfId="39979"/>
    <cellStyle name="Subtotal 12 3 4" xfId="39980"/>
    <cellStyle name="Sub-total 12 3 4" xfId="39981"/>
    <cellStyle name="Subtotal 12 3 5" xfId="39982"/>
    <cellStyle name="Sub-total 12 3 5" xfId="39983"/>
    <cellStyle name="Subtotal 12 3 6" xfId="39984"/>
    <cellStyle name="Sub-total 12 3 6" xfId="39985"/>
    <cellStyle name="Subtotal 12 4" xfId="39986"/>
    <cellStyle name="Sub-total 12 4" xfId="39987"/>
    <cellStyle name="Subtotal 12 4 2" xfId="39988"/>
    <cellStyle name="Sub-total 12 4 2" xfId="39989"/>
    <cellStyle name="Subtotal 12 4 3" xfId="39990"/>
    <cellStyle name="Sub-total 12 4 3" xfId="39991"/>
    <cellStyle name="Subtotal 12 4 4" xfId="39992"/>
    <cellStyle name="Sub-total 12 4 4" xfId="39993"/>
    <cellStyle name="Subtotal 12 4 5" xfId="39994"/>
    <cellStyle name="Sub-total 12 4 5" xfId="39995"/>
    <cellStyle name="Subtotal 12 4 6" xfId="39996"/>
    <cellStyle name="Sub-total 12 4 6" xfId="39997"/>
    <cellStyle name="Subtotal 12 5" xfId="39998"/>
    <cellStyle name="Sub-total 12 5" xfId="39999"/>
    <cellStyle name="Subtotal 12 5 2" xfId="40000"/>
    <cellStyle name="Sub-total 12 5 2" xfId="40001"/>
    <cellStyle name="Subtotal 12 5 3" xfId="40002"/>
    <cellStyle name="Sub-total 12 5 3" xfId="40003"/>
    <cellStyle name="Subtotal 12 5 4" xfId="40004"/>
    <cellStyle name="Sub-total 12 5 4" xfId="40005"/>
    <cellStyle name="Subtotal 12 5 5" xfId="40006"/>
    <cellStyle name="Sub-total 12 5 5" xfId="40007"/>
    <cellStyle name="Subtotal 12 5 6" xfId="40008"/>
    <cellStyle name="Sub-total 12 5 6" xfId="40009"/>
    <cellStyle name="Subtotal 12 6" xfId="40010"/>
    <cellStyle name="Sub-total 12 6" xfId="40011"/>
    <cellStyle name="Subtotal 12 6 2" xfId="40012"/>
    <cellStyle name="Sub-total 12 6 2" xfId="40013"/>
    <cellStyle name="Subtotal 12 6 3" xfId="40014"/>
    <cellStyle name="Sub-total 12 6 3" xfId="40015"/>
    <cellStyle name="Subtotal 12 6 4" xfId="40016"/>
    <cellStyle name="Sub-total 12 6 4" xfId="40017"/>
    <cellStyle name="Subtotal 12 6 5" xfId="40018"/>
    <cellStyle name="Sub-total 12 6 5" xfId="40019"/>
    <cellStyle name="Subtotal 12 6 6" xfId="40020"/>
    <cellStyle name="Sub-total 12 6 6" xfId="40021"/>
    <cellStyle name="Subtotal 12 7" xfId="40022"/>
    <cellStyle name="Sub-total 12 7" xfId="40023"/>
    <cellStyle name="Subtotal 12 7 2" xfId="40024"/>
    <cellStyle name="Sub-total 12 7 2" xfId="40025"/>
    <cellStyle name="Subtotal 12 7 3" xfId="40026"/>
    <cellStyle name="Sub-total 12 7 3" xfId="40027"/>
    <cellStyle name="Subtotal 12 7 4" xfId="40028"/>
    <cellStyle name="Sub-total 12 7 4" xfId="40029"/>
    <cellStyle name="Subtotal 12 7 5" xfId="40030"/>
    <cellStyle name="Sub-total 12 7 5" xfId="40031"/>
    <cellStyle name="Subtotal 12 7 6" xfId="40032"/>
    <cellStyle name="Sub-total 12 7 6" xfId="40033"/>
    <cellStyle name="Subtotal 12 8" xfId="40034"/>
    <cellStyle name="Sub-total 12 8" xfId="40035"/>
    <cellStyle name="Subtotal 12 8 2" xfId="40036"/>
    <cellStyle name="Sub-total 12 8 2" xfId="40037"/>
    <cellStyle name="Subtotal 12 8 3" xfId="40038"/>
    <cellStyle name="Sub-total 12 8 3" xfId="40039"/>
    <cellStyle name="Subtotal 12 8 4" xfId="40040"/>
    <cellStyle name="Sub-total 12 8 4" xfId="40041"/>
    <cellStyle name="Subtotal 12 8 5" xfId="40042"/>
    <cellStyle name="Sub-total 12 8 5" xfId="40043"/>
    <cellStyle name="Subtotal 12 8 6" xfId="40044"/>
    <cellStyle name="Sub-total 12 8 6" xfId="40045"/>
    <cellStyle name="Subtotal 12 9" xfId="40046"/>
    <cellStyle name="Sub-total 12 9" xfId="40047"/>
    <cellStyle name="Subtotal 12 9 2" xfId="40048"/>
    <cellStyle name="Sub-total 12 9 2" xfId="40049"/>
    <cellStyle name="Subtotal 12 9 3" xfId="40050"/>
    <cellStyle name="Sub-total 12 9 3" xfId="40051"/>
    <cellStyle name="Subtotal 12 9 4" xfId="40052"/>
    <cellStyle name="Sub-total 12 9 4" xfId="40053"/>
    <cellStyle name="Subtotal 12 9 5" xfId="40054"/>
    <cellStyle name="Sub-total 12 9 5" xfId="40055"/>
    <cellStyle name="Subtotal 12 9 6" xfId="40056"/>
    <cellStyle name="Sub-total 12 9 6" xfId="40057"/>
    <cellStyle name="Subtotal 13" xfId="40058"/>
    <cellStyle name="Sub-total 13" xfId="40059"/>
    <cellStyle name="Subtotal 13 10" xfId="40060"/>
    <cellStyle name="Sub-total 13 10" xfId="40061"/>
    <cellStyle name="Subtotal 13 10 2" xfId="40062"/>
    <cellStyle name="Sub-total 13 10 2" xfId="40063"/>
    <cellStyle name="Subtotal 13 10 3" xfId="40064"/>
    <cellStyle name="Sub-total 13 10 3" xfId="40065"/>
    <cellStyle name="Subtotal 13 10 4" xfId="40066"/>
    <cellStyle name="Sub-total 13 10 4" xfId="40067"/>
    <cellStyle name="Subtotal 13 10 5" xfId="40068"/>
    <cellStyle name="Sub-total 13 10 5" xfId="40069"/>
    <cellStyle name="Subtotal 13 10 6" xfId="40070"/>
    <cellStyle name="Sub-total 13 10 6" xfId="40071"/>
    <cellStyle name="Subtotal 13 11" xfId="40072"/>
    <cellStyle name="Sub-total 13 11" xfId="40073"/>
    <cellStyle name="Subtotal 13 11 2" xfId="40074"/>
    <cellStyle name="Sub-total 13 11 2" xfId="40075"/>
    <cellStyle name="Subtotal 13 11 3" xfId="40076"/>
    <cellStyle name="Sub-total 13 11 3" xfId="40077"/>
    <cellStyle name="Subtotal 13 11 4" xfId="40078"/>
    <cellStyle name="Sub-total 13 11 4" xfId="40079"/>
    <cellStyle name="Subtotal 13 11 5" xfId="40080"/>
    <cellStyle name="Sub-total 13 11 5" xfId="40081"/>
    <cellStyle name="Subtotal 13 11 6" xfId="40082"/>
    <cellStyle name="Sub-total 13 11 6" xfId="40083"/>
    <cellStyle name="Subtotal 13 12" xfId="40084"/>
    <cellStyle name="Sub-total 13 12" xfId="40085"/>
    <cellStyle name="Subtotal 13 12 2" xfId="40086"/>
    <cellStyle name="Sub-total 13 12 2" xfId="40087"/>
    <cellStyle name="Subtotal 13 12 3" xfId="40088"/>
    <cellStyle name="Sub-total 13 12 3" xfId="40089"/>
    <cellStyle name="Subtotal 13 12 4" xfId="40090"/>
    <cellStyle name="Sub-total 13 12 4" xfId="40091"/>
    <cellStyle name="Subtotal 13 12 5" xfId="40092"/>
    <cellStyle name="Sub-total 13 12 5" xfId="40093"/>
    <cellStyle name="Subtotal 13 12 6" xfId="40094"/>
    <cellStyle name="Sub-total 13 12 6" xfId="40095"/>
    <cellStyle name="Subtotal 13 13" xfId="40096"/>
    <cellStyle name="Sub-total 13 13" xfId="40097"/>
    <cellStyle name="Subtotal 13 13 2" xfId="40098"/>
    <cellStyle name="Sub-total 13 13 2" xfId="40099"/>
    <cellStyle name="Subtotal 13 13 3" xfId="40100"/>
    <cellStyle name="Sub-total 13 13 3" xfId="40101"/>
    <cellStyle name="Subtotal 13 13 4" xfId="40102"/>
    <cellStyle name="Sub-total 13 13 4" xfId="40103"/>
    <cellStyle name="Subtotal 13 13 5" xfId="40104"/>
    <cellStyle name="Sub-total 13 13 5" xfId="40105"/>
    <cellStyle name="Subtotal 13 13 6" xfId="40106"/>
    <cellStyle name="Sub-total 13 13 6" xfId="40107"/>
    <cellStyle name="Subtotal 13 14" xfId="40108"/>
    <cellStyle name="Sub-total 13 14" xfId="40109"/>
    <cellStyle name="Subtotal 13 15" xfId="40110"/>
    <cellStyle name="Sub-total 13 15" xfId="40111"/>
    <cellStyle name="Subtotal 13 16" xfId="40112"/>
    <cellStyle name="Sub-total 13 16" xfId="40113"/>
    <cellStyle name="Subtotal 13 17" xfId="40114"/>
    <cellStyle name="Sub-total 13 17" xfId="40115"/>
    <cellStyle name="Subtotal 13 18" xfId="40116"/>
    <cellStyle name="Sub-total 13 18" xfId="40117"/>
    <cellStyle name="Subtotal 13 2" xfId="40118"/>
    <cellStyle name="Sub-total 13 2" xfId="40119"/>
    <cellStyle name="Subtotal 13 2 2" xfId="40120"/>
    <cellStyle name="Sub-total 13 2 2" xfId="40121"/>
    <cellStyle name="Subtotal 13 2 3" xfId="40122"/>
    <cellStyle name="Sub-total 13 2 3" xfId="40123"/>
    <cellStyle name="Subtotal 13 2 4" xfId="40124"/>
    <cellStyle name="Sub-total 13 2 4" xfId="40125"/>
    <cellStyle name="Subtotal 13 2 5" xfId="40126"/>
    <cellStyle name="Sub-total 13 2 5" xfId="40127"/>
    <cellStyle name="Subtotal 13 2 6" xfId="40128"/>
    <cellStyle name="Sub-total 13 2 6" xfId="40129"/>
    <cellStyle name="Subtotal 13 3" xfId="40130"/>
    <cellStyle name="Sub-total 13 3" xfId="40131"/>
    <cellStyle name="Subtotal 13 3 2" xfId="40132"/>
    <cellStyle name="Sub-total 13 3 2" xfId="40133"/>
    <cellStyle name="Subtotal 13 3 3" xfId="40134"/>
    <cellStyle name="Sub-total 13 3 3" xfId="40135"/>
    <cellStyle name="Subtotal 13 3 4" xfId="40136"/>
    <cellStyle name="Sub-total 13 3 4" xfId="40137"/>
    <cellStyle name="Subtotal 13 3 5" xfId="40138"/>
    <cellStyle name="Sub-total 13 3 5" xfId="40139"/>
    <cellStyle name="Subtotal 13 3 6" xfId="40140"/>
    <cellStyle name="Sub-total 13 3 6" xfId="40141"/>
    <cellStyle name="Subtotal 13 4" xfId="40142"/>
    <cellStyle name="Sub-total 13 4" xfId="40143"/>
    <cellStyle name="Subtotal 13 4 2" xfId="40144"/>
    <cellStyle name="Sub-total 13 4 2" xfId="40145"/>
    <cellStyle name="Subtotal 13 4 3" xfId="40146"/>
    <cellStyle name="Sub-total 13 4 3" xfId="40147"/>
    <cellStyle name="Subtotal 13 4 4" xfId="40148"/>
    <cellStyle name="Sub-total 13 4 4" xfId="40149"/>
    <cellStyle name="Subtotal 13 4 5" xfId="40150"/>
    <cellStyle name="Sub-total 13 4 5" xfId="40151"/>
    <cellStyle name="Subtotal 13 4 6" xfId="40152"/>
    <cellStyle name="Sub-total 13 4 6" xfId="40153"/>
    <cellStyle name="Subtotal 13 5" xfId="40154"/>
    <cellStyle name="Sub-total 13 5" xfId="40155"/>
    <cellStyle name="Subtotal 13 5 2" xfId="40156"/>
    <cellStyle name="Sub-total 13 5 2" xfId="40157"/>
    <cellStyle name="Subtotal 13 5 3" xfId="40158"/>
    <cellStyle name="Sub-total 13 5 3" xfId="40159"/>
    <cellStyle name="Subtotal 13 5 4" xfId="40160"/>
    <cellStyle name="Sub-total 13 5 4" xfId="40161"/>
    <cellStyle name="Subtotal 13 5 5" xfId="40162"/>
    <cellStyle name="Sub-total 13 5 5" xfId="40163"/>
    <cellStyle name="Subtotal 13 5 6" xfId="40164"/>
    <cellStyle name="Sub-total 13 5 6" xfId="40165"/>
    <cellStyle name="Subtotal 13 6" xfId="40166"/>
    <cellStyle name="Sub-total 13 6" xfId="40167"/>
    <cellStyle name="Subtotal 13 6 2" xfId="40168"/>
    <cellStyle name="Sub-total 13 6 2" xfId="40169"/>
    <cellStyle name="Subtotal 13 6 3" xfId="40170"/>
    <cellStyle name="Sub-total 13 6 3" xfId="40171"/>
    <cellStyle name="Subtotal 13 6 4" xfId="40172"/>
    <cellStyle name="Sub-total 13 6 4" xfId="40173"/>
    <cellStyle name="Subtotal 13 6 5" xfId="40174"/>
    <cellStyle name="Sub-total 13 6 5" xfId="40175"/>
    <cellStyle name="Subtotal 13 6 6" xfId="40176"/>
    <cellStyle name="Sub-total 13 6 6" xfId="40177"/>
    <cellStyle name="Subtotal 13 7" xfId="40178"/>
    <cellStyle name="Sub-total 13 7" xfId="40179"/>
    <cellStyle name="Subtotal 13 7 2" xfId="40180"/>
    <cellStyle name="Sub-total 13 7 2" xfId="40181"/>
    <cellStyle name="Subtotal 13 7 3" xfId="40182"/>
    <cellStyle name="Sub-total 13 7 3" xfId="40183"/>
    <cellStyle name="Subtotal 13 7 4" xfId="40184"/>
    <cellStyle name="Sub-total 13 7 4" xfId="40185"/>
    <cellStyle name="Subtotal 13 7 5" xfId="40186"/>
    <cellStyle name="Sub-total 13 7 5" xfId="40187"/>
    <cellStyle name="Subtotal 13 7 6" xfId="40188"/>
    <cellStyle name="Sub-total 13 7 6" xfId="40189"/>
    <cellStyle name="Subtotal 13 8" xfId="40190"/>
    <cellStyle name="Sub-total 13 8" xfId="40191"/>
    <cellStyle name="Subtotal 13 8 2" xfId="40192"/>
    <cellStyle name="Sub-total 13 8 2" xfId="40193"/>
    <cellStyle name="Subtotal 13 8 3" xfId="40194"/>
    <cellStyle name="Sub-total 13 8 3" xfId="40195"/>
    <cellStyle name="Subtotal 13 8 4" xfId="40196"/>
    <cellStyle name="Sub-total 13 8 4" xfId="40197"/>
    <cellStyle name="Subtotal 13 8 5" xfId="40198"/>
    <cellStyle name="Sub-total 13 8 5" xfId="40199"/>
    <cellStyle name="Subtotal 13 8 6" xfId="40200"/>
    <cellStyle name="Sub-total 13 8 6" xfId="40201"/>
    <cellStyle name="Subtotal 13 9" xfId="40202"/>
    <cellStyle name="Sub-total 13 9" xfId="40203"/>
    <cellStyle name="Subtotal 13 9 2" xfId="40204"/>
    <cellStyle name="Sub-total 13 9 2" xfId="40205"/>
    <cellStyle name="Subtotal 13 9 3" xfId="40206"/>
    <cellStyle name="Sub-total 13 9 3" xfId="40207"/>
    <cellStyle name="Subtotal 13 9 4" xfId="40208"/>
    <cellStyle name="Sub-total 13 9 4" xfId="40209"/>
    <cellStyle name="Subtotal 13 9 5" xfId="40210"/>
    <cellStyle name="Sub-total 13 9 5" xfId="40211"/>
    <cellStyle name="Subtotal 13 9 6" xfId="40212"/>
    <cellStyle name="Sub-total 13 9 6" xfId="40213"/>
    <cellStyle name="Subtotal 14" xfId="40214"/>
    <cellStyle name="Sub-total 14" xfId="40215"/>
    <cellStyle name="Subtotal 14 2" xfId="40216"/>
    <cellStyle name="Sub-total 14 2" xfId="40217"/>
    <cellStyle name="Subtotal 14 3" xfId="40218"/>
    <cellStyle name="Sub-total 14 3" xfId="40219"/>
    <cellStyle name="Subtotal 14 4" xfId="40220"/>
    <cellStyle name="Sub-total 14 4" xfId="40221"/>
    <cellStyle name="Subtotal 14 5" xfId="40222"/>
    <cellStyle name="Sub-total 14 5" xfId="40223"/>
    <cellStyle name="Subtotal 14 6" xfId="40224"/>
    <cellStyle name="Sub-total 14 6" xfId="40225"/>
    <cellStyle name="Subtotal 15" xfId="40226"/>
    <cellStyle name="Sub-total 15" xfId="40227"/>
    <cellStyle name="Subtotal 15 2" xfId="40228"/>
    <cellStyle name="Sub-total 15 2" xfId="40229"/>
    <cellStyle name="Subtotal 15 3" xfId="40230"/>
    <cellStyle name="Sub-total 15 3" xfId="40231"/>
    <cellStyle name="Subtotal 15 4" xfId="40232"/>
    <cellStyle name="Sub-total 15 4" xfId="40233"/>
    <cellStyle name="Subtotal 15 5" xfId="40234"/>
    <cellStyle name="Sub-total 15 5" xfId="40235"/>
    <cellStyle name="Subtotal 15 6" xfId="40236"/>
    <cellStyle name="Sub-total 15 6" xfId="40237"/>
    <cellStyle name="Subtotal 16" xfId="40238"/>
    <cellStyle name="Sub-total 16" xfId="40239"/>
    <cellStyle name="Subtotal 16 2" xfId="40240"/>
    <cellStyle name="Sub-total 16 2" xfId="40241"/>
    <cellStyle name="Subtotal 16 3" xfId="40242"/>
    <cellStyle name="Sub-total 16 3" xfId="40243"/>
    <cellStyle name="Subtotal 16 4" xfId="40244"/>
    <cellStyle name="Sub-total 16 4" xfId="40245"/>
    <cellStyle name="Subtotal 16 5" xfId="40246"/>
    <cellStyle name="Sub-total 16 5" xfId="40247"/>
    <cellStyle name="Subtotal 16 6" xfId="40248"/>
    <cellStyle name="Sub-total 16 6" xfId="40249"/>
    <cellStyle name="Subtotal 17" xfId="40250"/>
    <cellStyle name="Sub-total 17" xfId="40251"/>
    <cellStyle name="Subtotal 17 2" xfId="40252"/>
    <cellStyle name="Sub-total 17 2" xfId="40253"/>
    <cellStyle name="Subtotal 17 3" xfId="40254"/>
    <cellStyle name="Sub-total 17 3" xfId="40255"/>
    <cellStyle name="Subtotal 17 4" xfId="40256"/>
    <cellStyle name="Sub-total 17 4" xfId="40257"/>
    <cellStyle name="Subtotal 17 5" xfId="40258"/>
    <cellStyle name="Sub-total 17 5" xfId="40259"/>
    <cellStyle name="Subtotal 17 6" xfId="40260"/>
    <cellStyle name="Sub-total 17 6" xfId="40261"/>
    <cellStyle name="Subtotal 18" xfId="40262"/>
    <cellStyle name="Sub-total 18" xfId="40263"/>
    <cellStyle name="Subtotal 18 2" xfId="40264"/>
    <cellStyle name="Sub-total 18 2" xfId="40265"/>
    <cellStyle name="Subtotal 18 3" xfId="40266"/>
    <cellStyle name="Sub-total 18 3" xfId="40267"/>
    <cellStyle name="Subtotal 18 4" xfId="40268"/>
    <cellStyle name="Sub-total 18 4" xfId="40269"/>
    <cellStyle name="Subtotal 18 5" xfId="40270"/>
    <cellStyle name="Sub-total 18 5" xfId="40271"/>
    <cellStyle name="Subtotal 18 6" xfId="40272"/>
    <cellStyle name="Sub-total 18 6" xfId="40273"/>
    <cellStyle name="Subtotal 19" xfId="40274"/>
    <cellStyle name="Sub-total 19" xfId="40275"/>
    <cellStyle name="Subtotal 19 2" xfId="40276"/>
    <cellStyle name="Sub-total 19 2" xfId="40277"/>
    <cellStyle name="Subtotal 19 3" xfId="40278"/>
    <cellStyle name="Sub-total 19 3" xfId="40279"/>
    <cellStyle name="Subtotal 19 4" xfId="40280"/>
    <cellStyle name="Sub-total 19 4" xfId="40281"/>
    <cellStyle name="Subtotal 19 5" xfId="40282"/>
    <cellStyle name="Sub-total 19 5" xfId="40283"/>
    <cellStyle name="Subtotal 19 6" xfId="40284"/>
    <cellStyle name="Sub-total 19 6" xfId="40285"/>
    <cellStyle name="Subtotal 2" xfId="40286"/>
    <cellStyle name="Sub-total 2" xfId="40287"/>
    <cellStyle name="Subtotal 2 10" xfId="40288"/>
    <cellStyle name="Sub-total 2 10" xfId="40289"/>
    <cellStyle name="Subtotal 2 10 2" xfId="40290"/>
    <cellStyle name="Sub-total 2 10 2" xfId="40291"/>
    <cellStyle name="Subtotal 2 10 3" xfId="40292"/>
    <cellStyle name="Sub-total 2 10 3" xfId="40293"/>
    <cellStyle name="Subtotal 2 10 4" xfId="40294"/>
    <cellStyle name="Sub-total 2 10 4" xfId="40295"/>
    <cellStyle name="Subtotal 2 10 5" xfId="40296"/>
    <cellStyle name="Sub-total 2 10 5" xfId="40297"/>
    <cellStyle name="Subtotal 2 10 6" xfId="40298"/>
    <cellStyle name="Sub-total 2 10 6" xfId="40299"/>
    <cellStyle name="Subtotal 2 11" xfId="40300"/>
    <cellStyle name="Sub-total 2 11" xfId="40301"/>
    <cellStyle name="Subtotal 2 11 2" xfId="40302"/>
    <cellStyle name="Sub-total 2 11 2" xfId="40303"/>
    <cellStyle name="Subtotal 2 11 3" xfId="40304"/>
    <cellStyle name="Sub-total 2 11 3" xfId="40305"/>
    <cellStyle name="Subtotal 2 11 4" xfId="40306"/>
    <cellStyle name="Sub-total 2 11 4" xfId="40307"/>
    <cellStyle name="Subtotal 2 11 5" xfId="40308"/>
    <cellStyle name="Sub-total 2 11 5" xfId="40309"/>
    <cellStyle name="Subtotal 2 11 6" xfId="40310"/>
    <cellStyle name="Sub-total 2 11 6" xfId="40311"/>
    <cellStyle name="Subtotal 2 12" xfId="40312"/>
    <cellStyle name="Sub-total 2 12" xfId="40313"/>
    <cellStyle name="Subtotal 2 12 2" xfId="40314"/>
    <cellStyle name="Sub-total 2 12 2" xfId="40315"/>
    <cellStyle name="Subtotal 2 12 3" xfId="40316"/>
    <cellStyle name="Sub-total 2 12 3" xfId="40317"/>
    <cellStyle name="Subtotal 2 12 4" xfId="40318"/>
    <cellStyle name="Sub-total 2 12 4" xfId="40319"/>
    <cellStyle name="Subtotal 2 12 5" xfId="40320"/>
    <cellStyle name="Sub-total 2 12 5" xfId="40321"/>
    <cellStyle name="Subtotal 2 12 6" xfId="40322"/>
    <cellStyle name="Sub-total 2 12 6" xfId="40323"/>
    <cellStyle name="Subtotal 2 13" xfId="40324"/>
    <cellStyle name="Sub-total 2 13" xfId="40325"/>
    <cellStyle name="Subtotal 2 13 2" xfId="40326"/>
    <cellStyle name="Sub-total 2 13 2" xfId="40327"/>
    <cellStyle name="Subtotal 2 13 3" xfId="40328"/>
    <cellStyle name="Sub-total 2 13 3" xfId="40329"/>
    <cellStyle name="Subtotal 2 13 4" xfId="40330"/>
    <cellStyle name="Sub-total 2 13 4" xfId="40331"/>
    <cellStyle name="Subtotal 2 13 5" xfId="40332"/>
    <cellStyle name="Sub-total 2 13 5" xfId="40333"/>
    <cellStyle name="Subtotal 2 13 6" xfId="40334"/>
    <cellStyle name="Sub-total 2 13 6" xfId="40335"/>
    <cellStyle name="Subtotal 2 14" xfId="40336"/>
    <cellStyle name="Sub-total 2 14" xfId="40337"/>
    <cellStyle name="Subtotal 2 15" xfId="40338"/>
    <cellStyle name="Sub-total 2 15" xfId="40339"/>
    <cellStyle name="Subtotal 2 16" xfId="40340"/>
    <cellStyle name="Sub-total 2 16" xfId="40341"/>
    <cellStyle name="Subtotal 2 17" xfId="40342"/>
    <cellStyle name="Sub-total 2 17" xfId="40343"/>
    <cellStyle name="Subtotal 2 18" xfId="40344"/>
    <cellStyle name="Sub-total 2 18" xfId="40345"/>
    <cellStyle name="Subtotal 2 2" xfId="40346"/>
    <cellStyle name="Sub-total 2 2" xfId="40347"/>
    <cellStyle name="Subtotal 2 2 10" xfId="40348"/>
    <cellStyle name="Sub-total 2 2 10" xfId="40349"/>
    <cellStyle name="Subtotal 2 2 11" xfId="40350"/>
    <cellStyle name="Sub-total 2 2 11" xfId="40351"/>
    <cellStyle name="Subtotal 2 2 12" xfId="40352"/>
    <cellStyle name="Sub-total 2 2 12" xfId="40353"/>
    <cellStyle name="Subtotal 2 2 13" xfId="40354"/>
    <cellStyle name="Sub-total 2 2 13" xfId="40355"/>
    <cellStyle name="Subtotal 2 2 14" xfId="40356"/>
    <cellStyle name="Sub-total 2 2 14" xfId="40357"/>
    <cellStyle name="Subtotal 2 2 15" xfId="40358"/>
    <cellStyle name="Sub-total 2 2 15" xfId="40359"/>
    <cellStyle name="Subtotal 2 2 16" xfId="40360"/>
    <cellStyle name="Sub-total 2 2 16" xfId="40361"/>
    <cellStyle name="Subtotal 2 2 17" xfId="40362"/>
    <cellStyle name="Sub-total 2 2 17" xfId="40363"/>
    <cellStyle name="Subtotal 2 2 18" xfId="40364"/>
    <cellStyle name="Sub-total 2 2 18" xfId="40365"/>
    <cellStyle name="Subtotal 2 2 19" xfId="40366"/>
    <cellStyle name="Sub-total 2 2 19" xfId="40367"/>
    <cellStyle name="Subtotal 2 2 2" xfId="40368"/>
    <cellStyle name="Sub-total 2 2 2" xfId="40369"/>
    <cellStyle name="Subtotal 2 2 20" xfId="40370"/>
    <cellStyle name="Sub-total 2 2 20" xfId="40371"/>
    <cellStyle name="Subtotal 2 2 21" xfId="40372"/>
    <cellStyle name="Sub-total 2 2 21" xfId="40373"/>
    <cellStyle name="Subtotal 2 2 22" xfId="40374"/>
    <cellStyle name="Sub-total 2 2 22" xfId="40375"/>
    <cellStyle name="Subtotal 2 2 23" xfId="40376"/>
    <cellStyle name="Sub-total 2 2 23" xfId="40377"/>
    <cellStyle name="Subtotal 2 2 3" xfId="40378"/>
    <cellStyle name="Sub-total 2 2 3" xfId="40379"/>
    <cellStyle name="Subtotal 2 2 4" xfId="40380"/>
    <cellStyle name="Sub-total 2 2 4" xfId="40381"/>
    <cellStyle name="Subtotal 2 2 5" xfId="40382"/>
    <cellStyle name="Sub-total 2 2 5" xfId="40383"/>
    <cellStyle name="Subtotal 2 2 6" xfId="40384"/>
    <cellStyle name="Sub-total 2 2 6" xfId="40385"/>
    <cellStyle name="Subtotal 2 2 7" xfId="40386"/>
    <cellStyle name="Sub-total 2 2 7" xfId="40387"/>
    <cellStyle name="Subtotal 2 2 8" xfId="40388"/>
    <cellStyle name="Sub-total 2 2 8" xfId="40389"/>
    <cellStyle name="Subtotal 2 2 9" xfId="40390"/>
    <cellStyle name="Sub-total 2 2 9" xfId="40391"/>
    <cellStyle name="Subtotal 2 3" xfId="40392"/>
    <cellStyle name="Sub-total 2 3" xfId="40393"/>
    <cellStyle name="Subtotal 2 3 10" xfId="40394"/>
    <cellStyle name="Sub-total 2 3 10" xfId="40395"/>
    <cellStyle name="Subtotal 2 3 11" xfId="40396"/>
    <cellStyle name="Sub-total 2 3 11" xfId="40397"/>
    <cellStyle name="Subtotal 2 3 12" xfId="40398"/>
    <cellStyle name="Sub-total 2 3 12" xfId="40399"/>
    <cellStyle name="Subtotal 2 3 13" xfId="40400"/>
    <cellStyle name="Sub-total 2 3 13" xfId="40401"/>
    <cellStyle name="Subtotal 2 3 14" xfId="40402"/>
    <cellStyle name="Sub-total 2 3 14" xfId="40403"/>
    <cellStyle name="Subtotal 2 3 15" xfId="40404"/>
    <cellStyle name="Sub-total 2 3 15" xfId="40405"/>
    <cellStyle name="Subtotal 2 3 16" xfId="40406"/>
    <cellStyle name="Sub-total 2 3 16" xfId="40407"/>
    <cellStyle name="Subtotal 2 3 17" xfId="40408"/>
    <cellStyle name="Sub-total 2 3 17" xfId="40409"/>
    <cellStyle name="Subtotal 2 3 18" xfId="40410"/>
    <cellStyle name="Sub-total 2 3 18" xfId="40411"/>
    <cellStyle name="Subtotal 2 3 19" xfId="40412"/>
    <cellStyle name="Sub-total 2 3 19" xfId="40413"/>
    <cellStyle name="Subtotal 2 3 2" xfId="40414"/>
    <cellStyle name="Sub-total 2 3 2" xfId="40415"/>
    <cellStyle name="Subtotal 2 3 20" xfId="40416"/>
    <cellStyle name="Sub-total 2 3 20" xfId="40417"/>
    <cellStyle name="Subtotal 2 3 21" xfId="40418"/>
    <cellStyle name="Sub-total 2 3 21" xfId="40419"/>
    <cellStyle name="Subtotal 2 3 22" xfId="40420"/>
    <cellStyle name="Sub-total 2 3 22" xfId="40421"/>
    <cellStyle name="Subtotal 2 3 23" xfId="40422"/>
    <cellStyle name="Sub-total 2 3 23" xfId="40423"/>
    <cellStyle name="Subtotal 2 3 3" xfId="40424"/>
    <cellStyle name="Sub-total 2 3 3" xfId="40425"/>
    <cellStyle name="Subtotal 2 3 4" xfId="40426"/>
    <cellStyle name="Sub-total 2 3 4" xfId="40427"/>
    <cellStyle name="Subtotal 2 3 5" xfId="40428"/>
    <cellStyle name="Sub-total 2 3 5" xfId="40429"/>
    <cellStyle name="Subtotal 2 3 6" xfId="40430"/>
    <cellStyle name="Sub-total 2 3 6" xfId="40431"/>
    <cellStyle name="Subtotal 2 3 7" xfId="40432"/>
    <cellStyle name="Sub-total 2 3 7" xfId="40433"/>
    <cellStyle name="Subtotal 2 3 8" xfId="40434"/>
    <cellStyle name="Sub-total 2 3 8" xfId="40435"/>
    <cellStyle name="Subtotal 2 3 9" xfId="40436"/>
    <cellStyle name="Sub-total 2 3 9" xfId="40437"/>
    <cellStyle name="Subtotal 2 4" xfId="40438"/>
    <cellStyle name="Sub-total 2 4" xfId="40439"/>
    <cellStyle name="Subtotal 2 4 2" xfId="40440"/>
    <cellStyle name="Sub-total 2 4 2" xfId="40441"/>
    <cellStyle name="Subtotal 2 4 3" xfId="40442"/>
    <cellStyle name="Sub-total 2 4 3" xfId="40443"/>
    <cellStyle name="Subtotal 2 4 4" xfId="40444"/>
    <cellStyle name="Sub-total 2 4 4" xfId="40445"/>
    <cellStyle name="Subtotal 2 4 5" xfId="40446"/>
    <cellStyle name="Sub-total 2 4 5" xfId="40447"/>
    <cellStyle name="Subtotal 2 4 6" xfId="40448"/>
    <cellStyle name="Sub-total 2 4 6" xfId="40449"/>
    <cellStyle name="Subtotal 2 5" xfId="40450"/>
    <cellStyle name="Sub-total 2 5" xfId="40451"/>
    <cellStyle name="Subtotal 2 5 2" xfId="40452"/>
    <cellStyle name="Sub-total 2 5 2" xfId="40453"/>
    <cellStyle name="Subtotal 2 5 3" xfId="40454"/>
    <cellStyle name="Sub-total 2 5 3" xfId="40455"/>
    <cellStyle name="Subtotal 2 5 4" xfId="40456"/>
    <cellStyle name="Sub-total 2 5 4" xfId="40457"/>
    <cellStyle name="Subtotal 2 5 5" xfId="40458"/>
    <cellStyle name="Sub-total 2 5 5" xfId="40459"/>
    <cellStyle name="Subtotal 2 5 6" xfId="40460"/>
    <cellStyle name="Sub-total 2 5 6" xfId="40461"/>
    <cellStyle name="Subtotal 2 6" xfId="40462"/>
    <cellStyle name="Sub-total 2 6" xfId="40463"/>
    <cellStyle name="Subtotal 2 6 2" xfId="40464"/>
    <cellStyle name="Sub-total 2 6 2" xfId="40465"/>
    <cellStyle name="Subtotal 2 6 3" xfId="40466"/>
    <cellStyle name="Sub-total 2 6 3" xfId="40467"/>
    <cellStyle name="Subtotal 2 6 4" xfId="40468"/>
    <cellStyle name="Sub-total 2 6 4" xfId="40469"/>
    <cellStyle name="Subtotal 2 6 5" xfId="40470"/>
    <cellStyle name="Sub-total 2 6 5" xfId="40471"/>
    <cellStyle name="Subtotal 2 6 6" xfId="40472"/>
    <cellStyle name="Sub-total 2 6 6" xfId="40473"/>
    <cellStyle name="Subtotal 2 7" xfId="40474"/>
    <cellStyle name="Sub-total 2 7" xfId="40475"/>
    <cellStyle name="Subtotal 2 7 2" xfId="40476"/>
    <cellStyle name="Sub-total 2 7 2" xfId="40477"/>
    <cellStyle name="Subtotal 2 7 3" xfId="40478"/>
    <cellStyle name="Sub-total 2 7 3" xfId="40479"/>
    <cellStyle name="Subtotal 2 7 4" xfId="40480"/>
    <cellStyle name="Sub-total 2 7 4" xfId="40481"/>
    <cellStyle name="Subtotal 2 7 5" xfId="40482"/>
    <cellStyle name="Sub-total 2 7 5" xfId="40483"/>
    <cellStyle name="Subtotal 2 7 6" xfId="40484"/>
    <cellStyle name="Sub-total 2 7 6" xfId="40485"/>
    <cellStyle name="Subtotal 2 8" xfId="40486"/>
    <cellStyle name="Sub-total 2 8" xfId="40487"/>
    <cellStyle name="Subtotal 2 8 2" xfId="40488"/>
    <cellStyle name="Sub-total 2 8 2" xfId="40489"/>
    <cellStyle name="Subtotal 2 8 3" xfId="40490"/>
    <cellStyle name="Sub-total 2 8 3" xfId="40491"/>
    <cellStyle name="Subtotal 2 8 4" xfId="40492"/>
    <cellStyle name="Sub-total 2 8 4" xfId="40493"/>
    <cellStyle name="Subtotal 2 8 5" xfId="40494"/>
    <cellStyle name="Sub-total 2 8 5" xfId="40495"/>
    <cellStyle name="Subtotal 2 8 6" xfId="40496"/>
    <cellStyle name="Sub-total 2 8 6" xfId="40497"/>
    <cellStyle name="Subtotal 2 9" xfId="40498"/>
    <cellStyle name="Sub-total 2 9" xfId="40499"/>
    <cellStyle name="Subtotal 2 9 2" xfId="40500"/>
    <cellStyle name="Sub-total 2 9 2" xfId="40501"/>
    <cellStyle name="Subtotal 2 9 3" xfId="40502"/>
    <cellStyle name="Sub-total 2 9 3" xfId="40503"/>
    <cellStyle name="Subtotal 2 9 4" xfId="40504"/>
    <cellStyle name="Sub-total 2 9 4" xfId="40505"/>
    <cellStyle name="Subtotal 2 9 5" xfId="40506"/>
    <cellStyle name="Sub-total 2 9 5" xfId="40507"/>
    <cellStyle name="Subtotal 2 9 6" xfId="40508"/>
    <cellStyle name="Sub-total 2 9 6" xfId="40509"/>
    <cellStyle name="Subtotal 20" xfId="40510"/>
    <cellStyle name="Sub-total 20" xfId="40511"/>
    <cellStyle name="Subtotal 20 2" xfId="40512"/>
    <cellStyle name="Sub-total 20 2" xfId="40513"/>
    <cellStyle name="Subtotal 20 3" xfId="40514"/>
    <cellStyle name="Sub-total 20 3" xfId="40515"/>
    <cellStyle name="Subtotal 20 4" xfId="40516"/>
    <cellStyle name="Sub-total 20 4" xfId="40517"/>
    <cellStyle name="Subtotal 20 5" xfId="40518"/>
    <cellStyle name="Sub-total 20 5" xfId="40519"/>
    <cellStyle name="Subtotal 20 6" xfId="40520"/>
    <cellStyle name="Sub-total 20 6" xfId="40521"/>
    <cellStyle name="Subtotal 21" xfId="40522"/>
    <cellStyle name="Sub-total 21" xfId="40523"/>
    <cellStyle name="Subtotal 21 2" xfId="40524"/>
    <cellStyle name="Sub-total 21 2" xfId="40525"/>
    <cellStyle name="Subtotal 21 3" xfId="40526"/>
    <cellStyle name="Sub-total 21 3" xfId="40527"/>
    <cellStyle name="Subtotal 21 4" xfId="40528"/>
    <cellStyle name="Sub-total 21 4" xfId="40529"/>
    <cellStyle name="Subtotal 21 5" xfId="40530"/>
    <cellStyle name="Sub-total 21 5" xfId="40531"/>
    <cellStyle name="Subtotal 21 6" xfId="40532"/>
    <cellStyle name="Sub-total 21 6" xfId="40533"/>
    <cellStyle name="Subtotal 22" xfId="40534"/>
    <cellStyle name="Sub-total 22" xfId="40535"/>
    <cellStyle name="Subtotal 22 2" xfId="40536"/>
    <cellStyle name="Sub-total 22 2" xfId="40537"/>
    <cellStyle name="Subtotal 22 3" xfId="40538"/>
    <cellStyle name="Sub-total 22 3" xfId="40539"/>
    <cellStyle name="Subtotal 22 4" xfId="40540"/>
    <cellStyle name="Sub-total 22 4" xfId="40541"/>
    <cellStyle name="Subtotal 22 5" xfId="40542"/>
    <cellStyle name="Sub-total 22 5" xfId="40543"/>
    <cellStyle name="Subtotal 22 6" xfId="40544"/>
    <cellStyle name="Sub-total 22 6" xfId="40545"/>
    <cellStyle name="Subtotal 23" xfId="40546"/>
    <cellStyle name="Sub-total 23" xfId="40547"/>
    <cellStyle name="Subtotal 23 2" xfId="40548"/>
    <cellStyle name="Sub-total 23 2" xfId="40549"/>
    <cellStyle name="Subtotal 23 3" xfId="40550"/>
    <cellStyle name="Sub-total 23 3" xfId="40551"/>
    <cellStyle name="Subtotal 23 4" xfId="40552"/>
    <cellStyle name="Sub-total 23 4" xfId="40553"/>
    <cellStyle name="Subtotal 23 5" xfId="40554"/>
    <cellStyle name="Sub-total 23 5" xfId="40555"/>
    <cellStyle name="Subtotal 23 6" xfId="40556"/>
    <cellStyle name="Sub-total 23 6" xfId="40557"/>
    <cellStyle name="Subtotal 24" xfId="40558"/>
    <cellStyle name="Sub-total 24" xfId="40559"/>
    <cellStyle name="Subtotal 24 2" xfId="40560"/>
    <cellStyle name="Sub-total 24 2" xfId="40561"/>
    <cellStyle name="Subtotal 24 3" xfId="40562"/>
    <cellStyle name="Sub-total 24 3" xfId="40563"/>
    <cellStyle name="Subtotal 24 4" xfId="40564"/>
    <cellStyle name="Sub-total 24 4" xfId="40565"/>
    <cellStyle name="Subtotal 24 5" xfId="40566"/>
    <cellStyle name="Sub-total 24 5" xfId="40567"/>
    <cellStyle name="Subtotal 24 6" xfId="40568"/>
    <cellStyle name="Sub-total 24 6" xfId="40569"/>
    <cellStyle name="Subtotal 25" xfId="40570"/>
    <cellStyle name="Sub-total 25" xfId="40571"/>
    <cellStyle name="Subtotal 25 2" xfId="40572"/>
    <cellStyle name="Sub-total 25 2" xfId="40573"/>
    <cellStyle name="Subtotal 25 3" xfId="40574"/>
    <cellStyle name="Sub-total 25 3" xfId="40575"/>
    <cellStyle name="Subtotal 25 4" xfId="40576"/>
    <cellStyle name="Sub-total 25 4" xfId="40577"/>
    <cellStyle name="Subtotal 25 5" xfId="40578"/>
    <cellStyle name="Sub-total 25 5" xfId="40579"/>
    <cellStyle name="Subtotal 25 6" xfId="40580"/>
    <cellStyle name="Sub-total 25 6" xfId="40581"/>
    <cellStyle name="Subtotal 26" xfId="40582"/>
    <cellStyle name="Sub-total 26" xfId="40583"/>
    <cellStyle name="Subtotal 26 2" xfId="40584"/>
    <cellStyle name="Sub-total 26 2" xfId="40585"/>
    <cellStyle name="Subtotal 26 3" xfId="40586"/>
    <cellStyle name="Sub-total 26 3" xfId="40587"/>
    <cellStyle name="Subtotal 26 4" xfId="40588"/>
    <cellStyle name="Sub-total 26 4" xfId="40589"/>
    <cellStyle name="Subtotal 26 5" xfId="40590"/>
    <cellStyle name="Sub-total 26 5" xfId="40591"/>
    <cellStyle name="Subtotal 26 6" xfId="40592"/>
    <cellStyle name="Sub-total 26 6" xfId="40593"/>
    <cellStyle name="Subtotal 27" xfId="40594"/>
    <cellStyle name="Sub-total 27" xfId="40595"/>
    <cellStyle name="Subtotal 28" xfId="40596"/>
    <cellStyle name="Sub-total 28" xfId="40597"/>
    <cellStyle name="Subtotal 29" xfId="40598"/>
    <cellStyle name="Sub-total 29" xfId="40599"/>
    <cellStyle name="Subtotal 3" xfId="40600"/>
    <cellStyle name="Sub-total 3" xfId="40601"/>
    <cellStyle name="Subtotal 3 10" xfId="40602"/>
    <cellStyle name="Sub-total 3 10" xfId="40603"/>
    <cellStyle name="Subtotal 3 10 2" xfId="40604"/>
    <cellStyle name="Sub-total 3 10 2" xfId="40605"/>
    <cellStyle name="Subtotal 3 10 3" xfId="40606"/>
    <cellStyle name="Sub-total 3 10 3" xfId="40607"/>
    <cellStyle name="Subtotal 3 10 4" xfId="40608"/>
    <cellStyle name="Sub-total 3 10 4" xfId="40609"/>
    <cellStyle name="Subtotal 3 10 5" xfId="40610"/>
    <cellStyle name="Sub-total 3 10 5" xfId="40611"/>
    <cellStyle name="Subtotal 3 10 6" xfId="40612"/>
    <cellStyle name="Sub-total 3 10 6" xfId="40613"/>
    <cellStyle name="Subtotal 3 11" xfId="40614"/>
    <cellStyle name="Sub-total 3 11" xfId="40615"/>
    <cellStyle name="Subtotal 3 11 2" xfId="40616"/>
    <cellStyle name="Sub-total 3 11 2" xfId="40617"/>
    <cellStyle name="Subtotal 3 11 3" xfId="40618"/>
    <cellStyle name="Sub-total 3 11 3" xfId="40619"/>
    <cellStyle name="Subtotal 3 11 4" xfId="40620"/>
    <cellStyle name="Sub-total 3 11 4" xfId="40621"/>
    <cellStyle name="Subtotal 3 11 5" xfId="40622"/>
    <cellStyle name="Sub-total 3 11 5" xfId="40623"/>
    <cellStyle name="Subtotal 3 11 6" xfId="40624"/>
    <cellStyle name="Sub-total 3 11 6" xfId="40625"/>
    <cellStyle name="Subtotal 3 12" xfId="40626"/>
    <cellStyle name="Sub-total 3 12" xfId="40627"/>
    <cellStyle name="Subtotal 3 12 2" xfId="40628"/>
    <cellStyle name="Sub-total 3 12 2" xfId="40629"/>
    <cellStyle name="Subtotal 3 12 3" xfId="40630"/>
    <cellStyle name="Sub-total 3 12 3" xfId="40631"/>
    <cellStyle name="Subtotal 3 12 4" xfId="40632"/>
    <cellStyle name="Sub-total 3 12 4" xfId="40633"/>
    <cellStyle name="Subtotal 3 12 5" xfId="40634"/>
    <cellStyle name="Sub-total 3 12 5" xfId="40635"/>
    <cellStyle name="Subtotal 3 12 6" xfId="40636"/>
    <cellStyle name="Sub-total 3 12 6" xfId="40637"/>
    <cellStyle name="Subtotal 3 13" xfId="40638"/>
    <cellStyle name="Sub-total 3 13" xfId="40639"/>
    <cellStyle name="Subtotal 3 13 2" xfId="40640"/>
    <cellStyle name="Sub-total 3 13 2" xfId="40641"/>
    <cellStyle name="Subtotal 3 13 3" xfId="40642"/>
    <cellStyle name="Sub-total 3 13 3" xfId="40643"/>
    <cellStyle name="Subtotal 3 13 4" xfId="40644"/>
    <cellStyle name="Sub-total 3 13 4" xfId="40645"/>
    <cellStyle name="Subtotal 3 13 5" xfId="40646"/>
    <cellStyle name="Sub-total 3 13 5" xfId="40647"/>
    <cellStyle name="Subtotal 3 13 6" xfId="40648"/>
    <cellStyle name="Sub-total 3 13 6" xfId="40649"/>
    <cellStyle name="Subtotal 3 14" xfId="40650"/>
    <cellStyle name="Sub-total 3 14" xfId="40651"/>
    <cellStyle name="Subtotal 3 15" xfId="40652"/>
    <cellStyle name="Sub-total 3 15" xfId="40653"/>
    <cellStyle name="Subtotal 3 16" xfId="40654"/>
    <cellStyle name="Sub-total 3 16" xfId="40655"/>
    <cellStyle name="Subtotal 3 17" xfId="40656"/>
    <cellStyle name="Sub-total 3 17" xfId="40657"/>
    <cellStyle name="Subtotal 3 18" xfId="40658"/>
    <cellStyle name="Sub-total 3 18" xfId="40659"/>
    <cellStyle name="Subtotal 3 2" xfId="40660"/>
    <cellStyle name="Sub-total 3 2" xfId="40661"/>
    <cellStyle name="Subtotal 3 2 10" xfId="40662"/>
    <cellStyle name="Sub-total 3 2 10" xfId="40663"/>
    <cellStyle name="Subtotal 3 2 11" xfId="40664"/>
    <cellStyle name="Sub-total 3 2 11" xfId="40665"/>
    <cellStyle name="Subtotal 3 2 12" xfId="40666"/>
    <cellStyle name="Sub-total 3 2 12" xfId="40667"/>
    <cellStyle name="Subtotal 3 2 13" xfId="40668"/>
    <cellStyle name="Sub-total 3 2 13" xfId="40669"/>
    <cellStyle name="Subtotal 3 2 14" xfId="40670"/>
    <cellStyle name="Sub-total 3 2 14" xfId="40671"/>
    <cellStyle name="Subtotal 3 2 15" xfId="40672"/>
    <cellStyle name="Sub-total 3 2 15" xfId="40673"/>
    <cellStyle name="Subtotal 3 2 16" xfId="40674"/>
    <cellStyle name="Sub-total 3 2 16" xfId="40675"/>
    <cellStyle name="Subtotal 3 2 17" xfId="40676"/>
    <cellStyle name="Sub-total 3 2 17" xfId="40677"/>
    <cellStyle name="Subtotal 3 2 18" xfId="40678"/>
    <cellStyle name="Sub-total 3 2 18" xfId="40679"/>
    <cellStyle name="Subtotal 3 2 19" xfId="40680"/>
    <cellStyle name="Sub-total 3 2 19" xfId="40681"/>
    <cellStyle name="Subtotal 3 2 2" xfId="40682"/>
    <cellStyle name="Sub-total 3 2 2" xfId="40683"/>
    <cellStyle name="Subtotal 3 2 20" xfId="40684"/>
    <cellStyle name="Sub-total 3 2 20" xfId="40685"/>
    <cellStyle name="Subtotal 3 2 21" xfId="40686"/>
    <cellStyle name="Sub-total 3 2 21" xfId="40687"/>
    <cellStyle name="Subtotal 3 2 22" xfId="40688"/>
    <cellStyle name="Sub-total 3 2 22" xfId="40689"/>
    <cellStyle name="Subtotal 3 2 23" xfId="40690"/>
    <cellStyle name="Sub-total 3 2 23" xfId="40691"/>
    <cellStyle name="Subtotal 3 2 3" xfId="40692"/>
    <cellStyle name="Sub-total 3 2 3" xfId="40693"/>
    <cellStyle name="Subtotal 3 2 4" xfId="40694"/>
    <cellStyle name="Sub-total 3 2 4" xfId="40695"/>
    <cellStyle name="Subtotal 3 2 5" xfId="40696"/>
    <cellStyle name="Sub-total 3 2 5" xfId="40697"/>
    <cellStyle name="Subtotal 3 2 6" xfId="40698"/>
    <cellStyle name="Sub-total 3 2 6" xfId="40699"/>
    <cellStyle name="Subtotal 3 2 7" xfId="40700"/>
    <cellStyle name="Sub-total 3 2 7" xfId="40701"/>
    <cellStyle name="Subtotal 3 2 8" xfId="40702"/>
    <cellStyle name="Sub-total 3 2 8" xfId="40703"/>
    <cellStyle name="Subtotal 3 2 9" xfId="40704"/>
    <cellStyle name="Sub-total 3 2 9" xfId="40705"/>
    <cellStyle name="Subtotal 3 3" xfId="40706"/>
    <cellStyle name="Sub-total 3 3" xfId="40707"/>
    <cellStyle name="Subtotal 3 3 10" xfId="40708"/>
    <cellStyle name="Sub-total 3 3 10" xfId="40709"/>
    <cellStyle name="Subtotal 3 3 11" xfId="40710"/>
    <cellStyle name="Sub-total 3 3 11" xfId="40711"/>
    <cellStyle name="Subtotal 3 3 12" xfId="40712"/>
    <cellStyle name="Sub-total 3 3 12" xfId="40713"/>
    <cellStyle name="Subtotal 3 3 13" xfId="40714"/>
    <cellStyle name="Sub-total 3 3 13" xfId="40715"/>
    <cellStyle name="Subtotal 3 3 14" xfId="40716"/>
    <cellStyle name="Sub-total 3 3 14" xfId="40717"/>
    <cellStyle name="Subtotal 3 3 15" xfId="40718"/>
    <cellStyle name="Sub-total 3 3 15" xfId="40719"/>
    <cellStyle name="Subtotal 3 3 16" xfId="40720"/>
    <cellStyle name="Sub-total 3 3 16" xfId="40721"/>
    <cellStyle name="Subtotal 3 3 17" xfId="40722"/>
    <cellStyle name="Sub-total 3 3 17" xfId="40723"/>
    <cellStyle name="Subtotal 3 3 18" xfId="40724"/>
    <cellStyle name="Sub-total 3 3 18" xfId="40725"/>
    <cellStyle name="Subtotal 3 3 19" xfId="40726"/>
    <cellStyle name="Sub-total 3 3 19" xfId="40727"/>
    <cellStyle name="Subtotal 3 3 2" xfId="40728"/>
    <cellStyle name="Sub-total 3 3 2" xfId="40729"/>
    <cellStyle name="Subtotal 3 3 20" xfId="40730"/>
    <cellStyle name="Sub-total 3 3 20" xfId="40731"/>
    <cellStyle name="Subtotal 3 3 21" xfId="40732"/>
    <cellStyle name="Sub-total 3 3 21" xfId="40733"/>
    <cellStyle name="Subtotal 3 3 22" xfId="40734"/>
    <cellStyle name="Sub-total 3 3 22" xfId="40735"/>
    <cellStyle name="Subtotal 3 3 23" xfId="40736"/>
    <cellStyle name="Sub-total 3 3 23" xfId="40737"/>
    <cellStyle name="Subtotal 3 3 3" xfId="40738"/>
    <cellStyle name="Sub-total 3 3 3" xfId="40739"/>
    <cellStyle name="Subtotal 3 3 4" xfId="40740"/>
    <cellStyle name="Sub-total 3 3 4" xfId="40741"/>
    <cellStyle name="Subtotal 3 3 5" xfId="40742"/>
    <cellStyle name="Sub-total 3 3 5" xfId="40743"/>
    <cellStyle name="Subtotal 3 3 6" xfId="40744"/>
    <cellStyle name="Sub-total 3 3 6" xfId="40745"/>
    <cellStyle name="Subtotal 3 3 7" xfId="40746"/>
    <cellStyle name="Sub-total 3 3 7" xfId="40747"/>
    <cellStyle name="Subtotal 3 3 8" xfId="40748"/>
    <cellStyle name="Sub-total 3 3 8" xfId="40749"/>
    <cellStyle name="Subtotal 3 3 9" xfId="40750"/>
    <cellStyle name="Sub-total 3 3 9" xfId="40751"/>
    <cellStyle name="Subtotal 3 4" xfId="40752"/>
    <cellStyle name="Sub-total 3 4" xfId="40753"/>
    <cellStyle name="Subtotal 3 4 2" xfId="40754"/>
    <cellStyle name="Sub-total 3 4 2" xfId="40755"/>
    <cellStyle name="Subtotal 3 4 3" xfId="40756"/>
    <cellStyle name="Sub-total 3 4 3" xfId="40757"/>
    <cellStyle name="Subtotal 3 4 4" xfId="40758"/>
    <cellStyle name="Sub-total 3 4 4" xfId="40759"/>
    <cellStyle name="Subtotal 3 4 5" xfId="40760"/>
    <cellStyle name="Sub-total 3 4 5" xfId="40761"/>
    <cellStyle name="Subtotal 3 4 6" xfId="40762"/>
    <cellStyle name="Sub-total 3 4 6" xfId="40763"/>
    <cellStyle name="Subtotal 3 5" xfId="40764"/>
    <cellStyle name="Sub-total 3 5" xfId="40765"/>
    <cellStyle name="Subtotal 3 5 2" xfId="40766"/>
    <cellStyle name="Sub-total 3 5 2" xfId="40767"/>
    <cellStyle name="Subtotal 3 5 3" xfId="40768"/>
    <cellStyle name="Sub-total 3 5 3" xfId="40769"/>
    <cellStyle name="Subtotal 3 5 4" xfId="40770"/>
    <cellStyle name="Sub-total 3 5 4" xfId="40771"/>
    <cellStyle name="Subtotal 3 5 5" xfId="40772"/>
    <cellStyle name="Sub-total 3 5 5" xfId="40773"/>
    <cellStyle name="Subtotal 3 5 6" xfId="40774"/>
    <cellStyle name="Sub-total 3 5 6" xfId="40775"/>
    <cellStyle name="Subtotal 3 6" xfId="40776"/>
    <cellStyle name="Sub-total 3 6" xfId="40777"/>
    <cellStyle name="Subtotal 3 6 2" xfId="40778"/>
    <cellStyle name="Sub-total 3 6 2" xfId="40779"/>
    <cellStyle name="Subtotal 3 6 3" xfId="40780"/>
    <cellStyle name="Sub-total 3 6 3" xfId="40781"/>
    <cellStyle name="Subtotal 3 6 4" xfId="40782"/>
    <cellStyle name="Sub-total 3 6 4" xfId="40783"/>
    <cellStyle name="Subtotal 3 6 5" xfId="40784"/>
    <cellStyle name="Sub-total 3 6 5" xfId="40785"/>
    <cellStyle name="Subtotal 3 6 6" xfId="40786"/>
    <cellStyle name="Sub-total 3 6 6" xfId="40787"/>
    <cellStyle name="Subtotal 3 7" xfId="40788"/>
    <cellStyle name="Sub-total 3 7" xfId="40789"/>
    <cellStyle name="Subtotal 3 7 2" xfId="40790"/>
    <cellStyle name="Sub-total 3 7 2" xfId="40791"/>
    <cellStyle name="Subtotal 3 7 3" xfId="40792"/>
    <cellStyle name="Sub-total 3 7 3" xfId="40793"/>
    <cellStyle name="Subtotal 3 7 4" xfId="40794"/>
    <cellStyle name="Sub-total 3 7 4" xfId="40795"/>
    <cellStyle name="Subtotal 3 7 5" xfId="40796"/>
    <cellStyle name="Sub-total 3 7 5" xfId="40797"/>
    <cellStyle name="Subtotal 3 7 6" xfId="40798"/>
    <cellStyle name="Sub-total 3 7 6" xfId="40799"/>
    <cellStyle name="Subtotal 3 8" xfId="40800"/>
    <cellStyle name="Sub-total 3 8" xfId="40801"/>
    <cellStyle name="Subtotal 3 8 2" xfId="40802"/>
    <cellStyle name="Sub-total 3 8 2" xfId="40803"/>
    <cellStyle name="Subtotal 3 8 3" xfId="40804"/>
    <cellStyle name="Sub-total 3 8 3" xfId="40805"/>
    <cellStyle name="Subtotal 3 8 4" xfId="40806"/>
    <cellStyle name="Sub-total 3 8 4" xfId="40807"/>
    <cellStyle name="Subtotal 3 8 5" xfId="40808"/>
    <cellStyle name="Sub-total 3 8 5" xfId="40809"/>
    <cellStyle name="Subtotal 3 8 6" xfId="40810"/>
    <cellStyle name="Sub-total 3 8 6" xfId="40811"/>
    <cellStyle name="Subtotal 3 9" xfId="40812"/>
    <cellStyle name="Sub-total 3 9" xfId="40813"/>
    <cellStyle name="Subtotal 3 9 2" xfId="40814"/>
    <cellStyle name="Sub-total 3 9 2" xfId="40815"/>
    <cellStyle name="Subtotal 3 9 3" xfId="40816"/>
    <cellStyle name="Sub-total 3 9 3" xfId="40817"/>
    <cellStyle name="Subtotal 3 9 4" xfId="40818"/>
    <cellStyle name="Sub-total 3 9 4" xfId="40819"/>
    <cellStyle name="Subtotal 3 9 5" xfId="40820"/>
    <cellStyle name="Sub-total 3 9 5" xfId="40821"/>
    <cellStyle name="Subtotal 3 9 6" xfId="40822"/>
    <cellStyle name="Sub-total 3 9 6" xfId="40823"/>
    <cellStyle name="Subtotal 30" xfId="40824"/>
    <cellStyle name="Sub-total 30" xfId="40825"/>
    <cellStyle name="Subtotal 4" xfId="40826"/>
    <cellStyle name="Sub-total 4" xfId="40827"/>
    <cellStyle name="Subtotal 4 10" xfId="40828"/>
    <cellStyle name="Sub-total 4 10" xfId="40829"/>
    <cellStyle name="Subtotal 4 10 2" xfId="40830"/>
    <cellStyle name="Sub-total 4 10 2" xfId="40831"/>
    <cellStyle name="Subtotal 4 10 3" xfId="40832"/>
    <cellStyle name="Sub-total 4 10 3" xfId="40833"/>
    <cellStyle name="Subtotal 4 10 4" xfId="40834"/>
    <cellStyle name="Sub-total 4 10 4" xfId="40835"/>
    <cellStyle name="Subtotal 4 10 5" xfId="40836"/>
    <cellStyle name="Sub-total 4 10 5" xfId="40837"/>
    <cellStyle name="Subtotal 4 10 6" xfId="40838"/>
    <cellStyle name="Sub-total 4 10 6" xfId="40839"/>
    <cellStyle name="Subtotal 4 11" xfId="40840"/>
    <cellStyle name="Sub-total 4 11" xfId="40841"/>
    <cellStyle name="Subtotal 4 11 2" xfId="40842"/>
    <cellStyle name="Sub-total 4 11 2" xfId="40843"/>
    <cellStyle name="Subtotal 4 11 3" xfId="40844"/>
    <cellStyle name="Sub-total 4 11 3" xfId="40845"/>
    <cellStyle name="Subtotal 4 11 4" xfId="40846"/>
    <cellStyle name="Sub-total 4 11 4" xfId="40847"/>
    <cellStyle name="Subtotal 4 11 5" xfId="40848"/>
    <cellStyle name="Sub-total 4 11 5" xfId="40849"/>
    <cellStyle name="Subtotal 4 11 6" xfId="40850"/>
    <cellStyle name="Sub-total 4 11 6" xfId="40851"/>
    <cellStyle name="Subtotal 4 12" xfId="40852"/>
    <cellStyle name="Sub-total 4 12" xfId="40853"/>
    <cellStyle name="Subtotal 4 12 2" xfId="40854"/>
    <cellStyle name="Sub-total 4 12 2" xfId="40855"/>
    <cellStyle name="Subtotal 4 12 3" xfId="40856"/>
    <cellStyle name="Sub-total 4 12 3" xfId="40857"/>
    <cellStyle name="Subtotal 4 12 4" xfId="40858"/>
    <cellStyle name="Sub-total 4 12 4" xfId="40859"/>
    <cellStyle name="Subtotal 4 12 5" xfId="40860"/>
    <cellStyle name="Sub-total 4 12 5" xfId="40861"/>
    <cellStyle name="Subtotal 4 12 6" xfId="40862"/>
    <cellStyle name="Sub-total 4 12 6" xfId="40863"/>
    <cellStyle name="Subtotal 4 13" xfId="40864"/>
    <cellStyle name="Sub-total 4 13" xfId="40865"/>
    <cellStyle name="Subtotal 4 13 2" xfId="40866"/>
    <cellStyle name="Sub-total 4 13 2" xfId="40867"/>
    <cellStyle name="Subtotal 4 13 3" xfId="40868"/>
    <cellStyle name="Sub-total 4 13 3" xfId="40869"/>
    <cellStyle name="Subtotal 4 13 4" xfId="40870"/>
    <cellStyle name="Sub-total 4 13 4" xfId="40871"/>
    <cellStyle name="Subtotal 4 13 5" xfId="40872"/>
    <cellStyle name="Sub-total 4 13 5" xfId="40873"/>
    <cellStyle name="Subtotal 4 13 6" xfId="40874"/>
    <cellStyle name="Sub-total 4 13 6" xfId="40875"/>
    <cellStyle name="Subtotal 4 14" xfId="40876"/>
    <cellStyle name="Sub-total 4 14" xfId="40877"/>
    <cellStyle name="Subtotal 4 15" xfId="40878"/>
    <cellStyle name="Sub-total 4 15" xfId="40879"/>
    <cellStyle name="Subtotal 4 16" xfId="40880"/>
    <cellStyle name="Sub-total 4 16" xfId="40881"/>
    <cellStyle name="Subtotal 4 17" xfId="40882"/>
    <cellStyle name="Sub-total 4 17" xfId="40883"/>
    <cellStyle name="Subtotal 4 18" xfId="40884"/>
    <cellStyle name="Sub-total 4 18" xfId="40885"/>
    <cellStyle name="Subtotal 4 2" xfId="40886"/>
    <cellStyle name="Sub-total 4 2" xfId="40887"/>
    <cellStyle name="Subtotal 4 2 10" xfId="40888"/>
    <cellStyle name="Sub-total 4 2 10" xfId="40889"/>
    <cellStyle name="Subtotal 4 2 11" xfId="40890"/>
    <cellStyle name="Sub-total 4 2 11" xfId="40891"/>
    <cellStyle name="Subtotal 4 2 12" xfId="40892"/>
    <cellStyle name="Sub-total 4 2 12" xfId="40893"/>
    <cellStyle name="Subtotal 4 2 13" xfId="40894"/>
    <cellStyle name="Sub-total 4 2 13" xfId="40895"/>
    <cellStyle name="Subtotal 4 2 14" xfId="40896"/>
    <cellStyle name="Sub-total 4 2 14" xfId="40897"/>
    <cellStyle name="Subtotal 4 2 15" xfId="40898"/>
    <cellStyle name="Sub-total 4 2 15" xfId="40899"/>
    <cellStyle name="Subtotal 4 2 16" xfId="40900"/>
    <cellStyle name="Sub-total 4 2 16" xfId="40901"/>
    <cellStyle name="Subtotal 4 2 17" xfId="40902"/>
    <cellStyle name="Sub-total 4 2 17" xfId="40903"/>
    <cellStyle name="Subtotal 4 2 18" xfId="40904"/>
    <cellStyle name="Sub-total 4 2 18" xfId="40905"/>
    <cellStyle name="Subtotal 4 2 19" xfId="40906"/>
    <cellStyle name="Sub-total 4 2 19" xfId="40907"/>
    <cellStyle name="Subtotal 4 2 2" xfId="40908"/>
    <cellStyle name="Sub-total 4 2 2" xfId="40909"/>
    <cellStyle name="Subtotal 4 2 20" xfId="40910"/>
    <cellStyle name="Sub-total 4 2 20" xfId="40911"/>
    <cellStyle name="Subtotal 4 2 21" xfId="40912"/>
    <cellStyle name="Sub-total 4 2 21" xfId="40913"/>
    <cellStyle name="Subtotal 4 2 22" xfId="40914"/>
    <cellStyle name="Sub-total 4 2 22" xfId="40915"/>
    <cellStyle name="Subtotal 4 2 23" xfId="40916"/>
    <cellStyle name="Sub-total 4 2 23" xfId="40917"/>
    <cellStyle name="Subtotal 4 2 3" xfId="40918"/>
    <cellStyle name="Sub-total 4 2 3" xfId="40919"/>
    <cellStyle name="Subtotal 4 2 4" xfId="40920"/>
    <cellStyle name="Sub-total 4 2 4" xfId="40921"/>
    <cellStyle name="Subtotal 4 2 5" xfId="40922"/>
    <cellStyle name="Sub-total 4 2 5" xfId="40923"/>
    <cellStyle name="Subtotal 4 2 6" xfId="40924"/>
    <cellStyle name="Sub-total 4 2 6" xfId="40925"/>
    <cellStyle name="Subtotal 4 2 7" xfId="40926"/>
    <cellStyle name="Sub-total 4 2 7" xfId="40927"/>
    <cellStyle name="Subtotal 4 2 8" xfId="40928"/>
    <cellStyle name="Sub-total 4 2 8" xfId="40929"/>
    <cellStyle name="Subtotal 4 2 9" xfId="40930"/>
    <cellStyle name="Sub-total 4 2 9" xfId="40931"/>
    <cellStyle name="Subtotal 4 3" xfId="40932"/>
    <cellStyle name="Sub-total 4 3" xfId="40933"/>
    <cellStyle name="Subtotal 4 3 10" xfId="40934"/>
    <cellStyle name="Sub-total 4 3 10" xfId="40935"/>
    <cellStyle name="Subtotal 4 3 11" xfId="40936"/>
    <cellStyle name="Sub-total 4 3 11" xfId="40937"/>
    <cellStyle name="Subtotal 4 3 12" xfId="40938"/>
    <cellStyle name="Sub-total 4 3 12" xfId="40939"/>
    <cellStyle name="Subtotal 4 3 13" xfId="40940"/>
    <cellStyle name="Sub-total 4 3 13" xfId="40941"/>
    <cellStyle name="Subtotal 4 3 14" xfId="40942"/>
    <cellStyle name="Sub-total 4 3 14" xfId="40943"/>
    <cellStyle name="Subtotal 4 3 15" xfId="40944"/>
    <cellStyle name="Sub-total 4 3 15" xfId="40945"/>
    <cellStyle name="Subtotal 4 3 16" xfId="40946"/>
    <cellStyle name="Sub-total 4 3 16" xfId="40947"/>
    <cellStyle name="Subtotal 4 3 17" xfId="40948"/>
    <cellStyle name="Sub-total 4 3 17" xfId="40949"/>
    <cellStyle name="Subtotal 4 3 18" xfId="40950"/>
    <cellStyle name="Sub-total 4 3 18" xfId="40951"/>
    <cellStyle name="Subtotal 4 3 19" xfId="40952"/>
    <cellStyle name="Sub-total 4 3 19" xfId="40953"/>
    <cellStyle name="Subtotal 4 3 2" xfId="40954"/>
    <cellStyle name="Sub-total 4 3 2" xfId="40955"/>
    <cellStyle name="Subtotal 4 3 20" xfId="40956"/>
    <cellStyle name="Sub-total 4 3 20" xfId="40957"/>
    <cellStyle name="Subtotal 4 3 21" xfId="40958"/>
    <cellStyle name="Sub-total 4 3 21" xfId="40959"/>
    <cellStyle name="Subtotal 4 3 22" xfId="40960"/>
    <cellStyle name="Sub-total 4 3 22" xfId="40961"/>
    <cellStyle name="Subtotal 4 3 23" xfId="40962"/>
    <cellStyle name="Sub-total 4 3 23" xfId="40963"/>
    <cellStyle name="Subtotal 4 3 3" xfId="40964"/>
    <cellStyle name="Sub-total 4 3 3" xfId="40965"/>
    <cellStyle name="Subtotal 4 3 4" xfId="40966"/>
    <cellStyle name="Sub-total 4 3 4" xfId="40967"/>
    <cellStyle name="Subtotal 4 3 5" xfId="40968"/>
    <cellStyle name="Sub-total 4 3 5" xfId="40969"/>
    <cellStyle name="Subtotal 4 3 6" xfId="40970"/>
    <cellStyle name="Sub-total 4 3 6" xfId="40971"/>
    <cellStyle name="Subtotal 4 3 7" xfId="40972"/>
    <cellStyle name="Sub-total 4 3 7" xfId="40973"/>
    <cellStyle name="Subtotal 4 3 8" xfId="40974"/>
    <cellStyle name="Sub-total 4 3 8" xfId="40975"/>
    <cellStyle name="Subtotal 4 3 9" xfId="40976"/>
    <cellStyle name="Sub-total 4 3 9" xfId="40977"/>
    <cellStyle name="Subtotal 4 4" xfId="40978"/>
    <cellStyle name="Sub-total 4 4" xfId="40979"/>
    <cellStyle name="Subtotal 4 4 2" xfId="40980"/>
    <cellStyle name="Sub-total 4 4 2" xfId="40981"/>
    <cellStyle name="Subtotal 4 4 3" xfId="40982"/>
    <cellStyle name="Sub-total 4 4 3" xfId="40983"/>
    <cellStyle name="Subtotal 4 4 4" xfId="40984"/>
    <cellStyle name="Sub-total 4 4 4" xfId="40985"/>
    <cellStyle name="Subtotal 4 4 5" xfId="40986"/>
    <cellStyle name="Sub-total 4 4 5" xfId="40987"/>
    <cellStyle name="Subtotal 4 4 6" xfId="40988"/>
    <cellStyle name="Sub-total 4 4 6" xfId="40989"/>
    <cellStyle name="Subtotal 4 5" xfId="40990"/>
    <cellStyle name="Sub-total 4 5" xfId="40991"/>
    <cellStyle name="Subtotal 4 5 2" xfId="40992"/>
    <cellStyle name="Sub-total 4 5 2" xfId="40993"/>
    <cellStyle name="Subtotal 4 5 3" xfId="40994"/>
    <cellStyle name="Sub-total 4 5 3" xfId="40995"/>
    <cellStyle name="Subtotal 4 5 4" xfId="40996"/>
    <cellStyle name="Sub-total 4 5 4" xfId="40997"/>
    <cellStyle name="Subtotal 4 5 5" xfId="40998"/>
    <cellStyle name="Sub-total 4 5 5" xfId="40999"/>
    <cellStyle name="Subtotal 4 5 6" xfId="41000"/>
    <cellStyle name="Sub-total 4 5 6" xfId="41001"/>
    <cellStyle name="Subtotal 4 6" xfId="41002"/>
    <cellStyle name="Sub-total 4 6" xfId="41003"/>
    <cellStyle name="Subtotal 4 6 2" xfId="41004"/>
    <cellStyle name="Sub-total 4 6 2" xfId="41005"/>
    <cellStyle name="Subtotal 4 6 3" xfId="41006"/>
    <cellStyle name="Sub-total 4 6 3" xfId="41007"/>
    <cellStyle name="Subtotal 4 6 4" xfId="41008"/>
    <cellStyle name="Sub-total 4 6 4" xfId="41009"/>
    <cellStyle name="Subtotal 4 6 5" xfId="41010"/>
    <cellStyle name="Sub-total 4 6 5" xfId="41011"/>
    <cellStyle name="Subtotal 4 6 6" xfId="41012"/>
    <cellStyle name="Sub-total 4 6 6" xfId="41013"/>
    <cellStyle name="Subtotal 4 7" xfId="41014"/>
    <cellStyle name="Sub-total 4 7" xfId="41015"/>
    <cellStyle name="Subtotal 4 7 2" xfId="41016"/>
    <cellStyle name="Sub-total 4 7 2" xfId="41017"/>
    <cellStyle name="Subtotal 4 7 3" xfId="41018"/>
    <cellStyle name="Sub-total 4 7 3" xfId="41019"/>
    <cellStyle name="Subtotal 4 7 4" xfId="41020"/>
    <cellStyle name="Sub-total 4 7 4" xfId="41021"/>
    <cellStyle name="Subtotal 4 7 5" xfId="41022"/>
    <cellStyle name="Sub-total 4 7 5" xfId="41023"/>
    <cellStyle name="Subtotal 4 7 6" xfId="41024"/>
    <cellStyle name="Sub-total 4 7 6" xfId="41025"/>
    <cellStyle name="Subtotal 4 8" xfId="41026"/>
    <cellStyle name="Sub-total 4 8" xfId="41027"/>
    <cellStyle name="Subtotal 4 8 2" xfId="41028"/>
    <cellStyle name="Sub-total 4 8 2" xfId="41029"/>
    <cellStyle name="Subtotal 4 8 3" xfId="41030"/>
    <cellStyle name="Sub-total 4 8 3" xfId="41031"/>
    <cellStyle name="Subtotal 4 8 4" xfId="41032"/>
    <cellStyle name="Sub-total 4 8 4" xfId="41033"/>
    <cellStyle name="Subtotal 4 8 5" xfId="41034"/>
    <cellStyle name="Sub-total 4 8 5" xfId="41035"/>
    <cellStyle name="Subtotal 4 8 6" xfId="41036"/>
    <cellStyle name="Sub-total 4 8 6" xfId="41037"/>
    <cellStyle name="Subtotal 4 9" xfId="41038"/>
    <cellStyle name="Sub-total 4 9" xfId="41039"/>
    <cellStyle name="Subtotal 4 9 2" xfId="41040"/>
    <cellStyle name="Sub-total 4 9 2" xfId="41041"/>
    <cellStyle name="Subtotal 4 9 3" xfId="41042"/>
    <cellStyle name="Sub-total 4 9 3" xfId="41043"/>
    <cellStyle name="Subtotal 4 9 4" xfId="41044"/>
    <cellStyle name="Sub-total 4 9 4" xfId="41045"/>
    <cellStyle name="Subtotal 4 9 5" xfId="41046"/>
    <cellStyle name="Sub-total 4 9 5" xfId="41047"/>
    <cellStyle name="Subtotal 4 9 6" xfId="41048"/>
    <cellStyle name="Sub-total 4 9 6" xfId="41049"/>
    <cellStyle name="Subtotal 5" xfId="41050"/>
    <cellStyle name="Sub-total 5" xfId="41051"/>
    <cellStyle name="Subtotal 5 10" xfId="41052"/>
    <cellStyle name="Sub-total 5 10" xfId="41053"/>
    <cellStyle name="Subtotal 5 10 2" xfId="41054"/>
    <cellStyle name="Sub-total 5 10 2" xfId="41055"/>
    <cellStyle name="Subtotal 5 10 3" xfId="41056"/>
    <cellStyle name="Sub-total 5 10 3" xfId="41057"/>
    <cellStyle name="Subtotal 5 10 4" xfId="41058"/>
    <cellStyle name="Sub-total 5 10 4" xfId="41059"/>
    <cellStyle name="Subtotal 5 10 5" xfId="41060"/>
    <cellStyle name="Sub-total 5 10 5" xfId="41061"/>
    <cellStyle name="Subtotal 5 10 6" xfId="41062"/>
    <cellStyle name="Sub-total 5 10 6" xfId="41063"/>
    <cellStyle name="Subtotal 5 11" xfId="41064"/>
    <cellStyle name="Sub-total 5 11" xfId="41065"/>
    <cellStyle name="Subtotal 5 11 2" xfId="41066"/>
    <cellStyle name="Sub-total 5 11 2" xfId="41067"/>
    <cellStyle name="Subtotal 5 11 3" xfId="41068"/>
    <cellStyle name="Sub-total 5 11 3" xfId="41069"/>
    <cellStyle name="Subtotal 5 11 4" xfId="41070"/>
    <cellStyle name="Sub-total 5 11 4" xfId="41071"/>
    <cellStyle name="Subtotal 5 11 5" xfId="41072"/>
    <cellStyle name="Sub-total 5 11 5" xfId="41073"/>
    <cellStyle name="Subtotal 5 11 6" xfId="41074"/>
    <cellStyle name="Sub-total 5 11 6" xfId="41075"/>
    <cellStyle name="Subtotal 5 12" xfId="41076"/>
    <cellStyle name="Sub-total 5 12" xfId="41077"/>
    <cellStyle name="Subtotal 5 12 2" xfId="41078"/>
    <cellStyle name="Sub-total 5 12 2" xfId="41079"/>
    <cellStyle name="Subtotal 5 12 3" xfId="41080"/>
    <cellStyle name="Sub-total 5 12 3" xfId="41081"/>
    <cellStyle name="Subtotal 5 12 4" xfId="41082"/>
    <cellStyle name="Sub-total 5 12 4" xfId="41083"/>
    <cellStyle name="Subtotal 5 12 5" xfId="41084"/>
    <cellStyle name="Sub-total 5 12 5" xfId="41085"/>
    <cellStyle name="Subtotal 5 12 6" xfId="41086"/>
    <cellStyle name="Sub-total 5 12 6" xfId="41087"/>
    <cellStyle name="Subtotal 5 13" xfId="41088"/>
    <cellStyle name="Sub-total 5 13" xfId="41089"/>
    <cellStyle name="Subtotal 5 13 2" xfId="41090"/>
    <cellStyle name="Sub-total 5 13 2" xfId="41091"/>
    <cellStyle name="Subtotal 5 13 3" xfId="41092"/>
    <cellStyle name="Sub-total 5 13 3" xfId="41093"/>
    <cellStyle name="Subtotal 5 13 4" xfId="41094"/>
    <cellStyle name="Sub-total 5 13 4" xfId="41095"/>
    <cellStyle name="Subtotal 5 13 5" xfId="41096"/>
    <cellStyle name="Sub-total 5 13 5" xfId="41097"/>
    <cellStyle name="Subtotal 5 13 6" xfId="41098"/>
    <cellStyle name="Sub-total 5 13 6" xfId="41099"/>
    <cellStyle name="Subtotal 5 14" xfId="41100"/>
    <cellStyle name="Sub-total 5 14" xfId="41101"/>
    <cellStyle name="Subtotal 5 15" xfId="41102"/>
    <cellStyle name="Sub-total 5 15" xfId="41103"/>
    <cellStyle name="Subtotal 5 16" xfId="41104"/>
    <cellStyle name="Sub-total 5 16" xfId="41105"/>
    <cellStyle name="Subtotal 5 17" xfId="41106"/>
    <cellStyle name="Sub-total 5 17" xfId="41107"/>
    <cellStyle name="Subtotal 5 18" xfId="41108"/>
    <cellStyle name="Sub-total 5 18" xfId="41109"/>
    <cellStyle name="Subtotal 5 2" xfId="41110"/>
    <cellStyle name="Sub-total 5 2" xfId="41111"/>
    <cellStyle name="Subtotal 5 2 10" xfId="41112"/>
    <cellStyle name="Sub-total 5 2 10" xfId="41113"/>
    <cellStyle name="Subtotal 5 2 11" xfId="41114"/>
    <cellStyle name="Sub-total 5 2 11" xfId="41115"/>
    <cellStyle name="Subtotal 5 2 12" xfId="41116"/>
    <cellStyle name="Sub-total 5 2 12" xfId="41117"/>
    <cellStyle name="Subtotal 5 2 13" xfId="41118"/>
    <cellStyle name="Sub-total 5 2 13" xfId="41119"/>
    <cellStyle name="Subtotal 5 2 14" xfId="41120"/>
    <cellStyle name="Sub-total 5 2 14" xfId="41121"/>
    <cellStyle name="Subtotal 5 2 15" xfId="41122"/>
    <cellStyle name="Sub-total 5 2 15" xfId="41123"/>
    <cellStyle name="Subtotal 5 2 16" xfId="41124"/>
    <cellStyle name="Sub-total 5 2 16" xfId="41125"/>
    <cellStyle name="Subtotal 5 2 17" xfId="41126"/>
    <cellStyle name="Sub-total 5 2 17" xfId="41127"/>
    <cellStyle name="Subtotal 5 2 18" xfId="41128"/>
    <cellStyle name="Sub-total 5 2 18" xfId="41129"/>
    <cellStyle name="Subtotal 5 2 19" xfId="41130"/>
    <cellStyle name="Sub-total 5 2 19" xfId="41131"/>
    <cellStyle name="Subtotal 5 2 2" xfId="41132"/>
    <cellStyle name="Sub-total 5 2 2" xfId="41133"/>
    <cellStyle name="Subtotal 5 2 20" xfId="41134"/>
    <cellStyle name="Sub-total 5 2 20" xfId="41135"/>
    <cellStyle name="Subtotal 5 2 21" xfId="41136"/>
    <cellStyle name="Sub-total 5 2 21" xfId="41137"/>
    <cellStyle name="Subtotal 5 2 22" xfId="41138"/>
    <cellStyle name="Sub-total 5 2 22" xfId="41139"/>
    <cellStyle name="Subtotal 5 2 23" xfId="41140"/>
    <cellStyle name="Sub-total 5 2 23" xfId="41141"/>
    <cellStyle name="Subtotal 5 2 3" xfId="41142"/>
    <cellStyle name="Sub-total 5 2 3" xfId="41143"/>
    <cellStyle name="Subtotal 5 2 4" xfId="41144"/>
    <cellStyle name="Sub-total 5 2 4" xfId="41145"/>
    <cellStyle name="Subtotal 5 2 5" xfId="41146"/>
    <cellStyle name="Sub-total 5 2 5" xfId="41147"/>
    <cellStyle name="Subtotal 5 2 6" xfId="41148"/>
    <cellStyle name="Sub-total 5 2 6" xfId="41149"/>
    <cellStyle name="Subtotal 5 2 7" xfId="41150"/>
    <cellStyle name="Sub-total 5 2 7" xfId="41151"/>
    <cellStyle name="Subtotal 5 2 8" xfId="41152"/>
    <cellStyle name="Sub-total 5 2 8" xfId="41153"/>
    <cellStyle name="Subtotal 5 2 9" xfId="41154"/>
    <cellStyle name="Sub-total 5 2 9" xfId="41155"/>
    <cellStyle name="Subtotal 5 3" xfId="41156"/>
    <cellStyle name="Sub-total 5 3" xfId="41157"/>
    <cellStyle name="Subtotal 5 3 10" xfId="41158"/>
    <cellStyle name="Sub-total 5 3 10" xfId="41159"/>
    <cellStyle name="Subtotal 5 3 11" xfId="41160"/>
    <cellStyle name="Sub-total 5 3 11" xfId="41161"/>
    <cellStyle name="Subtotal 5 3 12" xfId="41162"/>
    <cellStyle name="Sub-total 5 3 12" xfId="41163"/>
    <cellStyle name="Subtotal 5 3 13" xfId="41164"/>
    <cellStyle name="Sub-total 5 3 13" xfId="41165"/>
    <cellStyle name="Subtotal 5 3 14" xfId="41166"/>
    <cellStyle name="Sub-total 5 3 14" xfId="41167"/>
    <cellStyle name="Subtotal 5 3 15" xfId="41168"/>
    <cellStyle name="Sub-total 5 3 15" xfId="41169"/>
    <cellStyle name="Subtotal 5 3 16" xfId="41170"/>
    <cellStyle name="Sub-total 5 3 16" xfId="41171"/>
    <cellStyle name="Subtotal 5 3 17" xfId="41172"/>
    <cellStyle name="Sub-total 5 3 17" xfId="41173"/>
    <cellStyle name="Subtotal 5 3 18" xfId="41174"/>
    <cellStyle name="Sub-total 5 3 18" xfId="41175"/>
    <cellStyle name="Subtotal 5 3 19" xfId="41176"/>
    <cellStyle name="Sub-total 5 3 19" xfId="41177"/>
    <cellStyle name="Subtotal 5 3 2" xfId="41178"/>
    <cellStyle name="Sub-total 5 3 2" xfId="41179"/>
    <cellStyle name="Subtotal 5 3 20" xfId="41180"/>
    <cellStyle name="Sub-total 5 3 20" xfId="41181"/>
    <cellStyle name="Subtotal 5 3 21" xfId="41182"/>
    <cellStyle name="Sub-total 5 3 21" xfId="41183"/>
    <cellStyle name="Subtotal 5 3 22" xfId="41184"/>
    <cellStyle name="Sub-total 5 3 22" xfId="41185"/>
    <cellStyle name="Subtotal 5 3 23" xfId="41186"/>
    <cellStyle name="Sub-total 5 3 23" xfId="41187"/>
    <cellStyle name="Subtotal 5 3 3" xfId="41188"/>
    <cellStyle name="Sub-total 5 3 3" xfId="41189"/>
    <cellStyle name="Subtotal 5 3 4" xfId="41190"/>
    <cellStyle name="Sub-total 5 3 4" xfId="41191"/>
    <cellStyle name="Subtotal 5 3 5" xfId="41192"/>
    <cellStyle name="Sub-total 5 3 5" xfId="41193"/>
    <cellStyle name="Subtotal 5 3 6" xfId="41194"/>
    <cellStyle name="Sub-total 5 3 6" xfId="41195"/>
    <cellStyle name="Subtotal 5 3 7" xfId="41196"/>
    <cellStyle name="Sub-total 5 3 7" xfId="41197"/>
    <cellStyle name="Subtotal 5 3 8" xfId="41198"/>
    <cellStyle name="Sub-total 5 3 8" xfId="41199"/>
    <cellStyle name="Subtotal 5 3 9" xfId="41200"/>
    <cellStyle name="Sub-total 5 3 9" xfId="41201"/>
    <cellStyle name="Subtotal 5 4" xfId="41202"/>
    <cellStyle name="Sub-total 5 4" xfId="41203"/>
    <cellStyle name="Subtotal 5 4 2" xfId="41204"/>
    <cellStyle name="Sub-total 5 4 2" xfId="41205"/>
    <cellStyle name="Subtotal 5 4 3" xfId="41206"/>
    <cellStyle name="Sub-total 5 4 3" xfId="41207"/>
    <cellStyle name="Subtotal 5 4 4" xfId="41208"/>
    <cellStyle name="Sub-total 5 4 4" xfId="41209"/>
    <cellStyle name="Subtotal 5 4 5" xfId="41210"/>
    <cellStyle name="Sub-total 5 4 5" xfId="41211"/>
    <cellStyle name="Subtotal 5 4 6" xfId="41212"/>
    <cellStyle name="Sub-total 5 4 6" xfId="41213"/>
    <cellStyle name="Subtotal 5 5" xfId="41214"/>
    <cellStyle name="Sub-total 5 5" xfId="41215"/>
    <cellStyle name="Subtotal 5 5 2" xfId="41216"/>
    <cellStyle name="Sub-total 5 5 2" xfId="41217"/>
    <cellStyle name="Subtotal 5 5 3" xfId="41218"/>
    <cellStyle name="Sub-total 5 5 3" xfId="41219"/>
    <cellStyle name="Subtotal 5 5 4" xfId="41220"/>
    <cellStyle name="Sub-total 5 5 4" xfId="41221"/>
    <cellStyle name="Subtotal 5 5 5" xfId="41222"/>
    <cellStyle name="Sub-total 5 5 5" xfId="41223"/>
    <cellStyle name="Subtotal 5 5 6" xfId="41224"/>
    <cellStyle name="Sub-total 5 5 6" xfId="41225"/>
    <cellStyle name="Subtotal 5 6" xfId="41226"/>
    <cellStyle name="Sub-total 5 6" xfId="41227"/>
    <cellStyle name="Subtotal 5 6 2" xfId="41228"/>
    <cellStyle name="Sub-total 5 6 2" xfId="41229"/>
    <cellStyle name="Subtotal 5 6 3" xfId="41230"/>
    <cellStyle name="Sub-total 5 6 3" xfId="41231"/>
    <cellStyle name="Subtotal 5 6 4" xfId="41232"/>
    <cellStyle name="Sub-total 5 6 4" xfId="41233"/>
    <cellStyle name="Subtotal 5 6 5" xfId="41234"/>
    <cellStyle name="Sub-total 5 6 5" xfId="41235"/>
    <cellStyle name="Subtotal 5 6 6" xfId="41236"/>
    <cellStyle name="Sub-total 5 6 6" xfId="41237"/>
    <cellStyle name="Subtotal 5 7" xfId="41238"/>
    <cellStyle name="Sub-total 5 7" xfId="41239"/>
    <cellStyle name="Subtotal 5 7 2" xfId="41240"/>
    <cellStyle name="Sub-total 5 7 2" xfId="41241"/>
    <cellStyle name="Subtotal 5 7 3" xfId="41242"/>
    <cellStyle name="Sub-total 5 7 3" xfId="41243"/>
    <cellStyle name="Subtotal 5 7 4" xfId="41244"/>
    <cellStyle name="Sub-total 5 7 4" xfId="41245"/>
    <cellStyle name="Subtotal 5 7 5" xfId="41246"/>
    <cellStyle name="Sub-total 5 7 5" xfId="41247"/>
    <cellStyle name="Subtotal 5 7 6" xfId="41248"/>
    <cellStyle name="Sub-total 5 7 6" xfId="41249"/>
    <cellStyle name="Subtotal 5 8" xfId="41250"/>
    <cellStyle name="Sub-total 5 8" xfId="41251"/>
    <cellStyle name="Subtotal 5 8 2" xfId="41252"/>
    <cellStyle name="Sub-total 5 8 2" xfId="41253"/>
    <cellStyle name="Subtotal 5 8 3" xfId="41254"/>
    <cellStyle name="Sub-total 5 8 3" xfId="41255"/>
    <cellStyle name="Subtotal 5 8 4" xfId="41256"/>
    <cellStyle name="Sub-total 5 8 4" xfId="41257"/>
    <cellStyle name="Subtotal 5 8 5" xfId="41258"/>
    <cellStyle name="Sub-total 5 8 5" xfId="41259"/>
    <cellStyle name="Subtotal 5 8 6" xfId="41260"/>
    <cellStyle name="Sub-total 5 8 6" xfId="41261"/>
    <cellStyle name="Subtotal 5 9" xfId="41262"/>
    <cellStyle name="Sub-total 5 9" xfId="41263"/>
    <cellStyle name="Subtotal 5 9 2" xfId="41264"/>
    <cellStyle name="Sub-total 5 9 2" xfId="41265"/>
    <cellStyle name="Subtotal 5 9 3" xfId="41266"/>
    <cellStyle name="Sub-total 5 9 3" xfId="41267"/>
    <cellStyle name="Subtotal 5 9 4" xfId="41268"/>
    <cellStyle name="Sub-total 5 9 4" xfId="41269"/>
    <cellStyle name="Subtotal 5 9 5" xfId="41270"/>
    <cellStyle name="Sub-total 5 9 5" xfId="41271"/>
    <cellStyle name="Subtotal 5 9 6" xfId="41272"/>
    <cellStyle name="Sub-total 5 9 6" xfId="41273"/>
    <cellStyle name="Subtotal 6" xfId="41274"/>
    <cellStyle name="Sub-total 6" xfId="41275"/>
    <cellStyle name="Subtotal 6 10" xfId="41276"/>
    <cellStyle name="Sub-total 6 10" xfId="41277"/>
    <cellStyle name="Subtotal 6 10 2" xfId="41278"/>
    <cellStyle name="Sub-total 6 10 2" xfId="41279"/>
    <cellStyle name="Subtotal 6 10 3" xfId="41280"/>
    <cellStyle name="Sub-total 6 10 3" xfId="41281"/>
    <cellStyle name="Subtotal 6 10 4" xfId="41282"/>
    <cellStyle name="Sub-total 6 10 4" xfId="41283"/>
    <cellStyle name="Subtotal 6 10 5" xfId="41284"/>
    <cellStyle name="Sub-total 6 10 5" xfId="41285"/>
    <cellStyle name="Subtotal 6 10 6" xfId="41286"/>
    <cellStyle name="Sub-total 6 10 6" xfId="41287"/>
    <cellStyle name="Subtotal 6 11" xfId="41288"/>
    <cellStyle name="Sub-total 6 11" xfId="41289"/>
    <cellStyle name="Subtotal 6 11 2" xfId="41290"/>
    <cellStyle name="Sub-total 6 11 2" xfId="41291"/>
    <cellStyle name="Subtotal 6 11 3" xfId="41292"/>
    <cellStyle name="Sub-total 6 11 3" xfId="41293"/>
    <cellStyle name="Subtotal 6 11 4" xfId="41294"/>
    <cellStyle name="Sub-total 6 11 4" xfId="41295"/>
    <cellStyle name="Subtotal 6 11 5" xfId="41296"/>
    <cellStyle name="Sub-total 6 11 5" xfId="41297"/>
    <cellStyle name="Subtotal 6 11 6" xfId="41298"/>
    <cellStyle name="Sub-total 6 11 6" xfId="41299"/>
    <cellStyle name="Subtotal 6 12" xfId="41300"/>
    <cellStyle name="Sub-total 6 12" xfId="41301"/>
    <cellStyle name="Subtotal 6 12 2" xfId="41302"/>
    <cellStyle name="Sub-total 6 12 2" xfId="41303"/>
    <cellStyle name="Subtotal 6 12 3" xfId="41304"/>
    <cellStyle name="Sub-total 6 12 3" xfId="41305"/>
    <cellStyle name="Subtotal 6 12 4" xfId="41306"/>
    <cellStyle name="Sub-total 6 12 4" xfId="41307"/>
    <cellStyle name="Subtotal 6 12 5" xfId="41308"/>
    <cellStyle name="Sub-total 6 12 5" xfId="41309"/>
    <cellStyle name="Subtotal 6 12 6" xfId="41310"/>
    <cellStyle name="Sub-total 6 12 6" xfId="41311"/>
    <cellStyle name="Subtotal 6 13" xfId="41312"/>
    <cellStyle name="Sub-total 6 13" xfId="41313"/>
    <cellStyle name="Subtotal 6 13 2" xfId="41314"/>
    <cellStyle name="Sub-total 6 13 2" xfId="41315"/>
    <cellStyle name="Subtotal 6 13 3" xfId="41316"/>
    <cellStyle name="Sub-total 6 13 3" xfId="41317"/>
    <cellStyle name="Subtotal 6 13 4" xfId="41318"/>
    <cellStyle name="Sub-total 6 13 4" xfId="41319"/>
    <cellStyle name="Subtotal 6 13 5" xfId="41320"/>
    <cellStyle name="Sub-total 6 13 5" xfId="41321"/>
    <cellStyle name="Subtotal 6 13 6" xfId="41322"/>
    <cellStyle name="Sub-total 6 13 6" xfId="41323"/>
    <cellStyle name="Subtotal 6 14" xfId="41324"/>
    <cellStyle name="Sub-total 6 14" xfId="41325"/>
    <cellStyle name="Subtotal 6 15" xfId="41326"/>
    <cellStyle name="Sub-total 6 15" xfId="41327"/>
    <cellStyle name="Subtotal 6 16" xfId="41328"/>
    <cellStyle name="Sub-total 6 16" xfId="41329"/>
    <cellStyle name="Subtotal 6 17" xfId="41330"/>
    <cellStyle name="Sub-total 6 17" xfId="41331"/>
    <cellStyle name="Subtotal 6 18" xfId="41332"/>
    <cellStyle name="Sub-total 6 18" xfId="41333"/>
    <cellStyle name="Subtotal 6 2" xfId="41334"/>
    <cellStyle name="Sub-total 6 2" xfId="41335"/>
    <cellStyle name="Subtotal 6 2 10" xfId="41336"/>
    <cellStyle name="Sub-total 6 2 10" xfId="41337"/>
    <cellStyle name="Subtotal 6 2 11" xfId="41338"/>
    <cellStyle name="Sub-total 6 2 11" xfId="41339"/>
    <cellStyle name="Subtotal 6 2 12" xfId="41340"/>
    <cellStyle name="Sub-total 6 2 12" xfId="41341"/>
    <cellStyle name="Subtotal 6 2 13" xfId="41342"/>
    <cellStyle name="Sub-total 6 2 13" xfId="41343"/>
    <cellStyle name="Subtotal 6 2 14" xfId="41344"/>
    <cellStyle name="Sub-total 6 2 14" xfId="41345"/>
    <cellStyle name="Subtotal 6 2 15" xfId="41346"/>
    <cellStyle name="Sub-total 6 2 15" xfId="41347"/>
    <cellStyle name="Subtotal 6 2 16" xfId="41348"/>
    <cellStyle name="Sub-total 6 2 16" xfId="41349"/>
    <cellStyle name="Subtotal 6 2 17" xfId="41350"/>
    <cellStyle name="Sub-total 6 2 17" xfId="41351"/>
    <cellStyle name="Subtotal 6 2 18" xfId="41352"/>
    <cellStyle name="Sub-total 6 2 18" xfId="41353"/>
    <cellStyle name="Subtotal 6 2 19" xfId="41354"/>
    <cellStyle name="Sub-total 6 2 19" xfId="41355"/>
    <cellStyle name="Subtotal 6 2 2" xfId="41356"/>
    <cellStyle name="Sub-total 6 2 2" xfId="41357"/>
    <cellStyle name="Subtotal 6 2 20" xfId="41358"/>
    <cellStyle name="Sub-total 6 2 20" xfId="41359"/>
    <cellStyle name="Subtotal 6 2 21" xfId="41360"/>
    <cellStyle name="Sub-total 6 2 21" xfId="41361"/>
    <cellStyle name="Subtotal 6 2 22" xfId="41362"/>
    <cellStyle name="Sub-total 6 2 22" xfId="41363"/>
    <cellStyle name="Subtotal 6 2 23" xfId="41364"/>
    <cellStyle name="Sub-total 6 2 23" xfId="41365"/>
    <cellStyle name="Subtotal 6 2 3" xfId="41366"/>
    <cellStyle name="Sub-total 6 2 3" xfId="41367"/>
    <cellStyle name="Subtotal 6 2 4" xfId="41368"/>
    <cellStyle name="Sub-total 6 2 4" xfId="41369"/>
    <cellStyle name="Subtotal 6 2 5" xfId="41370"/>
    <cellStyle name="Sub-total 6 2 5" xfId="41371"/>
    <cellStyle name="Subtotal 6 2 6" xfId="41372"/>
    <cellStyle name="Sub-total 6 2 6" xfId="41373"/>
    <cellStyle name="Subtotal 6 2 7" xfId="41374"/>
    <cellStyle name="Sub-total 6 2 7" xfId="41375"/>
    <cellStyle name="Subtotal 6 2 8" xfId="41376"/>
    <cellStyle name="Sub-total 6 2 8" xfId="41377"/>
    <cellStyle name="Subtotal 6 2 9" xfId="41378"/>
    <cellStyle name="Sub-total 6 2 9" xfId="41379"/>
    <cellStyle name="Subtotal 6 3" xfId="41380"/>
    <cellStyle name="Sub-total 6 3" xfId="41381"/>
    <cellStyle name="Subtotal 6 3 10" xfId="41382"/>
    <cellStyle name="Sub-total 6 3 10" xfId="41383"/>
    <cellStyle name="Subtotal 6 3 11" xfId="41384"/>
    <cellStyle name="Sub-total 6 3 11" xfId="41385"/>
    <cellStyle name="Subtotal 6 3 12" xfId="41386"/>
    <cellStyle name="Sub-total 6 3 12" xfId="41387"/>
    <cellStyle name="Subtotal 6 3 13" xfId="41388"/>
    <cellStyle name="Sub-total 6 3 13" xfId="41389"/>
    <cellStyle name="Subtotal 6 3 14" xfId="41390"/>
    <cellStyle name="Sub-total 6 3 14" xfId="41391"/>
    <cellStyle name="Subtotal 6 3 15" xfId="41392"/>
    <cellStyle name="Sub-total 6 3 15" xfId="41393"/>
    <cellStyle name="Subtotal 6 3 16" xfId="41394"/>
    <cellStyle name="Sub-total 6 3 16" xfId="41395"/>
    <cellStyle name="Subtotal 6 3 17" xfId="41396"/>
    <cellStyle name="Sub-total 6 3 17" xfId="41397"/>
    <cellStyle name="Subtotal 6 3 18" xfId="41398"/>
    <cellStyle name="Sub-total 6 3 18" xfId="41399"/>
    <cellStyle name="Subtotal 6 3 19" xfId="41400"/>
    <cellStyle name="Sub-total 6 3 19" xfId="41401"/>
    <cellStyle name="Subtotal 6 3 2" xfId="41402"/>
    <cellStyle name="Sub-total 6 3 2" xfId="41403"/>
    <cellStyle name="Subtotal 6 3 20" xfId="41404"/>
    <cellStyle name="Sub-total 6 3 20" xfId="41405"/>
    <cellStyle name="Subtotal 6 3 21" xfId="41406"/>
    <cellStyle name="Sub-total 6 3 21" xfId="41407"/>
    <cellStyle name="Subtotal 6 3 22" xfId="41408"/>
    <cellStyle name="Sub-total 6 3 22" xfId="41409"/>
    <cellStyle name="Subtotal 6 3 23" xfId="41410"/>
    <cellStyle name="Sub-total 6 3 23" xfId="41411"/>
    <cellStyle name="Subtotal 6 3 3" xfId="41412"/>
    <cellStyle name="Sub-total 6 3 3" xfId="41413"/>
    <cellStyle name="Subtotal 6 3 4" xfId="41414"/>
    <cellStyle name="Sub-total 6 3 4" xfId="41415"/>
    <cellStyle name="Subtotal 6 3 5" xfId="41416"/>
    <cellStyle name="Sub-total 6 3 5" xfId="41417"/>
    <cellStyle name="Subtotal 6 3 6" xfId="41418"/>
    <cellStyle name="Sub-total 6 3 6" xfId="41419"/>
    <cellStyle name="Subtotal 6 3 7" xfId="41420"/>
    <cellStyle name="Sub-total 6 3 7" xfId="41421"/>
    <cellStyle name="Subtotal 6 3 8" xfId="41422"/>
    <cellStyle name="Sub-total 6 3 8" xfId="41423"/>
    <cellStyle name="Subtotal 6 3 9" xfId="41424"/>
    <cellStyle name="Sub-total 6 3 9" xfId="41425"/>
    <cellStyle name="Subtotal 6 4" xfId="41426"/>
    <cellStyle name="Sub-total 6 4" xfId="41427"/>
    <cellStyle name="Subtotal 6 4 2" xfId="41428"/>
    <cellStyle name="Sub-total 6 4 2" xfId="41429"/>
    <cellStyle name="Subtotal 6 4 3" xfId="41430"/>
    <cellStyle name="Sub-total 6 4 3" xfId="41431"/>
    <cellStyle name="Subtotal 6 4 4" xfId="41432"/>
    <cellStyle name="Sub-total 6 4 4" xfId="41433"/>
    <cellStyle name="Subtotal 6 4 5" xfId="41434"/>
    <cellStyle name="Sub-total 6 4 5" xfId="41435"/>
    <cellStyle name="Subtotal 6 4 6" xfId="41436"/>
    <cellStyle name="Sub-total 6 4 6" xfId="41437"/>
    <cellStyle name="Subtotal 6 5" xfId="41438"/>
    <cellStyle name="Sub-total 6 5" xfId="41439"/>
    <cellStyle name="Subtotal 6 5 2" xfId="41440"/>
    <cellStyle name="Sub-total 6 5 2" xfId="41441"/>
    <cellStyle name="Subtotal 6 5 3" xfId="41442"/>
    <cellStyle name="Sub-total 6 5 3" xfId="41443"/>
    <cellStyle name="Subtotal 6 5 4" xfId="41444"/>
    <cellStyle name="Sub-total 6 5 4" xfId="41445"/>
    <cellStyle name="Subtotal 6 5 5" xfId="41446"/>
    <cellStyle name="Sub-total 6 5 5" xfId="41447"/>
    <cellStyle name="Subtotal 6 5 6" xfId="41448"/>
    <cellStyle name="Sub-total 6 5 6" xfId="41449"/>
    <cellStyle name="Subtotal 6 6" xfId="41450"/>
    <cellStyle name="Sub-total 6 6" xfId="41451"/>
    <cellStyle name="Subtotal 6 6 2" xfId="41452"/>
    <cellStyle name="Sub-total 6 6 2" xfId="41453"/>
    <cellStyle name="Subtotal 6 6 3" xfId="41454"/>
    <cellStyle name="Sub-total 6 6 3" xfId="41455"/>
    <cellStyle name="Subtotal 6 6 4" xfId="41456"/>
    <cellStyle name="Sub-total 6 6 4" xfId="41457"/>
    <cellStyle name="Subtotal 6 6 5" xfId="41458"/>
    <cellStyle name="Sub-total 6 6 5" xfId="41459"/>
    <cellStyle name="Subtotal 6 6 6" xfId="41460"/>
    <cellStyle name="Sub-total 6 6 6" xfId="41461"/>
    <cellStyle name="Subtotal 6 7" xfId="41462"/>
    <cellStyle name="Sub-total 6 7" xfId="41463"/>
    <cellStyle name="Subtotal 6 7 2" xfId="41464"/>
    <cellStyle name="Sub-total 6 7 2" xfId="41465"/>
    <cellStyle name="Subtotal 6 7 3" xfId="41466"/>
    <cellStyle name="Sub-total 6 7 3" xfId="41467"/>
    <cellStyle name="Subtotal 6 7 4" xfId="41468"/>
    <cellStyle name="Sub-total 6 7 4" xfId="41469"/>
    <cellStyle name="Subtotal 6 7 5" xfId="41470"/>
    <cellStyle name="Sub-total 6 7 5" xfId="41471"/>
    <cellStyle name="Subtotal 6 7 6" xfId="41472"/>
    <cellStyle name="Sub-total 6 7 6" xfId="41473"/>
    <cellStyle name="Subtotal 6 8" xfId="41474"/>
    <cellStyle name="Sub-total 6 8" xfId="41475"/>
    <cellStyle name="Subtotal 6 8 2" xfId="41476"/>
    <cellStyle name="Sub-total 6 8 2" xfId="41477"/>
    <cellStyle name="Subtotal 6 8 3" xfId="41478"/>
    <cellStyle name="Sub-total 6 8 3" xfId="41479"/>
    <cellStyle name="Subtotal 6 8 4" xfId="41480"/>
    <cellStyle name="Sub-total 6 8 4" xfId="41481"/>
    <cellStyle name="Subtotal 6 8 5" xfId="41482"/>
    <cellStyle name="Sub-total 6 8 5" xfId="41483"/>
    <cellStyle name="Subtotal 6 8 6" xfId="41484"/>
    <cellStyle name="Sub-total 6 8 6" xfId="41485"/>
    <cellStyle name="Subtotal 6 9" xfId="41486"/>
    <cellStyle name="Sub-total 6 9" xfId="41487"/>
    <cellStyle name="Subtotal 6 9 2" xfId="41488"/>
    <cellStyle name="Sub-total 6 9 2" xfId="41489"/>
    <cellStyle name="Subtotal 6 9 3" xfId="41490"/>
    <cellStyle name="Sub-total 6 9 3" xfId="41491"/>
    <cellStyle name="Subtotal 6 9 4" xfId="41492"/>
    <cellStyle name="Sub-total 6 9 4" xfId="41493"/>
    <cellStyle name="Subtotal 6 9 5" xfId="41494"/>
    <cellStyle name="Sub-total 6 9 5" xfId="41495"/>
    <cellStyle name="Subtotal 6 9 6" xfId="41496"/>
    <cellStyle name="Sub-total 6 9 6" xfId="41497"/>
    <cellStyle name="Subtotal 7" xfId="41498"/>
    <cellStyle name="Sub-total 7" xfId="41499"/>
    <cellStyle name="Subtotal 7 10" xfId="41500"/>
    <cellStyle name="Sub-total 7 10" xfId="41501"/>
    <cellStyle name="Subtotal 7 10 2" xfId="41502"/>
    <cellStyle name="Sub-total 7 10 2" xfId="41503"/>
    <cellStyle name="Subtotal 7 10 3" xfId="41504"/>
    <cellStyle name="Sub-total 7 10 3" xfId="41505"/>
    <cellStyle name="Subtotal 7 10 4" xfId="41506"/>
    <cellStyle name="Sub-total 7 10 4" xfId="41507"/>
    <cellStyle name="Subtotal 7 10 5" xfId="41508"/>
    <cellStyle name="Sub-total 7 10 5" xfId="41509"/>
    <cellStyle name="Subtotal 7 10 6" xfId="41510"/>
    <cellStyle name="Sub-total 7 10 6" xfId="41511"/>
    <cellStyle name="Subtotal 7 11" xfId="41512"/>
    <cellStyle name="Sub-total 7 11" xfId="41513"/>
    <cellStyle name="Subtotal 7 11 2" xfId="41514"/>
    <cellStyle name="Sub-total 7 11 2" xfId="41515"/>
    <cellStyle name="Subtotal 7 11 3" xfId="41516"/>
    <cellStyle name="Sub-total 7 11 3" xfId="41517"/>
    <cellStyle name="Subtotal 7 11 4" xfId="41518"/>
    <cellStyle name="Sub-total 7 11 4" xfId="41519"/>
    <cellStyle name="Subtotal 7 11 5" xfId="41520"/>
    <cellStyle name="Sub-total 7 11 5" xfId="41521"/>
    <cellStyle name="Subtotal 7 11 6" xfId="41522"/>
    <cellStyle name="Sub-total 7 11 6" xfId="41523"/>
    <cellStyle name="Subtotal 7 12" xfId="41524"/>
    <cellStyle name="Sub-total 7 12" xfId="41525"/>
    <cellStyle name="Subtotal 7 12 2" xfId="41526"/>
    <cellStyle name="Sub-total 7 12 2" xfId="41527"/>
    <cellStyle name="Subtotal 7 12 3" xfId="41528"/>
    <cellStyle name="Sub-total 7 12 3" xfId="41529"/>
    <cellStyle name="Subtotal 7 12 4" xfId="41530"/>
    <cellStyle name="Sub-total 7 12 4" xfId="41531"/>
    <cellStyle name="Subtotal 7 12 5" xfId="41532"/>
    <cellStyle name="Sub-total 7 12 5" xfId="41533"/>
    <cellStyle name="Subtotal 7 12 6" xfId="41534"/>
    <cellStyle name="Sub-total 7 12 6" xfId="41535"/>
    <cellStyle name="Subtotal 7 13" xfId="41536"/>
    <cellStyle name="Sub-total 7 13" xfId="41537"/>
    <cellStyle name="Subtotal 7 13 2" xfId="41538"/>
    <cellStyle name="Sub-total 7 13 2" xfId="41539"/>
    <cellStyle name="Subtotal 7 13 3" xfId="41540"/>
    <cellStyle name="Sub-total 7 13 3" xfId="41541"/>
    <cellStyle name="Subtotal 7 13 4" xfId="41542"/>
    <cellStyle name="Sub-total 7 13 4" xfId="41543"/>
    <cellStyle name="Subtotal 7 13 5" xfId="41544"/>
    <cellStyle name="Sub-total 7 13 5" xfId="41545"/>
    <cellStyle name="Subtotal 7 13 6" xfId="41546"/>
    <cellStyle name="Sub-total 7 13 6" xfId="41547"/>
    <cellStyle name="Subtotal 7 14" xfId="41548"/>
    <cellStyle name="Sub-total 7 14" xfId="41549"/>
    <cellStyle name="Subtotal 7 15" xfId="41550"/>
    <cellStyle name="Sub-total 7 15" xfId="41551"/>
    <cellStyle name="Subtotal 7 16" xfId="41552"/>
    <cellStyle name="Sub-total 7 16" xfId="41553"/>
    <cellStyle name="Subtotal 7 17" xfId="41554"/>
    <cellStyle name="Sub-total 7 17" xfId="41555"/>
    <cellStyle name="Subtotal 7 18" xfId="41556"/>
    <cellStyle name="Sub-total 7 18" xfId="41557"/>
    <cellStyle name="Subtotal 7 19" xfId="41558"/>
    <cellStyle name="Sub-total 7 19" xfId="41559"/>
    <cellStyle name="Subtotal 7 2" xfId="41560"/>
    <cellStyle name="Sub-total 7 2" xfId="41561"/>
    <cellStyle name="Subtotal 7 2 2" xfId="41562"/>
    <cellStyle name="Sub-total 7 2 2" xfId="41563"/>
    <cellStyle name="Subtotal 7 2 3" xfId="41564"/>
    <cellStyle name="Sub-total 7 2 3" xfId="41565"/>
    <cellStyle name="Subtotal 7 2 4" xfId="41566"/>
    <cellStyle name="Sub-total 7 2 4" xfId="41567"/>
    <cellStyle name="Subtotal 7 2 5" xfId="41568"/>
    <cellStyle name="Sub-total 7 2 5" xfId="41569"/>
    <cellStyle name="Subtotal 7 2 6" xfId="41570"/>
    <cellStyle name="Sub-total 7 2 6" xfId="41571"/>
    <cellStyle name="Subtotal 7 20" xfId="41572"/>
    <cellStyle name="Sub-total 7 20" xfId="41573"/>
    <cellStyle name="Subtotal 7 3" xfId="41574"/>
    <cellStyle name="Sub-total 7 3" xfId="41575"/>
    <cellStyle name="Subtotal 7 3 2" xfId="41576"/>
    <cellStyle name="Sub-total 7 3 2" xfId="41577"/>
    <cellStyle name="Subtotal 7 3 3" xfId="41578"/>
    <cellStyle name="Sub-total 7 3 3" xfId="41579"/>
    <cellStyle name="Subtotal 7 3 4" xfId="41580"/>
    <cellStyle name="Sub-total 7 3 4" xfId="41581"/>
    <cellStyle name="Subtotal 7 3 5" xfId="41582"/>
    <cellStyle name="Sub-total 7 3 5" xfId="41583"/>
    <cellStyle name="Subtotal 7 3 6" xfId="41584"/>
    <cellStyle name="Sub-total 7 3 6" xfId="41585"/>
    <cellStyle name="Subtotal 7 4" xfId="41586"/>
    <cellStyle name="Sub-total 7 4" xfId="41587"/>
    <cellStyle name="Subtotal 7 4 2" xfId="41588"/>
    <cellStyle name="Sub-total 7 4 2" xfId="41589"/>
    <cellStyle name="Subtotal 7 4 3" xfId="41590"/>
    <cellStyle name="Sub-total 7 4 3" xfId="41591"/>
    <cellStyle name="Subtotal 7 4 4" xfId="41592"/>
    <cellStyle name="Sub-total 7 4 4" xfId="41593"/>
    <cellStyle name="Subtotal 7 4 5" xfId="41594"/>
    <cellStyle name="Sub-total 7 4 5" xfId="41595"/>
    <cellStyle name="Subtotal 7 4 6" xfId="41596"/>
    <cellStyle name="Sub-total 7 4 6" xfId="41597"/>
    <cellStyle name="Subtotal 7 5" xfId="41598"/>
    <cellStyle name="Sub-total 7 5" xfId="41599"/>
    <cellStyle name="Subtotal 7 5 2" xfId="41600"/>
    <cellStyle name="Sub-total 7 5 2" xfId="41601"/>
    <cellStyle name="Subtotal 7 5 3" xfId="41602"/>
    <cellStyle name="Sub-total 7 5 3" xfId="41603"/>
    <cellStyle name="Subtotal 7 5 4" xfId="41604"/>
    <cellStyle name="Sub-total 7 5 4" xfId="41605"/>
    <cellStyle name="Subtotal 7 5 5" xfId="41606"/>
    <cellStyle name="Sub-total 7 5 5" xfId="41607"/>
    <cellStyle name="Subtotal 7 5 6" xfId="41608"/>
    <cellStyle name="Sub-total 7 5 6" xfId="41609"/>
    <cellStyle name="Subtotal 7 6" xfId="41610"/>
    <cellStyle name="Sub-total 7 6" xfId="41611"/>
    <cellStyle name="Subtotal 7 6 2" xfId="41612"/>
    <cellStyle name="Sub-total 7 6 2" xfId="41613"/>
    <cellStyle name="Subtotal 7 6 3" xfId="41614"/>
    <cellStyle name="Sub-total 7 6 3" xfId="41615"/>
    <cellStyle name="Subtotal 7 6 4" xfId="41616"/>
    <cellStyle name="Sub-total 7 6 4" xfId="41617"/>
    <cellStyle name="Subtotal 7 6 5" xfId="41618"/>
    <cellStyle name="Sub-total 7 6 5" xfId="41619"/>
    <cellStyle name="Subtotal 7 6 6" xfId="41620"/>
    <cellStyle name="Sub-total 7 6 6" xfId="41621"/>
    <cellStyle name="Subtotal 7 7" xfId="41622"/>
    <cellStyle name="Sub-total 7 7" xfId="41623"/>
    <cellStyle name="Subtotal 7 7 2" xfId="41624"/>
    <cellStyle name="Sub-total 7 7 2" xfId="41625"/>
    <cellStyle name="Subtotal 7 7 3" xfId="41626"/>
    <cellStyle name="Sub-total 7 7 3" xfId="41627"/>
    <cellStyle name="Subtotal 7 7 4" xfId="41628"/>
    <cellStyle name="Sub-total 7 7 4" xfId="41629"/>
    <cellStyle name="Subtotal 7 7 5" xfId="41630"/>
    <cellStyle name="Sub-total 7 7 5" xfId="41631"/>
    <cellStyle name="Subtotal 7 7 6" xfId="41632"/>
    <cellStyle name="Sub-total 7 7 6" xfId="41633"/>
    <cellStyle name="Subtotal 7 8" xfId="41634"/>
    <cellStyle name="Sub-total 7 8" xfId="41635"/>
    <cellStyle name="Subtotal 7 8 2" xfId="41636"/>
    <cellStyle name="Sub-total 7 8 2" xfId="41637"/>
    <cellStyle name="Subtotal 7 8 3" xfId="41638"/>
    <cellStyle name="Sub-total 7 8 3" xfId="41639"/>
    <cellStyle name="Subtotal 7 8 4" xfId="41640"/>
    <cellStyle name="Sub-total 7 8 4" xfId="41641"/>
    <cellStyle name="Subtotal 7 8 5" xfId="41642"/>
    <cellStyle name="Sub-total 7 8 5" xfId="41643"/>
    <cellStyle name="Subtotal 7 8 6" xfId="41644"/>
    <cellStyle name="Sub-total 7 8 6" xfId="41645"/>
    <cellStyle name="Subtotal 7 9" xfId="41646"/>
    <cellStyle name="Sub-total 7 9" xfId="41647"/>
    <cellStyle name="Subtotal 7 9 2" xfId="41648"/>
    <cellStyle name="Sub-total 7 9 2" xfId="41649"/>
    <cellStyle name="Subtotal 7 9 3" xfId="41650"/>
    <cellStyle name="Sub-total 7 9 3" xfId="41651"/>
    <cellStyle name="Subtotal 7 9 4" xfId="41652"/>
    <cellStyle name="Sub-total 7 9 4" xfId="41653"/>
    <cellStyle name="Subtotal 7 9 5" xfId="41654"/>
    <cellStyle name="Sub-total 7 9 5" xfId="41655"/>
    <cellStyle name="Subtotal 7 9 6" xfId="41656"/>
    <cellStyle name="Sub-total 7 9 6" xfId="41657"/>
    <cellStyle name="Subtotal 8" xfId="41658"/>
    <cellStyle name="Sub-total 8" xfId="41659"/>
    <cellStyle name="Subtotal 8 10" xfId="41660"/>
    <cellStyle name="Sub-total 8 10" xfId="41661"/>
    <cellStyle name="Subtotal 8 10 2" xfId="41662"/>
    <cellStyle name="Sub-total 8 10 2" xfId="41663"/>
    <cellStyle name="Subtotal 8 10 3" xfId="41664"/>
    <cellStyle name="Sub-total 8 10 3" xfId="41665"/>
    <cellStyle name="Subtotal 8 10 4" xfId="41666"/>
    <cellStyle name="Sub-total 8 10 4" xfId="41667"/>
    <cellStyle name="Subtotal 8 10 5" xfId="41668"/>
    <cellStyle name="Sub-total 8 10 5" xfId="41669"/>
    <cellStyle name="Subtotal 8 10 6" xfId="41670"/>
    <cellStyle name="Sub-total 8 10 6" xfId="41671"/>
    <cellStyle name="Subtotal 8 11" xfId="41672"/>
    <cellStyle name="Sub-total 8 11" xfId="41673"/>
    <cellStyle name="Subtotal 8 11 2" xfId="41674"/>
    <cellStyle name="Sub-total 8 11 2" xfId="41675"/>
    <cellStyle name="Subtotal 8 11 3" xfId="41676"/>
    <cellStyle name="Sub-total 8 11 3" xfId="41677"/>
    <cellStyle name="Subtotal 8 11 4" xfId="41678"/>
    <cellStyle name="Sub-total 8 11 4" xfId="41679"/>
    <cellStyle name="Subtotal 8 11 5" xfId="41680"/>
    <cellStyle name="Sub-total 8 11 5" xfId="41681"/>
    <cellStyle name="Subtotal 8 11 6" xfId="41682"/>
    <cellStyle name="Sub-total 8 11 6" xfId="41683"/>
    <cellStyle name="Subtotal 8 12" xfId="41684"/>
    <cellStyle name="Sub-total 8 12" xfId="41685"/>
    <cellStyle name="Subtotal 8 12 2" xfId="41686"/>
    <cellStyle name="Sub-total 8 12 2" xfId="41687"/>
    <cellStyle name="Subtotal 8 12 3" xfId="41688"/>
    <cellStyle name="Sub-total 8 12 3" xfId="41689"/>
    <cellStyle name="Subtotal 8 12 4" xfId="41690"/>
    <cellStyle name="Sub-total 8 12 4" xfId="41691"/>
    <cellStyle name="Subtotal 8 12 5" xfId="41692"/>
    <cellStyle name="Sub-total 8 12 5" xfId="41693"/>
    <cellStyle name="Subtotal 8 12 6" xfId="41694"/>
    <cellStyle name="Sub-total 8 12 6" xfId="41695"/>
    <cellStyle name="Subtotal 8 13" xfId="41696"/>
    <cellStyle name="Sub-total 8 13" xfId="41697"/>
    <cellStyle name="Subtotal 8 13 2" xfId="41698"/>
    <cellStyle name="Sub-total 8 13 2" xfId="41699"/>
    <cellStyle name="Subtotal 8 13 3" xfId="41700"/>
    <cellStyle name="Sub-total 8 13 3" xfId="41701"/>
    <cellStyle name="Subtotal 8 13 4" xfId="41702"/>
    <cellStyle name="Sub-total 8 13 4" xfId="41703"/>
    <cellStyle name="Subtotal 8 13 5" xfId="41704"/>
    <cellStyle name="Sub-total 8 13 5" xfId="41705"/>
    <cellStyle name="Subtotal 8 13 6" xfId="41706"/>
    <cellStyle name="Sub-total 8 13 6" xfId="41707"/>
    <cellStyle name="Subtotal 8 14" xfId="41708"/>
    <cellStyle name="Sub-total 8 14" xfId="41709"/>
    <cellStyle name="Subtotal 8 15" xfId="41710"/>
    <cellStyle name="Sub-total 8 15" xfId="41711"/>
    <cellStyle name="Subtotal 8 16" xfId="41712"/>
    <cellStyle name="Sub-total 8 16" xfId="41713"/>
    <cellStyle name="Subtotal 8 17" xfId="41714"/>
    <cellStyle name="Sub-total 8 17" xfId="41715"/>
    <cellStyle name="Subtotal 8 18" xfId="41716"/>
    <cellStyle name="Sub-total 8 18" xfId="41717"/>
    <cellStyle name="Subtotal 8 2" xfId="41718"/>
    <cellStyle name="Sub-total 8 2" xfId="41719"/>
    <cellStyle name="Subtotal 8 2 2" xfId="41720"/>
    <cellStyle name="Sub-total 8 2 2" xfId="41721"/>
    <cellStyle name="Subtotal 8 2 3" xfId="41722"/>
    <cellStyle name="Sub-total 8 2 3" xfId="41723"/>
    <cellStyle name="Subtotal 8 2 4" xfId="41724"/>
    <cellStyle name="Sub-total 8 2 4" xfId="41725"/>
    <cellStyle name="Subtotal 8 2 5" xfId="41726"/>
    <cellStyle name="Sub-total 8 2 5" xfId="41727"/>
    <cellStyle name="Subtotal 8 2 6" xfId="41728"/>
    <cellStyle name="Sub-total 8 2 6" xfId="41729"/>
    <cellStyle name="Subtotal 8 3" xfId="41730"/>
    <cellStyle name="Sub-total 8 3" xfId="41731"/>
    <cellStyle name="Subtotal 8 3 2" xfId="41732"/>
    <cellStyle name="Sub-total 8 3 2" xfId="41733"/>
    <cellStyle name="Subtotal 8 3 3" xfId="41734"/>
    <cellStyle name="Sub-total 8 3 3" xfId="41735"/>
    <cellStyle name="Subtotal 8 3 4" xfId="41736"/>
    <cellStyle name="Sub-total 8 3 4" xfId="41737"/>
    <cellStyle name="Subtotal 8 3 5" xfId="41738"/>
    <cellStyle name="Sub-total 8 3 5" xfId="41739"/>
    <cellStyle name="Subtotal 8 3 6" xfId="41740"/>
    <cellStyle name="Sub-total 8 3 6" xfId="41741"/>
    <cellStyle name="Subtotal 8 4" xfId="41742"/>
    <cellStyle name="Sub-total 8 4" xfId="41743"/>
    <cellStyle name="Subtotal 8 4 2" xfId="41744"/>
    <cellStyle name="Sub-total 8 4 2" xfId="41745"/>
    <cellStyle name="Subtotal 8 4 3" xfId="41746"/>
    <cellStyle name="Sub-total 8 4 3" xfId="41747"/>
    <cellStyle name="Subtotal 8 4 4" xfId="41748"/>
    <cellStyle name="Sub-total 8 4 4" xfId="41749"/>
    <cellStyle name="Subtotal 8 4 5" xfId="41750"/>
    <cellStyle name="Sub-total 8 4 5" xfId="41751"/>
    <cellStyle name="Subtotal 8 4 6" xfId="41752"/>
    <cellStyle name="Sub-total 8 4 6" xfId="41753"/>
    <cellStyle name="Subtotal 8 5" xfId="41754"/>
    <cellStyle name="Sub-total 8 5" xfId="41755"/>
    <cellStyle name="Subtotal 8 5 2" xfId="41756"/>
    <cellStyle name="Sub-total 8 5 2" xfId="41757"/>
    <cellStyle name="Subtotal 8 5 3" xfId="41758"/>
    <cellStyle name="Sub-total 8 5 3" xfId="41759"/>
    <cellStyle name="Subtotal 8 5 4" xfId="41760"/>
    <cellStyle name="Sub-total 8 5 4" xfId="41761"/>
    <cellStyle name="Subtotal 8 5 5" xfId="41762"/>
    <cellStyle name="Sub-total 8 5 5" xfId="41763"/>
    <cellStyle name="Subtotal 8 5 6" xfId="41764"/>
    <cellStyle name="Sub-total 8 5 6" xfId="41765"/>
    <cellStyle name="Subtotal 8 6" xfId="41766"/>
    <cellStyle name="Sub-total 8 6" xfId="41767"/>
    <cellStyle name="Subtotal 8 6 2" xfId="41768"/>
    <cellStyle name="Sub-total 8 6 2" xfId="41769"/>
    <cellStyle name="Subtotal 8 6 3" xfId="41770"/>
    <cellStyle name="Sub-total 8 6 3" xfId="41771"/>
    <cellStyle name="Subtotal 8 6 4" xfId="41772"/>
    <cellStyle name="Sub-total 8 6 4" xfId="41773"/>
    <cellStyle name="Subtotal 8 6 5" xfId="41774"/>
    <cellStyle name="Sub-total 8 6 5" xfId="41775"/>
    <cellStyle name="Subtotal 8 6 6" xfId="41776"/>
    <cellStyle name="Sub-total 8 6 6" xfId="41777"/>
    <cellStyle name="Subtotal 8 7" xfId="41778"/>
    <cellStyle name="Sub-total 8 7" xfId="41779"/>
    <cellStyle name="Subtotal 8 7 2" xfId="41780"/>
    <cellStyle name="Sub-total 8 7 2" xfId="41781"/>
    <cellStyle name="Subtotal 8 7 3" xfId="41782"/>
    <cellStyle name="Sub-total 8 7 3" xfId="41783"/>
    <cellStyle name="Subtotal 8 7 4" xfId="41784"/>
    <cellStyle name="Sub-total 8 7 4" xfId="41785"/>
    <cellStyle name="Subtotal 8 7 5" xfId="41786"/>
    <cellStyle name="Sub-total 8 7 5" xfId="41787"/>
    <cellStyle name="Subtotal 8 7 6" xfId="41788"/>
    <cellStyle name="Sub-total 8 7 6" xfId="41789"/>
    <cellStyle name="Subtotal 8 8" xfId="41790"/>
    <cellStyle name="Sub-total 8 8" xfId="41791"/>
    <cellStyle name="Subtotal 8 8 2" xfId="41792"/>
    <cellStyle name="Sub-total 8 8 2" xfId="41793"/>
    <cellStyle name="Subtotal 8 8 3" xfId="41794"/>
    <cellStyle name="Sub-total 8 8 3" xfId="41795"/>
    <cellStyle name="Subtotal 8 8 4" xfId="41796"/>
    <cellStyle name="Sub-total 8 8 4" xfId="41797"/>
    <cellStyle name="Subtotal 8 8 5" xfId="41798"/>
    <cellStyle name="Sub-total 8 8 5" xfId="41799"/>
    <cellStyle name="Subtotal 8 8 6" xfId="41800"/>
    <cellStyle name="Sub-total 8 8 6" xfId="41801"/>
    <cellStyle name="Subtotal 8 9" xfId="41802"/>
    <cellStyle name="Sub-total 8 9" xfId="41803"/>
    <cellStyle name="Subtotal 8 9 2" xfId="41804"/>
    <cellStyle name="Sub-total 8 9 2" xfId="41805"/>
    <cellStyle name="Subtotal 8 9 3" xfId="41806"/>
    <cellStyle name="Sub-total 8 9 3" xfId="41807"/>
    <cellStyle name="Subtotal 8 9 4" xfId="41808"/>
    <cellStyle name="Sub-total 8 9 4" xfId="41809"/>
    <cellStyle name="Subtotal 8 9 5" xfId="41810"/>
    <cellStyle name="Sub-total 8 9 5" xfId="41811"/>
    <cellStyle name="Subtotal 8 9 6" xfId="41812"/>
    <cellStyle name="Sub-total 8 9 6" xfId="41813"/>
    <cellStyle name="Subtotal 9" xfId="41814"/>
    <cellStyle name="Sub-total 9" xfId="41815"/>
    <cellStyle name="Subtotal 9 10" xfId="41816"/>
    <cellStyle name="Sub-total 9 10" xfId="41817"/>
    <cellStyle name="Subtotal 9 10 2" xfId="41818"/>
    <cellStyle name="Sub-total 9 10 2" xfId="41819"/>
    <cellStyle name="Subtotal 9 10 3" xfId="41820"/>
    <cellStyle name="Sub-total 9 10 3" xfId="41821"/>
    <cellStyle name="Subtotal 9 10 4" xfId="41822"/>
    <cellStyle name="Sub-total 9 10 4" xfId="41823"/>
    <cellStyle name="Subtotal 9 10 5" xfId="41824"/>
    <cellStyle name="Sub-total 9 10 5" xfId="41825"/>
    <cellStyle name="Subtotal 9 10 6" xfId="41826"/>
    <cellStyle name="Sub-total 9 10 6" xfId="41827"/>
    <cellStyle name="Subtotal 9 11" xfId="41828"/>
    <cellStyle name="Sub-total 9 11" xfId="41829"/>
    <cellStyle name="Subtotal 9 11 2" xfId="41830"/>
    <cellStyle name="Sub-total 9 11 2" xfId="41831"/>
    <cellStyle name="Subtotal 9 11 3" xfId="41832"/>
    <cellStyle name="Sub-total 9 11 3" xfId="41833"/>
    <cellStyle name="Subtotal 9 11 4" xfId="41834"/>
    <cellStyle name="Sub-total 9 11 4" xfId="41835"/>
    <cellStyle name="Subtotal 9 11 5" xfId="41836"/>
    <cellStyle name="Sub-total 9 11 5" xfId="41837"/>
    <cellStyle name="Subtotal 9 11 6" xfId="41838"/>
    <cellStyle name="Sub-total 9 11 6" xfId="41839"/>
    <cellStyle name="Subtotal 9 12" xfId="41840"/>
    <cellStyle name="Sub-total 9 12" xfId="41841"/>
    <cellStyle name="Subtotal 9 12 2" xfId="41842"/>
    <cellStyle name="Sub-total 9 12 2" xfId="41843"/>
    <cellStyle name="Subtotal 9 12 3" xfId="41844"/>
    <cellStyle name="Sub-total 9 12 3" xfId="41845"/>
    <cellStyle name="Subtotal 9 12 4" xfId="41846"/>
    <cellStyle name="Sub-total 9 12 4" xfId="41847"/>
    <cellStyle name="Subtotal 9 12 5" xfId="41848"/>
    <cellStyle name="Sub-total 9 12 5" xfId="41849"/>
    <cellStyle name="Subtotal 9 12 6" xfId="41850"/>
    <cellStyle name="Sub-total 9 12 6" xfId="41851"/>
    <cellStyle name="Subtotal 9 13" xfId="41852"/>
    <cellStyle name="Sub-total 9 13" xfId="41853"/>
    <cellStyle name="Subtotal 9 13 2" xfId="41854"/>
    <cellStyle name="Sub-total 9 13 2" xfId="41855"/>
    <cellStyle name="Subtotal 9 13 3" xfId="41856"/>
    <cellStyle name="Sub-total 9 13 3" xfId="41857"/>
    <cellStyle name="Subtotal 9 13 4" xfId="41858"/>
    <cellStyle name="Sub-total 9 13 4" xfId="41859"/>
    <cellStyle name="Subtotal 9 13 5" xfId="41860"/>
    <cellStyle name="Sub-total 9 13 5" xfId="41861"/>
    <cellStyle name="Subtotal 9 13 6" xfId="41862"/>
    <cellStyle name="Sub-total 9 13 6" xfId="41863"/>
    <cellStyle name="Subtotal 9 14" xfId="41864"/>
    <cellStyle name="Sub-total 9 14" xfId="41865"/>
    <cellStyle name="Subtotal 9 15" xfId="41866"/>
    <cellStyle name="Sub-total 9 15" xfId="41867"/>
    <cellStyle name="Subtotal 9 16" xfId="41868"/>
    <cellStyle name="Sub-total 9 16" xfId="41869"/>
    <cellStyle name="Subtotal 9 17" xfId="41870"/>
    <cellStyle name="Sub-total 9 17" xfId="41871"/>
    <cellStyle name="Subtotal 9 18" xfId="41872"/>
    <cellStyle name="Sub-total 9 18" xfId="41873"/>
    <cellStyle name="Subtotal 9 2" xfId="41874"/>
    <cellStyle name="Sub-total 9 2" xfId="41875"/>
    <cellStyle name="Subtotal 9 2 2" xfId="41876"/>
    <cellStyle name="Sub-total 9 2 2" xfId="41877"/>
    <cellStyle name="Subtotal 9 2 3" xfId="41878"/>
    <cellStyle name="Sub-total 9 2 3" xfId="41879"/>
    <cellStyle name="Subtotal 9 2 4" xfId="41880"/>
    <cellStyle name="Sub-total 9 2 4" xfId="41881"/>
    <cellStyle name="Subtotal 9 2 5" xfId="41882"/>
    <cellStyle name="Sub-total 9 2 5" xfId="41883"/>
    <cellStyle name="Subtotal 9 2 6" xfId="41884"/>
    <cellStyle name="Sub-total 9 2 6" xfId="41885"/>
    <cellStyle name="Subtotal 9 3" xfId="41886"/>
    <cellStyle name="Sub-total 9 3" xfId="41887"/>
    <cellStyle name="Subtotal 9 3 2" xfId="41888"/>
    <cellStyle name="Sub-total 9 3 2" xfId="41889"/>
    <cellStyle name="Subtotal 9 3 3" xfId="41890"/>
    <cellStyle name="Sub-total 9 3 3" xfId="41891"/>
    <cellStyle name="Subtotal 9 3 4" xfId="41892"/>
    <cellStyle name="Sub-total 9 3 4" xfId="41893"/>
    <cellStyle name="Subtotal 9 3 5" xfId="41894"/>
    <cellStyle name="Sub-total 9 3 5" xfId="41895"/>
    <cellStyle name="Subtotal 9 3 6" xfId="41896"/>
    <cellStyle name="Sub-total 9 3 6" xfId="41897"/>
    <cellStyle name="Subtotal 9 4" xfId="41898"/>
    <cellStyle name="Sub-total 9 4" xfId="41899"/>
    <cellStyle name="Subtotal 9 4 2" xfId="41900"/>
    <cellStyle name="Sub-total 9 4 2" xfId="41901"/>
    <cellStyle name="Subtotal 9 4 3" xfId="41902"/>
    <cellStyle name="Sub-total 9 4 3" xfId="41903"/>
    <cellStyle name="Subtotal 9 4 4" xfId="41904"/>
    <cellStyle name="Sub-total 9 4 4" xfId="41905"/>
    <cellStyle name="Subtotal 9 4 5" xfId="41906"/>
    <cellStyle name="Sub-total 9 4 5" xfId="41907"/>
    <cellStyle name="Subtotal 9 4 6" xfId="41908"/>
    <cellStyle name="Sub-total 9 4 6" xfId="41909"/>
    <cellStyle name="Subtotal 9 5" xfId="41910"/>
    <cellStyle name="Sub-total 9 5" xfId="41911"/>
    <cellStyle name="Subtotal 9 5 2" xfId="41912"/>
    <cellStyle name="Sub-total 9 5 2" xfId="41913"/>
    <cellStyle name="Subtotal 9 5 3" xfId="41914"/>
    <cellStyle name="Sub-total 9 5 3" xfId="41915"/>
    <cellStyle name="Subtotal 9 5 4" xfId="41916"/>
    <cellStyle name="Sub-total 9 5 4" xfId="41917"/>
    <cellStyle name="Subtotal 9 5 5" xfId="41918"/>
    <cellStyle name="Sub-total 9 5 5" xfId="41919"/>
    <cellStyle name="Subtotal 9 5 6" xfId="41920"/>
    <cellStyle name="Sub-total 9 5 6" xfId="41921"/>
    <cellStyle name="Subtotal 9 6" xfId="41922"/>
    <cellStyle name="Sub-total 9 6" xfId="41923"/>
    <cellStyle name="Subtotal 9 6 2" xfId="41924"/>
    <cellStyle name="Sub-total 9 6 2" xfId="41925"/>
    <cellStyle name="Subtotal 9 6 3" xfId="41926"/>
    <cellStyle name="Sub-total 9 6 3" xfId="41927"/>
    <cellStyle name="Subtotal 9 6 4" xfId="41928"/>
    <cellStyle name="Sub-total 9 6 4" xfId="41929"/>
    <cellStyle name="Subtotal 9 6 5" xfId="41930"/>
    <cellStyle name="Sub-total 9 6 5" xfId="41931"/>
    <cellStyle name="Subtotal 9 6 6" xfId="41932"/>
    <cellStyle name="Sub-total 9 6 6" xfId="41933"/>
    <cellStyle name="Subtotal 9 7" xfId="41934"/>
    <cellStyle name="Sub-total 9 7" xfId="41935"/>
    <cellStyle name="Subtotal 9 7 2" xfId="41936"/>
    <cellStyle name="Sub-total 9 7 2" xfId="41937"/>
    <cellStyle name="Subtotal 9 7 3" xfId="41938"/>
    <cellStyle name="Sub-total 9 7 3" xfId="41939"/>
    <cellStyle name="Subtotal 9 7 4" xfId="41940"/>
    <cellStyle name="Sub-total 9 7 4" xfId="41941"/>
    <cellStyle name="Subtotal 9 7 5" xfId="41942"/>
    <cellStyle name="Sub-total 9 7 5" xfId="41943"/>
    <cellStyle name="Subtotal 9 7 6" xfId="41944"/>
    <cellStyle name="Sub-total 9 7 6" xfId="41945"/>
    <cellStyle name="Subtotal 9 8" xfId="41946"/>
    <cellStyle name="Sub-total 9 8" xfId="41947"/>
    <cellStyle name="Subtotal 9 8 2" xfId="41948"/>
    <cellStyle name="Sub-total 9 8 2" xfId="41949"/>
    <cellStyle name="Subtotal 9 8 3" xfId="41950"/>
    <cellStyle name="Sub-total 9 8 3" xfId="41951"/>
    <cellStyle name="Subtotal 9 8 4" xfId="41952"/>
    <cellStyle name="Sub-total 9 8 4" xfId="41953"/>
    <cellStyle name="Subtotal 9 8 5" xfId="41954"/>
    <cellStyle name="Sub-total 9 8 5" xfId="41955"/>
    <cellStyle name="Subtotal 9 8 6" xfId="41956"/>
    <cellStyle name="Sub-total 9 8 6" xfId="41957"/>
    <cellStyle name="Subtotal 9 9" xfId="41958"/>
    <cellStyle name="Sub-total 9 9" xfId="41959"/>
    <cellStyle name="Subtotal 9 9 2" xfId="41960"/>
    <cellStyle name="Sub-total 9 9 2" xfId="41961"/>
    <cellStyle name="Subtotal 9 9 3" xfId="41962"/>
    <cellStyle name="Sub-total 9 9 3" xfId="41963"/>
    <cellStyle name="Subtotal 9 9 4" xfId="41964"/>
    <cellStyle name="Sub-total 9 9 4" xfId="41965"/>
    <cellStyle name="Subtotal 9 9 5" xfId="41966"/>
    <cellStyle name="Sub-total 9 9 5" xfId="41967"/>
    <cellStyle name="Subtotal 9 9 6" xfId="41968"/>
    <cellStyle name="Sub-total 9 9 6" xfId="41969"/>
    <cellStyle name="Table Data" xfId="41970"/>
    <cellStyle name="Table Headings Bold" xfId="41971"/>
    <cellStyle name="taples Plaza" xfId="41972"/>
    <cellStyle name="taples Plaza 2" xfId="41973"/>
    <cellStyle name="taples Plaza 3" xfId="41974"/>
    <cellStyle name="Test" xfId="41975"/>
    <cellStyle name="Test 2" xfId="41976"/>
    <cellStyle name="Tickmark" xfId="41977"/>
    <cellStyle name="Title 10" xfId="41978"/>
    <cellStyle name="Title 11" xfId="41979"/>
    <cellStyle name="Title 12" xfId="41980"/>
    <cellStyle name="Title 13" xfId="41981"/>
    <cellStyle name="Title 14" xfId="41982"/>
    <cellStyle name="Title 15" xfId="41983"/>
    <cellStyle name="Title 16" xfId="41984"/>
    <cellStyle name="Title 17" xfId="41985"/>
    <cellStyle name="Title 18" xfId="41986"/>
    <cellStyle name="Title 19" xfId="41987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3" xfId="41995"/>
    <cellStyle name="Title 2 2 3 2" xfId="41996"/>
    <cellStyle name="Title 2 2 3 2 2" xfId="41997"/>
    <cellStyle name="Title 2 2 3 3" xfId="41998"/>
    <cellStyle name="Title 2 2 4" xfId="41999"/>
    <cellStyle name="Title 2 2 4 2" xfId="42000"/>
    <cellStyle name="Title 2 2 5" xfId="42001"/>
    <cellStyle name="Title 2 3" xfId="42002"/>
    <cellStyle name="Title 2 3 2" xfId="42003"/>
    <cellStyle name="Title 2 3 2 2" xfId="42004"/>
    <cellStyle name="Title 2 3 2 2 2" xfId="42005"/>
    <cellStyle name="Title 2 3 2 3" xfId="42006"/>
    <cellStyle name="Title 2 3 2 4" xfId="42007"/>
    <cellStyle name="Title 2 3 3" xfId="42008"/>
    <cellStyle name="Title 2 3 3 2" xfId="42009"/>
    <cellStyle name="Title 2 3 3 3" xfId="42010"/>
    <cellStyle name="Title 2 3 4" xfId="42011"/>
    <cellStyle name="Title 2 3 4 2" xfId="42012"/>
    <cellStyle name="Title 2 4" xfId="42013"/>
    <cellStyle name="Title 2 4 2" xfId="42014"/>
    <cellStyle name="Title 2 4 2 2" xfId="42015"/>
    <cellStyle name="Title 2 4 3" xfId="42016"/>
    <cellStyle name="Title 2 4 4" xfId="42017"/>
    <cellStyle name="Title 2 5" xfId="42018"/>
    <cellStyle name="Title 2 5 2" xfId="42019"/>
    <cellStyle name="Title 2 5 3" xfId="42020"/>
    <cellStyle name="Title 2 6" xfId="42021"/>
    <cellStyle name="Title 2 6 2" xfId="42022"/>
    <cellStyle name="Title 2 7" xfId="42023"/>
    <cellStyle name="Title 20" xfId="42024"/>
    <cellStyle name="Title 21" xfId="42025"/>
    <cellStyle name="Title 22" xfId="42026"/>
    <cellStyle name="Title 23" xfId="42027"/>
    <cellStyle name="Title 24" xfId="42028"/>
    <cellStyle name="Title 25" xfId="42029"/>
    <cellStyle name="Title 26" xfId="42030"/>
    <cellStyle name="Title 27" xfId="42031"/>
    <cellStyle name="Title 28" xfId="42032"/>
    <cellStyle name="Title 29" xfId="42033"/>
    <cellStyle name="Title 3" xfId="42034"/>
    <cellStyle name="Title 3 2" xfId="42035"/>
    <cellStyle name="Title 3 2 2" xfId="42036"/>
    <cellStyle name="Title 3 2 2 2" xfId="42037"/>
    <cellStyle name="Title 3 2 3" xfId="42038"/>
    <cellStyle name="Title 3 2 4" xfId="42039"/>
    <cellStyle name="Title 3 3" xfId="42040"/>
    <cellStyle name="Title 3 3 2" xfId="42041"/>
    <cellStyle name="Title 3 3 2 2" xfId="42042"/>
    <cellStyle name="Title 3 3 3" xfId="42043"/>
    <cellStyle name="Title 3 4" xfId="42044"/>
    <cellStyle name="Title 3 4 2" xfId="42045"/>
    <cellStyle name="Title 3 5" xfId="42046"/>
    <cellStyle name="Title 30" xfId="42047"/>
    <cellStyle name="Title 31" xfId="42048"/>
    <cellStyle name="Title 32" xfId="42049"/>
    <cellStyle name="Title 33" xfId="42050"/>
    <cellStyle name="Title 34" xfId="42051"/>
    <cellStyle name="Title 35" xfId="42052"/>
    <cellStyle name="Title 36" xfId="42053"/>
    <cellStyle name="Title 37" xfId="42054"/>
    <cellStyle name="Title 38" xfId="42055"/>
    <cellStyle name="Title 39" xfId="42056"/>
    <cellStyle name="Title 4" xfId="42057"/>
    <cellStyle name="Title 4 2" xfId="42058"/>
    <cellStyle name="Title 4 2 2" xfId="42059"/>
    <cellStyle name="Title 4 2 2 2" xfId="42060"/>
    <cellStyle name="Title 4 2 3" xfId="42061"/>
    <cellStyle name="Title 4 2 4" xfId="42062"/>
    <cellStyle name="Title 4 3" xfId="42063"/>
    <cellStyle name="Title 4 3 2" xfId="42064"/>
    <cellStyle name="Title 4 3 3" xfId="42065"/>
    <cellStyle name="Title 4 4" xfId="42066"/>
    <cellStyle name="Title 4 4 2" xfId="42067"/>
    <cellStyle name="Title 40" xfId="42068"/>
    <cellStyle name="Title 41" xfId="42069"/>
    <cellStyle name="Title 42" xfId="42070"/>
    <cellStyle name="Title 43" xfId="42071"/>
    <cellStyle name="Title 44" xfId="42072"/>
    <cellStyle name="Title 45" xfId="42073"/>
    <cellStyle name="Title 46" xfId="42074"/>
    <cellStyle name="Title 47" xfId="42075"/>
    <cellStyle name="Title 48" xfId="42076"/>
    <cellStyle name="Title 49" xfId="42077"/>
    <cellStyle name="Title 5" xfId="42078"/>
    <cellStyle name="Title 5 2" xfId="42079"/>
    <cellStyle name="Title 5 2 2" xfId="42080"/>
    <cellStyle name="Title 5 2 3" xfId="42081"/>
    <cellStyle name="Title 5 3" xfId="42082"/>
    <cellStyle name="Title 5 3 2" xfId="42083"/>
    <cellStyle name="Title 5 4" xfId="42084"/>
    <cellStyle name="Title 50" xfId="42085"/>
    <cellStyle name="Title 51" xfId="42086"/>
    <cellStyle name="Title 52" xfId="42087"/>
    <cellStyle name="Title 53" xfId="42088"/>
    <cellStyle name="Title 54" xfId="42089"/>
    <cellStyle name="Title 55" xfId="42090"/>
    <cellStyle name="Title 56" xfId="42091"/>
    <cellStyle name="Title 57" xfId="42092"/>
    <cellStyle name="Title 58" xfId="42093"/>
    <cellStyle name="Title 59" xfId="42094"/>
    <cellStyle name="Title 6" xfId="42095"/>
    <cellStyle name="Title 6 2" xfId="42096"/>
    <cellStyle name="Title 6 2 2" xfId="42097"/>
    <cellStyle name="Title 6 3" xfId="42098"/>
    <cellStyle name="Title 60" xfId="42099"/>
    <cellStyle name="Title 61" xfId="42100"/>
    <cellStyle name="Title 62" xfId="42101"/>
    <cellStyle name="Title 63" xfId="42102"/>
    <cellStyle name="Title 64" xfId="42103"/>
    <cellStyle name="Title 7" xfId="42104"/>
    <cellStyle name="Title 7 2" xfId="42105"/>
    <cellStyle name="Title 8" xfId="42106"/>
    <cellStyle name="Title 8 2" xfId="42107"/>
    <cellStyle name="Title 9" xfId="42108"/>
    <cellStyle name="Title: - Style3" xfId="42109"/>
    <cellStyle name="Title: - Style3 2" xfId="42110"/>
    <cellStyle name="Title: - Style4" xfId="42111"/>
    <cellStyle name="Title: - Style4 2" xfId="42112"/>
    <cellStyle name="Title: Major" xfId="42113"/>
    <cellStyle name="Title: Major 2" xfId="42114"/>
    <cellStyle name="Title: Major 2 2" xfId="42115"/>
    <cellStyle name="Title: Major 2 2 2" xfId="42116"/>
    <cellStyle name="Title: Major 2 2 2 2" xfId="42117"/>
    <cellStyle name="Title: Major 2 2 3" xfId="42118"/>
    <cellStyle name="Title: Major 2 2 4" xfId="42119"/>
    <cellStyle name="Title: Major 2 3" xfId="42120"/>
    <cellStyle name="Title: Major 2 3 2" xfId="42121"/>
    <cellStyle name="Title: Major 2 4" xfId="42122"/>
    <cellStyle name="Title: Major 2 4 2" xfId="42123"/>
    <cellStyle name="Title: Major 3" xfId="42124"/>
    <cellStyle name="Title: Major 3 2" xfId="42125"/>
    <cellStyle name="Title: Major 3 2 2" xfId="42126"/>
    <cellStyle name="Title: Major 3 3" xfId="42127"/>
    <cellStyle name="Title: Major 4" xfId="42128"/>
    <cellStyle name="Title: Major 4 2" xfId="42129"/>
    <cellStyle name="Title: Major 4 3" xfId="42130"/>
    <cellStyle name="Title: Major 5" xfId="42131"/>
    <cellStyle name="Title: Major 5 2" xfId="42132"/>
    <cellStyle name="Title: Minor" xfId="42133"/>
    <cellStyle name="Title: Minor 2" xfId="42134"/>
    <cellStyle name="Title: Minor 2 2" xfId="42135"/>
    <cellStyle name="Title: Minor 2 2 2" xfId="42136"/>
    <cellStyle name="Title: Minor 2 2 2 2" xfId="42137"/>
    <cellStyle name="Title: Minor 2 2 3" xfId="42138"/>
    <cellStyle name="Title: Minor 2 2 4" xfId="42139"/>
    <cellStyle name="Title: Minor 2 3" xfId="42140"/>
    <cellStyle name="Title: Minor 2 3 2" xfId="42141"/>
    <cellStyle name="Title: Minor 3" xfId="42142"/>
    <cellStyle name="Title: Minor 3 2" xfId="42143"/>
    <cellStyle name="Title: Minor 3 2 2" xfId="42144"/>
    <cellStyle name="Title: Minor 3 3" xfId="42145"/>
    <cellStyle name="Title: Minor 3 4" xfId="42146"/>
    <cellStyle name="Title: Minor 4" xfId="42147"/>
    <cellStyle name="Title: Minor 4 2" xfId="42148"/>
    <cellStyle name="Title: Minor 5" xfId="42149"/>
    <cellStyle name="Title: Minor 5 2" xfId="42150"/>
    <cellStyle name="Title: Minor_Electric Rev Req Model (2009 GRC) Rebuttal" xfId="42151"/>
    <cellStyle name="Title: Worksheet" xfId="42152"/>
    <cellStyle name="Title: Worksheet 2" xfId="42153"/>
    <cellStyle name="Title: Worksheet 2 2" xfId="42154"/>
    <cellStyle name="Title: Worksheet 2 2 2" xfId="42155"/>
    <cellStyle name="Title: Worksheet 2 3" xfId="42156"/>
    <cellStyle name="Title: Worksheet 2 4" xfId="42157"/>
    <cellStyle name="Title: Worksheet 3" xfId="42158"/>
    <cellStyle name="Title: Worksheet 3 2" xfId="42159"/>
    <cellStyle name="Title: Worksheet 3 3" xfId="42160"/>
    <cellStyle name="Title: Worksheet 4" xfId="42161"/>
    <cellStyle name="Title: Worksheet 4 2" xfId="42162"/>
    <cellStyle name="Titles" xfId="42163"/>
    <cellStyle name="Total 10" xfId="42164"/>
    <cellStyle name="Total 11" xfId="42165"/>
    <cellStyle name="Total 12" xfId="42166"/>
    <cellStyle name="Total 13" xfId="42167"/>
    <cellStyle name="Total 14" xfId="42168"/>
    <cellStyle name="Total 15" xfId="42169"/>
    <cellStyle name="Total 16" xfId="42170"/>
    <cellStyle name="Total 17" xfId="42171"/>
    <cellStyle name="Total 18" xfId="42172"/>
    <cellStyle name="Total 19" xfId="42173"/>
    <cellStyle name="Total 2" xfId="42174"/>
    <cellStyle name="Total 2 2" xfId="42175"/>
    <cellStyle name="Total 2 2 2" xfId="42176"/>
    <cellStyle name="Total 2 2 2 2" xfId="42177"/>
    <cellStyle name="Total 2 2 2 2 2" xfId="42178"/>
    <cellStyle name="Total 2 2 2 3" xfId="42179"/>
    <cellStyle name="Total 2 2 2 4" xfId="42180"/>
    <cellStyle name="Total 2 2 2 5" xfId="42181"/>
    <cellStyle name="Total 2 2 2 6" xfId="42182"/>
    <cellStyle name="Total 2 2 2 7" xfId="42183"/>
    <cellStyle name="Total 2 2 3" xfId="42184"/>
    <cellStyle name="Total 2 2 3 2" xfId="42185"/>
    <cellStyle name="Total 2 2 3 2 2" xfId="42186"/>
    <cellStyle name="Total 2 2 3 3" xfId="42187"/>
    <cellStyle name="Total 2 2 4" xfId="42188"/>
    <cellStyle name="Total 2 2 4 2" xfId="42189"/>
    <cellStyle name="Total 2 2 5" xfId="42190"/>
    <cellStyle name="Total 2 3" xfId="42191"/>
    <cellStyle name="Total 2 3 10" xfId="42192"/>
    <cellStyle name="Total 2 3 2" xfId="42193"/>
    <cellStyle name="Total 2 3 2 2" xfId="42194"/>
    <cellStyle name="Total 2 3 2 2 2" xfId="42195"/>
    <cellStyle name="Total 2 3 2 3" xfId="42196"/>
    <cellStyle name="Total 2 3 2 3 2" xfId="42197"/>
    <cellStyle name="Total 2 3 2 4" xfId="42198"/>
    <cellStyle name="Total 2 3 2 5" xfId="42199"/>
    <cellStyle name="Total 2 3 2 6" xfId="42200"/>
    <cellStyle name="Total 2 3 2 7" xfId="42201"/>
    <cellStyle name="Total 2 3 3" xfId="42202"/>
    <cellStyle name="Total 2 3 3 2" xfId="42203"/>
    <cellStyle name="Total 2 3 3 2 2" xfId="42204"/>
    <cellStyle name="Total 2 3 3 3" xfId="42205"/>
    <cellStyle name="Total 2 3 3 4" xfId="42206"/>
    <cellStyle name="Total 2 3 3 5" xfId="42207"/>
    <cellStyle name="Total 2 3 3 6" xfId="42208"/>
    <cellStyle name="Total 2 3 3 7" xfId="42209"/>
    <cellStyle name="Total 2 3 4" xfId="42210"/>
    <cellStyle name="Total 2 3 4 2" xfId="42211"/>
    <cellStyle name="Total 2 3 4 3" xfId="42212"/>
    <cellStyle name="Total 2 3 4 4" xfId="42213"/>
    <cellStyle name="Total 2 3 4 5" xfId="42214"/>
    <cellStyle name="Total 2 3 4 6" xfId="42215"/>
    <cellStyle name="Total 2 3 4 7" xfId="42216"/>
    <cellStyle name="Total 2 3 5" xfId="42217"/>
    <cellStyle name="Total 2 3 5 2" xfId="42218"/>
    <cellStyle name="Total 2 3 6" xfId="42219"/>
    <cellStyle name="Total 2 3 7" xfId="42220"/>
    <cellStyle name="Total 2 3 8" xfId="42221"/>
    <cellStyle name="Total 2 3 9" xfId="42222"/>
    <cellStyle name="Total 2 4" xfId="42223"/>
    <cellStyle name="Total 2 4 2" xfId="42224"/>
    <cellStyle name="Total 2 4 2 2" xfId="42225"/>
    <cellStyle name="Total 2 4 2 3" xfId="42226"/>
    <cellStyle name="Total 2 4 3" xfId="42227"/>
    <cellStyle name="Total 2 4 4" xfId="42228"/>
    <cellStyle name="Total 2 5" xfId="42229"/>
    <cellStyle name="Total 2 5 2" xfId="42230"/>
    <cellStyle name="Total 2 5 2 2" xfId="42231"/>
    <cellStyle name="Total 2 5 3" xfId="42232"/>
    <cellStyle name="Total 2 5 4" xfId="42233"/>
    <cellStyle name="Total 2 6" xfId="42234"/>
    <cellStyle name="Total 2 6 2" xfId="42235"/>
    <cellStyle name="Total 2 7" xfId="42236"/>
    <cellStyle name="Total 20" xfId="42237"/>
    <cellStyle name="Total 21" xfId="42238"/>
    <cellStyle name="Total 22" xfId="42239"/>
    <cellStyle name="Total 23" xfId="42240"/>
    <cellStyle name="Total 24" xfId="42241"/>
    <cellStyle name="Total 25" xfId="42242"/>
    <cellStyle name="Total 26" xfId="42243"/>
    <cellStyle name="Total 27" xfId="42244"/>
    <cellStyle name="Total 28" xfId="42245"/>
    <cellStyle name="Total 29" xfId="42246"/>
    <cellStyle name="Total 3" xfId="42247"/>
    <cellStyle name="Total 3 2" xfId="42248"/>
    <cellStyle name="Total 3 2 2" xfId="42249"/>
    <cellStyle name="Total 3 2 2 2" xfId="42250"/>
    <cellStyle name="Total 3 2 3" xfId="42251"/>
    <cellStyle name="Total 3 2 3 2" xfId="42252"/>
    <cellStyle name="Total 3 2 4" xfId="42253"/>
    <cellStyle name="Total 3 2 5" xfId="42254"/>
    <cellStyle name="Total 3 2 6" xfId="42255"/>
    <cellStyle name="Total 3 2 7" xfId="42256"/>
    <cellStyle name="Total 3 3" xfId="42257"/>
    <cellStyle name="Total 3 3 2" xfId="42258"/>
    <cellStyle name="Total 3 3 2 2" xfId="42259"/>
    <cellStyle name="Total 3 3 3" xfId="42260"/>
    <cellStyle name="Total 3 3 4" xfId="42261"/>
    <cellStyle name="Total 3 3 5" xfId="42262"/>
    <cellStyle name="Total 3 3 6" xfId="42263"/>
    <cellStyle name="Total 3 3 7" xfId="42264"/>
    <cellStyle name="Total 3 4" xfId="42265"/>
    <cellStyle name="Total 3 4 2" xfId="42266"/>
    <cellStyle name="Total 3 4 3" xfId="42267"/>
    <cellStyle name="Total 3 4 4" xfId="42268"/>
    <cellStyle name="Total 3 4 5" xfId="42269"/>
    <cellStyle name="Total 3 4 6" xfId="42270"/>
    <cellStyle name="Total 3 4 7" xfId="42271"/>
    <cellStyle name="Total 3 5" xfId="42272"/>
    <cellStyle name="Total 30" xfId="42273"/>
    <cellStyle name="Total 31" xfId="42274"/>
    <cellStyle name="Total 32" xfId="42275"/>
    <cellStyle name="Total 33" xfId="42276"/>
    <cellStyle name="Total 34" xfId="42277"/>
    <cellStyle name="Total 35" xfId="42278"/>
    <cellStyle name="Total 36" xfId="42279"/>
    <cellStyle name="Total 37" xfId="42280"/>
    <cellStyle name="Total 38" xfId="42281"/>
    <cellStyle name="Total 39" xfId="42282"/>
    <cellStyle name="Total 4" xfId="42283"/>
    <cellStyle name="Total 4 2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0" xfId="42297"/>
    <cellStyle name="Total 41" xfId="42298"/>
    <cellStyle name="Total 42" xfId="42299"/>
    <cellStyle name="Total 43" xfId="42300"/>
    <cellStyle name="Total 44" xfId="42301"/>
    <cellStyle name="Total 45" xfId="42302"/>
    <cellStyle name="Total 46" xfId="42303"/>
    <cellStyle name="Total 47" xfId="42304"/>
    <cellStyle name="Total 48" xfId="42305"/>
    <cellStyle name="Total 49" xfId="42306"/>
    <cellStyle name="Total 5" xfId="42307"/>
    <cellStyle name="Total 5 2" xfId="42308"/>
    <cellStyle name="Total 5 2 2" xfId="42309"/>
    <cellStyle name="Total 5 2 3" xfId="42310"/>
    <cellStyle name="Total 5 3" xfId="42311"/>
    <cellStyle name="Total 5 3 2" xfId="42312"/>
    <cellStyle name="Total 5 4" xfId="42313"/>
    <cellStyle name="Total 5 5" xfId="42314"/>
    <cellStyle name="Total 5 6" xfId="42315"/>
    <cellStyle name="Total 5 7" xfId="42316"/>
    <cellStyle name="Total 5 8" xfId="42317"/>
    <cellStyle name="Total 5 9" xfId="42318"/>
    <cellStyle name="Total 50" xfId="42319"/>
    <cellStyle name="Total 51" xfId="42320"/>
    <cellStyle name="Total 52" xfId="42321"/>
    <cellStyle name="Total 53" xfId="42322"/>
    <cellStyle name="Total 54" xfId="42323"/>
    <cellStyle name="Total 55" xfId="42324"/>
    <cellStyle name="Total 56" xfId="42325"/>
    <cellStyle name="Total 57" xfId="42326"/>
    <cellStyle name="Total 58" xfId="42327"/>
    <cellStyle name="Total 59" xfId="42328"/>
    <cellStyle name="Total 6" xfId="42329"/>
    <cellStyle name="Total 6 2" xfId="42330"/>
    <cellStyle name="Total 60" xfId="42331"/>
    <cellStyle name="Total 61" xfId="42332"/>
    <cellStyle name="Total 62" xfId="42333"/>
    <cellStyle name="Total 63" xfId="42334"/>
    <cellStyle name="Total 64" xfId="42335"/>
    <cellStyle name="Total 65" xfId="42336"/>
    <cellStyle name="Total 66" xfId="42337"/>
    <cellStyle name="Total 7" xfId="42338"/>
    <cellStyle name="Total 7 2" xfId="42339"/>
    <cellStyle name="Total 8" xfId="42340"/>
    <cellStyle name="Total 9" xfId="42341"/>
    <cellStyle name="Total 9 2" xfId="42342"/>
    <cellStyle name="Total4 - Style4" xfId="42343"/>
    <cellStyle name="Total4 - Style4 2" xfId="42344"/>
    <cellStyle name="Total4 - Style4 2 2" xfId="42345"/>
    <cellStyle name="Total4 - Style4 2 2 2" xfId="42346"/>
    <cellStyle name="Total4 - Style4 2 3" xfId="42347"/>
    <cellStyle name="Total4 - Style4 2 4" xfId="42348"/>
    <cellStyle name="Total4 - Style4 2 5" xfId="42349"/>
    <cellStyle name="Total4 - Style4 2 6" xfId="42350"/>
    <cellStyle name="Total4 - Style4 2 7" xfId="42351"/>
    <cellStyle name="Total4 - Style4 2 8" xfId="42352"/>
    <cellStyle name="Total4 - Style4 2 9" xfId="42353"/>
    <cellStyle name="Total4 - Style4 3" xfId="42354"/>
    <cellStyle name="Total4 - Style4 3 2" xfId="42355"/>
    <cellStyle name="Total4 - Style4 3 2 2" xfId="42356"/>
    <cellStyle name="Total4 - Style4 3 3" xfId="42357"/>
    <cellStyle name="Total4 - Style4 3 4" xfId="42358"/>
    <cellStyle name="Total4 - Style4 4" xfId="42359"/>
    <cellStyle name="Total4 - Style4 4 2" xfId="42360"/>
    <cellStyle name="Total4 - Style4 5" xfId="42361"/>
    <cellStyle name="Total4 - Style4_ACCOUNTS" xfId="42362"/>
    <cellStyle name="Totals" xfId="42363"/>
    <cellStyle name="Totals [0]" xfId="42364"/>
    <cellStyle name="Totals [2]" xfId="42365"/>
    <cellStyle name="Totals_FWB Summary" xfId="42366"/>
    <cellStyle name="UnProtectedCalc" xfId="42367"/>
    <cellStyle name="Warning Text 10" xfId="42368"/>
    <cellStyle name="Warning Text 11" xfId="42369"/>
    <cellStyle name="Warning Text 12" xfId="42370"/>
    <cellStyle name="Warning Text 13" xfId="42371"/>
    <cellStyle name="Warning Text 14" xfId="42372"/>
    <cellStyle name="Warning Text 15" xfId="42373"/>
    <cellStyle name="Warning Text 16" xfId="42374"/>
    <cellStyle name="Warning Text 17" xfId="42375"/>
    <cellStyle name="Warning Text 18" xfId="42376"/>
    <cellStyle name="Warning Text 19" xfId="42377"/>
    <cellStyle name="Warning Text 2" xfId="42378"/>
    <cellStyle name="Warning Text 2 2" xfId="42379"/>
    <cellStyle name="Warning Text 2 2 2" xfId="42380"/>
    <cellStyle name="Warning Text 2 2 2 2" xfId="42381"/>
    <cellStyle name="Warning Text 2 2 2 2 2" xfId="42382"/>
    <cellStyle name="Warning Text 2 2 2 3" xfId="42383"/>
    <cellStyle name="Warning Text 2 2 2 4" xfId="42384"/>
    <cellStyle name="Warning Text 2 2 3" xfId="42385"/>
    <cellStyle name="Warning Text 2 2 3 2" xfId="42386"/>
    <cellStyle name="Warning Text 2 2 3 2 2" xfId="42387"/>
    <cellStyle name="Warning Text 2 2 3 3" xfId="42388"/>
    <cellStyle name="Warning Text 2 2 4" xfId="42389"/>
    <cellStyle name="Warning Text 2 2 4 2" xfId="42390"/>
    <cellStyle name="Warning Text 2 2 5" xfId="42391"/>
    <cellStyle name="Warning Text 2 3" xfId="42392"/>
    <cellStyle name="Warning Text 2 3 2" xfId="42393"/>
    <cellStyle name="Warning Text 2 3 2 2" xfId="42394"/>
    <cellStyle name="Warning Text 2 3 2 2 2" xfId="42395"/>
    <cellStyle name="Warning Text 2 3 2 3" xfId="42396"/>
    <cellStyle name="Warning Text 2 3 2 4" xfId="42397"/>
    <cellStyle name="Warning Text 2 3 3" xfId="42398"/>
    <cellStyle name="Warning Text 2 3 3 2" xfId="42399"/>
    <cellStyle name="Warning Text 2 3 4" xfId="42400"/>
    <cellStyle name="Warning Text 2 3 4 2" xfId="42401"/>
    <cellStyle name="Warning Text 2 4" xfId="42402"/>
    <cellStyle name="Warning Text 2 4 2" xfId="42403"/>
    <cellStyle name="Warning Text 2 4 2 2" xfId="42404"/>
    <cellStyle name="Warning Text 2 4 3" xfId="42405"/>
    <cellStyle name="Warning Text 2 4 4" xfId="42406"/>
    <cellStyle name="Warning Text 2 5" xfId="42407"/>
    <cellStyle name="Warning Text 2 5 2" xfId="42408"/>
    <cellStyle name="Warning Text 2 5 3" xfId="42409"/>
    <cellStyle name="Warning Text 2 6" xfId="42410"/>
    <cellStyle name="Warning Text 2 6 2" xfId="42411"/>
    <cellStyle name="Warning Text 20" xfId="42412"/>
    <cellStyle name="Warning Text 21" xfId="42413"/>
    <cellStyle name="Warning Text 22" xfId="42414"/>
    <cellStyle name="Warning Text 23" xfId="42415"/>
    <cellStyle name="Warning Text 24" xfId="42416"/>
    <cellStyle name="Warning Text 25" xfId="42417"/>
    <cellStyle name="Warning Text 26" xfId="42418"/>
    <cellStyle name="Warning Text 27" xfId="42419"/>
    <cellStyle name="Warning Text 28" xfId="42420"/>
    <cellStyle name="Warning Text 29" xfId="42421"/>
    <cellStyle name="Warning Text 3" xfId="42422"/>
    <cellStyle name="Warning Text 3 2" xfId="42423"/>
    <cellStyle name="Warning Text 3 2 2" xfId="42424"/>
    <cellStyle name="Warning Text 3 2 2 2" xfId="42425"/>
    <cellStyle name="Warning Text 3 2 3" xfId="42426"/>
    <cellStyle name="Warning Text 3 2 4" xfId="42427"/>
    <cellStyle name="Warning Text 3 3" xfId="42428"/>
    <cellStyle name="Warning Text 3 3 2" xfId="42429"/>
    <cellStyle name="Warning Text 3 3 2 2" xfId="42430"/>
    <cellStyle name="Warning Text 3 3 3" xfId="42431"/>
    <cellStyle name="Warning Text 3 4" xfId="42432"/>
    <cellStyle name="Warning Text 3 4 2" xfId="42433"/>
    <cellStyle name="Warning Text 3 5" xfId="42434"/>
    <cellStyle name="Warning Text 30" xfId="42435"/>
    <cellStyle name="Warning Text 31" xfId="42436"/>
    <cellStyle name="Warning Text 32" xfId="42437"/>
    <cellStyle name="Warning Text 33" xfId="42438"/>
    <cellStyle name="Warning Text 34" xfId="42439"/>
    <cellStyle name="Warning Text 35" xfId="42440"/>
    <cellStyle name="Warning Text 36" xfId="42441"/>
    <cellStyle name="Warning Text 37" xfId="42442"/>
    <cellStyle name="Warning Text 38" xfId="42443"/>
    <cellStyle name="Warning Text 39" xfId="42444"/>
    <cellStyle name="Warning Text 4" xfId="42445"/>
    <cellStyle name="Warning Text 4 2" xfId="42446"/>
    <cellStyle name="Warning Text 4 2 2" xfId="42447"/>
    <cellStyle name="Warning Text 4 2 2 2" xfId="42448"/>
    <cellStyle name="Warning Text 4 2 3" xfId="42449"/>
    <cellStyle name="Warning Text 4 2 4" xfId="42450"/>
    <cellStyle name="Warning Text 4 3" xfId="42451"/>
    <cellStyle name="Warning Text 4 3 2" xfId="42452"/>
    <cellStyle name="Warning Text 4 3 3" xfId="42453"/>
    <cellStyle name="Warning Text 4 4" xfId="42454"/>
    <cellStyle name="Warning Text 4 4 2" xfId="42455"/>
    <cellStyle name="Warning Text 40" xfId="42456"/>
    <cellStyle name="Warning Text 41" xfId="42457"/>
    <cellStyle name="Warning Text 42" xfId="42458"/>
    <cellStyle name="Warning Text 43" xfId="42459"/>
    <cellStyle name="Warning Text 44" xfId="42460"/>
    <cellStyle name="Warning Text 45" xfId="42461"/>
    <cellStyle name="Warning Text 46" xfId="42462"/>
    <cellStyle name="Warning Text 47" xfId="42463"/>
    <cellStyle name="Warning Text 48" xfId="42464"/>
    <cellStyle name="Warning Text 49" xfId="42465"/>
    <cellStyle name="Warning Text 5" xfId="42466"/>
    <cellStyle name="Warning Text 5 2" xfId="42467"/>
    <cellStyle name="Warning Text 5 2 2" xfId="42468"/>
    <cellStyle name="Warning Text 5 2 3" xfId="42469"/>
    <cellStyle name="Warning Text 5 3" xfId="42470"/>
    <cellStyle name="Warning Text 50" xfId="42471"/>
    <cellStyle name="Warning Text 51" xfId="42472"/>
    <cellStyle name="Warning Text 52" xfId="42473"/>
    <cellStyle name="Warning Text 53" xfId="42474"/>
    <cellStyle name="Warning Text 54" xfId="42475"/>
    <cellStyle name="Warning Text 55" xfId="42476"/>
    <cellStyle name="Warning Text 56" xfId="42477"/>
    <cellStyle name="Warning Text 57" xfId="42478"/>
    <cellStyle name="Warning Text 58" xfId="42479"/>
    <cellStyle name="Warning Text 59" xfId="42480"/>
    <cellStyle name="Warning Text 6" xfId="42481"/>
    <cellStyle name="Warning Text 6 2" xfId="42482"/>
    <cellStyle name="Warning Text 6 2 2" xfId="42483"/>
    <cellStyle name="Warning Text 6 3" xfId="42484"/>
    <cellStyle name="Warning Text 6 4" xfId="42485"/>
    <cellStyle name="Warning Text 60" xfId="42486"/>
    <cellStyle name="Warning Text 61" xfId="42487"/>
    <cellStyle name="Warning Text 62" xfId="42488"/>
    <cellStyle name="Warning Text 63" xfId="42489"/>
    <cellStyle name="Warning Text 64" xfId="42490"/>
    <cellStyle name="Warning Text 7" xfId="42491"/>
    <cellStyle name="Warning Text 7 2" xfId="42492"/>
    <cellStyle name="Warning Text 8" xfId="42493"/>
    <cellStyle name="Warning Text 9" xfId="42494"/>
    <cellStyle name="Year" xfId="42495"/>
    <cellStyle name="Year 2" xfId="42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>
        <row r="14">
          <cell r="E14">
            <v>7.1570000000000002E-3</v>
          </cell>
        </row>
        <row r="15">
          <cell r="E15">
            <v>2E-3</v>
          </cell>
        </row>
        <row r="16">
          <cell r="E16">
            <v>3.8456999999999998E-2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E48" sqref="E48:F49"/>
    </sheetView>
  </sheetViews>
  <sheetFormatPr defaultColWidth="9.33203125" defaultRowHeight="13.2"/>
  <cols>
    <col min="2" max="2" width="37.6640625" customWidth="1"/>
    <col min="3" max="3" width="14.44140625" bestFit="1" customWidth="1"/>
    <col min="4" max="4" width="16.44140625" customWidth="1"/>
    <col min="5" max="5" width="12.44140625" bestFit="1" customWidth="1"/>
    <col min="6" max="6" width="17.33203125" customWidth="1"/>
  </cols>
  <sheetData>
    <row r="1" spans="1:6">
      <c r="A1" s="1"/>
      <c r="B1" s="1"/>
      <c r="C1" s="1"/>
      <c r="D1" s="1"/>
      <c r="E1" s="1"/>
      <c r="F1" s="2" t="s">
        <v>27</v>
      </c>
    </row>
    <row r="2" spans="1:6">
      <c r="A2" s="3" t="s">
        <v>29</v>
      </c>
      <c r="B2" s="3"/>
      <c r="C2" s="3"/>
      <c r="D2" s="3"/>
      <c r="E2" s="3"/>
      <c r="F2" s="3"/>
    </row>
    <row r="3" spans="1:6">
      <c r="A3" s="3" t="s">
        <v>30</v>
      </c>
      <c r="B3" s="3"/>
      <c r="C3" s="3"/>
      <c r="D3" s="3"/>
      <c r="E3" s="3"/>
      <c r="F3" s="3"/>
    </row>
    <row r="4" spans="1:6">
      <c r="A4" s="4" t="s">
        <v>28</v>
      </c>
      <c r="B4" s="4"/>
      <c r="C4" s="4"/>
      <c r="D4" s="4"/>
      <c r="E4" s="4"/>
      <c r="F4" s="4"/>
    </row>
    <row r="5" spans="1:6">
      <c r="A5" s="3" t="s">
        <v>26</v>
      </c>
      <c r="B5" s="3"/>
      <c r="C5" s="3"/>
      <c r="D5" s="3"/>
      <c r="E5" s="3"/>
      <c r="F5" s="3"/>
    </row>
    <row r="6" spans="1:6">
      <c r="A6" s="5"/>
      <c r="B6" s="1"/>
      <c r="C6" s="1"/>
      <c r="D6" s="1"/>
      <c r="E6" s="1"/>
      <c r="F6" s="1"/>
    </row>
    <row r="7" spans="1:6">
      <c r="A7" s="6" t="s">
        <v>9</v>
      </c>
      <c r="B7" s="7"/>
      <c r="C7" s="7"/>
      <c r="D7" s="7"/>
      <c r="E7" s="1"/>
      <c r="F7" s="1"/>
    </row>
    <row r="8" spans="1:6">
      <c r="A8" s="8" t="s">
        <v>10</v>
      </c>
      <c r="B8" s="9" t="s">
        <v>11</v>
      </c>
      <c r="C8" s="9"/>
      <c r="D8" s="9"/>
      <c r="E8" s="10"/>
      <c r="F8" s="10"/>
    </row>
    <row r="9" spans="1:6">
      <c r="A9" s="5"/>
      <c r="B9" s="11"/>
      <c r="C9" s="12"/>
      <c r="D9" s="13"/>
      <c r="E9" s="11"/>
      <c r="F9" s="11"/>
    </row>
    <row r="10" spans="1:6">
      <c r="A10" s="50">
        <v>1</v>
      </c>
      <c r="B10" s="14"/>
      <c r="C10" s="15" t="s">
        <v>12</v>
      </c>
      <c r="D10" s="16" t="s">
        <v>13</v>
      </c>
      <c r="E10" s="17" t="s">
        <v>14</v>
      </c>
      <c r="F10" s="18" t="s">
        <v>35</v>
      </c>
    </row>
    <row r="11" spans="1:6">
      <c r="A11" s="50">
        <f t="shared" ref="A11:A52" si="0">A10+1</f>
        <v>2</v>
      </c>
      <c r="B11" s="14"/>
      <c r="C11" s="19" t="s">
        <v>34</v>
      </c>
      <c r="D11" s="20" t="s">
        <v>34</v>
      </c>
      <c r="E11" s="21" t="s">
        <v>15</v>
      </c>
      <c r="F11" s="43">
        <f>0.073</f>
        <v>7.2999999999999995E-2</v>
      </c>
    </row>
    <row r="12" spans="1:6">
      <c r="A12" s="50">
        <f t="shared" si="0"/>
        <v>3</v>
      </c>
      <c r="B12" s="22">
        <v>42278</v>
      </c>
      <c r="C12" s="23">
        <v>1709553137</v>
      </c>
      <c r="D12" s="52">
        <v>1757265842.6147575</v>
      </c>
      <c r="E12" s="24">
        <f>+D12-C12</f>
        <v>47712705.614757538</v>
      </c>
      <c r="F12" s="24">
        <f>E12*(1-$F$11)</f>
        <v>44229678.104880236</v>
      </c>
    </row>
    <row r="13" spans="1:6">
      <c r="A13" s="50">
        <f t="shared" si="0"/>
        <v>4</v>
      </c>
      <c r="B13" s="22">
        <v>42309</v>
      </c>
      <c r="C13" s="23">
        <v>2071074561</v>
      </c>
      <c r="D13" s="52">
        <v>2021559503.7397845</v>
      </c>
      <c r="E13" s="24">
        <f t="shared" ref="E13:E23" si="1">+D13-C13</f>
        <v>-49515057.260215521</v>
      </c>
      <c r="F13" s="24">
        <f>E13*(1-$F$11)</f>
        <v>-45900458.08021979</v>
      </c>
    </row>
    <row r="14" spans="1:6">
      <c r="A14" s="50">
        <f t="shared" si="0"/>
        <v>5</v>
      </c>
      <c r="B14" s="22">
        <v>42339</v>
      </c>
      <c r="C14" s="23">
        <v>2293718205</v>
      </c>
      <c r="D14" s="52">
        <v>2341463234.1684051</v>
      </c>
      <c r="E14" s="24">
        <f t="shared" si="1"/>
        <v>47745029.168405056</v>
      </c>
      <c r="F14" s="24">
        <f t="shared" ref="F14:F23" si="2">E14*(1-$F$11)</f>
        <v>44259642.039111488</v>
      </c>
    </row>
    <row r="15" spans="1:6">
      <c r="A15" s="50">
        <f t="shared" si="0"/>
        <v>6</v>
      </c>
      <c r="B15" s="22">
        <v>42370</v>
      </c>
      <c r="C15" s="23">
        <v>2264400226</v>
      </c>
      <c r="D15" s="52">
        <v>2313151612.2310338</v>
      </c>
      <c r="E15" s="24">
        <f t="shared" si="1"/>
        <v>48751386.231033802</v>
      </c>
      <c r="F15" s="24">
        <f t="shared" si="2"/>
        <v>45192535.036168337</v>
      </c>
    </row>
    <row r="16" spans="1:6">
      <c r="A16" s="50">
        <f t="shared" si="0"/>
        <v>7</v>
      </c>
      <c r="B16" s="22">
        <v>42401</v>
      </c>
      <c r="C16" s="23">
        <v>1926704963</v>
      </c>
      <c r="D16" s="52">
        <v>2027518228.9616108</v>
      </c>
      <c r="E16" s="24">
        <f t="shared" si="1"/>
        <v>100813265.96161079</v>
      </c>
      <c r="F16" s="24">
        <f t="shared" si="2"/>
        <v>93453897.546413213</v>
      </c>
    </row>
    <row r="17" spans="1:7">
      <c r="A17" s="50">
        <f t="shared" si="0"/>
        <v>8</v>
      </c>
      <c r="B17" s="22">
        <v>42430</v>
      </c>
      <c r="C17" s="23">
        <v>1958545780</v>
      </c>
      <c r="D17" s="52">
        <v>2015037059.0936217</v>
      </c>
      <c r="E17" s="24">
        <f t="shared" si="1"/>
        <v>56491279.093621731</v>
      </c>
      <c r="F17" s="24">
        <f t="shared" si="2"/>
        <v>52367415.719787344</v>
      </c>
    </row>
    <row r="18" spans="1:7">
      <c r="A18" s="50">
        <f t="shared" si="0"/>
        <v>9</v>
      </c>
      <c r="B18" s="22">
        <v>42461</v>
      </c>
      <c r="C18" s="23">
        <v>1641032699</v>
      </c>
      <c r="D18" s="52">
        <v>1717808476.922034</v>
      </c>
      <c r="E18" s="24">
        <f t="shared" si="1"/>
        <v>76775777.922034025</v>
      </c>
      <c r="F18" s="24">
        <f t="shared" si="2"/>
        <v>71171146.133725539</v>
      </c>
    </row>
    <row r="19" spans="1:7">
      <c r="A19" s="50">
        <f t="shared" si="0"/>
        <v>10</v>
      </c>
      <c r="B19" s="22">
        <v>42491</v>
      </c>
      <c r="C19" s="23">
        <v>1626432632</v>
      </c>
      <c r="D19" s="52">
        <v>1641730768.4739172</v>
      </c>
      <c r="E19" s="24">
        <f t="shared" si="1"/>
        <v>15298136.473917246</v>
      </c>
      <c r="F19" s="24">
        <f t="shared" si="2"/>
        <v>14181372.511321288</v>
      </c>
    </row>
    <row r="20" spans="1:7">
      <c r="A20" s="50">
        <f t="shared" si="0"/>
        <v>11</v>
      </c>
      <c r="B20" s="22">
        <v>42522</v>
      </c>
      <c r="C20" s="23">
        <v>1597200862</v>
      </c>
      <c r="D20" s="52">
        <v>1584799398.2238727</v>
      </c>
      <c r="E20" s="24">
        <f t="shared" si="1"/>
        <v>-12401463.776127338</v>
      </c>
      <c r="F20" s="24">
        <f t="shared" si="2"/>
        <v>-11496156.920470044</v>
      </c>
    </row>
    <row r="21" spans="1:7">
      <c r="A21" s="50">
        <f t="shared" si="0"/>
        <v>12</v>
      </c>
      <c r="B21" s="22">
        <v>42552</v>
      </c>
      <c r="C21" s="23">
        <v>1647778275</v>
      </c>
      <c r="D21" s="52">
        <v>1645397292.7076356</v>
      </c>
      <c r="E21" s="24">
        <f t="shared" si="1"/>
        <v>-2380982.2923643589</v>
      </c>
      <c r="F21" s="24">
        <f t="shared" si="2"/>
        <v>-2207170.5850217608</v>
      </c>
    </row>
    <row r="22" spans="1:7">
      <c r="A22" s="50">
        <f t="shared" si="0"/>
        <v>13</v>
      </c>
      <c r="B22" s="22">
        <v>42583</v>
      </c>
      <c r="C22" s="23">
        <v>1712297533</v>
      </c>
      <c r="D22" s="52">
        <v>1680388551.7681735</v>
      </c>
      <c r="E22" s="24">
        <f t="shared" si="1"/>
        <v>-31908981.231826544</v>
      </c>
      <c r="F22" s="24">
        <f t="shared" si="2"/>
        <v>-29579625.601903208</v>
      </c>
    </row>
    <row r="23" spans="1:7">
      <c r="A23" s="50">
        <f t="shared" si="0"/>
        <v>14</v>
      </c>
      <c r="B23" s="49">
        <v>42614</v>
      </c>
      <c r="C23" s="23">
        <v>1559199266</v>
      </c>
      <c r="D23" s="52">
        <v>1565709070.7194872</v>
      </c>
      <c r="E23" s="24">
        <f t="shared" si="1"/>
        <v>6509804.7194871902</v>
      </c>
      <c r="F23" s="24">
        <f t="shared" si="2"/>
        <v>6034588.9749646252</v>
      </c>
    </row>
    <row r="24" spans="1:7">
      <c r="A24" s="50">
        <f t="shared" si="0"/>
        <v>15</v>
      </c>
      <c r="B24" s="1"/>
      <c r="C24" s="51">
        <f>SUM(C12:C23)</f>
        <v>22007938139</v>
      </c>
      <c r="D24" s="26">
        <f>SUM(D12:D23)</f>
        <v>22311829039.624329</v>
      </c>
      <c r="E24" s="26">
        <f>SUM(E12:E23)</f>
        <v>303890900.62433362</v>
      </c>
      <c r="F24" s="26">
        <f>SUM(F12:F23)</f>
        <v>281706864.8787573</v>
      </c>
      <c r="G24" s="57" t="s">
        <v>39</v>
      </c>
    </row>
    <row r="25" spans="1:7">
      <c r="A25" s="50">
        <f t="shared" si="0"/>
        <v>16</v>
      </c>
      <c r="B25" s="11"/>
      <c r="C25" s="27"/>
      <c r="D25" s="27"/>
      <c r="E25" s="28"/>
      <c r="F25" s="28"/>
    </row>
    <row r="26" spans="1:7">
      <c r="A26" s="50">
        <f t="shared" si="0"/>
        <v>17</v>
      </c>
      <c r="B26" s="29" t="s">
        <v>36</v>
      </c>
      <c r="C26" s="29" t="s">
        <v>1</v>
      </c>
      <c r="D26" s="30"/>
      <c r="E26" s="24">
        <v>242969649.42949438</v>
      </c>
      <c r="F26" s="31">
        <v>25306989</v>
      </c>
    </row>
    <row r="27" spans="1:7">
      <c r="A27" s="50">
        <f t="shared" si="0"/>
        <v>18</v>
      </c>
      <c r="B27" s="32" t="s">
        <v>16</v>
      </c>
      <c r="C27" s="29" t="s">
        <v>2</v>
      </c>
      <c r="D27" s="29"/>
      <c r="E27" s="24">
        <v>22548468.167257171</v>
      </c>
      <c r="F27" s="54">
        <v>2013368</v>
      </c>
    </row>
    <row r="28" spans="1:7">
      <c r="A28" s="50">
        <f t="shared" si="0"/>
        <v>19</v>
      </c>
      <c r="B28" s="29"/>
      <c r="C28" s="33" t="s">
        <v>3</v>
      </c>
      <c r="D28" s="34"/>
      <c r="E28" s="24">
        <v>11247064.07998576</v>
      </c>
      <c r="F28" s="54">
        <v>720622</v>
      </c>
    </row>
    <row r="29" spans="1:7">
      <c r="A29" s="50">
        <f t="shared" si="0"/>
        <v>20</v>
      </c>
      <c r="B29" s="35"/>
      <c r="C29" s="29" t="s">
        <v>4</v>
      </c>
      <c r="D29" s="33"/>
      <c r="E29" s="24">
        <v>-231987.67610922537</v>
      </c>
      <c r="F29" s="54">
        <v>-13163</v>
      </c>
    </row>
    <row r="30" spans="1:7">
      <c r="A30" s="50">
        <f t="shared" si="0"/>
        <v>21</v>
      </c>
      <c r="B30" s="29"/>
      <c r="C30" s="33" t="s">
        <v>5</v>
      </c>
      <c r="D30" s="29"/>
      <c r="E30" s="24">
        <v>-158746.83383420159</v>
      </c>
      <c r="F30" s="54">
        <v>-8444</v>
      </c>
    </row>
    <row r="31" spans="1:7">
      <c r="A31" s="50">
        <f t="shared" si="0"/>
        <v>22</v>
      </c>
      <c r="B31" s="29"/>
      <c r="C31" s="33" t="s">
        <v>6</v>
      </c>
      <c r="D31" s="29"/>
      <c r="E31" s="24">
        <v>957232.70373482071</v>
      </c>
      <c r="F31" s="54">
        <v>52022</v>
      </c>
    </row>
    <row r="32" spans="1:7">
      <c r="A32" s="50">
        <f t="shared" si="0"/>
        <v>23</v>
      </c>
      <c r="B32" s="29"/>
      <c r="C32" s="29" t="s">
        <v>7</v>
      </c>
      <c r="D32" s="29"/>
      <c r="E32" s="24">
        <v>3836119.7974334164</v>
      </c>
      <c r="F32" s="54">
        <v>214416</v>
      </c>
    </row>
    <row r="33" spans="1:7">
      <c r="A33" s="50">
        <f t="shared" si="0"/>
        <v>24</v>
      </c>
      <c r="B33" s="29"/>
      <c r="C33" s="36" t="s">
        <v>17</v>
      </c>
      <c r="D33" s="29" t="s">
        <v>31</v>
      </c>
      <c r="E33" s="24">
        <v>139730.50241881609</v>
      </c>
      <c r="F33" s="54">
        <v>7914</v>
      </c>
    </row>
    <row r="34" spans="1:7">
      <c r="A34" s="50">
        <f t="shared" si="0"/>
        <v>25</v>
      </c>
      <c r="B34" s="29"/>
      <c r="C34" s="36" t="s">
        <v>17</v>
      </c>
      <c r="D34" s="29" t="s">
        <v>32</v>
      </c>
      <c r="E34" s="24">
        <v>283772.54288090428</v>
      </c>
      <c r="F34" s="54">
        <v>16073</v>
      </c>
    </row>
    <row r="35" spans="1:7">
      <c r="A35" s="50">
        <f t="shared" si="0"/>
        <v>26</v>
      </c>
      <c r="B35" s="29"/>
      <c r="C35" s="36" t="s">
        <v>17</v>
      </c>
      <c r="D35" s="29" t="s">
        <v>33</v>
      </c>
      <c r="E35" s="24">
        <v>-30131.256685476605</v>
      </c>
      <c r="F35" s="54">
        <v>-1662</v>
      </c>
    </row>
    <row r="36" spans="1:7">
      <c r="A36" s="50">
        <f t="shared" si="0"/>
        <v>27</v>
      </c>
      <c r="B36" s="29"/>
      <c r="C36" s="37" t="s">
        <v>8</v>
      </c>
      <c r="D36" s="37"/>
      <c r="E36" s="38">
        <v>145693.42218082878</v>
      </c>
      <c r="F36" s="55">
        <v>5118</v>
      </c>
    </row>
    <row r="37" spans="1:7">
      <c r="A37" s="50">
        <f t="shared" si="0"/>
        <v>28</v>
      </c>
      <c r="B37" s="29"/>
      <c r="C37" s="29" t="s">
        <v>0</v>
      </c>
      <c r="D37" s="29"/>
      <c r="E37" s="53">
        <f>SUM(E26:E36)</f>
        <v>281706864.87875712</v>
      </c>
      <c r="F37" s="39">
        <f>SUM(F26:F36)</f>
        <v>28313253</v>
      </c>
      <c r="G37" s="57" t="s">
        <v>39</v>
      </c>
    </row>
    <row r="38" spans="1:7">
      <c r="A38" s="50">
        <f t="shared" si="0"/>
        <v>29</v>
      </c>
      <c r="B38" s="1"/>
      <c r="C38" s="1"/>
      <c r="D38" s="1"/>
      <c r="E38" s="1"/>
      <c r="F38" s="1"/>
    </row>
    <row r="39" spans="1:7">
      <c r="A39" s="50">
        <f t="shared" si="0"/>
        <v>30</v>
      </c>
      <c r="B39" s="40" t="s">
        <v>18</v>
      </c>
      <c r="C39" s="40"/>
      <c r="D39" s="40"/>
      <c r="E39" s="44">
        <f ca="1">'[2]3.04 E'!$E$14</f>
        <v>7.1570000000000002E-3</v>
      </c>
      <c r="F39" s="41">
        <f ca="1">F37*E39</f>
        <v>202637.95172099999</v>
      </c>
    </row>
    <row r="40" spans="1:7">
      <c r="A40" s="50">
        <f t="shared" si="0"/>
        <v>31</v>
      </c>
      <c r="B40" s="40" t="s">
        <v>19</v>
      </c>
      <c r="C40" s="40"/>
      <c r="D40" s="40"/>
      <c r="E40" s="45">
        <f>'[2]3.04 E'!$E$15</f>
        <v>2E-3</v>
      </c>
      <c r="F40" s="56">
        <f>F37*E40</f>
        <v>56626.506000000001</v>
      </c>
    </row>
    <row r="41" spans="1:7">
      <c r="A41" s="50">
        <f t="shared" si="0"/>
        <v>32</v>
      </c>
      <c r="B41" s="40" t="s">
        <v>20</v>
      </c>
      <c r="C41" s="40"/>
      <c r="D41" s="40"/>
      <c r="E41" s="46"/>
      <c r="F41" s="41"/>
    </row>
    <row r="42" spans="1:7">
      <c r="A42" s="50">
        <f t="shared" si="0"/>
        <v>33</v>
      </c>
      <c r="B42" s="40"/>
      <c r="C42" s="40"/>
      <c r="D42" s="40"/>
      <c r="E42" s="47"/>
      <c r="F42" s="25"/>
    </row>
    <row r="43" spans="1:7">
      <c r="A43" s="50">
        <f t="shared" si="0"/>
        <v>34</v>
      </c>
      <c r="B43" s="40" t="s">
        <v>21</v>
      </c>
      <c r="C43" s="40"/>
      <c r="D43" s="40"/>
      <c r="E43" s="45">
        <f ca="1">'[2]3.04 E'!$E$16</f>
        <v>3.8456999999999998E-2</v>
      </c>
      <c r="F43" s="48">
        <f ca="1">F37*E43</f>
        <v>1088842.7706209999</v>
      </c>
    </row>
    <row r="44" spans="1:7">
      <c r="A44" s="50">
        <f t="shared" si="0"/>
        <v>35</v>
      </c>
      <c r="B44" s="40" t="s">
        <v>22</v>
      </c>
      <c r="C44" s="40"/>
      <c r="D44" s="40"/>
      <c r="E44" s="47"/>
      <c r="F44" s="42"/>
    </row>
    <row r="45" spans="1:7">
      <c r="A45" s="50">
        <f t="shared" si="0"/>
        <v>36</v>
      </c>
      <c r="B45" s="11"/>
      <c r="C45" s="11"/>
      <c r="D45" s="11"/>
      <c r="E45" s="11"/>
      <c r="F45" s="11"/>
    </row>
    <row r="46" spans="1:7">
      <c r="A46" s="50">
        <f t="shared" si="0"/>
        <v>37</v>
      </c>
      <c r="B46" s="40" t="s">
        <v>23</v>
      </c>
      <c r="C46" s="11"/>
      <c r="D46" s="11"/>
      <c r="E46" s="11"/>
      <c r="F46" s="24">
        <f ca="1">F37-F39-F40-F43</f>
        <v>26965145.771657996</v>
      </c>
    </row>
    <row r="47" spans="1:7">
      <c r="A47" s="50">
        <f t="shared" si="0"/>
        <v>38</v>
      </c>
      <c r="B47" s="40"/>
      <c r="C47" s="11"/>
      <c r="D47" s="11"/>
      <c r="E47" s="11"/>
      <c r="F47" s="24"/>
    </row>
    <row r="48" spans="1:7">
      <c r="A48" s="50">
        <f t="shared" si="0"/>
        <v>39</v>
      </c>
      <c r="B48" s="40" t="s">
        <v>24</v>
      </c>
      <c r="C48" s="58"/>
      <c r="D48" s="58"/>
      <c r="E48" s="59">
        <v>0.21</v>
      </c>
      <c r="F48" s="24">
        <f ca="1">F46*0.21</f>
        <v>5662680.6120481789</v>
      </c>
    </row>
    <row r="49" spans="1:6" ht="13.8" thickBot="1">
      <c r="A49" s="50">
        <f t="shared" si="0"/>
        <v>40</v>
      </c>
      <c r="B49" s="40" t="s">
        <v>25</v>
      </c>
      <c r="C49" s="58"/>
      <c r="D49" s="58"/>
      <c r="E49" s="11"/>
      <c r="F49" s="60">
        <f ca="1">F46-F48</f>
        <v>21302465.159609817</v>
      </c>
    </row>
    <row r="50" spans="1:6" ht="13.8" thickTop="1">
      <c r="A50" s="50">
        <f t="shared" si="0"/>
        <v>41</v>
      </c>
    </row>
    <row r="51" spans="1:6">
      <c r="A51" s="50">
        <f t="shared" si="0"/>
        <v>42</v>
      </c>
      <c r="B51" s="40" t="s">
        <v>37</v>
      </c>
    </row>
    <row r="52" spans="1:6">
      <c r="A52" s="50">
        <f t="shared" si="0"/>
        <v>43</v>
      </c>
      <c r="B52" s="40" t="s">
        <v>38</v>
      </c>
    </row>
  </sheetData>
  <pageMargins left="0.7" right="0.7" top="0.75" bottom="0.75" header="0.3" footer="0.3"/>
  <pageSetup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82A922-D132-4F71-AD17-4C8320567CAE}"/>
</file>

<file path=customXml/itemProps2.xml><?xml version="1.0" encoding="utf-8"?>
<ds:datastoreItem xmlns:ds="http://schemas.openxmlformats.org/officeDocument/2006/customXml" ds:itemID="{27F6BA2A-29E9-44F1-80BA-F010D1E2AAC0}"/>
</file>

<file path=customXml/itemProps3.xml><?xml version="1.0" encoding="utf-8"?>
<ds:datastoreItem xmlns:ds="http://schemas.openxmlformats.org/officeDocument/2006/customXml" ds:itemID="{B62AEACD-8CDA-4A77-849B-66015935155A}"/>
</file>

<file path=customXml/itemProps4.xml><?xml version="1.0" encoding="utf-8"?>
<ds:datastoreItem xmlns:ds="http://schemas.openxmlformats.org/officeDocument/2006/customXml" ds:itemID="{441D2D5F-1FAA-46A8-B8DC-120CED0BE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2016-11-17T19:37:32Z</cp:lastPrinted>
  <dcterms:created xsi:type="dcterms:W3CDTF">2015-11-20T16:54:50Z</dcterms:created>
  <dcterms:modified xsi:type="dcterms:W3CDTF">2018-04-05T15:14:15Z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