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0" windowWidth="24120" windowHeight="11565"/>
  </bookViews>
  <sheets>
    <sheet name="PC #60" sheetId="1" r:id="rId1"/>
  </sheets>
  <calcPr calcId="125725" iterateCount="2000" iterateDelta="0.01"/>
</workbook>
</file>

<file path=xl/calcChain.xml><?xml version="1.0" encoding="utf-8"?>
<calcChain xmlns="http://schemas.openxmlformats.org/spreadsheetml/2006/main">
  <c r="D41" i="1"/>
  <c r="D40"/>
  <c r="D42" l="1"/>
  <c r="C22"/>
  <c r="B22"/>
  <c r="D21"/>
  <c r="D23" s="1"/>
  <c r="D20"/>
  <c r="D19"/>
  <c r="D18"/>
  <c r="D17"/>
  <c r="D16"/>
  <c r="D15"/>
  <c r="D14"/>
  <c r="D13"/>
  <c r="D12"/>
  <c r="D11"/>
  <c r="D10"/>
  <c r="D22" l="1"/>
  <c r="D24" s="1"/>
</calcChain>
</file>

<file path=xl/sharedStrings.xml><?xml version="1.0" encoding="utf-8"?>
<sst xmlns="http://schemas.openxmlformats.org/spreadsheetml/2006/main" count="17" uniqueCount="13">
  <si>
    <t>PUGET SOUND ENERGY</t>
  </si>
  <si>
    <t>DEPRECIATION EXPENSE BY MONTH</t>
  </si>
  <si>
    <t>12 months Ending June 2012</t>
  </si>
  <si>
    <t>Total</t>
  </si>
  <si>
    <t>PCA</t>
  </si>
  <si>
    <t>ERF</t>
  </si>
  <si>
    <t>Electric</t>
  </si>
  <si>
    <t>Related</t>
  </si>
  <si>
    <t>Gas</t>
  </si>
  <si>
    <t>June Depn annualize</t>
  </si>
  <si>
    <t>Depreciation Adjustment</t>
  </si>
  <si>
    <t>From Attachment A to PSE's Response to PC Data Request #60</t>
  </si>
  <si>
    <t xml:space="preserve"> in the Decoupling Dockets - UE-121697 &amp; UG-121705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</si>
</sst>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Alignment="1">
      <alignment horizontal="right"/>
    </xf>
    <xf numFmtId="164" fontId="0" fillId="0" borderId="0" xfId="1" applyNumberFormat="1" applyFont="1" applyBorder="1"/>
    <xf numFmtId="164" fontId="0" fillId="0" borderId="0" xfId="1" applyNumberFormat="1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7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view="pageLayout" zoomScaleNormal="100" workbookViewId="0">
      <selection activeCell="D9" sqref="D9"/>
    </sheetView>
  </sheetViews>
  <sheetFormatPr defaultRowHeight="15"/>
  <cols>
    <col min="2" max="2" width="15.28515625" style="2" customWidth="1"/>
    <col min="3" max="4" width="15.28515625" customWidth="1"/>
    <col min="5" max="5" width="15.28515625" bestFit="1" customWidth="1"/>
  </cols>
  <sheetData>
    <row r="1" spans="1:4">
      <c r="A1" s="1"/>
    </row>
    <row r="2" spans="1:4">
      <c r="A2" s="15" t="s">
        <v>0</v>
      </c>
      <c r="B2" s="15"/>
      <c r="C2" s="15"/>
      <c r="D2" s="15"/>
    </row>
    <row r="3" spans="1:4">
      <c r="A3" s="15" t="s">
        <v>1</v>
      </c>
      <c r="B3" s="15"/>
      <c r="C3" s="15"/>
      <c r="D3" s="15"/>
    </row>
    <row r="4" spans="1:4">
      <c r="A4" s="15" t="s">
        <v>2</v>
      </c>
      <c r="B4" s="15"/>
      <c r="C4" s="15"/>
      <c r="D4" s="15"/>
    </row>
    <row r="5" spans="1:4">
      <c r="A5" s="13" t="s">
        <v>11</v>
      </c>
      <c r="B5" s="14"/>
      <c r="C5" s="13"/>
      <c r="D5" s="13"/>
    </row>
    <row r="6" spans="1:4">
      <c r="A6" s="13" t="s">
        <v>12</v>
      </c>
      <c r="B6" s="14"/>
      <c r="C6" s="13"/>
      <c r="D6" s="13"/>
    </row>
    <row r="8" spans="1:4">
      <c r="B8" s="10" t="s">
        <v>3</v>
      </c>
      <c r="C8" s="9" t="s">
        <v>4</v>
      </c>
      <c r="D8" s="9" t="s">
        <v>5</v>
      </c>
    </row>
    <row r="9" spans="1:4">
      <c r="B9" s="10" t="s">
        <v>6</v>
      </c>
      <c r="C9" s="9" t="s">
        <v>7</v>
      </c>
      <c r="D9" s="9" t="s">
        <v>7</v>
      </c>
    </row>
    <row r="10" spans="1:4">
      <c r="A10" s="11">
        <v>40725</v>
      </c>
      <c r="B10" s="2">
        <v>16224191.004120992</v>
      </c>
      <c r="C10" s="2">
        <v>5591844.5333445286</v>
      </c>
      <c r="D10" s="3">
        <f>+B10-C10</f>
        <v>10632346.470776465</v>
      </c>
    </row>
    <row r="11" spans="1:4">
      <c r="A11" s="11">
        <v>40756</v>
      </c>
      <c r="B11" s="2">
        <v>16293109.710741993</v>
      </c>
      <c r="C11" s="2">
        <v>5595369.6171489358</v>
      </c>
      <c r="D11" s="3">
        <f t="shared" ref="D11:D21" si="0">+B11-C11</f>
        <v>10697740.093593057</v>
      </c>
    </row>
    <row r="12" spans="1:4">
      <c r="A12" s="11">
        <v>40787</v>
      </c>
      <c r="B12" s="2">
        <v>16330289.110703992</v>
      </c>
      <c r="C12" s="2">
        <v>5600871.7847180786</v>
      </c>
      <c r="D12" s="3">
        <f t="shared" si="0"/>
        <v>10729417.325985912</v>
      </c>
    </row>
    <row r="13" spans="1:4">
      <c r="A13" s="11">
        <v>40817</v>
      </c>
      <c r="B13" s="2">
        <v>16444167.734202992</v>
      </c>
      <c r="C13" s="2">
        <v>5612921.3556008497</v>
      </c>
      <c r="D13" s="3">
        <f t="shared" si="0"/>
        <v>10831246.378602143</v>
      </c>
    </row>
    <row r="14" spans="1:4">
      <c r="A14" s="11">
        <v>40848</v>
      </c>
      <c r="B14" s="2">
        <v>16516011.955028992</v>
      </c>
      <c r="C14" s="2">
        <v>5622055.4764997913</v>
      </c>
      <c r="D14" s="3">
        <f t="shared" si="0"/>
        <v>10893956.4785292</v>
      </c>
    </row>
    <row r="15" spans="1:4">
      <c r="A15" s="11">
        <v>40878</v>
      </c>
      <c r="B15" s="2">
        <v>18005148.736553989</v>
      </c>
      <c r="C15" s="2">
        <v>5720628.4420625558</v>
      </c>
      <c r="D15" s="3">
        <f t="shared" si="0"/>
        <v>12284520.294491433</v>
      </c>
    </row>
    <row r="16" spans="1:4">
      <c r="A16" s="11">
        <v>40909</v>
      </c>
      <c r="B16" s="2">
        <v>16706970.524051992</v>
      </c>
      <c r="C16" s="2">
        <v>5653209.687110302</v>
      </c>
      <c r="D16" s="3">
        <f t="shared" si="0"/>
        <v>11053760.836941689</v>
      </c>
    </row>
    <row r="17" spans="1:5">
      <c r="A17" s="11">
        <v>40940</v>
      </c>
      <c r="B17" s="2">
        <v>16921567.304815993</v>
      </c>
      <c r="C17" s="2">
        <v>5736557.5778957698</v>
      </c>
      <c r="D17" s="3">
        <f t="shared" si="0"/>
        <v>11185009.726920223</v>
      </c>
    </row>
    <row r="18" spans="1:5">
      <c r="A18" s="11">
        <v>40969</v>
      </c>
      <c r="B18" s="2">
        <v>19427301.50163899</v>
      </c>
      <c r="C18" s="2">
        <v>8055226.8535972079</v>
      </c>
      <c r="D18" s="3">
        <f t="shared" si="0"/>
        <v>11372074.648041781</v>
      </c>
    </row>
    <row r="19" spans="1:5">
      <c r="A19" s="11">
        <v>41000</v>
      </c>
      <c r="B19" s="2">
        <v>19406903.20323199</v>
      </c>
      <c r="C19" s="2">
        <v>8008070.6989488136</v>
      </c>
      <c r="D19" s="3">
        <f t="shared" si="0"/>
        <v>11398832.504283177</v>
      </c>
    </row>
    <row r="20" spans="1:5">
      <c r="A20" s="11">
        <v>41030</v>
      </c>
      <c r="B20" s="2">
        <v>19512162.93129199</v>
      </c>
      <c r="C20" s="2">
        <v>8093160.1551822089</v>
      </c>
      <c r="D20" s="3">
        <f t="shared" si="0"/>
        <v>11419002.776109781</v>
      </c>
    </row>
    <row r="21" spans="1:5">
      <c r="A21" s="11">
        <v>41061</v>
      </c>
      <c r="B21" s="2">
        <v>19500764.553153992</v>
      </c>
      <c r="C21" s="2">
        <v>8020599.2878909614</v>
      </c>
      <c r="D21" s="3">
        <f t="shared" si="0"/>
        <v>11480165.26526303</v>
      </c>
    </row>
    <row r="22" spans="1:5" ht="15.75" thickBot="1">
      <c r="A22" s="12"/>
      <c r="B22" s="4">
        <f>SUM(B10:B21)</f>
        <v>211288588.26953793</v>
      </c>
      <c r="C22" s="5">
        <f>SUM(C10:C21)</f>
        <v>77310515.469999999</v>
      </c>
      <c r="D22" s="5">
        <f>SUM(D10:D21)</f>
        <v>133978072.7995379</v>
      </c>
      <c r="E22" s="3"/>
    </row>
    <row r="23" spans="1:5" ht="15.75" thickTop="1">
      <c r="A23" s="12"/>
      <c r="B23" s="2" t="s">
        <v>9</v>
      </c>
      <c r="D23" s="2">
        <f>+D21*12</f>
        <v>137761983.18315637</v>
      </c>
    </row>
    <row r="24" spans="1:5">
      <c r="A24" s="12"/>
      <c r="B24" s="2" t="s">
        <v>10</v>
      </c>
      <c r="C24" s="6"/>
      <c r="D24" s="3">
        <f>D23-D22</f>
        <v>3783910.383618474</v>
      </c>
    </row>
    <row r="25" spans="1:5">
      <c r="A25" s="12"/>
    </row>
    <row r="26" spans="1:5">
      <c r="A26" s="12"/>
      <c r="D26" s="10" t="s">
        <v>3</v>
      </c>
    </row>
    <row r="27" spans="1:5">
      <c r="A27" s="12"/>
      <c r="D27" s="10" t="s">
        <v>8</v>
      </c>
    </row>
    <row r="28" spans="1:5">
      <c r="A28" s="11">
        <v>40725</v>
      </c>
      <c r="D28" s="2">
        <v>8379583.9358790079</v>
      </c>
      <c r="E28" s="2"/>
    </row>
    <row r="29" spans="1:5">
      <c r="A29" s="11">
        <v>40756</v>
      </c>
      <c r="D29" s="2">
        <v>8399498.7092580087</v>
      </c>
      <c r="E29" s="2"/>
    </row>
    <row r="30" spans="1:5">
      <c r="A30" s="11">
        <v>40787</v>
      </c>
      <c r="D30" s="2">
        <v>8434884.2192960083</v>
      </c>
      <c r="E30" s="2"/>
    </row>
    <row r="31" spans="1:5">
      <c r="A31" s="11">
        <v>40817</v>
      </c>
      <c r="D31" s="2">
        <v>8476557.8757970072</v>
      </c>
      <c r="E31" s="2"/>
    </row>
    <row r="32" spans="1:5">
      <c r="A32" s="11">
        <v>40848</v>
      </c>
      <c r="D32" s="2">
        <v>8552303.454971008</v>
      </c>
      <c r="E32" s="2"/>
    </row>
    <row r="33" spans="1:5">
      <c r="A33" s="11">
        <v>40878</v>
      </c>
      <c r="D33" s="2">
        <v>9180061.2834460121</v>
      </c>
      <c r="E33" s="2"/>
    </row>
    <row r="34" spans="1:5">
      <c r="A34" s="11">
        <v>40909</v>
      </c>
      <c r="D34" s="2">
        <v>8631756.4059480075</v>
      </c>
      <c r="E34" s="2"/>
    </row>
    <row r="35" spans="1:5">
      <c r="A35" s="11">
        <v>40940</v>
      </c>
      <c r="D35" s="2">
        <v>8650953.8451840095</v>
      </c>
    </row>
    <row r="36" spans="1:5">
      <c r="A36" s="11">
        <v>40969</v>
      </c>
      <c r="D36" s="2">
        <v>8667218.6183610093</v>
      </c>
    </row>
    <row r="37" spans="1:5">
      <c r="A37" s="11">
        <v>41000</v>
      </c>
      <c r="D37" s="2">
        <v>8690001.5667680092</v>
      </c>
    </row>
    <row r="38" spans="1:5">
      <c r="A38" s="11">
        <v>41030</v>
      </c>
      <c r="D38" s="2">
        <v>8707588.4087080099</v>
      </c>
    </row>
    <row r="39" spans="1:5">
      <c r="A39" s="11">
        <v>41061</v>
      </c>
      <c r="B39" s="7"/>
      <c r="C39" s="2"/>
      <c r="D39" s="2">
        <v>8734642.8868460096</v>
      </c>
    </row>
    <row r="40" spans="1:5" ht="15.75" thickBot="1">
      <c r="B40" s="7"/>
      <c r="C40" s="3"/>
      <c r="D40" s="4">
        <f>SUM(D28:D39)</f>
        <v>103505051.21046209</v>
      </c>
    </row>
    <row r="41" spans="1:5" ht="15.75" thickTop="1">
      <c r="B41" s="8" t="s">
        <v>9</v>
      </c>
      <c r="D41" s="2">
        <f>+D39*12</f>
        <v>104815714.64215212</v>
      </c>
    </row>
    <row r="42" spans="1:5">
      <c r="A42" s="2"/>
      <c r="B42" s="2" t="s">
        <v>10</v>
      </c>
      <c r="C42" s="6"/>
      <c r="D42" s="3">
        <f>+D41-D40</f>
        <v>1310663.4316900223</v>
      </c>
    </row>
  </sheetData>
  <mergeCells count="3">
    <mergeCell ref="A2:D2"/>
    <mergeCell ref="A3:D3"/>
    <mergeCell ref="A4:D4"/>
  </mergeCells>
  <printOptions horizontalCentered="1"/>
  <pageMargins left="0.7" right="0.7" top="1" bottom="0.75" header="0.3" footer="0.3"/>
  <pageSetup orientation="portrait" r:id="rId1"/>
  <headerFooter>
    <oddHeader>&amp;R&amp;"Times New Roman,Regular"&amp;12Exhibit No. ___(KJB-12)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2A4D8E5-C267-47CD-8CC2-88AB6CB4C105}"/>
</file>

<file path=customXml/itemProps2.xml><?xml version="1.0" encoding="utf-8"?>
<ds:datastoreItem xmlns:ds="http://schemas.openxmlformats.org/officeDocument/2006/customXml" ds:itemID="{82C915B8-164F-4748-BB91-168EF5D5F6F8}"/>
</file>

<file path=customXml/itemProps3.xml><?xml version="1.0" encoding="utf-8"?>
<ds:datastoreItem xmlns:ds="http://schemas.openxmlformats.org/officeDocument/2006/customXml" ds:itemID="{3D7991AA-DBA3-4B3F-BACA-E28C39AD31A0}"/>
</file>

<file path=customXml/itemProps4.xml><?xml version="1.0" encoding="utf-8"?>
<ds:datastoreItem xmlns:ds="http://schemas.openxmlformats.org/officeDocument/2006/customXml" ds:itemID="{3BB3B13A-BE1D-46AF-A176-9EE19C7911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#60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sfree</cp:lastModifiedBy>
  <cp:lastPrinted>2013-05-07T21:28:46Z</cp:lastPrinted>
  <dcterms:created xsi:type="dcterms:W3CDTF">2013-04-29T22:06:52Z</dcterms:created>
  <dcterms:modified xsi:type="dcterms:W3CDTF">2013-05-07T21:47:16Z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