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471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<sst xmlns="http://schemas.openxmlformats.org/spreadsheetml/2006/main" count="16" uniqueCount="13">
  <si>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Non-DSL Special Access adjustment</t>
  </si>
  <si>
    <t>DSL adjustment</t>
  </si>
  <si>
    <t>Total adjustment</t>
  </si>
  <si>
    <t>Corporate Operations Exp. - All Other as reported</t>
  </si>
  <si>
    <t>Corporate Operations Exp. - All Other as adjusted</t>
  </si>
  <si>
    <t>Total Network &amp; General Support Expense as reported</t>
  </si>
  <si>
    <t>Total Network &amp; General Support Expense as adjusted</t>
  </si>
  <si>
    <t>Expense Adjustment allocated by the "Big Three" Expenses</t>
  </si>
  <si>
    <t xml:space="preserve"> Expenses</t>
  </si>
  <si>
    <t>Subj to separations</t>
  </si>
  <si>
    <t>State Jurisdiction</t>
  </si>
  <si>
    <t>Interstate Jurisdiction</t>
  </si>
  <si>
    <t>State Factor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</si>
</sst>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3" xfId="15" applyNumberFormat="1" applyBorder="1" applyAlignment="1">
      <alignment/>
    </xf>
    <xf numFmtId="0" fontId="0" fillId="0" borderId="3" xfId="0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0" fillId="0" borderId="5" xfId="0" applyBorder="1" applyAlignment="1">
      <alignment/>
    </xf>
    <xf numFmtId="165" fontId="0" fillId="0" borderId="6" xfId="15" applyNumberFormat="1" applyBorder="1" applyAlignment="1">
      <alignment/>
    </xf>
    <xf numFmtId="9" fontId="0" fillId="0" borderId="7" xfId="19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 wrapText="1"/>
    </xf>
    <xf numFmtId="165" fontId="0" fillId="0" borderId="10" xfId="15" applyNumberFormat="1" applyBorder="1" applyAlignment="1">
      <alignment horizontal="right" wrapText="1"/>
    </xf>
    <xf numFmtId="165" fontId="0" fillId="0" borderId="11" xfId="15" applyNumberFormat="1" applyBorder="1" applyAlignment="1">
      <alignment horizontal="right" wrapText="1"/>
    </xf>
    <xf numFmtId="9" fontId="0" fillId="0" borderId="12" xfId="19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7:H23"/>
  <sheetViews>
    <sheetView tabSelected="1" workbookViewId="0" topLeftCell="A1">
      <selection activeCell="C4" sqref="C4"/>
    </sheetView>
  </sheetViews>
  <sheetFormatPr defaultColWidth="9.140625" defaultRowHeight="12.75"/>
  <cols>
    <col min="2" max="2" width="46.28125" style="0" customWidth="1"/>
    <col min="3" max="3" width="12.421875" style="0" customWidth="1"/>
    <col min="4" max="4" width="12.00390625" style="0" customWidth="1"/>
    <col min="5" max="5" width="11.28125" style="0" bestFit="1" customWidth="1"/>
    <col min="6" max="6" width="10.7109375" style="0" customWidth="1"/>
    <col min="7" max="7" width="10.28125" style="0" bestFit="1" customWidth="1"/>
  </cols>
  <sheetData>
    <row r="6" ht="13.5" thickBot="1"/>
    <row r="7" spans="2:8" ht="18.75" thickBot="1">
      <c r="B7" s="24" t="s">
        <v>7</v>
      </c>
      <c r="C7" s="25"/>
      <c r="D7" s="25"/>
      <c r="E7" s="25"/>
      <c r="F7" s="26"/>
      <c r="G7" s="2"/>
      <c r="H7" s="2"/>
    </row>
    <row r="8" spans="2:6" s="23" customFormat="1" ht="39" thickBot="1">
      <c r="B8" s="19" t="s">
        <v>8</v>
      </c>
      <c r="C8" s="20" t="s">
        <v>9</v>
      </c>
      <c r="D8" s="21" t="s">
        <v>10</v>
      </c>
      <c r="E8" s="20" t="s">
        <v>11</v>
      </c>
      <c r="F8" s="22" t="s">
        <v>12</v>
      </c>
    </row>
    <row r="9" spans="2:6" ht="12.75">
      <c r="B9" s="15" t="s">
        <v>3</v>
      </c>
      <c r="C9" s="16">
        <v>122601</v>
      </c>
      <c r="D9" s="17">
        <v>91698</v>
      </c>
      <c r="E9" s="16">
        <v>30903</v>
      </c>
      <c r="F9" s="18">
        <f>D9/C9</f>
        <v>0.7479384344336506</v>
      </c>
    </row>
    <row r="10" spans="2:6" ht="12.75">
      <c r="B10" s="3" t="s">
        <v>4</v>
      </c>
      <c r="C10" s="6">
        <v>122601</v>
      </c>
      <c r="D10" s="9">
        <v>88176.96964148985</v>
      </c>
      <c r="E10" s="6">
        <v>34424.03035851015</v>
      </c>
      <c r="F10" s="12">
        <v>0.7192190083399796</v>
      </c>
    </row>
    <row r="11" spans="2:6" ht="12.75">
      <c r="B11" s="3" t="s">
        <v>0</v>
      </c>
      <c r="C11" s="6"/>
      <c r="D11" s="9">
        <f>-1743.67</f>
        <v>-1743.67</v>
      </c>
      <c r="E11" s="6">
        <f>-D11</f>
        <v>1743.67</v>
      </c>
      <c r="F11" s="13"/>
    </row>
    <row r="12" spans="2:6" ht="12.75">
      <c r="B12" s="3" t="s">
        <v>1</v>
      </c>
      <c r="C12" s="6"/>
      <c r="D12" s="9">
        <f>-1777.36</f>
        <v>-1777.36</v>
      </c>
      <c r="E12" s="6">
        <f>-D12</f>
        <v>1777.36</v>
      </c>
      <c r="F12" s="13"/>
    </row>
    <row r="13" spans="2:6" ht="12.75">
      <c r="B13" s="4" t="s">
        <v>2</v>
      </c>
      <c r="C13" s="6"/>
      <c r="D13" s="9">
        <f>D10-D9</f>
        <v>-3521.03035851015</v>
      </c>
      <c r="E13" s="6">
        <f>E10-E9</f>
        <v>3521.03035851015</v>
      </c>
      <c r="F13" s="13"/>
    </row>
    <row r="14" spans="2:6" ht="12.75">
      <c r="B14" s="4"/>
      <c r="C14" s="7"/>
      <c r="D14" s="10"/>
      <c r="E14" s="7"/>
      <c r="F14" s="13"/>
    </row>
    <row r="15" spans="2:6" ht="12.75">
      <c r="B15" s="4" t="s">
        <v>5</v>
      </c>
      <c r="C15" s="6">
        <v>56556</v>
      </c>
      <c r="D15" s="9">
        <v>42335</v>
      </c>
      <c r="E15" s="6">
        <v>14221</v>
      </c>
      <c r="F15" s="12">
        <v>0.7485501096258576</v>
      </c>
    </row>
    <row r="16" spans="2:6" ht="12.75">
      <c r="B16" s="4" t="s">
        <v>6</v>
      </c>
      <c r="C16" s="6">
        <v>56556</v>
      </c>
      <c r="D16" s="9">
        <v>40676.15023567589</v>
      </c>
      <c r="E16" s="6">
        <v>15879.849764324113</v>
      </c>
      <c r="F16" s="12">
        <v>0.7192190083399796</v>
      </c>
    </row>
    <row r="17" spans="2:6" ht="12.75">
      <c r="B17" s="3" t="s">
        <v>0</v>
      </c>
      <c r="C17" s="6"/>
      <c r="D17" s="9">
        <f>-838.95</f>
        <v>-838.95</v>
      </c>
      <c r="E17" s="6">
        <f>-D17</f>
        <v>838.95</v>
      </c>
      <c r="F17" s="13"/>
    </row>
    <row r="18" spans="2:6" ht="12.75">
      <c r="B18" s="3" t="s">
        <v>1</v>
      </c>
      <c r="C18" s="6"/>
      <c r="D18" s="9">
        <f>-819.9</f>
        <v>-819.9</v>
      </c>
      <c r="E18" s="6">
        <f>-D18</f>
        <v>819.9</v>
      </c>
      <c r="F18" s="13"/>
    </row>
    <row r="19" spans="2:6" ht="13.5" thickBot="1">
      <c r="B19" s="5" t="s">
        <v>2</v>
      </c>
      <c r="C19" s="8"/>
      <c r="D19" s="11">
        <f>D16-D15</f>
        <v>-1658.8497643241135</v>
      </c>
      <c r="E19" s="8">
        <f>E16-E15</f>
        <v>1658.8497643241135</v>
      </c>
      <c r="F19" s="14"/>
    </row>
    <row r="20" ht="12.75">
      <c r="F20" s="1"/>
    </row>
    <row r="22" ht="12.75">
      <c r="F22" s="1"/>
    </row>
    <row r="23" ht="12.75">
      <c r="F23" s="1"/>
    </row>
  </sheetData>
  <mergeCells count="1">
    <mergeCell ref="B7:F7"/>
  </mergeCells>
  <printOptions/>
  <pageMargins left="0.75" right="0.75" top="1" bottom="1" header="0.5" footer="0.5"/>
  <pageSetup horizontalDpi="600" verticalDpi="600" orientation="landscape"/>
  <headerFooter alignWithMargins="0">
    <oddHeader>&amp;RDocket No. UT-061625
Exhibit No. ___ (RL-10)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Rhoads &amp; Sinon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RLoube</dc:creator>
  <cp:keywords/>
  <dc:description/>
  <cp:lastModifiedBy>Office of the Attorney General</cp:lastModifiedBy>
  <cp:lastPrinted>2007-01-29T22:15:16Z</cp:lastPrinted>
  <dcterms:created xsi:type="dcterms:W3CDTF">2007-01-28T17:40:41Z</dcterms:created>
  <dcterms:modified xsi:type="dcterms:W3CDTF">2007-01-29T22:16:13Z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-670717443</vt:i4>
  </property>
  <property fmtid="{D5CDD505-2E9C-101B-9397-08002B2CF9AE}" pid="3" name="_EmailSubject">
    <vt:lpwstr>exhibits</vt:lpwstr>
  </property>
  <property fmtid="{D5CDD505-2E9C-101B-9397-08002B2CF9AE}" pid="4" name="_AuthorEmail">
    <vt:lpwstr>bobloube@earthlink.net</vt:lpwstr>
  </property>
  <property fmtid="{D5CDD505-2E9C-101B-9397-08002B2CF9AE}" pid="5" name="_AuthorEmailDisplayName">
    <vt:lpwstr>Bob Loube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061625</vt:lpwstr>
  </property>
  <property fmtid="{D5CDD505-2E9C-101B-9397-08002B2CF9AE}" pid="10" name="IsConfidential">
    <vt:lpwstr>0</vt:lpwstr>
  </property>
  <property fmtid="{D5CDD505-2E9C-101B-9397-08002B2CF9AE}" pid="11" name="Date1">
    <vt:lpwstr>2007-02-15T00:00:00Z</vt:lpwstr>
  </property>
  <property fmtid="{D5CDD505-2E9C-101B-9397-08002B2CF9AE}" pid="12" name="CaseType">
    <vt:lpwstr>Petition</vt:lpwstr>
  </property>
  <property fmtid="{D5CDD505-2E9C-101B-9397-08002B2CF9AE}" pid="13" name="OpenedDate">
    <vt:lpwstr>2006-10-20T00:00:00Z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