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-my.sharepoint.com/personal/ramon_mitchell_pacificorp_com/Documents/_Testimony/WA/CY 2022 PCAM/Rebuttal/"/>
    </mc:Choice>
  </mc:AlternateContent>
  <xr:revisionPtr revIDLastSave="132" documentId="8_{56A583EA-71FF-4216-AB25-448DF8E3A925}" xr6:coauthVersionLast="47" xr6:coauthVersionMax="47" xr10:uidLastSave="{BA9F777D-B2B2-47FA-92E8-752267FCF214}"/>
  <bookViews>
    <workbookView xWindow="-120" yWindow="-120" windowWidth="29040" windowHeight="17640" xr2:uid="{9D6B770A-ADA4-4ECF-98CA-3D6A5FD8D114}"/>
  </bookViews>
  <sheets>
    <sheet name="Prices" sheetId="1" r:id="rId1"/>
    <sheet name="on off peak hour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Order1" hidden="1">255</definedName>
    <definedName name="_Order2" hidden="1">0</definedName>
    <definedName name="a" localSheetId="1" hidden="1">'[1]DSM Output'!$J$21:$J$23</definedName>
    <definedName name="a" hidden="1">'[2]DSM Output'!$J$21:$J$23</definedName>
    <definedName name="anscount" hidden="1">1</definedName>
    <definedName name="BaseValuationDate">#REF!</definedName>
    <definedName name="Commodity">#REF!</definedName>
    <definedName name="DataType">#REF!</definedName>
    <definedName name="DateRange">#REF!</definedName>
    <definedName name="dateTable" localSheetId="1">'on off peak hours'!$C$15:$N$15</definedName>
    <definedName name="dateTable">#REF!</definedName>
    <definedName name="daysMonth" localSheetId="1">'on off peak hours'!$C$3:$N$3</definedName>
    <definedName name="daysMonth">#REF!</definedName>
    <definedName name="DispatchSum">"GRID Thermal Generation!R2C1:R4C2"</definedName>
    <definedName name="End_time">#REF!</definedName>
    <definedName name="FirstTenorStartDate">#REF!</definedName>
    <definedName name="FPC_Prices">[3]Prices!$D$9:$AZ$999</definedName>
    <definedName name="HolidayObserved" localSheetId="1">'on off peak hours'!$C$21:$N$21</definedName>
    <definedName name="HolidayObserved">#REF!</definedName>
    <definedName name="Holidays" localSheetId="1">'on off peak hours'!$C$7:$N$7</definedName>
    <definedName name="Holidays">#REF!</definedName>
    <definedName name="Hours5by16">#REF!</definedName>
    <definedName name="HoursHoliday" localSheetId="1">'on off peak hours'!$C$16:$N$20</definedName>
    <definedName name="HoursHoliday">#REF!</definedName>
    <definedName name="HoursNoHoliday" localSheetId="1">'on off peak hours'!$C$10:$N$13</definedName>
    <definedName name="HoursNoHoliday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imcount" hidden="1">1</definedName>
    <definedName name="LookUps">[3]Lookups!$A$2:$C$20</definedName>
    <definedName name="OFPC_Date" localSheetId="1">[4]VDOC!$O$4</definedName>
    <definedName name="OFPC_Date">[4]VDOC!$O$4</definedName>
    <definedName name="PeakType">#REF!</definedName>
    <definedName name="POD">#REF!</definedName>
    <definedName name="RolloverDates">[5]Rollover!$C$5:$E$279</definedName>
    <definedName name="Saturdays">#REF!</definedName>
    <definedName name="Start_time">#REF!</definedName>
    <definedName name="Study_Start_Date">#REF!</definedName>
    <definedName name="Sundays">#REF!</definedName>
    <definedName name="tariffs">[6]Tariffs!$A$5:$K$24</definedName>
    <definedName name="ValuationDate">#REF!</definedName>
    <definedName name="y" localSheetId="1" hidden="1">'[1]DSM Output'!$B$21:$B$23</definedName>
    <definedName name="y" hidden="1">'[2]DSM Output'!$B$21:$B$23</definedName>
    <definedName name="z" localSheetId="1" hidden="1">'[1]DSM Output'!$G$21:$G$23</definedName>
    <definedName name="z" hidden="1">'[2]DSM Output'!$G$21:$G$23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4" i="1"/>
  <c r="E13" i="1"/>
  <c r="E12" i="1"/>
  <c r="E11" i="1"/>
  <c r="E10" i="1"/>
  <c r="E9" i="1"/>
  <c r="E8" i="1"/>
  <c r="E7" i="1"/>
  <c r="E6" i="1"/>
  <c r="E5" i="1"/>
  <c r="E4" i="1"/>
  <c r="E3" i="1"/>
  <c r="D28" i="1"/>
  <c r="X28" i="1" s="1"/>
  <c r="D27" i="1"/>
  <c r="X27" i="1" s="1"/>
  <c r="D26" i="1"/>
  <c r="X26" i="1" s="1"/>
  <c r="D25" i="1"/>
  <c r="X25" i="1" s="1"/>
  <c r="D24" i="1"/>
  <c r="X24" i="1" s="1"/>
  <c r="D23" i="1"/>
  <c r="X23" i="1" s="1"/>
  <c r="D22" i="1"/>
  <c r="X22" i="1" s="1"/>
  <c r="D21" i="1"/>
  <c r="X21" i="1" s="1"/>
  <c r="D20" i="1"/>
  <c r="X20" i="1" s="1"/>
  <c r="D19" i="1"/>
  <c r="X19" i="1" s="1"/>
  <c r="D18" i="1"/>
  <c r="X18" i="1" s="1"/>
  <c r="D17" i="1"/>
  <c r="X17" i="1" s="1"/>
  <c r="D14" i="1"/>
  <c r="X14" i="1" s="1"/>
  <c r="D13" i="1"/>
  <c r="X13" i="1" s="1"/>
  <c r="D12" i="1"/>
  <c r="X12" i="1" s="1"/>
  <c r="D11" i="1"/>
  <c r="X11" i="1" s="1"/>
  <c r="D10" i="1"/>
  <c r="X10" i="1" s="1"/>
  <c r="D9" i="1"/>
  <c r="X9" i="1" s="1"/>
  <c r="D8" i="1"/>
  <c r="X8" i="1" s="1"/>
  <c r="D7" i="1"/>
  <c r="D6" i="1"/>
  <c r="X6" i="1" s="1"/>
  <c r="D5" i="1"/>
  <c r="X5" i="1" s="1"/>
  <c r="D4" i="1"/>
  <c r="X4" i="1" s="1"/>
  <c r="D3" i="1"/>
  <c r="X3" i="1" s="1"/>
  <c r="O1" i="2"/>
  <c r="C1" i="2"/>
  <c r="L3" i="1" l="1"/>
  <c r="I17" i="1"/>
  <c r="L17" i="1"/>
  <c r="O3" i="1"/>
  <c r="X7" i="1"/>
  <c r="O17" i="1"/>
  <c r="R3" i="1"/>
  <c r="R17" i="1"/>
  <c r="U3" i="1"/>
  <c r="U17" i="1"/>
  <c r="I4" i="1"/>
  <c r="I18" i="1"/>
  <c r="L4" i="1"/>
  <c r="L18" i="1"/>
  <c r="O4" i="1"/>
  <c r="O18" i="1"/>
  <c r="R4" i="1"/>
  <c r="R18" i="1"/>
  <c r="U4" i="1"/>
  <c r="U18" i="1"/>
  <c r="I5" i="1"/>
  <c r="I19" i="1"/>
  <c r="L5" i="1"/>
  <c r="L19" i="1"/>
  <c r="O5" i="1"/>
  <c r="O19" i="1"/>
  <c r="R5" i="1"/>
  <c r="R19" i="1"/>
  <c r="U5" i="1"/>
  <c r="U19" i="1"/>
  <c r="I6" i="1"/>
  <c r="I20" i="1"/>
  <c r="L6" i="1"/>
  <c r="L20" i="1"/>
  <c r="O6" i="1"/>
  <c r="O20" i="1"/>
  <c r="R6" i="1"/>
  <c r="R20" i="1"/>
  <c r="U6" i="1"/>
  <c r="U20" i="1"/>
  <c r="I7" i="1"/>
  <c r="I21" i="1"/>
  <c r="L7" i="1"/>
  <c r="L21" i="1"/>
  <c r="O7" i="1"/>
  <c r="O21" i="1"/>
  <c r="R7" i="1"/>
  <c r="R21" i="1"/>
  <c r="U7" i="1"/>
  <c r="U21" i="1"/>
  <c r="I8" i="1"/>
  <c r="I22" i="1"/>
  <c r="L8" i="1"/>
  <c r="L22" i="1"/>
  <c r="O8" i="1"/>
  <c r="O22" i="1"/>
  <c r="R8" i="1"/>
  <c r="R22" i="1"/>
  <c r="U8" i="1"/>
  <c r="U22" i="1"/>
  <c r="I9" i="1"/>
  <c r="I23" i="1"/>
  <c r="L9" i="1"/>
  <c r="L23" i="1"/>
  <c r="O9" i="1"/>
  <c r="O23" i="1"/>
  <c r="R9" i="1"/>
  <c r="R23" i="1"/>
  <c r="U9" i="1"/>
  <c r="U23" i="1"/>
  <c r="I10" i="1"/>
  <c r="I24" i="1"/>
  <c r="L10" i="1"/>
  <c r="L24" i="1"/>
  <c r="O10" i="1"/>
  <c r="O24" i="1"/>
  <c r="R10" i="1"/>
  <c r="R24" i="1"/>
  <c r="U10" i="1"/>
  <c r="U24" i="1"/>
  <c r="I11" i="1"/>
  <c r="I25" i="1"/>
  <c r="L11" i="1"/>
  <c r="L25" i="1"/>
  <c r="O11" i="1"/>
  <c r="O25" i="1"/>
  <c r="R11" i="1"/>
  <c r="R25" i="1"/>
  <c r="U11" i="1"/>
  <c r="U25" i="1"/>
  <c r="I12" i="1"/>
  <c r="I26" i="1"/>
  <c r="L12" i="1"/>
  <c r="L26" i="1"/>
  <c r="O12" i="1"/>
  <c r="O26" i="1"/>
  <c r="R12" i="1"/>
  <c r="R26" i="1"/>
  <c r="U12" i="1"/>
  <c r="U26" i="1"/>
  <c r="I13" i="1"/>
  <c r="I27" i="1"/>
  <c r="L13" i="1"/>
  <c r="L27" i="1"/>
  <c r="O13" i="1"/>
  <c r="O27" i="1"/>
  <c r="R13" i="1"/>
  <c r="R27" i="1"/>
  <c r="U13" i="1"/>
  <c r="U27" i="1"/>
  <c r="I14" i="1"/>
  <c r="I28" i="1"/>
  <c r="L14" i="1"/>
  <c r="L28" i="1"/>
  <c r="O14" i="1"/>
  <c r="O28" i="1"/>
  <c r="R14" i="1"/>
  <c r="R28" i="1"/>
  <c r="U14" i="1"/>
  <c r="U28" i="1"/>
  <c r="I3" i="1"/>
  <c r="F21" i="1"/>
  <c r="F8" i="1"/>
  <c r="F7" i="1"/>
  <c r="F22" i="1"/>
  <c r="F9" i="1"/>
  <c r="F23" i="1"/>
  <c r="F10" i="1"/>
  <c r="F24" i="1"/>
  <c r="F11" i="1"/>
  <c r="F25" i="1"/>
  <c r="F12" i="1"/>
  <c r="F26" i="1"/>
  <c r="F13" i="1"/>
  <c r="F27" i="1"/>
  <c r="F14" i="1"/>
  <c r="F28" i="1"/>
  <c r="F3" i="1"/>
  <c r="F17" i="1"/>
  <c r="F4" i="1"/>
  <c r="F18" i="1"/>
  <c r="F5" i="1"/>
  <c r="F19" i="1"/>
  <c r="F6" i="1"/>
  <c r="F20" i="1"/>
  <c r="C21" i="2"/>
  <c r="C22" i="2" s="1"/>
  <c r="C9" i="2"/>
  <c r="C15" i="2" s="1"/>
  <c r="C25" i="2" s="1"/>
  <c r="C4" i="2"/>
  <c r="O21" i="2"/>
  <c r="O22" i="2" s="1"/>
  <c r="O9" i="2"/>
  <c r="O15" i="2" s="1"/>
  <c r="O25" i="2" s="1"/>
  <c r="O4" i="2"/>
  <c r="AA1" i="2"/>
  <c r="D1" i="2"/>
  <c r="P1" i="2"/>
  <c r="I15" i="1" l="1"/>
  <c r="L15" i="1"/>
  <c r="U29" i="1"/>
  <c r="U15" i="1"/>
  <c r="R29" i="1"/>
  <c r="X29" i="1"/>
  <c r="R15" i="1"/>
  <c r="O15" i="1"/>
  <c r="X15" i="1"/>
  <c r="L29" i="1"/>
  <c r="O29" i="1"/>
  <c r="I29" i="1"/>
  <c r="P9" i="2"/>
  <c r="P15" i="2" s="1"/>
  <c r="P25" i="2" s="1"/>
  <c r="Q1" i="2"/>
  <c r="P3" i="2"/>
  <c r="D9" i="2"/>
  <c r="D15" i="2" s="1"/>
  <c r="D25" i="2" s="1"/>
  <c r="E1" i="2"/>
  <c r="D3" i="2"/>
  <c r="AA21" i="2"/>
  <c r="AA22" i="2" s="1"/>
  <c r="AA9" i="2"/>
  <c r="AA15" i="2" s="1"/>
  <c r="AA25" i="2" s="1"/>
  <c r="AA4" i="2"/>
  <c r="AB1" i="2"/>
  <c r="AM1" i="2"/>
  <c r="O6" i="2"/>
  <c r="O5" i="2"/>
  <c r="C6" i="2"/>
  <c r="C5" i="2"/>
  <c r="AA6" i="2" l="1"/>
  <c r="AA5" i="2"/>
  <c r="E9" i="2"/>
  <c r="E15" i="2" s="1"/>
  <c r="E25" i="2" s="1"/>
  <c r="E4" i="2"/>
  <c r="F1" i="2"/>
  <c r="AB9" i="2"/>
  <c r="AB15" i="2" s="1"/>
  <c r="AB25" i="2" s="1"/>
  <c r="AB3" i="2"/>
  <c r="AC1" i="2"/>
  <c r="Q9" i="2"/>
  <c r="Q15" i="2" s="1"/>
  <c r="Q25" i="2" s="1"/>
  <c r="Q4" i="2"/>
  <c r="R1" i="2"/>
  <c r="O26" i="2"/>
  <c r="O16" i="2"/>
  <c r="O10" i="2"/>
  <c r="P4" i="2"/>
  <c r="D4" i="2"/>
  <c r="C26" i="2"/>
  <c r="C16" i="2"/>
  <c r="C10" i="2"/>
  <c r="AM21" i="2"/>
  <c r="AM22" i="2" s="1"/>
  <c r="AM9" i="2"/>
  <c r="AM15" i="2" s="1"/>
  <c r="AM25" i="2" s="1"/>
  <c r="AM4" i="2"/>
  <c r="AY1" i="2"/>
  <c r="AN1" i="2"/>
  <c r="E6" i="2" l="1"/>
  <c r="E5" i="2"/>
  <c r="AN9" i="2"/>
  <c r="AN15" i="2" s="1"/>
  <c r="AN25" i="2" s="1"/>
  <c r="AN3" i="2"/>
  <c r="AO1" i="2"/>
  <c r="F9" i="2"/>
  <c r="F15" i="2" s="1"/>
  <c r="F25" i="2" s="1"/>
  <c r="F4" i="2"/>
  <c r="G1" i="2"/>
  <c r="D6" i="2"/>
  <c r="D5" i="2"/>
  <c r="O11" i="2"/>
  <c r="O13" i="2" s="1"/>
  <c r="AB4" i="2"/>
  <c r="O27" i="2"/>
  <c r="O29" i="2" s="1"/>
  <c r="C27" i="2"/>
  <c r="P6" i="2"/>
  <c r="P5" i="2"/>
  <c r="AC9" i="2"/>
  <c r="AC15" i="2" s="1"/>
  <c r="AC25" i="2" s="1"/>
  <c r="AC4" i="2"/>
  <c r="AD1" i="2"/>
  <c r="C18" i="2"/>
  <c r="AY21" i="2"/>
  <c r="AY22" i="2" s="1"/>
  <c r="AY9" i="2"/>
  <c r="AY15" i="2" s="1"/>
  <c r="AY25" i="2" s="1"/>
  <c r="AY4" i="2"/>
  <c r="AZ1" i="2"/>
  <c r="BK1" i="2"/>
  <c r="AM6" i="2"/>
  <c r="AM5" i="2"/>
  <c r="O17" i="2"/>
  <c r="O19" i="2" s="1"/>
  <c r="AA26" i="2"/>
  <c r="AA16" i="2"/>
  <c r="AA10" i="2"/>
  <c r="C11" i="2"/>
  <c r="R9" i="2"/>
  <c r="R15" i="2" s="1"/>
  <c r="R25" i="2" s="1"/>
  <c r="R4" i="2"/>
  <c r="S1" i="2"/>
  <c r="C17" i="2"/>
  <c r="Q6" i="2"/>
  <c r="Q5" i="2"/>
  <c r="F6" i="2" l="1"/>
  <c r="F5" i="2"/>
  <c r="AC6" i="2"/>
  <c r="AC5" i="2"/>
  <c r="O28" i="2"/>
  <c r="AB6" i="2"/>
  <c r="AB5" i="2"/>
  <c r="AO9" i="2"/>
  <c r="AO15" i="2" s="1"/>
  <c r="AO25" i="2" s="1"/>
  <c r="AO4" i="2"/>
  <c r="AP1" i="2"/>
  <c r="AD9" i="2"/>
  <c r="AD15" i="2" s="1"/>
  <c r="AD25" i="2" s="1"/>
  <c r="AD4" i="2"/>
  <c r="AE1" i="2"/>
  <c r="C13" i="2"/>
  <c r="AA12" i="2"/>
  <c r="AA11" i="2"/>
  <c r="AA13" i="2" s="1"/>
  <c r="AN4" i="2"/>
  <c r="BK21" i="2"/>
  <c r="BK22" i="2" s="1"/>
  <c r="BK9" i="2"/>
  <c r="BK15" i="2" s="1"/>
  <c r="BK25" i="2" s="1"/>
  <c r="BK4" i="2"/>
  <c r="BW1" i="2"/>
  <c r="BL1" i="2"/>
  <c r="Q26" i="2"/>
  <c r="Q27" i="2" s="1"/>
  <c r="Q29" i="2" s="1"/>
  <c r="Q10" i="2"/>
  <c r="Q16" i="2"/>
  <c r="C20" i="2"/>
  <c r="P26" i="2"/>
  <c r="P16" i="2"/>
  <c r="P10" i="2"/>
  <c r="P11" i="2" s="1"/>
  <c r="P13" i="2" s="1"/>
  <c r="D26" i="2"/>
  <c r="D16" i="2"/>
  <c r="D10" i="2"/>
  <c r="O18" i="2"/>
  <c r="O20" i="2" s="1"/>
  <c r="AM26" i="2"/>
  <c r="AM16" i="2"/>
  <c r="AM17" i="2" s="1"/>
  <c r="AM19" i="2" s="1"/>
  <c r="AM11" i="2"/>
  <c r="AM13" i="2" s="1"/>
  <c r="AM10" i="2"/>
  <c r="AZ9" i="2"/>
  <c r="AZ15" i="2" s="1"/>
  <c r="AZ25" i="2" s="1"/>
  <c r="AZ3" i="2"/>
  <c r="AZ4" i="2" s="1"/>
  <c r="BA1" i="2"/>
  <c r="AY6" i="2"/>
  <c r="AY5" i="2"/>
  <c r="C29" i="2"/>
  <c r="O12" i="2"/>
  <c r="AA18" i="2"/>
  <c r="AA20" i="2" s="1"/>
  <c r="C19" i="2"/>
  <c r="AA17" i="2"/>
  <c r="AA19" i="2" s="1"/>
  <c r="S21" i="2"/>
  <c r="S9" i="2"/>
  <c r="S15" i="2" s="1"/>
  <c r="S25" i="2" s="1"/>
  <c r="S4" i="2"/>
  <c r="T1" i="2"/>
  <c r="R6" i="2"/>
  <c r="R5" i="2"/>
  <c r="AA27" i="2"/>
  <c r="AA29" i="2" s="1"/>
  <c r="C12" i="2"/>
  <c r="C28" i="2"/>
  <c r="G21" i="2"/>
  <c r="G9" i="2"/>
  <c r="G15" i="2" s="1"/>
  <c r="G25" i="2" s="1"/>
  <c r="G4" i="2"/>
  <c r="H1" i="2"/>
  <c r="E26" i="2"/>
  <c r="E10" i="2"/>
  <c r="E16" i="2"/>
  <c r="AZ6" i="2" l="1"/>
  <c r="AZ5" i="2"/>
  <c r="BW21" i="2"/>
  <c r="BW22" i="2" s="1"/>
  <c r="BW9" i="2"/>
  <c r="BW15" i="2" s="1"/>
  <c r="BW25" i="2" s="1"/>
  <c r="BW4" i="2"/>
  <c r="CI1" i="2"/>
  <c r="BX1" i="2"/>
  <c r="AE21" i="2"/>
  <c r="AE9" i="2"/>
  <c r="AE15" i="2" s="1"/>
  <c r="AE25" i="2" s="1"/>
  <c r="AE4" i="2"/>
  <c r="AF1" i="2"/>
  <c r="P12" i="2"/>
  <c r="AA28" i="2"/>
  <c r="AD6" i="2"/>
  <c r="AD5" i="2"/>
  <c r="E11" i="2"/>
  <c r="E13" i="2" s="1"/>
  <c r="E17" i="2"/>
  <c r="E19" i="2" s="1"/>
  <c r="P27" i="2"/>
  <c r="P29" i="2" s="1"/>
  <c r="AB27" i="2"/>
  <c r="AB29" i="2" s="1"/>
  <c r="AB26" i="2"/>
  <c r="AB10" i="2"/>
  <c r="AB16" i="2"/>
  <c r="BA9" i="2"/>
  <c r="BA15" i="2" s="1"/>
  <c r="BA25" i="2" s="1"/>
  <c r="BA4" i="2"/>
  <c r="BB1" i="2"/>
  <c r="AN6" i="2"/>
  <c r="AN5" i="2"/>
  <c r="P17" i="2"/>
  <c r="P19" i="2" s="1"/>
  <c r="E28" i="2"/>
  <c r="BL9" i="2"/>
  <c r="BL15" i="2" s="1"/>
  <c r="BL25" i="2" s="1"/>
  <c r="BL4" i="2"/>
  <c r="BL3" i="2"/>
  <c r="BM1" i="2"/>
  <c r="BK6" i="2"/>
  <c r="BK5" i="2"/>
  <c r="T9" i="2"/>
  <c r="T15" i="2" s="1"/>
  <c r="T25" i="2" s="1"/>
  <c r="T4" i="2"/>
  <c r="U1" i="2"/>
  <c r="S6" i="2"/>
  <c r="S5" i="2"/>
  <c r="H9" i="2"/>
  <c r="H15" i="2" s="1"/>
  <c r="H25" i="2" s="1"/>
  <c r="H4" i="2"/>
  <c r="I1" i="2"/>
  <c r="G6" i="2"/>
  <c r="G5" i="2"/>
  <c r="D11" i="2"/>
  <c r="D12" i="2" s="1"/>
  <c r="AC27" i="2"/>
  <c r="AC29" i="2" s="1"/>
  <c r="AC26" i="2"/>
  <c r="AC11" i="2"/>
  <c r="AC13" i="2" s="1"/>
  <c r="AC16" i="2"/>
  <c r="AC10" i="2"/>
  <c r="AC17" i="2"/>
  <c r="AC19" i="2" s="1"/>
  <c r="Q28" i="2"/>
  <c r="R26" i="2"/>
  <c r="R10" i="2"/>
  <c r="R16" i="2"/>
  <c r="R17" i="2" s="1"/>
  <c r="R19" i="2" s="1"/>
  <c r="D17" i="2"/>
  <c r="Q11" i="2"/>
  <c r="Q13" i="2" s="1"/>
  <c r="AP9" i="2"/>
  <c r="AP15" i="2" s="1"/>
  <c r="AP25" i="2" s="1"/>
  <c r="AP4" i="2"/>
  <c r="AQ1" i="2"/>
  <c r="AM18" i="2"/>
  <c r="AM20" i="2" s="1"/>
  <c r="AM27" i="2"/>
  <c r="AM29" i="2" s="1"/>
  <c r="AY26" i="2"/>
  <c r="AY27" i="2" s="1"/>
  <c r="AY29" i="2" s="1"/>
  <c r="AY17" i="2"/>
  <c r="AY19" i="2" s="1"/>
  <c r="AY16" i="2"/>
  <c r="AY11" i="2"/>
  <c r="AY13" i="2" s="1"/>
  <c r="AY10" i="2"/>
  <c r="E27" i="2"/>
  <c r="E29" i="2" s="1"/>
  <c r="AZ26" i="2"/>
  <c r="AZ16" i="2"/>
  <c r="AZ10" i="2"/>
  <c r="AM12" i="2"/>
  <c r="D27" i="2"/>
  <c r="Q17" i="2"/>
  <c r="Q19" i="2" s="1"/>
  <c r="AO6" i="2"/>
  <c r="AO5" i="2"/>
  <c r="F26" i="2"/>
  <c r="F10" i="2"/>
  <c r="F16" i="2"/>
  <c r="AE6" i="2" l="1"/>
  <c r="AE5" i="2"/>
  <c r="F27" i="2"/>
  <c r="F29" i="2" s="1"/>
  <c r="AY18" i="2"/>
  <c r="AY20" i="2" s="1"/>
  <c r="AC12" i="2"/>
  <c r="H6" i="2"/>
  <c r="H5" i="2"/>
  <c r="BL26" i="2"/>
  <c r="BL16" i="2"/>
  <c r="BL10" i="2"/>
  <c r="BA6" i="2"/>
  <c r="BA5" i="2"/>
  <c r="BX9" i="2"/>
  <c r="BX15" i="2" s="1"/>
  <c r="BX25" i="2" s="1"/>
  <c r="BX3" i="2"/>
  <c r="BY1" i="2"/>
  <c r="D19" i="2"/>
  <c r="AC28" i="2"/>
  <c r="Q18" i="2"/>
  <c r="Q20" i="2" s="1"/>
  <c r="E12" i="2"/>
  <c r="CI21" i="2"/>
  <c r="CI22" i="2" s="1"/>
  <c r="CI9" i="2"/>
  <c r="CI15" i="2" s="1"/>
  <c r="CI25" i="2" s="1"/>
  <c r="CI4" i="2"/>
  <c r="CJ1" i="2"/>
  <c r="CU1" i="2"/>
  <c r="BB9" i="2"/>
  <c r="BB15" i="2" s="1"/>
  <c r="BB25" i="2" s="1"/>
  <c r="BB4" i="2"/>
  <c r="BC1" i="2"/>
  <c r="D29" i="2"/>
  <c r="E18" i="2"/>
  <c r="E20" i="2" s="1"/>
  <c r="BW6" i="2"/>
  <c r="BW5" i="2"/>
  <c r="BL6" i="2"/>
  <c r="BL5" i="2"/>
  <c r="R18" i="2"/>
  <c r="R20" i="2" s="1"/>
  <c r="Q12" i="2"/>
  <c r="S26" i="2"/>
  <c r="S27" i="2" s="1"/>
  <c r="S29" i="2" s="1"/>
  <c r="S17" i="2"/>
  <c r="S19" i="2" s="1"/>
  <c r="S11" i="2"/>
  <c r="S13" i="2" s="1"/>
  <c r="S10" i="2"/>
  <c r="S16" i="2"/>
  <c r="D13" i="2"/>
  <c r="AD26" i="2"/>
  <c r="AD16" i="2"/>
  <c r="AD10" i="2"/>
  <c r="AD17" i="2"/>
  <c r="AD19" i="2" s="1"/>
  <c r="I21" i="2"/>
  <c r="I22" i="2" s="1"/>
  <c r="J1" i="2"/>
  <c r="I9" i="2"/>
  <c r="I15" i="2" s="1"/>
  <c r="I25" i="2" s="1"/>
  <c r="I4" i="2"/>
  <c r="F18" i="2"/>
  <c r="F20" i="2" s="1"/>
  <c r="AQ21" i="2"/>
  <c r="AQ9" i="2"/>
  <c r="AQ15" i="2" s="1"/>
  <c r="AQ25" i="2" s="1"/>
  <c r="AQ4" i="2"/>
  <c r="AR1" i="2"/>
  <c r="R11" i="2"/>
  <c r="R13" i="2" s="1"/>
  <c r="T6" i="2"/>
  <c r="T5" i="2"/>
  <c r="AM28" i="2"/>
  <c r="AC18" i="2"/>
  <c r="AC20" i="2" s="1"/>
  <c r="AZ28" i="2"/>
  <c r="AP6" i="2"/>
  <c r="AP5" i="2"/>
  <c r="R28" i="2"/>
  <c r="G26" i="2"/>
  <c r="G17" i="2"/>
  <c r="G19" i="2" s="1"/>
  <c r="G10" i="2"/>
  <c r="G16" i="2"/>
  <c r="AN26" i="2"/>
  <c r="AN16" i="2"/>
  <c r="AN17" i="2" s="1"/>
  <c r="AN19" i="2" s="1"/>
  <c r="AN10" i="2"/>
  <c r="AB28" i="2"/>
  <c r="P28" i="2"/>
  <c r="P18" i="2"/>
  <c r="P20" i="2" s="1"/>
  <c r="AY28" i="2"/>
  <c r="U21" i="2"/>
  <c r="U22" i="2" s="1"/>
  <c r="U9" i="2"/>
  <c r="U15" i="2" s="1"/>
  <c r="U25" i="2" s="1"/>
  <c r="U4" i="2"/>
  <c r="V1" i="2"/>
  <c r="F11" i="2"/>
  <c r="F13" i="2" s="1"/>
  <c r="R27" i="2"/>
  <c r="R29" i="2" s="1"/>
  <c r="AB17" i="2"/>
  <c r="AB19" i="2" s="1"/>
  <c r="BM9" i="2"/>
  <c r="BM15" i="2" s="1"/>
  <c r="BM25" i="2" s="1"/>
  <c r="BM4" i="2"/>
  <c r="BN1" i="2"/>
  <c r="AO26" i="2"/>
  <c r="AO16" i="2"/>
  <c r="AO10" i="2"/>
  <c r="AO17" i="2"/>
  <c r="AO19" i="2" s="1"/>
  <c r="AZ12" i="2"/>
  <c r="F17" i="2"/>
  <c r="F19" i="2" s="1"/>
  <c r="AY12" i="2"/>
  <c r="D28" i="2"/>
  <c r="BK27" i="2"/>
  <c r="BK29" i="2" s="1"/>
  <c r="BK26" i="2"/>
  <c r="BK16" i="2"/>
  <c r="BK10" i="2"/>
  <c r="D18" i="2"/>
  <c r="AB11" i="2"/>
  <c r="AB13" i="2" s="1"/>
  <c r="AF9" i="2"/>
  <c r="AF15" i="2" s="1"/>
  <c r="AF25" i="2" s="1"/>
  <c r="AF4" i="2"/>
  <c r="AG1" i="2"/>
  <c r="AZ27" i="2"/>
  <c r="AZ29" i="2" s="1"/>
  <c r="AZ17" i="2"/>
  <c r="AZ19" i="2" s="1"/>
  <c r="AZ11" i="2"/>
  <c r="AZ13" i="2" s="1"/>
  <c r="BC21" i="2" l="1"/>
  <c r="BC9" i="2"/>
  <c r="BC15" i="2" s="1"/>
  <c r="BC25" i="2" s="1"/>
  <c r="BC4" i="2"/>
  <c r="BD1" i="2"/>
  <c r="BL18" i="2"/>
  <c r="BL20" i="2" s="1"/>
  <c r="T27" i="2"/>
  <c r="T29" i="2" s="1"/>
  <c r="T26" i="2"/>
  <c r="T17" i="2"/>
  <c r="T19" i="2" s="1"/>
  <c r="T16" i="2"/>
  <c r="T10" i="2"/>
  <c r="T11" i="2" s="1"/>
  <c r="T13" i="2" s="1"/>
  <c r="AO12" i="2"/>
  <c r="G27" i="2"/>
  <c r="G29" i="2" s="1"/>
  <c r="AO11" i="2"/>
  <c r="AO13" i="2" s="1"/>
  <c r="AR9" i="2"/>
  <c r="AR15" i="2" s="1"/>
  <c r="AR25" i="2" s="1"/>
  <c r="AR4" i="2"/>
  <c r="AS1" i="2"/>
  <c r="AD12" i="2"/>
  <c r="AD18" i="2"/>
  <c r="AD20" i="2" s="1"/>
  <c r="H26" i="2"/>
  <c r="H27" i="2" s="1"/>
  <c r="H16" i="2"/>
  <c r="H10" i="2"/>
  <c r="J9" i="2"/>
  <c r="J15" i="2" s="1"/>
  <c r="J25" i="2" s="1"/>
  <c r="J4" i="2"/>
  <c r="K1" i="2"/>
  <c r="AO18" i="2"/>
  <c r="AO20" i="2" s="1"/>
  <c r="AN28" i="2"/>
  <c r="AP26" i="2"/>
  <c r="AP27" i="2" s="1"/>
  <c r="AP29" i="2" s="1"/>
  <c r="AP16" i="2"/>
  <c r="AP10" i="2"/>
  <c r="AP17" i="2"/>
  <c r="AP19" i="2" s="1"/>
  <c r="AD11" i="2"/>
  <c r="AD13" i="2" s="1"/>
  <c r="BL12" i="2"/>
  <c r="S28" i="2"/>
  <c r="BK11" i="2"/>
  <c r="BK13" i="2" s="1"/>
  <c r="BY9" i="2"/>
  <c r="BY15" i="2" s="1"/>
  <c r="BY25" i="2" s="1"/>
  <c r="BY4" i="2"/>
  <c r="BZ1" i="2"/>
  <c r="D20" i="2"/>
  <c r="AQ6" i="2"/>
  <c r="AQ5" i="2"/>
  <c r="BK28" i="2"/>
  <c r="BN9" i="2"/>
  <c r="BN15" i="2" s="1"/>
  <c r="BN25" i="2" s="1"/>
  <c r="BN4" i="2"/>
  <c r="BO1" i="2"/>
  <c r="V9" i="2"/>
  <c r="V15" i="2" s="1"/>
  <c r="V25" i="2" s="1"/>
  <c r="V4" i="2"/>
  <c r="W1" i="2"/>
  <c r="AN11" i="2"/>
  <c r="AN13" i="2" s="1"/>
  <c r="F12" i="2"/>
  <c r="AZ18" i="2"/>
  <c r="AZ20" i="2" s="1"/>
  <c r="AD27" i="2"/>
  <c r="AD29" i="2" s="1"/>
  <c r="BL27" i="2"/>
  <c r="BL29" i="2" s="1"/>
  <c r="BL17" i="2"/>
  <c r="BL19" i="2" s="1"/>
  <c r="BL11" i="2"/>
  <c r="BL13" i="2" s="1"/>
  <c r="BB6" i="2"/>
  <c r="BB5" i="2"/>
  <c r="BM6" i="2"/>
  <c r="BM5" i="2"/>
  <c r="U6" i="2"/>
  <c r="U5" i="2"/>
  <c r="AN27" i="2"/>
  <c r="AN29" i="2" s="1"/>
  <c r="AB18" i="2"/>
  <c r="AB20" i="2" s="1"/>
  <c r="CU21" i="2"/>
  <c r="CU22" i="2" s="1"/>
  <c r="CU9" i="2"/>
  <c r="CU15" i="2" s="1"/>
  <c r="CU25" i="2" s="1"/>
  <c r="CU4" i="2"/>
  <c r="DG1" i="2"/>
  <c r="CV1" i="2"/>
  <c r="BX4" i="2"/>
  <c r="AO27" i="2"/>
  <c r="AO29" i="2" s="1"/>
  <c r="G18" i="2"/>
  <c r="G20" i="2" s="1"/>
  <c r="R12" i="2"/>
  <c r="BW26" i="2"/>
  <c r="BW16" i="2"/>
  <c r="BW10" i="2"/>
  <c r="BW11" i="2" s="1"/>
  <c r="BW13" i="2" s="1"/>
  <c r="CJ9" i="2"/>
  <c r="CJ15" i="2" s="1"/>
  <c r="CJ25" i="2" s="1"/>
  <c r="CJ3" i="2"/>
  <c r="CJ4" i="2" s="1"/>
  <c r="CK1" i="2"/>
  <c r="AE27" i="2"/>
  <c r="AE29" i="2" s="1"/>
  <c r="AE26" i="2"/>
  <c r="AE16" i="2"/>
  <c r="AE10" i="2"/>
  <c r="G28" i="2"/>
  <c r="AN18" i="2"/>
  <c r="AN20" i="2" s="1"/>
  <c r="I6" i="2"/>
  <c r="I5" i="2"/>
  <c r="S18" i="2"/>
  <c r="S20" i="2" s="1"/>
  <c r="CI6" i="2"/>
  <c r="CI5" i="2"/>
  <c r="F28" i="2"/>
  <c r="BK17" i="2"/>
  <c r="BK19" i="2" s="1"/>
  <c r="AG21" i="2"/>
  <c r="AG22" i="2" s="1"/>
  <c r="AH1" i="2"/>
  <c r="AG9" i="2"/>
  <c r="AG15" i="2" s="1"/>
  <c r="AG25" i="2" s="1"/>
  <c r="AG4" i="2"/>
  <c r="AF6" i="2"/>
  <c r="AF5" i="2"/>
  <c r="G11" i="2"/>
  <c r="G13" i="2" s="1"/>
  <c r="AB12" i="2"/>
  <c r="S12" i="2"/>
  <c r="BA26" i="2"/>
  <c r="BA10" i="2"/>
  <c r="BA16" i="2"/>
  <c r="H29" i="2" l="1"/>
  <c r="CJ6" i="2"/>
  <c r="CJ5" i="2"/>
  <c r="U26" i="2"/>
  <c r="U16" i="2"/>
  <c r="U17" i="2" s="1"/>
  <c r="U19" i="2" s="1"/>
  <c r="U10" i="2"/>
  <c r="U11" i="2" s="1"/>
  <c r="U13" i="2" s="1"/>
  <c r="AG5" i="2"/>
  <c r="AG6" i="2"/>
  <c r="BX6" i="2"/>
  <c r="BX5" i="2"/>
  <c r="BM26" i="2"/>
  <c r="BM10" i="2"/>
  <c r="BM11" i="2" s="1"/>
  <c r="BM13" i="2" s="1"/>
  <c r="BM16" i="2"/>
  <c r="BM17" i="2" s="1"/>
  <c r="BM19" i="2" s="1"/>
  <c r="AD28" i="2"/>
  <c r="AO28" i="2"/>
  <c r="T18" i="2"/>
  <c r="T20" i="2" s="1"/>
  <c r="CK9" i="2"/>
  <c r="CK15" i="2" s="1"/>
  <c r="CK25" i="2" s="1"/>
  <c r="CK4" i="2"/>
  <c r="CL1" i="2"/>
  <c r="CJ26" i="2"/>
  <c r="CJ16" i="2"/>
  <c r="CJ10" i="2"/>
  <c r="G12" i="2"/>
  <c r="CV3" i="2"/>
  <c r="CV9" i="2"/>
  <c r="CV15" i="2" s="1"/>
  <c r="CV25" i="2" s="1"/>
  <c r="CV4" i="2"/>
  <c r="CW1" i="2"/>
  <c r="BK18" i="2"/>
  <c r="BK20" i="2" s="1"/>
  <c r="W21" i="2"/>
  <c r="W9" i="2"/>
  <c r="W15" i="2" s="1"/>
  <c r="W25" i="2" s="1"/>
  <c r="W4" i="2"/>
  <c r="X1" i="2"/>
  <c r="AQ27" i="2"/>
  <c r="AQ29" i="2" s="1"/>
  <c r="AQ26" i="2"/>
  <c r="AQ10" i="2"/>
  <c r="AQ16" i="2"/>
  <c r="K21" i="2"/>
  <c r="K9" i="2"/>
  <c r="K15" i="2" s="1"/>
  <c r="K25" i="2" s="1"/>
  <c r="K4" i="2"/>
  <c r="L1" i="2"/>
  <c r="AS21" i="2"/>
  <c r="AS22" i="2" s="1"/>
  <c r="AT1" i="2"/>
  <c r="AS4" i="2"/>
  <c r="AS9" i="2"/>
  <c r="AS15" i="2" s="1"/>
  <c r="AS25" i="2" s="1"/>
  <c r="T28" i="2"/>
  <c r="AP28" i="2"/>
  <c r="V6" i="2"/>
  <c r="V5" i="2"/>
  <c r="J6" i="2"/>
  <c r="J5" i="2"/>
  <c r="I26" i="2"/>
  <c r="I27" i="2" s="1"/>
  <c r="I17" i="2"/>
  <c r="I19" i="2" s="1"/>
  <c r="I16" i="2"/>
  <c r="I10" i="2"/>
  <c r="BL28" i="2"/>
  <c r="AI1" i="2"/>
  <c r="AH4" i="2"/>
  <c r="AH9" i="2"/>
  <c r="AH15" i="2" s="1"/>
  <c r="AH25" i="2" s="1"/>
  <c r="DG21" i="2"/>
  <c r="DG22" i="2" s="1"/>
  <c r="DG9" i="2"/>
  <c r="DG15" i="2" s="1"/>
  <c r="DG25" i="2" s="1"/>
  <c r="DG4" i="2"/>
  <c r="DS1" i="2"/>
  <c r="DH1" i="2"/>
  <c r="BB27" i="2"/>
  <c r="BB29" i="2" s="1"/>
  <c r="BB26" i="2"/>
  <c r="BB28" i="2" s="1"/>
  <c r="BB10" i="2"/>
  <c r="BB16" i="2"/>
  <c r="BO21" i="2"/>
  <c r="BO9" i="2"/>
  <c r="BO15" i="2" s="1"/>
  <c r="BO25" i="2" s="1"/>
  <c r="BO4" i="2"/>
  <c r="BP1" i="2"/>
  <c r="BZ9" i="2"/>
  <c r="BZ15" i="2" s="1"/>
  <c r="BZ25" i="2" s="1"/>
  <c r="BZ4" i="2"/>
  <c r="CA1" i="2"/>
  <c r="AN12" i="2"/>
  <c r="BD9" i="2"/>
  <c r="BD15" i="2" s="1"/>
  <c r="BD25" i="2" s="1"/>
  <c r="BD4" i="2"/>
  <c r="BE1" i="2"/>
  <c r="BN6" i="2"/>
  <c r="BN5" i="2"/>
  <c r="BY6" i="2"/>
  <c r="BY5" i="2"/>
  <c r="H11" i="2"/>
  <c r="H13" i="2" s="1"/>
  <c r="BC6" i="2"/>
  <c r="BC5" i="2"/>
  <c r="T12" i="2"/>
  <c r="AE17" i="2"/>
  <c r="AE19" i="2" s="1"/>
  <c r="BW27" i="2"/>
  <c r="BW29" i="2" s="1"/>
  <c r="AP11" i="2"/>
  <c r="AP13" i="2" s="1"/>
  <c r="H18" i="2"/>
  <c r="H20" i="2" s="1"/>
  <c r="BK12" i="2"/>
  <c r="H28" i="2"/>
  <c r="AF26" i="2"/>
  <c r="AF27" i="2" s="1"/>
  <c r="AF29" i="2" s="1"/>
  <c r="AF16" i="2"/>
  <c r="AF10" i="2"/>
  <c r="AF11" i="2" s="1"/>
  <c r="AF13" i="2" s="1"/>
  <c r="BA11" i="2"/>
  <c r="BA13" i="2" s="1"/>
  <c r="BW12" i="2"/>
  <c r="BA17" i="2"/>
  <c r="BA19" i="2" s="1"/>
  <c r="CU6" i="2"/>
  <c r="CU5" i="2"/>
  <c r="AR6" i="2"/>
  <c r="AR5" i="2"/>
  <c r="BA27" i="2"/>
  <c r="BA29" i="2" s="1"/>
  <c r="BW17" i="2"/>
  <c r="BW19" i="2" s="1"/>
  <c r="AE11" i="2"/>
  <c r="AE13" i="2" s="1"/>
  <c r="CI26" i="2"/>
  <c r="CI27" i="2"/>
  <c r="CI29" i="2" s="1"/>
  <c r="CI16" i="2"/>
  <c r="CI10" i="2"/>
  <c r="AE28" i="2"/>
  <c r="AP18" i="2"/>
  <c r="AP20" i="2" s="1"/>
  <c r="H17" i="2"/>
  <c r="I29" i="2" l="1"/>
  <c r="AQ28" i="2"/>
  <c r="BA12" i="2"/>
  <c r="BA18" i="2"/>
  <c r="BA20" i="2" s="1"/>
  <c r="I18" i="2"/>
  <c r="I20" i="2" s="1"/>
  <c r="AS5" i="2"/>
  <c r="AS6" i="2"/>
  <c r="CJ12" i="2"/>
  <c r="CI28" i="2"/>
  <c r="DH3" i="2"/>
  <c r="DH9" i="2"/>
  <c r="DH15" i="2" s="1"/>
  <c r="DH25" i="2" s="1"/>
  <c r="DH4" i="2"/>
  <c r="DI1" i="2"/>
  <c r="X9" i="2"/>
  <c r="X15" i="2" s="1"/>
  <c r="X25" i="2" s="1"/>
  <c r="X4" i="2"/>
  <c r="Y1" i="2"/>
  <c r="DS21" i="2"/>
  <c r="DS22" i="2" s="1"/>
  <c r="DS9" i="2"/>
  <c r="DS15" i="2" s="1"/>
  <c r="DS25" i="2" s="1"/>
  <c r="DS4" i="2"/>
  <c r="DT1" i="2"/>
  <c r="EE1" i="2"/>
  <c r="W6" i="2"/>
  <c r="W5" i="2"/>
  <c r="BD6" i="2"/>
  <c r="BD5" i="2"/>
  <c r="BO6" i="2"/>
  <c r="BO5" i="2"/>
  <c r="DG6" i="2"/>
  <c r="DG5" i="2"/>
  <c r="L9" i="2"/>
  <c r="L15" i="2" s="1"/>
  <c r="L25" i="2" s="1"/>
  <c r="L4" i="2"/>
  <c r="M1" i="2"/>
  <c r="CL9" i="2"/>
  <c r="CL15" i="2" s="1"/>
  <c r="CL25" i="2" s="1"/>
  <c r="CL4" i="2"/>
  <c r="CM1" i="2"/>
  <c r="AE12" i="2"/>
  <c r="K6" i="2"/>
  <c r="K5" i="2"/>
  <c r="CK6" i="2"/>
  <c r="CK5" i="2"/>
  <c r="BM18" i="2"/>
  <c r="BM20" i="2" s="1"/>
  <c r="BE21" i="2"/>
  <c r="BE22" i="2" s="1"/>
  <c r="BF1" i="2"/>
  <c r="BE9" i="2"/>
  <c r="BE15" i="2" s="1"/>
  <c r="BE25" i="2" s="1"/>
  <c r="BE4" i="2"/>
  <c r="AF17" i="2"/>
  <c r="AF19" i="2" s="1"/>
  <c r="U27" i="2"/>
  <c r="U29" i="2" s="1"/>
  <c r="H12" i="2"/>
  <c r="AE18" i="2"/>
  <c r="AE20" i="2" s="1"/>
  <c r="J26" i="2"/>
  <c r="J27" i="2"/>
  <c r="J29" i="2" s="1"/>
  <c r="J16" i="2"/>
  <c r="J17" i="2" s="1"/>
  <c r="J10" i="2"/>
  <c r="CW9" i="2"/>
  <c r="CW15" i="2" s="1"/>
  <c r="CW25" i="2" s="1"/>
  <c r="CW4" i="2"/>
  <c r="CX1" i="2"/>
  <c r="BM27" i="2"/>
  <c r="BM29" i="2" s="1"/>
  <c r="U12" i="2"/>
  <c r="BP9" i="2"/>
  <c r="BP15" i="2" s="1"/>
  <c r="BP25" i="2" s="1"/>
  <c r="BP4" i="2"/>
  <c r="BQ1" i="2"/>
  <c r="BM12" i="2"/>
  <c r="BC26" i="2"/>
  <c r="BC27" i="2" s="1"/>
  <c r="BC29" i="2" s="1"/>
  <c r="BC10" i="2"/>
  <c r="BC16" i="2"/>
  <c r="CA21" i="2"/>
  <c r="CA9" i="2"/>
  <c r="CA15" i="2" s="1"/>
  <c r="CA25" i="2" s="1"/>
  <c r="CA4" i="2"/>
  <c r="CB1" i="2"/>
  <c r="AH5" i="2"/>
  <c r="AH6" i="2"/>
  <c r="CV6" i="2"/>
  <c r="CV5" i="2"/>
  <c r="CJ27" i="2"/>
  <c r="CJ29" i="2" s="1"/>
  <c r="CJ11" i="2"/>
  <c r="CJ13" i="2" s="1"/>
  <c r="CJ17" i="2"/>
  <c r="CJ19" i="2" s="1"/>
  <c r="BN26" i="2"/>
  <c r="BN27" i="2" s="1"/>
  <c r="BN29" i="2" s="1"/>
  <c r="BN17" i="2"/>
  <c r="BN19" i="2" s="1"/>
  <c r="BN10" i="2"/>
  <c r="BN16" i="2"/>
  <c r="BW28" i="2"/>
  <c r="AU1" i="2"/>
  <c r="AT4" i="2"/>
  <c r="AT9" i="2"/>
  <c r="AT15" i="2" s="1"/>
  <c r="AT25" i="2" s="1"/>
  <c r="AF12" i="2"/>
  <c r="U18" i="2"/>
  <c r="U20" i="2" s="1"/>
  <c r="H19" i="2"/>
  <c r="BW18" i="2"/>
  <c r="BW20" i="2" s="1"/>
  <c r="AF28" i="2"/>
  <c r="AP12" i="2"/>
  <c r="CI11" i="2"/>
  <c r="CI13" i="2" s="1"/>
  <c r="BZ6" i="2"/>
  <c r="BZ5" i="2"/>
  <c r="AI21" i="2"/>
  <c r="AI9" i="2"/>
  <c r="AI15" i="2" s="1"/>
  <c r="AI25" i="2" s="1"/>
  <c r="AI4" i="2"/>
  <c r="AJ1" i="2"/>
  <c r="AQ12" i="2"/>
  <c r="BX27" i="2"/>
  <c r="BX29" i="2" s="1"/>
  <c r="BX26" i="2"/>
  <c r="BX16" i="2"/>
  <c r="BX10" i="2"/>
  <c r="I28" i="2"/>
  <c r="BA28" i="2"/>
  <c r="AR26" i="2"/>
  <c r="AR16" i="2"/>
  <c r="AR10" i="2"/>
  <c r="BB18" i="2"/>
  <c r="BB20" i="2" s="1"/>
  <c r="V26" i="2"/>
  <c r="V16" i="2"/>
  <c r="V10" i="2"/>
  <c r="CI18" i="2"/>
  <c r="CI20" i="2" s="1"/>
  <c r="BY26" i="2"/>
  <c r="BY16" i="2"/>
  <c r="BY10" i="2"/>
  <c r="BY17" i="2"/>
  <c r="BY19" i="2" s="1"/>
  <c r="BB11" i="2"/>
  <c r="BB13" i="2" s="1"/>
  <c r="AQ11" i="2"/>
  <c r="AQ13" i="2" s="1"/>
  <c r="CV26" i="2"/>
  <c r="CV16" i="2"/>
  <c r="CV10" i="2"/>
  <c r="AG27" i="2"/>
  <c r="AG29" i="2" s="1"/>
  <c r="AG26" i="2"/>
  <c r="AG16" i="2"/>
  <c r="AG10" i="2"/>
  <c r="AG11" i="2"/>
  <c r="AG13" i="2" s="1"/>
  <c r="CI17" i="2"/>
  <c r="CI19" i="2" s="1"/>
  <c r="CU26" i="2"/>
  <c r="CU27" i="2"/>
  <c r="CU29" i="2" s="1"/>
  <c r="CU16" i="2"/>
  <c r="CU10" i="2"/>
  <c r="CU11" i="2" s="1"/>
  <c r="CU13" i="2" s="1"/>
  <c r="BB17" i="2"/>
  <c r="BB19" i="2" s="1"/>
  <c r="I11" i="2"/>
  <c r="I12" i="2" s="1"/>
  <c r="AQ17" i="2"/>
  <c r="AQ19" i="2" s="1"/>
  <c r="J19" i="2" l="1"/>
  <c r="AJ9" i="2"/>
  <c r="AJ15" i="2" s="1"/>
  <c r="AJ25" i="2" s="1"/>
  <c r="AJ4" i="2"/>
  <c r="AK1" i="2"/>
  <c r="X6" i="2"/>
  <c r="X5" i="2"/>
  <c r="AS26" i="2"/>
  <c r="AS16" i="2"/>
  <c r="AS10" i="2"/>
  <c r="AS11" i="2"/>
  <c r="AS13" i="2" s="1"/>
  <c r="AI6" i="2"/>
  <c r="AI5" i="2"/>
  <c r="BO26" i="2"/>
  <c r="BO27" i="2" s="1"/>
  <c r="BO29" i="2" s="1"/>
  <c r="BO11" i="2"/>
  <c r="BO13" i="2" s="1"/>
  <c r="BO10" i="2"/>
  <c r="BO16" i="2"/>
  <c r="BC12" i="2"/>
  <c r="CW6" i="2"/>
  <c r="CW5" i="2"/>
  <c r="U28" i="2"/>
  <c r="CA6" i="2"/>
  <c r="CA5" i="2"/>
  <c r="BC11" i="2"/>
  <c r="BC13" i="2" s="1"/>
  <c r="M21" i="2"/>
  <c r="M9" i="2"/>
  <c r="M15" i="2" s="1"/>
  <c r="M25" i="2" s="1"/>
  <c r="M4" i="2"/>
  <c r="N1" i="2"/>
  <c r="BD26" i="2"/>
  <c r="BD27" i="2" s="1"/>
  <c r="BD29" i="2" s="1"/>
  <c r="BD16" i="2"/>
  <c r="BD10" i="2"/>
  <c r="AR17" i="2"/>
  <c r="AR19" i="2" s="1"/>
  <c r="BG1" i="2"/>
  <c r="BF4" i="2"/>
  <c r="BF9" i="2"/>
  <c r="BF15" i="2" s="1"/>
  <c r="BF25" i="2" s="1"/>
  <c r="AR28" i="2"/>
  <c r="J28" i="2"/>
  <c r="V28" i="2"/>
  <c r="CK27" i="2"/>
  <c r="CK29" i="2" s="1"/>
  <c r="CK26" i="2"/>
  <c r="CK16" i="2"/>
  <c r="CK10" i="2"/>
  <c r="CK17" i="2"/>
  <c r="CK19" i="2" s="1"/>
  <c r="L6" i="2"/>
  <c r="L5" i="2"/>
  <c r="J18" i="2"/>
  <c r="V11" i="2"/>
  <c r="V13" i="2" s="1"/>
  <c r="CV28" i="2"/>
  <c r="CX9" i="2"/>
  <c r="CX15" i="2" s="1"/>
  <c r="CX25" i="2" s="1"/>
  <c r="CX4" i="2"/>
  <c r="CY1" i="2"/>
  <c r="AT6" i="2"/>
  <c r="AT5" i="2"/>
  <c r="CV27" i="2"/>
  <c r="CV29" i="2" s="1"/>
  <c r="CV11" i="2"/>
  <c r="CV13" i="2" s="1"/>
  <c r="CV17" i="2"/>
  <c r="CV19" i="2" s="1"/>
  <c r="BM28" i="2"/>
  <c r="W26" i="2"/>
  <c r="W16" i="2"/>
  <c r="W10" i="2"/>
  <c r="AR27" i="2"/>
  <c r="AR29" i="2" s="1"/>
  <c r="CU28" i="2"/>
  <c r="BZ26" i="2"/>
  <c r="BZ27" i="2" s="1"/>
  <c r="BZ29" i="2" s="1"/>
  <c r="BZ17" i="2"/>
  <c r="BZ19" i="2" s="1"/>
  <c r="BZ11" i="2"/>
  <c r="BZ13" i="2" s="1"/>
  <c r="BZ16" i="2"/>
  <c r="BZ10" i="2"/>
  <c r="BY18" i="2"/>
  <c r="BY20" i="2" s="1"/>
  <c r="AQ18" i="2"/>
  <c r="AQ20" i="2" s="1"/>
  <c r="K26" i="2"/>
  <c r="K27" i="2"/>
  <c r="K29" i="2" s="1"/>
  <c r="K16" i="2"/>
  <c r="K10" i="2"/>
  <c r="EE21" i="2"/>
  <c r="EE22" i="2" s="1"/>
  <c r="EE9" i="2"/>
  <c r="EE15" i="2" s="1"/>
  <c r="EE25" i="2" s="1"/>
  <c r="EE4" i="2"/>
  <c r="EQ1" i="2"/>
  <c r="EF1" i="2"/>
  <c r="DI9" i="2"/>
  <c r="DI15" i="2" s="1"/>
  <c r="DI25" i="2" s="1"/>
  <c r="DI4" i="2"/>
  <c r="DJ1" i="2"/>
  <c r="CU17" i="2"/>
  <c r="CU19" i="2" s="1"/>
  <c r="BY12" i="2"/>
  <c r="BC28" i="2"/>
  <c r="BX28" i="2"/>
  <c r="BN18" i="2"/>
  <c r="BN20" i="2" s="1"/>
  <c r="AH26" i="2"/>
  <c r="AH27" i="2"/>
  <c r="AH29" i="2" s="1"/>
  <c r="AH16" i="2"/>
  <c r="AH17" i="2" s="1"/>
  <c r="AH19" i="2" s="1"/>
  <c r="AH10" i="2"/>
  <c r="AH11" i="2"/>
  <c r="AH13" i="2" s="1"/>
  <c r="AF18" i="2"/>
  <c r="AF20" i="2" s="1"/>
  <c r="DT3" i="2"/>
  <c r="DT9" i="2"/>
  <c r="DT15" i="2" s="1"/>
  <c r="DT25" i="2" s="1"/>
  <c r="DU1" i="2"/>
  <c r="DH6" i="2"/>
  <c r="DH5" i="2"/>
  <c r="CU12" i="2"/>
  <c r="BN28" i="2"/>
  <c r="Y21" i="2"/>
  <c r="Y9" i="2"/>
  <c r="Y15" i="2" s="1"/>
  <c r="Y25" i="2" s="1"/>
  <c r="Y4" i="2"/>
  <c r="Z1" i="2"/>
  <c r="BY11" i="2"/>
  <c r="BY13" i="2" s="1"/>
  <c r="BX17" i="2"/>
  <c r="BX19" i="2" s="1"/>
  <c r="BQ21" i="2"/>
  <c r="BQ22" i="2" s="1"/>
  <c r="BR1" i="2"/>
  <c r="BQ9" i="2"/>
  <c r="BQ15" i="2" s="1"/>
  <c r="BQ25" i="2" s="1"/>
  <c r="BQ4" i="2"/>
  <c r="CJ28" i="2"/>
  <c r="CM21" i="2"/>
  <c r="CM9" i="2"/>
  <c r="CM15" i="2" s="1"/>
  <c r="CM25" i="2" s="1"/>
  <c r="CM4" i="2"/>
  <c r="CN1" i="2"/>
  <c r="DS6" i="2"/>
  <c r="DS5" i="2"/>
  <c r="DG26" i="2"/>
  <c r="DG27" i="2"/>
  <c r="DG29" i="2" s="1"/>
  <c r="DG17" i="2"/>
  <c r="DG19" i="2" s="1"/>
  <c r="DG16" i="2"/>
  <c r="DG11" i="2"/>
  <c r="DG13" i="2" s="1"/>
  <c r="DG10" i="2"/>
  <c r="V17" i="2"/>
  <c r="V19" i="2" s="1"/>
  <c r="V27" i="2"/>
  <c r="V29" i="2" s="1"/>
  <c r="CJ18" i="2"/>
  <c r="CJ20" i="2" s="1"/>
  <c r="BC17" i="2"/>
  <c r="BC19" i="2" s="1"/>
  <c r="BB12" i="2"/>
  <c r="AU21" i="2"/>
  <c r="AV1" i="2"/>
  <c r="AU9" i="2"/>
  <c r="AU15" i="2" s="1"/>
  <c r="AU25" i="2" s="1"/>
  <c r="AU4" i="2"/>
  <c r="AG12" i="2"/>
  <c r="I13" i="2"/>
  <c r="AG17" i="2"/>
  <c r="AG19" i="2" s="1"/>
  <c r="CI12" i="2"/>
  <c r="AG28" i="2"/>
  <c r="BY27" i="2"/>
  <c r="BY29" i="2" s="1"/>
  <c r="AR11" i="2"/>
  <c r="AR13" i="2" s="1"/>
  <c r="BX11" i="2"/>
  <c r="BX13" i="2" s="1"/>
  <c r="BN11" i="2"/>
  <c r="BN13" i="2" s="1"/>
  <c r="CB9" i="2"/>
  <c r="CB15" i="2" s="1"/>
  <c r="CB25" i="2" s="1"/>
  <c r="CB4" i="2"/>
  <c r="CC1" i="2"/>
  <c r="BP6" i="2"/>
  <c r="BP5" i="2"/>
  <c r="J11" i="2"/>
  <c r="J13" i="2" s="1"/>
  <c r="BE6" i="2"/>
  <c r="BE5" i="2"/>
  <c r="CL6" i="2"/>
  <c r="CL5" i="2"/>
  <c r="DH26" i="2"/>
  <c r="DH16" i="2"/>
  <c r="DH10" i="2"/>
  <c r="CA26" i="2" l="1"/>
  <c r="CA27" i="2"/>
  <c r="CA29" i="2" s="1"/>
  <c r="CA16" i="2"/>
  <c r="CA10" i="2"/>
  <c r="AJ6" i="2"/>
  <c r="AJ5" i="2"/>
  <c r="BO28" i="2"/>
  <c r="N21" i="2"/>
  <c r="N22" i="2" s="1"/>
  <c r="N9" i="2"/>
  <c r="N15" i="2" s="1"/>
  <c r="N25" i="2" s="1"/>
  <c r="N4" i="2"/>
  <c r="K11" i="2"/>
  <c r="K13" i="2" s="1"/>
  <c r="V12" i="2"/>
  <c r="M6" i="2"/>
  <c r="M5" i="2"/>
  <c r="AI27" i="2"/>
  <c r="AI29" i="2" s="1"/>
  <c r="AI26" i="2"/>
  <c r="AI17" i="2"/>
  <c r="AI19" i="2" s="1"/>
  <c r="AI16" i="2"/>
  <c r="AI10" i="2"/>
  <c r="AK21" i="2"/>
  <c r="AK9" i="2"/>
  <c r="AK15" i="2" s="1"/>
  <c r="AK25" i="2" s="1"/>
  <c r="AK4" i="2"/>
  <c r="AL1" i="2"/>
  <c r="AW1" i="2"/>
  <c r="AV9" i="2"/>
  <c r="AV15" i="2" s="1"/>
  <c r="AV25" i="2" s="1"/>
  <c r="AV4" i="2"/>
  <c r="BS1" i="2"/>
  <c r="BR9" i="2"/>
  <c r="BR15" i="2" s="1"/>
  <c r="BR25" i="2" s="1"/>
  <c r="BR4" i="2"/>
  <c r="J20" i="2"/>
  <c r="CW26" i="2"/>
  <c r="CW11" i="2"/>
  <c r="CW13" i="2" s="1"/>
  <c r="CW10" i="2"/>
  <c r="CW16" i="2"/>
  <c r="CL26" i="2"/>
  <c r="CL27" i="2"/>
  <c r="CL29" i="2" s="1"/>
  <c r="CL16" i="2"/>
  <c r="CL17" i="2" s="1"/>
  <c r="CL19" i="2" s="1"/>
  <c r="CL10" i="2"/>
  <c r="CL11" i="2" s="1"/>
  <c r="CL13" i="2" s="1"/>
  <c r="BN12" i="2"/>
  <c r="DS26" i="2"/>
  <c r="DS27" i="2"/>
  <c r="DS29" i="2" s="1"/>
  <c r="DS16" i="2"/>
  <c r="DS11" i="2"/>
  <c r="DS13" i="2" s="1"/>
  <c r="DS10" i="2"/>
  <c r="CN9" i="2"/>
  <c r="CN15" i="2" s="1"/>
  <c r="CN25" i="2" s="1"/>
  <c r="CN4" i="2"/>
  <c r="CO1" i="2"/>
  <c r="BY28" i="2"/>
  <c r="K17" i="2"/>
  <c r="K19" i="2" s="1"/>
  <c r="AT26" i="2"/>
  <c r="AT16" i="2"/>
  <c r="AT27" i="2"/>
  <c r="AT29" i="2" s="1"/>
  <c r="AT10" i="2"/>
  <c r="BF6" i="2"/>
  <c r="BF5" i="2"/>
  <c r="AS12" i="2"/>
  <c r="DI6" i="2"/>
  <c r="DI5" i="2"/>
  <c r="W12" i="2"/>
  <c r="CY21" i="2"/>
  <c r="CY9" i="2"/>
  <c r="CY15" i="2" s="1"/>
  <c r="CY25" i="2" s="1"/>
  <c r="CY4" i="2"/>
  <c r="CZ1" i="2"/>
  <c r="L26" i="2"/>
  <c r="L27" i="2"/>
  <c r="L29" i="2" s="1"/>
  <c r="L16" i="2"/>
  <c r="L17" i="2" s="1"/>
  <c r="L19" i="2" s="1"/>
  <c r="L10" i="2"/>
  <c r="BG21" i="2"/>
  <c r="BH1" i="2"/>
  <c r="BG9" i="2"/>
  <c r="BG15" i="2" s="1"/>
  <c r="BG25" i="2" s="1"/>
  <c r="BG4" i="2"/>
  <c r="V18" i="2"/>
  <c r="V20" i="2" s="1"/>
  <c r="AH12" i="2"/>
  <c r="CM6" i="2"/>
  <c r="CM5" i="2"/>
  <c r="AH28" i="2"/>
  <c r="K28" i="2"/>
  <c r="W11" i="2"/>
  <c r="W13" i="2" s="1"/>
  <c r="CX6" i="2"/>
  <c r="CX5" i="2"/>
  <c r="CV18" i="2"/>
  <c r="CV20" i="2" s="1"/>
  <c r="AS17" i="2"/>
  <c r="AS19" i="2" s="1"/>
  <c r="CV12" i="2"/>
  <c r="DG28" i="2"/>
  <c r="DJ9" i="2"/>
  <c r="DJ15" i="2" s="1"/>
  <c r="DJ25" i="2" s="1"/>
  <c r="DJ4" i="2"/>
  <c r="DK1" i="2"/>
  <c r="AR12" i="2"/>
  <c r="BP26" i="2"/>
  <c r="BP27" i="2" s="1"/>
  <c r="BP29" i="2" s="1"/>
  <c r="BP16" i="2"/>
  <c r="BP10" i="2"/>
  <c r="BX12" i="2"/>
  <c r="DH27" i="2"/>
  <c r="DH29" i="2" s="1"/>
  <c r="DH11" i="2"/>
  <c r="DH13" i="2" s="1"/>
  <c r="DH17" i="2"/>
  <c r="DH19" i="2" s="1"/>
  <c r="W18" i="2"/>
  <c r="W20" i="2" s="1"/>
  <c r="AS28" i="2"/>
  <c r="AR18" i="2"/>
  <c r="AR20" i="2" s="1"/>
  <c r="DG12" i="2"/>
  <c r="Z21" i="2"/>
  <c r="Z22" i="2" s="1"/>
  <c r="Z9" i="2"/>
  <c r="Z15" i="2" s="1"/>
  <c r="Z25" i="2" s="1"/>
  <c r="Z4" i="2"/>
  <c r="DU9" i="2"/>
  <c r="DU15" i="2" s="1"/>
  <c r="DU25" i="2" s="1"/>
  <c r="DU4" i="2"/>
  <c r="DV1" i="2"/>
  <c r="EF3" i="2"/>
  <c r="EF9" i="2"/>
  <c r="EF15" i="2" s="1"/>
  <c r="EF25" i="2" s="1"/>
  <c r="EF4" i="2"/>
  <c r="EG1" i="2"/>
  <c r="W17" i="2"/>
  <c r="W19" i="2" s="1"/>
  <c r="CK11" i="2"/>
  <c r="CK13" i="2" s="1"/>
  <c r="BD11" i="2"/>
  <c r="BD13" i="2" s="1"/>
  <c r="BO12" i="2"/>
  <c r="AS27" i="2"/>
  <c r="AS29" i="2" s="1"/>
  <c r="BZ28" i="2"/>
  <c r="BE27" i="2"/>
  <c r="BE29" i="2" s="1"/>
  <c r="BE26" i="2"/>
  <c r="BE16" i="2"/>
  <c r="BE10" i="2"/>
  <c r="BE11" i="2"/>
  <c r="BE13" i="2" s="1"/>
  <c r="BX18" i="2"/>
  <c r="BX20" i="2" s="1"/>
  <c r="BC18" i="2"/>
  <c r="BC20" i="2" s="1"/>
  <c r="CC21" i="2"/>
  <c r="CC22" i="2" s="1"/>
  <c r="CD1" i="2"/>
  <c r="CC9" i="2"/>
  <c r="CC15" i="2" s="1"/>
  <c r="CC25" i="2" s="1"/>
  <c r="CC4" i="2"/>
  <c r="CB6" i="2"/>
  <c r="CB5" i="2"/>
  <c r="J12" i="2"/>
  <c r="Y6" i="2"/>
  <c r="Y5" i="2"/>
  <c r="DT4" i="2"/>
  <c r="AG18" i="2"/>
  <c r="AG20" i="2" s="1"/>
  <c r="EQ21" i="2"/>
  <c r="EQ22" i="2" s="1"/>
  <c r="EQ9" i="2"/>
  <c r="EQ15" i="2" s="1"/>
  <c r="EQ25" i="2" s="1"/>
  <c r="EQ4" i="2"/>
  <c r="FC1" i="2"/>
  <c r="ER1" i="2"/>
  <c r="BZ12" i="2"/>
  <c r="CK18" i="2"/>
  <c r="CK20" i="2" s="1"/>
  <c r="BD28" i="2"/>
  <c r="AH18" i="2"/>
  <c r="AH20" i="2" s="1"/>
  <c r="AU6" i="2"/>
  <c r="AU5" i="2"/>
  <c r="DG18" i="2"/>
  <c r="DG20" i="2" s="1"/>
  <c r="BQ6" i="2"/>
  <c r="BQ5" i="2"/>
  <c r="EE6" i="2"/>
  <c r="EE5" i="2"/>
  <c r="BZ18" i="2"/>
  <c r="BZ20" i="2" s="1"/>
  <c r="W27" i="2"/>
  <c r="W29" i="2" s="1"/>
  <c r="CK28" i="2"/>
  <c r="BD17" i="2"/>
  <c r="BD19" i="2" s="1"/>
  <c r="CU18" i="2"/>
  <c r="CU20" i="2" s="1"/>
  <c r="BO17" i="2"/>
  <c r="BO19" i="2" s="1"/>
  <c r="X26" i="2"/>
  <c r="X16" i="2"/>
  <c r="X11" i="2"/>
  <c r="X13" i="2" s="1"/>
  <c r="X10" i="2"/>
  <c r="CE1" i="2" l="1"/>
  <c r="CD9" i="2"/>
  <c r="CD15" i="2" s="1"/>
  <c r="CD25" i="2" s="1"/>
  <c r="CD4" i="2"/>
  <c r="DJ6" i="2"/>
  <c r="DJ5" i="2"/>
  <c r="AL21" i="2"/>
  <c r="AL22" i="2" s="1"/>
  <c r="AL9" i="2"/>
  <c r="AL15" i="2" s="1"/>
  <c r="AL25" i="2" s="1"/>
  <c r="AL4" i="2"/>
  <c r="AI28" i="2"/>
  <c r="X28" i="2"/>
  <c r="BI1" i="2"/>
  <c r="BH9" i="2"/>
  <c r="BH15" i="2" s="1"/>
  <c r="BH25" i="2" s="1"/>
  <c r="BH4" i="2"/>
  <c r="L12" i="2"/>
  <c r="Z6" i="2"/>
  <c r="Z5" i="2"/>
  <c r="L11" i="2"/>
  <c r="L13" i="2" s="1"/>
  <c r="CN6" i="2"/>
  <c r="CN5" i="2"/>
  <c r="BR6" i="2"/>
  <c r="BR5" i="2"/>
  <c r="CX26" i="2"/>
  <c r="CX27" i="2"/>
  <c r="CX29" i="2" s="1"/>
  <c r="CX10" i="2"/>
  <c r="CX11" i="2" s="1"/>
  <c r="CX13" i="2" s="1"/>
  <c r="CX16" i="2"/>
  <c r="CL12" i="2"/>
  <c r="AU26" i="2"/>
  <c r="AU16" i="2"/>
  <c r="AU27" i="2"/>
  <c r="AU29" i="2" s="1"/>
  <c r="AU10" i="2"/>
  <c r="CM26" i="2"/>
  <c r="CM27" i="2"/>
  <c r="CM29" i="2" s="1"/>
  <c r="CM10" i="2"/>
  <c r="CM16" i="2"/>
  <c r="BF26" i="2"/>
  <c r="BF27" i="2"/>
  <c r="BF29" i="2" s="1"/>
  <c r="BF17" i="2"/>
  <c r="BF19" i="2" s="1"/>
  <c r="BF16" i="2"/>
  <c r="BF10" i="2"/>
  <c r="DS12" i="2"/>
  <c r="CL28" i="2"/>
  <c r="BS21" i="2"/>
  <c r="BT1" i="2"/>
  <c r="BS9" i="2"/>
  <c r="BS15" i="2" s="1"/>
  <c r="BS25" i="2" s="1"/>
  <c r="BS4" i="2"/>
  <c r="CA12" i="2"/>
  <c r="K18" i="2"/>
  <c r="K20" i="2" s="1"/>
  <c r="AT12" i="2"/>
  <c r="AV6" i="2"/>
  <c r="AV5" i="2"/>
  <c r="CA18" i="2"/>
  <c r="CA20" i="2" s="1"/>
  <c r="L18" i="2"/>
  <c r="L20" i="2" s="1"/>
  <c r="DH28" i="2"/>
  <c r="L28" i="2"/>
  <c r="AT11" i="2"/>
  <c r="AT13" i="2" s="1"/>
  <c r="CW17" i="2"/>
  <c r="CW19" i="2" s="1"/>
  <c r="N6" i="2"/>
  <c r="N5" i="2"/>
  <c r="CA11" i="2"/>
  <c r="CA13" i="2" s="1"/>
  <c r="AK6" i="2"/>
  <c r="AK5" i="2"/>
  <c r="DT6" i="2"/>
  <c r="DT5" i="2"/>
  <c r="M26" i="2"/>
  <c r="M27" i="2" s="1"/>
  <c r="M29" i="2" s="1"/>
  <c r="M16" i="2"/>
  <c r="M10" i="2"/>
  <c r="Y26" i="2"/>
  <c r="Y16" i="2"/>
  <c r="Y10" i="2"/>
  <c r="Y11" i="2" s="1"/>
  <c r="Y13" i="2" s="1"/>
  <c r="BP11" i="2"/>
  <c r="BP13" i="2" s="1"/>
  <c r="BE17" i="2"/>
  <c r="BE19" i="2" s="1"/>
  <c r="X12" i="2"/>
  <c r="W28" i="2"/>
  <c r="BE28" i="2"/>
  <c r="DV9" i="2"/>
  <c r="DV15" i="2" s="1"/>
  <c r="DV25" i="2" s="1"/>
  <c r="DV4" i="2"/>
  <c r="DW1" i="2"/>
  <c r="BP17" i="2"/>
  <c r="BP19" i="2" s="1"/>
  <c r="AS18" i="2"/>
  <c r="AS20" i="2" s="1"/>
  <c r="CZ9" i="2"/>
  <c r="CZ15" i="2" s="1"/>
  <c r="CZ25" i="2" s="1"/>
  <c r="CZ4" i="2"/>
  <c r="DA1" i="2"/>
  <c r="DS17" i="2"/>
  <c r="DS19" i="2" s="1"/>
  <c r="CW12" i="2"/>
  <c r="AW21" i="2"/>
  <c r="AX1" i="2"/>
  <c r="AW9" i="2"/>
  <c r="AW15" i="2" s="1"/>
  <c r="AW25" i="2" s="1"/>
  <c r="AW4" i="2"/>
  <c r="CA17" i="2"/>
  <c r="CA19" i="2" s="1"/>
  <c r="DI26" i="2"/>
  <c r="DI27" i="2" s="1"/>
  <c r="DI29" i="2" s="1"/>
  <c r="DI10" i="2"/>
  <c r="DI16" i="2"/>
  <c r="DI17" i="2" s="1"/>
  <c r="DI19" i="2" s="1"/>
  <c r="DH12" i="2"/>
  <c r="AJ26" i="2"/>
  <c r="AJ27" i="2" s="1"/>
  <c r="AJ29" i="2" s="1"/>
  <c r="AJ17" i="2"/>
  <c r="AJ19" i="2" s="1"/>
  <c r="AJ16" i="2"/>
  <c r="AJ10" i="2"/>
  <c r="BE12" i="2"/>
  <c r="BD18" i="2"/>
  <c r="BD20" i="2" s="1"/>
  <c r="BO18" i="2"/>
  <c r="BO20" i="2" s="1"/>
  <c r="AT18" i="2"/>
  <c r="AT20" i="2" s="1"/>
  <c r="EQ6" i="2"/>
  <c r="EQ5" i="2"/>
  <c r="CO21" i="2"/>
  <c r="CO22" i="2" s="1"/>
  <c r="CP1" i="2"/>
  <c r="CO9" i="2"/>
  <c r="CO15" i="2" s="1"/>
  <c r="CO25" i="2" s="1"/>
  <c r="CO4" i="2"/>
  <c r="EG9" i="2"/>
  <c r="EG15" i="2" s="1"/>
  <c r="EG25" i="2" s="1"/>
  <c r="EG4" i="2"/>
  <c r="EH1" i="2"/>
  <c r="EE26" i="2"/>
  <c r="EE17" i="2"/>
  <c r="EE19" i="2" s="1"/>
  <c r="EE16" i="2"/>
  <c r="EE10" i="2"/>
  <c r="DU6" i="2"/>
  <c r="DU5" i="2"/>
  <c r="CY6" i="2"/>
  <c r="CY5" i="2"/>
  <c r="X18" i="2"/>
  <c r="X20" i="2" s="1"/>
  <c r="ER9" i="2"/>
  <c r="ER15" i="2" s="1"/>
  <c r="ER25" i="2" s="1"/>
  <c r="ES1" i="2"/>
  <c r="ER3" i="2"/>
  <c r="CC6" i="2"/>
  <c r="CC5" i="2"/>
  <c r="BD12" i="2"/>
  <c r="BG6" i="2"/>
  <c r="BG5" i="2"/>
  <c r="AT17" i="2"/>
  <c r="AT19" i="2" s="1"/>
  <c r="DS28" i="2"/>
  <c r="CW28" i="2"/>
  <c r="AI11" i="2"/>
  <c r="AI13" i="2" s="1"/>
  <c r="K12" i="2"/>
  <c r="CA28" i="2"/>
  <c r="DK21" i="2"/>
  <c r="DK9" i="2"/>
  <c r="DK15" i="2" s="1"/>
  <c r="DK25" i="2" s="1"/>
  <c r="DK4" i="2"/>
  <c r="DL1" i="2"/>
  <c r="X27" i="2"/>
  <c r="X29" i="2" s="1"/>
  <c r="CL18" i="2"/>
  <c r="CL20" i="2" s="1"/>
  <c r="EF6" i="2"/>
  <c r="EF26" i="2" s="1"/>
  <c r="EF5" i="2"/>
  <c r="CB26" i="2"/>
  <c r="CB27" i="2"/>
  <c r="CB29" i="2" s="1"/>
  <c r="CB16" i="2"/>
  <c r="CB17" i="2" s="1"/>
  <c r="CB19" i="2" s="1"/>
  <c r="CB11" i="2"/>
  <c r="CB13" i="2" s="1"/>
  <c r="CB10" i="2"/>
  <c r="BP28" i="2"/>
  <c r="X17" i="2"/>
  <c r="X19" i="2" s="1"/>
  <c r="BQ26" i="2"/>
  <c r="BQ16" i="2"/>
  <c r="BQ10" i="2"/>
  <c r="BQ11" i="2"/>
  <c r="BQ13" i="2" s="1"/>
  <c r="FC21" i="2"/>
  <c r="FC22" i="2" s="1"/>
  <c r="FC9" i="2"/>
  <c r="FC15" i="2" s="1"/>
  <c r="FC25" i="2" s="1"/>
  <c r="FC4" i="2"/>
  <c r="FO1" i="2"/>
  <c r="FD1" i="2"/>
  <c r="CK12" i="2"/>
  <c r="AT28" i="2"/>
  <c r="CW27" i="2"/>
  <c r="CW29" i="2" s="1"/>
  <c r="AI18" i="2"/>
  <c r="AI20" i="2" s="1"/>
  <c r="DH18" i="2"/>
  <c r="DH20" i="2" s="1"/>
  <c r="BP18" i="2" l="1"/>
  <c r="BP20" i="2" s="1"/>
  <c r="BF28" i="2"/>
  <c r="AU17" i="2"/>
  <c r="AU19" i="2" s="1"/>
  <c r="CN26" i="2"/>
  <c r="CN27" i="2"/>
  <c r="CN29" i="2" s="1"/>
  <c r="CN16" i="2"/>
  <c r="CN11" i="2"/>
  <c r="CN13" i="2" s="1"/>
  <c r="CN10" i="2"/>
  <c r="EE28" i="2"/>
  <c r="EE27" i="2"/>
  <c r="EE29" i="2" s="1"/>
  <c r="DV6" i="2"/>
  <c r="DV5" i="2"/>
  <c r="DT26" i="2"/>
  <c r="DT10" i="2"/>
  <c r="DT16" i="2"/>
  <c r="EF10" i="2"/>
  <c r="BS6" i="2"/>
  <c r="BS5" i="2"/>
  <c r="AU28" i="2"/>
  <c r="DW21" i="2"/>
  <c r="DW9" i="2"/>
  <c r="DW15" i="2" s="1"/>
  <c r="DW25" i="2" s="1"/>
  <c r="DW4" i="2"/>
  <c r="DX1" i="2"/>
  <c r="EH9" i="2"/>
  <c r="EH15" i="2" s="1"/>
  <c r="EH25" i="2" s="1"/>
  <c r="EH4" i="2"/>
  <c r="EI1" i="2"/>
  <c r="AI12" i="2"/>
  <c r="EF16" i="2"/>
  <c r="CM12" i="2"/>
  <c r="AL6" i="2"/>
  <c r="AL5" i="2"/>
  <c r="BR26" i="2"/>
  <c r="BR27" i="2" s="1"/>
  <c r="BR29" i="2" s="1"/>
  <c r="BR16" i="2"/>
  <c r="BR11" i="2"/>
  <c r="BR13" i="2" s="1"/>
  <c r="BR10" i="2"/>
  <c r="ES9" i="2"/>
  <c r="ES15" i="2" s="1"/>
  <c r="ES25" i="2" s="1"/>
  <c r="ES4" i="2"/>
  <c r="ET1" i="2"/>
  <c r="BQ18" i="2"/>
  <c r="BQ20" i="2" s="1"/>
  <c r="Y17" i="2"/>
  <c r="Y19" i="2" s="1"/>
  <c r="AK27" i="2"/>
  <c r="AK29" i="2" s="1"/>
  <c r="AK26" i="2"/>
  <c r="AK16" i="2"/>
  <c r="AK10" i="2"/>
  <c r="BU1" i="2"/>
  <c r="BT9" i="2"/>
  <c r="BT15" i="2" s="1"/>
  <c r="BT25" i="2" s="1"/>
  <c r="BT4" i="2"/>
  <c r="CM11" i="2"/>
  <c r="CM13" i="2" s="1"/>
  <c r="Z26" i="2"/>
  <c r="Z16" i="2"/>
  <c r="Z11" i="2"/>
  <c r="Z13" i="2" s="1"/>
  <c r="Z10" i="2"/>
  <c r="FC6" i="2"/>
  <c r="FC5" i="2"/>
  <c r="EQ26" i="2"/>
  <c r="EQ27" i="2" s="1"/>
  <c r="EQ29" i="2" s="1"/>
  <c r="EQ16" i="2"/>
  <c r="EQ10" i="2"/>
  <c r="CM17" i="2"/>
  <c r="CM19" i="2" s="1"/>
  <c r="M28" i="2"/>
  <c r="Y12" i="2"/>
  <c r="EF27" i="2"/>
  <c r="EF29" i="2" s="1"/>
  <c r="EF17" i="2"/>
  <c r="EF19" i="2" s="1"/>
  <c r="EF11" i="2"/>
  <c r="EF13" i="2" s="1"/>
  <c r="Y27" i="2"/>
  <c r="Y29" i="2" s="1"/>
  <c r="BH6" i="2"/>
  <c r="BH5" i="2"/>
  <c r="CB18" i="2"/>
  <c r="CB20" i="2" s="1"/>
  <c r="CB28" i="2"/>
  <c r="CX12" i="2"/>
  <c r="BG26" i="2"/>
  <c r="BG27" i="2"/>
  <c r="BG29" i="2" s="1"/>
  <c r="BG16" i="2"/>
  <c r="BG17" i="2" s="1"/>
  <c r="BG19" i="2" s="1"/>
  <c r="BG10" i="2"/>
  <c r="M12" i="2"/>
  <c r="N26" i="2"/>
  <c r="N16" i="2"/>
  <c r="N10" i="2"/>
  <c r="N11" i="2" s="1"/>
  <c r="CM28" i="2"/>
  <c r="CX17" i="2"/>
  <c r="CX19" i="2" s="1"/>
  <c r="DJ26" i="2"/>
  <c r="DJ27" i="2"/>
  <c r="DJ29" i="2" s="1"/>
  <c r="DJ17" i="2"/>
  <c r="DJ19" i="2" s="1"/>
  <c r="DJ11" i="2"/>
  <c r="DJ13" i="2" s="1"/>
  <c r="DJ10" i="2"/>
  <c r="DJ16" i="2"/>
  <c r="EG6" i="2"/>
  <c r="EG5" i="2"/>
  <c r="BE18" i="2"/>
  <c r="BE20" i="2" s="1"/>
  <c r="BQ28" i="2"/>
  <c r="DU26" i="2"/>
  <c r="DU16" i="2"/>
  <c r="DU10" i="2"/>
  <c r="DL9" i="2"/>
  <c r="DL15" i="2" s="1"/>
  <c r="DL25" i="2" s="1"/>
  <c r="DL4" i="2"/>
  <c r="DM1" i="2"/>
  <c r="DA21" i="2"/>
  <c r="DA22" i="2" s="1"/>
  <c r="DB1" i="2"/>
  <c r="DA9" i="2"/>
  <c r="DA15" i="2" s="1"/>
  <c r="DA25" i="2" s="1"/>
  <c r="DA4" i="2"/>
  <c r="M11" i="2"/>
  <c r="M13" i="2" s="1"/>
  <c r="BF12" i="2"/>
  <c r="BP12" i="2"/>
  <c r="BI21" i="2"/>
  <c r="BJ1" i="2"/>
  <c r="BI9" i="2"/>
  <c r="BI15" i="2" s="1"/>
  <c r="BI25" i="2" s="1"/>
  <c r="BI4" i="2"/>
  <c r="CD6" i="2"/>
  <c r="CD5" i="2"/>
  <c r="AX21" i="2"/>
  <c r="AX22" i="2" s="1"/>
  <c r="AX9" i="2"/>
  <c r="AX15" i="2" s="1"/>
  <c r="AX25" i="2" s="1"/>
  <c r="AX4" i="2"/>
  <c r="BQ12" i="2"/>
  <c r="BQ17" i="2"/>
  <c r="BQ19" i="2" s="1"/>
  <c r="EE11" i="2"/>
  <c r="EE13" i="2" s="1"/>
  <c r="CO6" i="2"/>
  <c r="CO5" i="2"/>
  <c r="AJ11" i="2"/>
  <c r="AJ13" i="2" s="1"/>
  <c r="CZ6" i="2"/>
  <c r="CZ5" i="2"/>
  <c r="DS18" i="2"/>
  <c r="DS20" i="2" s="1"/>
  <c r="AV26" i="2"/>
  <c r="AV27" i="2"/>
  <c r="AV29" i="2" s="1"/>
  <c r="AV16" i="2"/>
  <c r="AV10" i="2"/>
  <c r="BF11" i="2"/>
  <c r="BF13" i="2" s="1"/>
  <c r="AU12" i="2"/>
  <c r="CX28" i="2"/>
  <c r="CQ1" i="2"/>
  <c r="CP9" i="2"/>
  <c r="CP15" i="2" s="1"/>
  <c r="CP25" i="2" s="1"/>
  <c r="CP4" i="2"/>
  <c r="AJ28" i="2"/>
  <c r="ER4" i="2"/>
  <c r="DI18" i="2"/>
  <c r="DI20" i="2" s="1"/>
  <c r="CY26" i="2"/>
  <c r="CY27" i="2"/>
  <c r="CY29" i="2" s="1"/>
  <c r="CY10" i="2"/>
  <c r="CY16" i="2"/>
  <c r="CY17" i="2" s="1"/>
  <c r="CY19" i="2" s="1"/>
  <c r="DI11" i="2"/>
  <c r="DI13" i="2" s="1"/>
  <c r="BQ27" i="2"/>
  <c r="BQ29" i="2" s="1"/>
  <c r="DI28" i="2"/>
  <c r="FD9" i="2"/>
  <c r="FD15" i="2" s="1"/>
  <c r="FD25" i="2" s="1"/>
  <c r="FE1" i="2"/>
  <c r="FD3" i="2"/>
  <c r="DK6" i="2"/>
  <c r="DK5" i="2"/>
  <c r="FO21" i="2"/>
  <c r="FO22" i="2" s="1"/>
  <c r="FO4" i="2"/>
  <c r="FO9" i="2"/>
  <c r="FO15" i="2" s="1"/>
  <c r="FO25" i="2" s="1"/>
  <c r="GA1" i="2"/>
  <c r="FP1" i="2"/>
  <c r="CB12" i="2"/>
  <c r="CC26" i="2"/>
  <c r="CC27" i="2"/>
  <c r="CC29" i="2" s="1"/>
  <c r="CC16" i="2"/>
  <c r="CC10" i="2"/>
  <c r="CC11" i="2"/>
  <c r="CC13" i="2" s="1"/>
  <c r="EE18" i="2"/>
  <c r="EE20" i="2" s="1"/>
  <c r="AJ18" i="2"/>
  <c r="AJ20" i="2" s="1"/>
  <c r="AW6" i="2"/>
  <c r="AW5" i="2"/>
  <c r="M17" i="2"/>
  <c r="M19" i="2" s="1"/>
  <c r="CW18" i="2"/>
  <c r="CW20" i="2" s="1"/>
  <c r="BF18" i="2"/>
  <c r="BF20" i="2" s="1"/>
  <c r="AU11" i="2"/>
  <c r="AU13" i="2" s="1"/>
  <c r="CE21" i="2"/>
  <c r="CF1" i="2"/>
  <c r="CE9" i="2"/>
  <c r="CE15" i="2" s="1"/>
  <c r="CE25" i="2" s="1"/>
  <c r="CE4" i="2"/>
  <c r="N13" i="2" l="1"/>
  <c r="B11" i="2"/>
  <c r="Y28" i="2"/>
  <c r="BS26" i="2"/>
  <c r="BS16" i="2"/>
  <c r="BS17" i="2" s="1"/>
  <c r="BS19" i="2" s="1"/>
  <c r="BS11" i="2"/>
  <c r="BS13" i="2" s="1"/>
  <c r="BS10" i="2"/>
  <c r="CN12" i="2"/>
  <c r="BU21" i="2"/>
  <c r="BV1" i="2"/>
  <c r="BU9" i="2"/>
  <c r="BU15" i="2" s="1"/>
  <c r="BU25" i="2" s="1"/>
  <c r="BU4" i="2"/>
  <c r="DI12" i="2"/>
  <c r="BR17" i="2"/>
  <c r="BR19" i="2" s="1"/>
  <c r="EF12" i="2"/>
  <c r="GA21" i="2"/>
  <c r="GA22" i="2" s="1"/>
  <c r="GA4" i="2"/>
  <c r="GA9" i="2"/>
  <c r="GA15" i="2" s="1"/>
  <c r="GA25" i="2" s="1"/>
  <c r="GM1" i="2"/>
  <c r="GB1" i="2"/>
  <c r="AW26" i="2"/>
  <c r="AW16" i="2"/>
  <c r="AW17" i="2" s="1"/>
  <c r="AW19" i="2" s="1"/>
  <c r="AW10" i="2"/>
  <c r="BI6" i="2"/>
  <c r="BI5" i="2"/>
  <c r="Z12" i="2"/>
  <c r="ET9" i="2"/>
  <c r="ET15" i="2" s="1"/>
  <c r="ET25" i="2" s="1"/>
  <c r="ET4" i="2"/>
  <c r="EU1" i="2"/>
  <c r="CN17" i="2"/>
  <c r="CN19" i="2" s="1"/>
  <c r="CQ21" i="2"/>
  <c r="CR1" i="2"/>
  <c r="CQ9" i="2"/>
  <c r="CQ15" i="2" s="1"/>
  <c r="CQ25" i="2" s="1"/>
  <c r="CQ4" i="2"/>
  <c r="EQ28" i="2"/>
  <c r="FC26" i="2"/>
  <c r="FC16" i="2"/>
  <c r="FC10" i="2"/>
  <c r="ES6" i="2"/>
  <c r="ES5" i="2"/>
  <c r="BG18" i="2"/>
  <c r="BG20" i="2" s="1"/>
  <c r="CE6" i="2"/>
  <c r="CE5" i="2"/>
  <c r="DK26" i="2"/>
  <c r="DK27" i="2"/>
  <c r="DK29" i="2" s="1"/>
  <c r="DK10" i="2"/>
  <c r="DK16" i="2"/>
  <c r="AL26" i="2"/>
  <c r="AL16" i="2"/>
  <c r="AL10" i="2"/>
  <c r="AL11" i="2" s="1"/>
  <c r="AL13" i="2" s="1"/>
  <c r="DX9" i="2"/>
  <c r="DX15" i="2" s="1"/>
  <c r="DX25" i="2" s="1"/>
  <c r="DX4" i="2"/>
  <c r="DY1" i="2"/>
  <c r="DT11" i="2"/>
  <c r="DT13" i="2" s="1"/>
  <c r="CN28" i="2"/>
  <c r="CZ26" i="2"/>
  <c r="CZ27" i="2" s="1"/>
  <c r="CZ29" i="2" s="1"/>
  <c r="CZ16" i="2"/>
  <c r="CZ10" i="2"/>
  <c r="DU17" i="2"/>
  <c r="DU19" i="2" s="1"/>
  <c r="CO26" i="2"/>
  <c r="CO27" i="2"/>
  <c r="CO29" i="2" s="1"/>
  <c r="CO16" i="2"/>
  <c r="CO17" i="2" s="1"/>
  <c r="CO19" i="2" s="1"/>
  <c r="CO10" i="2"/>
  <c r="CO11" i="2"/>
  <c r="CO13" i="2" s="1"/>
  <c r="DC1" i="2"/>
  <c r="DB9" i="2"/>
  <c r="DB15" i="2" s="1"/>
  <c r="DB25" i="2" s="1"/>
  <c r="DB4" i="2"/>
  <c r="CY28" i="2"/>
  <c r="FE9" i="2"/>
  <c r="FE15" i="2" s="1"/>
  <c r="FE25" i="2" s="1"/>
  <c r="FE4" i="2"/>
  <c r="FF1" i="2"/>
  <c r="AV17" i="2"/>
  <c r="AV19" i="2" s="1"/>
  <c r="AJ12" i="2"/>
  <c r="Z17" i="2"/>
  <c r="Z19" i="2" s="1"/>
  <c r="AK12" i="2"/>
  <c r="DW6" i="2"/>
  <c r="DW5" i="2"/>
  <c r="DT17" i="2"/>
  <c r="DT19" i="2" s="1"/>
  <c r="BT6" i="2"/>
  <c r="BT5" i="2"/>
  <c r="CD26" i="2"/>
  <c r="CD27" i="2"/>
  <c r="CD29" i="2" s="1"/>
  <c r="CD16" i="2"/>
  <c r="CD10" i="2"/>
  <c r="CC12" i="2"/>
  <c r="DU27" i="2"/>
  <c r="DU29" i="2" s="1"/>
  <c r="BJ21" i="2"/>
  <c r="BJ22" i="2" s="1"/>
  <c r="BJ9" i="2"/>
  <c r="BJ15" i="2" s="1"/>
  <c r="BJ25" i="2" s="1"/>
  <c r="BJ4" i="2"/>
  <c r="N12" i="2"/>
  <c r="B12" i="2" s="1"/>
  <c r="B10" i="2"/>
  <c r="AX6" i="2"/>
  <c r="AX5" i="2"/>
  <c r="EE12" i="2"/>
  <c r="N18" i="2"/>
  <c r="B16" i="2"/>
  <c r="EQ12" i="2"/>
  <c r="AK11" i="2"/>
  <c r="AK13" i="2" s="1"/>
  <c r="EF18" i="2"/>
  <c r="EF20" i="2" s="1"/>
  <c r="DT27" i="2"/>
  <c r="DT29" i="2" s="1"/>
  <c r="EH6" i="2"/>
  <c r="EH5" i="2"/>
  <c r="CY18" i="2"/>
  <c r="CY20" i="2" s="1"/>
  <c r="DU11" i="2"/>
  <c r="DU13" i="2" s="1"/>
  <c r="DA6" i="2"/>
  <c r="DA5" i="2"/>
  <c r="AV11" i="2"/>
  <c r="AV13" i="2" s="1"/>
  <c r="CG1" i="2"/>
  <c r="CF9" i="2"/>
  <c r="CF15" i="2" s="1"/>
  <c r="CF25" i="2" s="1"/>
  <c r="CF4" i="2"/>
  <c r="ER6" i="2"/>
  <c r="ER5" i="2"/>
  <c r="CC28" i="2"/>
  <c r="AV28" i="2"/>
  <c r="DM21" i="2"/>
  <c r="DM22" i="2" s="1"/>
  <c r="DN1" i="2"/>
  <c r="DM4" i="2"/>
  <c r="DM9" i="2"/>
  <c r="DM15" i="2" s="1"/>
  <c r="DM25" i="2" s="1"/>
  <c r="EG26" i="2"/>
  <c r="EG16" i="2"/>
  <c r="EG17" i="2" s="1"/>
  <c r="EG19" i="2" s="1"/>
  <c r="EG10" i="2"/>
  <c r="EG11" i="2" s="1"/>
  <c r="EG13" i="2" s="1"/>
  <c r="N17" i="2"/>
  <c r="EQ11" i="2"/>
  <c r="EQ13" i="2" s="1"/>
  <c r="Z27" i="2"/>
  <c r="Z29" i="2" s="1"/>
  <c r="AK18" i="2"/>
  <c r="AK20" i="2" s="1"/>
  <c r="Y18" i="2"/>
  <c r="Y20" i="2" s="1"/>
  <c r="FO6" i="2"/>
  <c r="FO5" i="2"/>
  <c r="BG11" i="2"/>
  <c r="BG13" i="2" s="1"/>
  <c r="CY11" i="2"/>
  <c r="CY13" i="2" s="1"/>
  <c r="BR28" i="2"/>
  <c r="DL6" i="2"/>
  <c r="DL5" i="2"/>
  <c r="DJ18" i="2"/>
  <c r="DJ20" i="2" s="1"/>
  <c r="B26" i="2"/>
  <c r="EQ18" i="2"/>
  <c r="EQ20" i="2" s="1"/>
  <c r="CX18" i="2"/>
  <c r="CX20" i="2" s="1"/>
  <c r="AK17" i="2"/>
  <c r="AK19" i="2" s="1"/>
  <c r="DV26" i="2"/>
  <c r="DV27" i="2"/>
  <c r="DV29" i="2" s="1"/>
  <c r="DV16" i="2"/>
  <c r="DV17" i="2" s="1"/>
  <c r="DV19" i="2" s="1"/>
  <c r="DV10" i="2"/>
  <c r="AU18" i="2"/>
  <c r="AU20" i="2" s="1"/>
  <c r="DJ28" i="2"/>
  <c r="CC18" i="2"/>
  <c r="CC20" i="2" s="1"/>
  <c r="BG28" i="2"/>
  <c r="CC17" i="2"/>
  <c r="CC19" i="2" s="1"/>
  <c r="FD4" i="2"/>
  <c r="CP6" i="2"/>
  <c r="CP5" i="2"/>
  <c r="FP9" i="2"/>
  <c r="FP15" i="2" s="1"/>
  <c r="FP25" i="2" s="1"/>
  <c r="FP3" i="2"/>
  <c r="FP4" i="2" s="1"/>
  <c r="FQ1" i="2"/>
  <c r="M18" i="2"/>
  <c r="M20" i="2" s="1"/>
  <c r="DJ12" i="2"/>
  <c r="N27" i="2"/>
  <c r="BH26" i="2"/>
  <c r="BH16" i="2"/>
  <c r="BH17" i="2" s="1"/>
  <c r="BH19" i="2" s="1"/>
  <c r="BH11" i="2"/>
  <c r="BH13" i="2" s="1"/>
  <c r="BH10" i="2"/>
  <c r="EQ17" i="2"/>
  <c r="EQ19" i="2" s="1"/>
  <c r="AK28" i="2"/>
  <c r="BR12" i="2"/>
  <c r="EI21" i="2"/>
  <c r="EI9" i="2"/>
  <c r="EI15" i="2" s="1"/>
  <c r="EI25" i="2" s="1"/>
  <c r="EI4" i="2"/>
  <c r="EJ1" i="2"/>
  <c r="CM18" i="2"/>
  <c r="CM20" i="2" s="1"/>
  <c r="EF28" i="2"/>
  <c r="FP6" i="2" l="1"/>
  <c r="FP5" i="2"/>
  <c r="ET6" i="2"/>
  <c r="ET5" i="2"/>
  <c r="DW26" i="2"/>
  <c r="DW27" i="2"/>
  <c r="DW29" i="2" s="1"/>
  <c r="DW16" i="2"/>
  <c r="DW10" i="2"/>
  <c r="DW11" i="2" s="1"/>
  <c r="DW13" i="2" s="1"/>
  <c r="AL18" i="2"/>
  <c r="AL20" i="2" s="1"/>
  <c r="FC28" i="2"/>
  <c r="BU6" i="2"/>
  <c r="BU5" i="2"/>
  <c r="DB5" i="2"/>
  <c r="DB6" i="2"/>
  <c r="AL17" i="2"/>
  <c r="AL19" i="2" s="1"/>
  <c r="CE26" i="2"/>
  <c r="CE17" i="2"/>
  <c r="CE19" i="2" s="1"/>
  <c r="CE16" i="2"/>
  <c r="CE11" i="2"/>
  <c r="CE13" i="2" s="1"/>
  <c r="CE10" i="2"/>
  <c r="FC27" i="2"/>
  <c r="FC29" i="2" s="1"/>
  <c r="AW27" i="2"/>
  <c r="AW29" i="2" s="1"/>
  <c r="N19" i="2"/>
  <c r="B17" i="2"/>
  <c r="CZ17" i="2"/>
  <c r="CZ19" i="2" s="1"/>
  <c r="AL28" i="2"/>
  <c r="GB9" i="2"/>
  <c r="GB15" i="2" s="1"/>
  <c r="GB25" i="2" s="1"/>
  <c r="GB3" i="2"/>
  <c r="GC1" i="2"/>
  <c r="BV21" i="2"/>
  <c r="BV22" i="2" s="1"/>
  <c r="BV9" i="2"/>
  <c r="BV15" i="2" s="1"/>
  <c r="BV25" i="2" s="1"/>
  <c r="BV4" i="2"/>
  <c r="BS27" i="2"/>
  <c r="BS29" i="2" s="1"/>
  <c r="FQ4" i="2"/>
  <c r="FQ9" i="2"/>
  <c r="FQ15" i="2" s="1"/>
  <c r="FQ25" i="2" s="1"/>
  <c r="FR1" i="2"/>
  <c r="DL26" i="2"/>
  <c r="DL27" i="2"/>
  <c r="DL29" i="2" s="1"/>
  <c r="DL16" i="2"/>
  <c r="DL10" i="2"/>
  <c r="ER27" i="2"/>
  <c r="ER29" i="2" s="1"/>
  <c r="ER11" i="2"/>
  <c r="ER13" i="2" s="1"/>
  <c r="ER17" i="2"/>
  <c r="ER19" i="2" s="1"/>
  <c r="ER10" i="2"/>
  <c r="ER16" i="2"/>
  <c r="ER26" i="2"/>
  <c r="AX26" i="2"/>
  <c r="AX27" i="2" s="1"/>
  <c r="AX29" i="2" s="1"/>
  <c r="AX16" i="2"/>
  <c r="AX10" i="2"/>
  <c r="CD11" i="2"/>
  <c r="CD13" i="2" s="1"/>
  <c r="DC21" i="2"/>
  <c r="DD1" i="2"/>
  <c r="DC9" i="2"/>
  <c r="DC15" i="2" s="1"/>
  <c r="DC25" i="2" s="1"/>
  <c r="DC4" i="2"/>
  <c r="AL27" i="2"/>
  <c r="AL29" i="2" s="1"/>
  <c r="CY12" i="2"/>
  <c r="CQ6" i="2"/>
  <c r="CQ5" i="2"/>
  <c r="GM21" i="2"/>
  <c r="GM22" i="2" s="1"/>
  <c r="GM4" i="2"/>
  <c r="GM9" i="2"/>
  <c r="GM15" i="2" s="1"/>
  <c r="GM25" i="2" s="1"/>
  <c r="GN1" i="2"/>
  <c r="GY1" i="2"/>
  <c r="BR18" i="2"/>
  <c r="BR20" i="2" s="1"/>
  <c r="N20" i="2"/>
  <c r="B18" i="2"/>
  <c r="CZ28" i="2"/>
  <c r="Z18" i="2"/>
  <c r="Z20" i="2" s="1"/>
  <c r="DT28" i="2"/>
  <c r="EJ9" i="2"/>
  <c r="EJ15" i="2" s="1"/>
  <c r="EJ25" i="2" s="1"/>
  <c r="EJ4" i="2"/>
  <c r="EK1" i="2"/>
  <c r="EI6" i="2"/>
  <c r="EI5" i="2"/>
  <c r="DA26" i="2"/>
  <c r="DA16" i="2"/>
  <c r="DA10" i="2"/>
  <c r="DA11" i="2"/>
  <c r="DA13" i="2" s="1"/>
  <c r="EG12" i="2"/>
  <c r="CF6" i="2"/>
  <c r="CF5" i="2"/>
  <c r="BH12" i="2"/>
  <c r="EH26" i="2"/>
  <c r="EH27" i="2" s="1"/>
  <c r="EH29" i="2" s="1"/>
  <c r="EH17" i="2"/>
  <c r="EH19" i="2" s="1"/>
  <c r="EH16" i="2"/>
  <c r="EH10" i="2"/>
  <c r="CD17" i="2"/>
  <c r="CD19" i="2" s="1"/>
  <c r="FF9" i="2"/>
  <c r="FF15" i="2" s="1"/>
  <c r="FF25" i="2" s="1"/>
  <c r="FF4" i="2"/>
  <c r="FG1" i="2"/>
  <c r="CO12" i="2"/>
  <c r="AV18" i="2"/>
  <c r="AV20" i="2" s="1"/>
  <c r="CS1" i="2"/>
  <c r="CR9" i="2"/>
  <c r="CR15" i="2" s="1"/>
  <c r="CR25" i="2" s="1"/>
  <c r="CR4" i="2"/>
  <c r="DU28" i="2"/>
  <c r="GA6" i="2"/>
  <c r="GA5" i="2"/>
  <c r="BG12" i="2"/>
  <c r="BS18" i="2"/>
  <c r="BS20" i="2" s="1"/>
  <c r="DV18" i="2"/>
  <c r="DV20" i="2" s="1"/>
  <c r="CG21" i="2"/>
  <c r="CH1" i="2"/>
  <c r="CG9" i="2"/>
  <c r="CG15" i="2" s="1"/>
  <c r="CG25" i="2" s="1"/>
  <c r="CG4" i="2"/>
  <c r="FE6" i="2"/>
  <c r="FE5" i="2"/>
  <c r="ES26" i="2"/>
  <c r="ES10" i="2"/>
  <c r="ES17" i="2"/>
  <c r="ES19" i="2" s="1"/>
  <c r="ES16" i="2"/>
  <c r="DU18" i="2"/>
  <c r="DU20" i="2" s="1"/>
  <c r="N29" i="2"/>
  <c r="B27" i="2"/>
  <c r="DK28" i="2"/>
  <c r="DV11" i="2"/>
  <c r="DV13" i="2" s="1"/>
  <c r="EG28" i="2"/>
  <c r="CP26" i="2"/>
  <c r="CP27" i="2"/>
  <c r="CP29" i="2" s="1"/>
  <c r="CP16" i="2"/>
  <c r="CP10" i="2"/>
  <c r="DV28" i="2"/>
  <c r="EG27" i="2"/>
  <c r="EG29" i="2" s="1"/>
  <c r="CD28" i="2"/>
  <c r="DY21" i="2"/>
  <c r="DY22" i="2" s="1"/>
  <c r="DZ1" i="2"/>
  <c r="DY9" i="2"/>
  <c r="DY15" i="2" s="1"/>
  <c r="DY25" i="2" s="1"/>
  <c r="DY4" i="2"/>
  <c r="AV12" i="2"/>
  <c r="BI26" i="2"/>
  <c r="BI16" i="2"/>
  <c r="BI17" i="2" s="1"/>
  <c r="BI19" i="2" s="1"/>
  <c r="BI10" i="2"/>
  <c r="CN18" i="2"/>
  <c r="CN20" i="2" s="1"/>
  <c r="DU12" i="2"/>
  <c r="BH28" i="2"/>
  <c r="AL12" i="2"/>
  <c r="N28" i="2"/>
  <c r="B28" i="2" s="1"/>
  <c r="FP26" i="2"/>
  <c r="FP16" i="2"/>
  <c r="FP10" i="2"/>
  <c r="EG18" i="2"/>
  <c r="EG20" i="2" s="1"/>
  <c r="FO26" i="2"/>
  <c r="FO27" i="2" s="1"/>
  <c r="FO29" i="2" s="1"/>
  <c r="FO16" i="2"/>
  <c r="FO17" i="2" s="1"/>
  <c r="FO19" i="2" s="1"/>
  <c r="FO11" i="2"/>
  <c r="FO13" i="2" s="1"/>
  <c r="FO10" i="2"/>
  <c r="DX6" i="2"/>
  <c r="DX5" i="2"/>
  <c r="DK11" i="2"/>
  <c r="DK13" i="2" s="1"/>
  <c r="DT12" i="2"/>
  <c r="AW12" i="2"/>
  <c r="DT18" i="2"/>
  <c r="DT20" i="2" s="1"/>
  <c r="DO1" i="2"/>
  <c r="DN4" i="2"/>
  <c r="DN9" i="2"/>
  <c r="DN15" i="2" s="1"/>
  <c r="DN25" i="2" s="1"/>
  <c r="AW18" i="2"/>
  <c r="AW20" i="2" s="1"/>
  <c r="FC17" i="2"/>
  <c r="FC19" i="2" s="1"/>
  <c r="CZ11" i="2"/>
  <c r="CZ13" i="2" s="1"/>
  <c r="BJ6" i="2"/>
  <c r="BJ5" i="2"/>
  <c r="CO18" i="2"/>
  <c r="CO20" i="2" s="1"/>
  <c r="BH18" i="2"/>
  <c r="BH20" i="2" s="1"/>
  <c r="FD6" i="2"/>
  <c r="FD5" i="2"/>
  <c r="BH27" i="2"/>
  <c r="BH29" i="2" s="1"/>
  <c r="DM5" i="2"/>
  <c r="DM6" i="2"/>
  <c r="Z28" i="2"/>
  <c r="BT26" i="2"/>
  <c r="BT16" i="2"/>
  <c r="BT10" i="2"/>
  <c r="CO28" i="2"/>
  <c r="DK17" i="2"/>
  <c r="DK19" i="2" s="1"/>
  <c r="FC11" i="2"/>
  <c r="FC13" i="2" s="1"/>
  <c r="EU21" i="2"/>
  <c r="EU9" i="2"/>
  <c r="EU15" i="2" s="1"/>
  <c r="EU25" i="2" s="1"/>
  <c r="EU4" i="2"/>
  <c r="EV1" i="2"/>
  <c r="AW11" i="2"/>
  <c r="AW13" i="2" s="1"/>
  <c r="BS12" i="2"/>
  <c r="FE26" i="2" l="1"/>
  <c r="FE10" i="2"/>
  <c r="FE16" i="2"/>
  <c r="FE17" i="2"/>
  <c r="FE19" i="2" s="1"/>
  <c r="FG21" i="2"/>
  <c r="FG4" i="2"/>
  <c r="FG9" i="2"/>
  <c r="FG15" i="2" s="1"/>
  <c r="FG25" i="2" s="1"/>
  <c r="FH1" i="2"/>
  <c r="GY21" i="2"/>
  <c r="GY22" i="2" s="1"/>
  <c r="GY4" i="2"/>
  <c r="GY9" i="2"/>
  <c r="GY15" i="2" s="1"/>
  <c r="GY25" i="2" s="1"/>
  <c r="GZ1" i="2"/>
  <c r="HK1" i="2"/>
  <c r="CE18" i="2"/>
  <c r="CE20" i="2" s="1"/>
  <c r="EH28" i="2"/>
  <c r="EK21" i="2"/>
  <c r="EK22" i="2" s="1"/>
  <c r="EL1" i="2"/>
  <c r="EK9" i="2"/>
  <c r="EK15" i="2" s="1"/>
  <c r="EK25" i="2" s="1"/>
  <c r="EK4" i="2"/>
  <c r="AX12" i="2"/>
  <c r="DV12" i="2"/>
  <c r="DM26" i="2"/>
  <c r="DM27" i="2"/>
  <c r="DM29" i="2" s="1"/>
  <c r="DM17" i="2"/>
  <c r="DM19" i="2" s="1"/>
  <c r="DM16" i="2"/>
  <c r="DM10" i="2"/>
  <c r="DM11" i="2"/>
  <c r="DM13" i="2" s="1"/>
  <c r="DN6" i="2"/>
  <c r="DN5" i="2"/>
  <c r="CH21" i="2"/>
  <c r="CH22" i="2" s="1"/>
  <c r="CH9" i="2"/>
  <c r="CH15" i="2" s="1"/>
  <c r="CH25" i="2" s="1"/>
  <c r="CH4" i="2"/>
  <c r="CR6" i="2"/>
  <c r="CR5" i="2"/>
  <c r="EJ6" i="2"/>
  <c r="EJ5" i="2"/>
  <c r="GM6" i="2"/>
  <c r="GM5" i="2"/>
  <c r="AX11" i="2"/>
  <c r="AX13" i="2" s="1"/>
  <c r="DL11" i="2"/>
  <c r="DL13" i="2" s="1"/>
  <c r="CE27" i="2"/>
  <c r="CE29" i="2" s="1"/>
  <c r="EU6" i="2"/>
  <c r="EU5" i="2"/>
  <c r="DW12" i="2"/>
  <c r="BV6" i="2"/>
  <c r="BV5" i="2"/>
  <c r="DW17" i="2"/>
  <c r="DW19" i="2" s="1"/>
  <c r="EA1" i="2"/>
  <c r="DZ9" i="2"/>
  <c r="DZ15" i="2" s="1"/>
  <c r="DZ25" i="2" s="1"/>
  <c r="DZ4" i="2"/>
  <c r="EI26" i="2"/>
  <c r="EI27" i="2"/>
  <c r="EI29" i="2" s="1"/>
  <c r="EI10" i="2"/>
  <c r="EI16" i="2"/>
  <c r="FD11" i="2"/>
  <c r="FD13" i="2" s="1"/>
  <c r="FD10" i="2"/>
  <c r="FD26" i="2"/>
  <c r="FD16" i="2"/>
  <c r="FD17" i="2" s="1"/>
  <c r="FD19" i="2" s="1"/>
  <c r="DK18" i="2"/>
  <c r="DK20" i="2" s="1"/>
  <c r="ES18" i="2"/>
  <c r="ES20" i="2" s="1"/>
  <c r="CS21" i="2"/>
  <c r="CT1" i="2"/>
  <c r="CS9" i="2"/>
  <c r="CS15" i="2" s="1"/>
  <c r="CS25" i="2" s="1"/>
  <c r="CS4" i="2"/>
  <c r="AX17" i="2"/>
  <c r="AX19" i="2" s="1"/>
  <c r="DL17" i="2"/>
  <c r="DL19" i="2" s="1"/>
  <c r="CZ12" i="2"/>
  <c r="CZ18" i="2"/>
  <c r="CZ20" i="2" s="1"/>
  <c r="GA26" i="2"/>
  <c r="GA16" i="2"/>
  <c r="GA17" i="2" s="1"/>
  <c r="GA19" i="2" s="1"/>
  <c r="GA10" i="2"/>
  <c r="CD12" i="2"/>
  <c r="DO21" i="2"/>
  <c r="DP1" i="2"/>
  <c r="DO9" i="2"/>
  <c r="DO15" i="2" s="1"/>
  <c r="DO25" i="2" s="1"/>
  <c r="DO4" i="2"/>
  <c r="FC18" i="2"/>
  <c r="FC20" i="2" s="1"/>
  <c r="DB26" i="2"/>
  <c r="DB27" i="2"/>
  <c r="DB29" i="2" s="1"/>
  <c r="DB17" i="2"/>
  <c r="DB19" i="2" s="1"/>
  <c r="DB16" i="2"/>
  <c r="DB10" i="2"/>
  <c r="DW28" i="2"/>
  <c r="FF6" i="2"/>
  <c r="FF5" i="2"/>
  <c r="GN9" i="2"/>
  <c r="GN15" i="2" s="1"/>
  <c r="GN25" i="2" s="1"/>
  <c r="GN3" i="2"/>
  <c r="GO1" i="2"/>
  <c r="FO28" i="2"/>
  <c r="CF27" i="2"/>
  <c r="CF29" i="2" s="1"/>
  <c r="CF26" i="2"/>
  <c r="CF16" i="2"/>
  <c r="CF17" i="2" s="1"/>
  <c r="CF19" i="2" s="1"/>
  <c r="CF10" i="2"/>
  <c r="CF11" i="2" s="1"/>
  <c r="CF13" i="2" s="1"/>
  <c r="BT11" i="2"/>
  <c r="BT13" i="2" s="1"/>
  <c r="CQ26" i="2"/>
  <c r="CQ16" i="2"/>
  <c r="CQ10" i="2"/>
  <c r="CQ11" i="2" s="1"/>
  <c r="CQ13" i="2" s="1"/>
  <c r="BI27" i="2"/>
  <c r="BI29" i="2" s="1"/>
  <c r="DA12" i="2"/>
  <c r="DL28" i="2"/>
  <c r="GC4" i="2"/>
  <c r="GC9" i="2"/>
  <c r="GC15" i="2" s="1"/>
  <c r="GC25" i="2" s="1"/>
  <c r="GD1" i="2"/>
  <c r="BS28" i="2"/>
  <c r="AX28" i="2"/>
  <c r="CP17" i="2"/>
  <c r="CP19" i="2" s="1"/>
  <c r="ES11" i="2"/>
  <c r="ES13" i="2" s="1"/>
  <c r="CD18" i="2"/>
  <c r="CD20" i="2" s="1"/>
  <c r="ER28" i="2"/>
  <c r="FR9" i="2"/>
  <c r="FR15" i="2" s="1"/>
  <c r="FR25" i="2" s="1"/>
  <c r="FR4" i="2"/>
  <c r="FS1" i="2"/>
  <c r="ET26" i="2"/>
  <c r="ET27" i="2"/>
  <c r="ET29" i="2" s="1"/>
  <c r="ET10" i="2"/>
  <c r="ET16" i="2"/>
  <c r="ET17" i="2" s="1"/>
  <c r="ET19" i="2" s="1"/>
  <c r="BI11" i="2"/>
  <c r="BI13" i="2" s="1"/>
  <c r="CP11" i="2"/>
  <c r="CP13" i="2" s="1"/>
  <c r="BT18" i="2"/>
  <c r="BT20" i="2" s="1"/>
  <c r="BJ26" i="2"/>
  <c r="BJ16" i="2"/>
  <c r="BJ10" i="2"/>
  <c r="DX26" i="2"/>
  <c r="DX27" i="2"/>
  <c r="DX29" i="2" s="1"/>
  <c r="DX16" i="2"/>
  <c r="DX10" i="2"/>
  <c r="DX11" i="2" s="1"/>
  <c r="DX13" i="2" s="1"/>
  <c r="DK12" i="2"/>
  <c r="EH11" i="2"/>
  <c r="EH13" i="2" s="1"/>
  <c r="DA17" i="2"/>
  <c r="DA19" i="2" s="1"/>
  <c r="DC6" i="2"/>
  <c r="DC5" i="2"/>
  <c r="ER18" i="2"/>
  <c r="ER20" i="2" s="1"/>
  <c r="BU16" i="2"/>
  <c r="BU26" i="2"/>
  <c r="BU11" i="2"/>
  <c r="BU13" i="2" s="1"/>
  <c r="BU10" i="2"/>
  <c r="DE1" i="2"/>
  <c r="DD9" i="2"/>
  <c r="DD15" i="2" s="1"/>
  <c r="DD25" i="2" s="1"/>
  <c r="DD4" i="2"/>
  <c r="FO18" i="2"/>
  <c r="FO20" i="2" s="1"/>
  <c r="CG6" i="2"/>
  <c r="CG5" i="2"/>
  <c r="BI18" i="2"/>
  <c r="BI20" i="2" s="1"/>
  <c r="FC12" i="2"/>
  <c r="BT17" i="2"/>
  <c r="BT19" i="2" s="1"/>
  <c r="EV9" i="2"/>
  <c r="EV15" i="2" s="1"/>
  <c r="EV25" i="2" s="1"/>
  <c r="EV4" i="2"/>
  <c r="EW1" i="2"/>
  <c r="BT27" i="2"/>
  <c r="BT29" i="2" s="1"/>
  <c r="FO12" i="2"/>
  <c r="DY6" i="2"/>
  <c r="DY5" i="2"/>
  <c r="CP28" i="2"/>
  <c r="ES27" i="2"/>
  <c r="ES29" i="2" s="1"/>
  <c r="EH18" i="2"/>
  <c r="EH20" i="2" s="1"/>
  <c r="DA27" i="2"/>
  <c r="DA29" i="2" s="1"/>
  <c r="ER12" i="2"/>
  <c r="FQ6" i="2"/>
  <c r="FQ5" i="2"/>
  <c r="GB4" i="2"/>
  <c r="CE12" i="2"/>
  <c r="AW28" i="2"/>
  <c r="FP27" i="2"/>
  <c r="FP29" i="2" s="1"/>
  <c r="FP11" i="2"/>
  <c r="FP13" i="2" s="1"/>
  <c r="FP17" i="2"/>
  <c r="FP19" i="2" s="1"/>
  <c r="FF26" i="2" l="1"/>
  <c r="FF10" i="2"/>
  <c r="FF16" i="2"/>
  <c r="DQ1" i="2"/>
  <c r="DP9" i="2"/>
  <c r="DP15" i="2" s="1"/>
  <c r="DP25" i="2" s="1"/>
  <c r="DP4" i="2"/>
  <c r="EI28" i="2"/>
  <c r="DL12" i="2"/>
  <c r="EK6" i="2"/>
  <c r="EK5" i="2"/>
  <c r="DD6" i="2"/>
  <c r="DD5" i="2"/>
  <c r="DB11" i="2"/>
  <c r="DB13" i="2" s="1"/>
  <c r="CT21" i="2"/>
  <c r="CT22" i="2" s="1"/>
  <c r="CT9" i="2"/>
  <c r="CT15" i="2" s="1"/>
  <c r="CT25" i="2" s="1"/>
  <c r="CT4" i="2"/>
  <c r="FD12" i="2"/>
  <c r="EA21" i="2"/>
  <c r="EB1" i="2"/>
  <c r="EA9" i="2"/>
  <c r="EA15" i="2" s="1"/>
  <c r="EA25" i="2" s="1"/>
  <c r="EA4" i="2"/>
  <c r="DM12" i="2"/>
  <c r="FG6" i="2"/>
  <c r="FG5" i="2"/>
  <c r="GY6" i="2"/>
  <c r="GY5" i="2"/>
  <c r="DY26" i="2"/>
  <c r="DY27" i="2"/>
  <c r="DY29" i="2" s="1"/>
  <c r="DY16" i="2"/>
  <c r="DY10" i="2"/>
  <c r="DY11" i="2"/>
  <c r="DY13" i="2" s="1"/>
  <c r="FP12" i="2"/>
  <c r="BU27" i="2"/>
  <c r="BU29" i="2" s="1"/>
  <c r="EW21" i="2"/>
  <c r="EW22" i="2" s="1"/>
  <c r="EX1" i="2"/>
  <c r="EW9" i="2"/>
  <c r="EW15" i="2" s="1"/>
  <c r="EW25" i="2" s="1"/>
  <c r="EW4" i="2"/>
  <c r="DX28" i="2"/>
  <c r="GD9" i="2"/>
  <c r="GD15" i="2" s="1"/>
  <c r="GD25" i="2" s="1"/>
  <c r="GD4" i="2"/>
  <c r="GE1" i="2"/>
  <c r="FP18" i="2"/>
  <c r="FP20" i="2" s="1"/>
  <c r="CF28" i="2"/>
  <c r="DB18" i="2"/>
  <c r="DB20" i="2" s="1"/>
  <c r="GA11" i="2"/>
  <c r="GA13" i="2" s="1"/>
  <c r="GM26" i="2"/>
  <c r="GM16" i="2"/>
  <c r="GM10" i="2"/>
  <c r="DM18" i="2"/>
  <c r="DM20" i="2" s="1"/>
  <c r="EM1" i="2"/>
  <c r="EL9" i="2"/>
  <c r="EL15" i="2" s="1"/>
  <c r="EL25" i="2" s="1"/>
  <c r="EL4" i="2"/>
  <c r="CF12" i="2"/>
  <c r="FD18" i="2"/>
  <c r="FD20" i="2" s="1"/>
  <c r="CF18" i="2"/>
  <c r="CF20" i="2" s="1"/>
  <c r="ES12" i="2"/>
  <c r="DX17" i="2"/>
  <c r="DX19" i="2" s="1"/>
  <c r="GC6" i="2"/>
  <c r="GC5" i="2"/>
  <c r="FD27" i="2"/>
  <c r="FD29" i="2" s="1"/>
  <c r="BV26" i="2"/>
  <c r="BV27" i="2" s="1"/>
  <c r="BV29" i="2" s="1"/>
  <c r="BV16" i="2"/>
  <c r="BV10" i="2"/>
  <c r="EJ26" i="2"/>
  <c r="EJ27" i="2"/>
  <c r="EJ29" i="2" s="1"/>
  <c r="EJ16" i="2"/>
  <c r="EJ10" i="2"/>
  <c r="EJ11" i="2" s="1"/>
  <c r="EJ13" i="2" s="1"/>
  <c r="FE18" i="2"/>
  <c r="FE20" i="2" s="1"/>
  <c r="DX12" i="2"/>
  <c r="DN26" i="2"/>
  <c r="DN27" i="2"/>
  <c r="DN29" i="2" s="1"/>
  <c r="DN16" i="2"/>
  <c r="DN10" i="2"/>
  <c r="BI12" i="2"/>
  <c r="CQ18" i="2"/>
  <c r="CQ20" i="2" s="1"/>
  <c r="GO4" i="2"/>
  <c r="GO9" i="2"/>
  <c r="GO15" i="2" s="1"/>
  <c r="GO25" i="2" s="1"/>
  <c r="GP1" i="2"/>
  <c r="DB28" i="2"/>
  <c r="DL18" i="2"/>
  <c r="DL20" i="2" s="1"/>
  <c r="DM28" i="2"/>
  <c r="FE12" i="2"/>
  <c r="BT12" i="2"/>
  <c r="FS21" i="2"/>
  <c r="FS4" i="2"/>
  <c r="FS9" i="2"/>
  <c r="FS15" i="2" s="1"/>
  <c r="FS25" i="2" s="1"/>
  <c r="FT1" i="2"/>
  <c r="CS6" i="2"/>
  <c r="CS5" i="2"/>
  <c r="DE21" i="2"/>
  <c r="DF1" i="2"/>
  <c r="DE9" i="2"/>
  <c r="DE15" i="2" s="1"/>
  <c r="DE25" i="2" s="1"/>
  <c r="DE4" i="2"/>
  <c r="ET11" i="2"/>
  <c r="ET13" i="2" s="1"/>
  <c r="GA18" i="2"/>
  <c r="GA20" i="2" s="1"/>
  <c r="DC26" i="2"/>
  <c r="DC16" i="2"/>
  <c r="DC10" i="2"/>
  <c r="DC11" i="2" s="1"/>
  <c r="DC13" i="2" s="1"/>
  <c r="FP28" i="2"/>
  <c r="BJ17" i="2"/>
  <c r="BJ19" i="2" s="1"/>
  <c r="ET28" i="2"/>
  <c r="CQ17" i="2"/>
  <c r="CQ19" i="2" s="1"/>
  <c r="GA27" i="2"/>
  <c r="GA29" i="2" s="1"/>
  <c r="EI12" i="2"/>
  <c r="AX18" i="2"/>
  <c r="AX20" i="2" s="1"/>
  <c r="CR26" i="2"/>
  <c r="CR16" i="2"/>
  <c r="CR17" i="2" s="1"/>
  <c r="CR19" i="2" s="1"/>
  <c r="CR10" i="2"/>
  <c r="DA28" i="2"/>
  <c r="HK21" i="2"/>
  <c r="HK22" i="2" s="1"/>
  <c r="HK4" i="2"/>
  <c r="HK9" i="2"/>
  <c r="HK15" i="2" s="1"/>
  <c r="HK25" i="2" s="1"/>
  <c r="HW1" i="2"/>
  <c r="HL1" i="2"/>
  <c r="FE11" i="2"/>
  <c r="FE13" i="2" s="1"/>
  <c r="CG26" i="2"/>
  <c r="CG17" i="2"/>
  <c r="CG19" i="2" s="1"/>
  <c r="CG16" i="2"/>
  <c r="CG11" i="2"/>
  <c r="CG13" i="2" s="1"/>
  <c r="CG10" i="2"/>
  <c r="DZ6" i="2"/>
  <c r="DZ5" i="2"/>
  <c r="CP18" i="2"/>
  <c r="CP20" i="2" s="1"/>
  <c r="GB6" i="2"/>
  <c r="GB5" i="2"/>
  <c r="CQ12" i="2"/>
  <c r="ES28" i="2"/>
  <c r="DA18" i="2"/>
  <c r="DA20" i="2" s="1"/>
  <c r="BI28" i="2"/>
  <c r="EI11" i="2"/>
  <c r="EI13" i="2" s="1"/>
  <c r="CH6" i="2"/>
  <c r="CH5" i="2"/>
  <c r="DW18" i="2"/>
  <c r="DW20" i="2" s="1"/>
  <c r="GZ3" i="2"/>
  <c r="GZ4" i="2" s="1"/>
  <c r="GZ9" i="2"/>
  <c r="GZ15" i="2" s="1"/>
  <c r="GZ25" i="2" s="1"/>
  <c r="HA1" i="2"/>
  <c r="FE28" i="2"/>
  <c r="EU26" i="2"/>
  <c r="EU10" i="2"/>
  <c r="EU16" i="2"/>
  <c r="FR6" i="2"/>
  <c r="FR5" i="2"/>
  <c r="FH4" i="2"/>
  <c r="FH9" i="2"/>
  <c r="FH15" i="2" s="1"/>
  <c r="FH25" i="2" s="1"/>
  <c r="FI1" i="2"/>
  <c r="BU17" i="2"/>
  <c r="BU19" i="2" s="1"/>
  <c r="ET18" i="2"/>
  <c r="ET20" i="2" s="1"/>
  <c r="EV6" i="2"/>
  <c r="EV5" i="2"/>
  <c r="FQ26" i="2"/>
  <c r="FQ16" i="2"/>
  <c r="FQ10" i="2"/>
  <c r="FQ17" i="2"/>
  <c r="FQ19" i="2" s="1"/>
  <c r="BJ11" i="2"/>
  <c r="BJ13" i="2" s="1"/>
  <c r="BT28" i="2"/>
  <c r="BU12" i="2"/>
  <c r="BJ27" i="2"/>
  <c r="BJ29" i="2" s="1"/>
  <c r="EH12" i="2"/>
  <c r="CQ27" i="2"/>
  <c r="CQ29" i="2" s="1"/>
  <c r="GN4" i="2"/>
  <c r="DO6" i="2"/>
  <c r="DO5" i="2"/>
  <c r="CP12" i="2"/>
  <c r="EI17" i="2"/>
  <c r="EI19" i="2" s="1"/>
  <c r="CE28" i="2"/>
  <c r="FE27" i="2"/>
  <c r="FE29" i="2" s="1"/>
  <c r="GZ6" i="2" l="1"/>
  <c r="GZ5" i="2"/>
  <c r="EM21" i="2"/>
  <c r="EN1" i="2"/>
  <c r="EM9" i="2"/>
  <c r="EM15" i="2" s="1"/>
  <c r="EM25" i="2" s="1"/>
  <c r="EM4" i="2"/>
  <c r="GE21" i="2"/>
  <c r="GE4" i="2"/>
  <c r="GE9" i="2"/>
  <c r="GE15" i="2" s="1"/>
  <c r="GE25" i="2" s="1"/>
  <c r="GF1" i="2"/>
  <c r="FG27" i="2"/>
  <c r="FG29" i="2" s="1"/>
  <c r="FG26" i="2"/>
  <c r="FG10" i="2"/>
  <c r="FG16" i="2"/>
  <c r="DQ21" i="2"/>
  <c r="DR1" i="2"/>
  <c r="DQ9" i="2"/>
  <c r="DQ15" i="2" s="1"/>
  <c r="DQ25" i="2" s="1"/>
  <c r="DQ4" i="2"/>
  <c r="HA4" i="2"/>
  <c r="HA9" i="2"/>
  <c r="HA15" i="2" s="1"/>
  <c r="HA25" i="2" s="1"/>
  <c r="HB1" i="2"/>
  <c r="GD6" i="2"/>
  <c r="GD5" i="2"/>
  <c r="DD26" i="2"/>
  <c r="DD27" i="2" s="1"/>
  <c r="DD29" i="2" s="1"/>
  <c r="DD16" i="2"/>
  <c r="DD10" i="2"/>
  <c r="CR27" i="2"/>
  <c r="CR29" i="2" s="1"/>
  <c r="EA6" i="2"/>
  <c r="EA5" i="2"/>
  <c r="DX18" i="2"/>
  <c r="DX20" i="2" s="1"/>
  <c r="DF21" i="2"/>
  <c r="DF22" i="2" s="1"/>
  <c r="DF9" i="2"/>
  <c r="DF15" i="2" s="1"/>
  <c r="DF25" i="2" s="1"/>
  <c r="DF4" i="2"/>
  <c r="FI21" i="2"/>
  <c r="FI22" i="2" s="1"/>
  <c r="FI9" i="2"/>
  <c r="FI15" i="2" s="1"/>
  <c r="FI25" i="2" s="1"/>
  <c r="FJ1" i="2"/>
  <c r="FI4" i="2"/>
  <c r="HL3" i="2"/>
  <c r="HL9" i="2"/>
  <c r="HL15" i="2" s="1"/>
  <c r="HL25" i="2" s="1"/>
  <c r="HM1" i="2"/>
  <c r="BJ18" i="2"/>
  <c r="BJ20" i="2" s="1"/>
  <c r="GC26" i="2"/>
  <c r="GC16" i="2"/>
  <c r="GC17" i="2"/>
  <c r="GC19" i="2" s="1"/>
  <c r="GC10" i="2"/>
  <c r="GM11" i="2"/>
  <c r="GM13" i="2" s="1"/>
  <c r="BU28" i="2"/>
  <c r="EJ12" i="2"/>
  <c r="GB27" i="2"/>
  <c r="GB29" i="2" s="1"/>
  <c r="GB11" i="2"/>
  <c r="GB13" i="2" s="1"/>
  <c r="GB16" i="2"/>
  <c r="GB10" i="2"/>
  <c r="GB26" i="2"/>
  <c r="HW21" i="2"/>
  <c r="HW22" i="2" s="1"/>
  <c r="HW4" i="2"/>
  <c r="HX1" i="2"/>
  <c r="HW9" i="2"/>
  <c r="HW15" i="2" s="1"/>
  <c r="HW25" i="2" s="1"/>
  <c r="II1" i="2"/>
  <c r="DC17" i="2"/>
  <c r="DC19" i="2" s="1"/>
  <c r="EI18" i="2"/>
  <c r="EI20" i="2" s="1"/>
  <c r="EJ17" i="2"/>
  <c r="EJ19" i="2" s="1"/>
  <c r="DY12" i="2"/>
  <c r="EC1" i="2"/>
  <c r="EB9" i="2"/>
  <c r="EB15" i="2" s="1"/>
  <c r="EB25" i="2" s="1"/>
  <c r="EB4" i="2"/>
  <c r="DC28" i="2"/>
  <c r="GA28" i="2"/>
  <c r="DN12" i="2"/>
  <c r="GM17" i="2"/>
  <c r="GM19" i="2" s="1"/>
  <c r="DY18" i="2"/>
  <c r="DY20" i="2" s="1"/>
  <c r="EK26" i="2"/>
  <c r="EK27" i="2"/>
  <c r="EK29" i="2" s="1"/>
  <c r="EK17" i="2"/>
  <c r="EK19" i="2" s="1"/>
  <c r="EK16" i="2"/>
  <c r="EK10" i="2"/>
  <c r="EK11" i="2"/>
  <c r="EK13" i="2" s="1"/>
  <c r="FF18" i="2"/>
  <c r="FF20" i="2" s="1"/>
  <c r="EU28" i="2"/>
  <c r="BV28" i="2"/>
  <c r="FQ11" i="2"/>
  <c r="FQ13" i="2" s="1"/>
  <c r="HK6" i="2"/>
  <c r="HK5" i="2"/>
  <c r="DC27" i="2"/>
  <c r="DC29" i="2" s="1"/>
  <c r="CS26" i="2"/>
  <c r="CS16" i="2"/>
  <c r="CS27" i="2"/>
  <c r="CS29" i="2" s="1"/>
  <c r="CS10" i="2"/>
  <c r="DN11" i="2"/>
  <c r="DN13" i="2" s="1"/>
  <c r="EJ28" i="2"/>
  <c r="BJ12" i="2"/>
  <c r="DY17" i="2"/>
  <c r="DY19" i="2" s="1"/>
  <c r="FD28" i="2"/>
  <c r="EY1" i="2"/>
  <c r="EX9" i="2"/>
  <c r="EX15" i="2" s="1"/>
  <c r="EX25" i="2" s="1"/>
  <c r="EX4" i="2"/>
  <c r="DC12" i="2"/>
  <c r="GZ26" i="2"/>
  <c r="GZ16" i="2"/>
  <c r="GZ10" i="2"/>
  <c r="CH26" i="2"/>
  <c r="CH27" i="2" s="1"/>
  <c r="CH29" i="2" s="1"/>
  <c r="CH16" i="2"/>
  <c r="CH10" i="2"/>
  <c r="BU18" i="2"/>
  <c r="BU20" i="2" s="1"/>
  <c r="GP9" i="2"/>
  <c r="GP15" i="2" s="1"/>
  <c r="GP25" i="2" s="1"/>
  <c r="GP4" i="2"/>
  <c r="GQ1" i="2"/>
  <c r="GM27" i="2"/>
  <c r="GM29" i="2" s="1"/>
  <c r="ET12" i="2"/>
  <c r="CT6" i="2"/>
  <c r="CT5" i="2"/>
  <c r="DB12" i="2"/>
  <c r="FF11" i="2"/>
  <c r="FF13" i="2" s="1"/>
  <c r="FH6" i="2"/>
  <c r="FH5" i="2"/>
  <c r="DO16" i="2"/>
  <c r="DO26" i="2"/>
  <c r="DO10" i="2"/>
  <c r="EU12" i="2"/>
  <c r="DZ26" i="2"/>
  <c r="DZ27" i="2"/>
  <c r="DZ29" i="2" s="1"/>
  <c r="DZ16" i="2"/>
  <c r="DZ10" i="2"/>
  <c r="GN6" i="2"/>
  <c r="GN5" i="2"/>
  <c r="FQ27" i="2"/>
  <c r="FQ29" i="2" s="1"/>
  <c r="EU11" i="2"/>
  <c r="EU13" i="2" s="1"/>
  <c r="CG12" i="2"/>
  <c r="FT4" i="2"/>
  <c r="FT9" i="2"/>
  <c r="FT15" i="2" s="1"/>
  <c r="FT25" i="2" s="1"/>
  <c r="FU1" i="2"/>
  <c r="DN17" i="2"/>
  <c r="DN19" i="2" s="1"/>
  <c r="BV11" i="2"/>
  <c r="BV13" i="2" s="1"/>
  <c r="DY28" i="2"/>
  <c r="FF17" i="2"/>
  <c r="FF19" i="2" s="1"/>
  <c r="CR18" i="2"/>
  <c r="CR20" i="2" s="1"/>
  <c r="BJ28" i="2"/>
  <c r="CG27" i="2"/>
  <c r="CG29" i="2" s="1"/>
  <c r="FR26" i="2"/>
  <c r="FR16" i="2"/>
  <c r="FR10" i="2"/>
  <c r="EU17" i="2"/>
  <c r="EU19" i="2" s="1"/>
  <c r="DE6" i="2"/>
  <c r="DE5" i="2"/>
  <c r="GO6" i="2"/>
  <c r="GO5" i="2"/>
  <c r="EW6" i="2"/>
  <c r="EW5" i="2"/>
  <c r="FQ18" i="2"/>
  <c r="FQ20" i="2" s="1"/>
  <c r="EV26" i="2"/>
  <c r="EV27" i="2"/>
  <c r="EV29" i="2" s="1"/>
  <c r="EV16" i="2"/>
  <c r="EV10" i="2"/>
  <c r="EU27" i="2"/>
  <c r="EU29" i="2" s="1"/>
  <c r="CQ28" i="2"/>
  <c r="CG18" i="2"/>
  <c r="CG20" i="2" s="1"/>
  <c r="CR11" i="2"/>
  <c r="CR13" i="2" s="1"/>
  <c r="FS6" i="2"/>
  <c r="FS5" i="2"/>
  <c r="DN28" i="2"/>
  <c r="BV17" i="2"/>
  <c r="BV19" i="2" s="1"/>
  <c r="EL6" i="2"/>
  <c r="EL5" i="2"/>
  <c r="GY26" i="2"/>
  <c r="GY17" i="2"/>
  <c r="GY19" i="2" s="1"/>
  <c r="GY16" i="2"/>
  <c r="GY10" i="2"/>
  <c r="GY11" i="2" s="1"/>
  <c r="GY13" i="2" s="1"/>
  <c r="GA12" i="2"/>
  <c r="DP6" i="2"/>
  <c r="DP5" i="2"/>
  <c r="FF27" i="2"/>
  <c r="FF29" i="2" s="1"/>
  <c r="DR21" i="2" l="1"/>
  <c r="DR22" i="2" s="1"/>
  <c r="DR9" i="2"/>
  <c r="DR15" i="2" s="1"/>
  <c r="DR25" i="2" s="1"/>
  <c r="DR4" i="2"/>
  <c r="GF4" i="2"/>
  <c r="GF9" i="2"/>
  <c r="GF15" i="2" s="1"/>
  <c r="GF25" i="2" s="1"/>
  <c r="GG1" i="2"/>
  <c r="FU21" i="2"/>
  <c r="FU22" i="2" s="1"/>
  <c r="FU9" i="2"/>
  <c r="FU15" i="2" s="1"/>
  <c r="FU25" i="2" s="1"/>
  <c r="FV1" i="2"/>
  <c r="FU4" i="2"/>
  <c r="FQ12" i="2"/>
  <c r="DC18" i="2"/>
  <c r="DC20" i="2" s="1"/>
  <c r="EJ18" i="2"/>
  <c r="EJ20" i="2" s="1"/>
  <c r="DZ28" i="2"/>
  <c r="CS11" i="2"/>
  <c r="CS13" i="2" s="1"/>
  <c r="EB6" i="2"/>
  <c r="EB5" i="2"/>
  <c r="II21" i="2"/>
  <c r="II22" i="2" s="1"/>
  <c r="II9" i="2"/>
  <c r="II15" i="2" s="1"/>
  <c r="II25" i="2" s="1"/>
  <c r="II4" i="2"/>
  <c r="IU1" i="2"/>
  <c r="IJ1" i="2"/>
  <c r="HM4" i="2"/>
  <c r="HM9" i="2"/>
  <c r="HM15" i="2" s="1"/>
  <c r="HM25" i="2" s="1"/>
  <c r="HN1" i="2"/>
  <c r="GD26" i="2"/>
  <c r="GD27" i="2" s="1"/>
  <c r="GD29" i="2" s="1"/>
  <c r="GD16" i="2"/>
  <c r="GD11" i="2"/>
  <c r="GD13" i="2" s="1"/>
  <c r="GD10" i="2"/>
  <c r="GE6" i="2"/>
  <c r="GE5" i="2"/>
  <c r="DZ18" i="2"/>
  <c r="DZ20" i="2" s="1"/>
  <c r="CT26" i="2"/>
  <c r="CT16" i="2"/>
  <c r="CT17" i="2" s="1"/>
  <c r="CT19" i="2" s="1"/>
  <c r="CT27" i="2"/>
  <c r="CT29" i="2" s="1"/>
  <c r="CT11" i="2"/>
  <c r="CT13" i="2" s="1"/>
  <c r="CT10" i="2"/>
  <c r="EX6" i="2"/>
  <c r="EX5" i="2"/>
  <c r="EA26" i="2"/>
  <c r="EA17" i="2"/>
  <c r="EA19" i="2" s="1"/>
  <c r="EA16" i="2"/>
  <c r="EA10" i="2"/>
  <c r="HB9" i="2"/>
  <c r="HB15" i="2" s="1"/>
  <c r="HB25" i="2" s="1"/>
  <c r="HB4" i="2"/>
  <c r="HC1" i="2"/>
  <c r="DZ17" i="2"/>
  <c r="DZ19" i="2" s="1"/>
  <c r="FR11" i="2"/>
  <c r="FR13" i="2" s="1"/>
  <c r="EW26" i="2"/>
  <c r="EW16" i="2"/>
  <c r="EW17" i="2" s="1"/>
  <c r="EW19" i="2" s="1"/>
  <c r="EW10" i="2"/>
  <c r="EW11" i="2"/>
  <c r="EW13" i="2" s="1"/>
  <c r="EK12" i="2"/>
  <c r="EC21" i="2"/>
  <c r="ED1" i="2"/>
  <c r="EC9" i="2"/>
  <c r="EC15" i="2" s="1"/>
  <c r="EC25" i="2" s="1"/>
  <c r="EC4" i="2"/>
  <c r="HX3" i="2"/>
  <c r="HY1" i="2"/>
  <c r="HX9" i="2"/>
  <c r="HX15" i="2" s="1"/>
  <c r="HX25" i="2" s="1"/>
  <c r="GM12" i="2"/>
  <c r="EM6" i="2"/>
  <c r="EM5" i="2"/>
  <c r="FH26" i="2"/>
  <c r="FH16" i="2"/>
  <c r="FH17" i="2" s="1"/>
  <c r="FH19" i="2" s="1"/>
  <c r="FH10" i="2"/>
  <c r="GY18" i="2"/>
  <c r="GY20" i="2" s="1"/>
  <c r="BV18" i="2"/>
  <c r="BV20" i="2" s="1"/>
  <c r="FR27" i="2"/>
  <c r="FR29" i="2" s="1"/>
  <c r="DO11" i="2"/>
  <c r="DO13" i="2" s="1"/>
  <c r="CH11" i="2"/>
  <c r="CH13" i="2" s="1"/>
  <c r="EY21" i="2"/>
  <c r="EZ1" i="2"/>
  <c r="EY9" i="2"/>
  <c r="EY15" i="2" s="1"/>
  <c r="EY25" i="2" s="1"/>
  <c r="EY4" i="2"/>
  <c r="CS17" i="2"/>
  <c r="CS19" i="2" s="1"/>
  <c r="EK18" i="2"/>
  <c r="EK20" i="2" s="1"/>
  <c r="HW6" i="2"/>
  <c r="HW5" i="2"/>
  <c r="HL4" i="2"/>
  <c r="HA6" i="2"/>
  <c r="HA5" i="2"/>
  <c r="DP27" i="2"/>
  <c r="DP29" i="2" s="1"/>
  <c r="DP17" i="2"/>
  <c r="DP19" i="2" s="1"/>
  <c r="DP16" i="2"/>
  <c r="DP26" i="2"/>
  <c r="DP11" i="2"/>
  <c r="DP13" i="2" s="1"/>
  <c r="DP10" i="2"/>
  <c r="FT6" i="2"/>
  <c r="FT5" i="2"/>
  <c r="BV12" i="2"/>
  <c r="FF12" i="2"/>
  <c r="CS28" i="2"/>
  <c r="FI6" i="2"/>
  <c r="FI5" i="2"/>
  <c r="CR28" i="2"/>
  <c r="EO1" i="2"/>
  <c r="EN9" i="2"/>
  <c r="EN15" i="2" s="1"/>
  <c r="EN25" i="2" s="1"/>
  <c r="EN4" i="2"/>
  <c r="DD28" i="2"/>
  <c r="FF28" i="2"/>
  <c r="GO26" i="2"/>
  <c r="GO10" i="2"/>
  <c r="GO11" i="2" s="1"/>
  <c r="GO13" i="2" s="1"/>
  <c r="GO16" i="2"/>
  <c r="DO18" i="2"/>
  <c r="DO20" i="2" s="1"/>
  <c r="DN18" i="2"/>
  <c r="DN20" i="2" s="1"/>
  <c r="CH17" i="2"/>
  <c r="CH19" i="2" s="1"/>
  <c r="GB28" i="2"/>
  <c r="GC11" i="2"/>
  <c r="GC13" i="2" s="1"/>
  <c r="FK1" i="2"/>
  <c r="FJ4" i="2"/>
  <c r="FJ9" i="2"/>
  <c r="FJ15" i="2" s="1"/>
  <c r="FJ25" i="2" s="1"/>
  <c r="FG12" i="2"/>
  <c r="EV28" i="2"/>
  <c r="GY27" i="2"/>
  <c r="GY29" i="2" s="1"/>
  <c r="EV11" i="2"/>
  <c r="EV13" i="2" s="1"/>
  <c r="GN27" i="2"/>
  <c r="GN29" i="2" s="1"/>
  <c r="GN17" i="2"/>
  <c r="GN19" i="2" s="1"/>
  <c r="GN11" i="2"/>
  <c r="GN13" i="2" s="1"/>
  <c r="GN26" i="2"/>
  <c r="GN16" i="2"/>
  <c r="GN10" i="2"/>
  <c r="DO17" i="2"/>
  <c r="DO19" i="2" s="1"/>
  <c r="GQ21" i="2"/>
  <c r="GQ4" i="2"/>
  <c r="GQ9" i="2"/>
  <c r="GQ15" i="2" s="1"/>
  <c r="GQ25" i="2" s="1"/>
  <c r="GR1" i="2"/>
  <c r="EK28" i="2"/>
  <c r="GB12" i="2"/>
  <c r="GC18" i="2"/>
  <c r="GC20" i="2" s="1"/>
  <c r="DD11" i="2"/>
  <c r="DD13" i="2" s="1"/>
  <c r="FG11" i="2"/>
  <c r="FG13" i="2" s="1"/>
  <c r="CG28" i="2"/>
  <c r="FS26" i="2"/>
  <c r="FS16" i="2"/>
  <c r="FS10" i="2"/>
  <c r="FS11" i="2" s="1"/>
  <c r="FS13" i="2" s="1"/>
  <c r="GY12" i="2"/>
  <c r="DE26" i="2"/>
  <c r="DE16" i="2"/>
  <c r="DE11" i="2"/>
  <c r="DE13" i="2" s="1"/>
  <c r="DE10" i="2"/>
  <c r="GP6" i="2"/>
  <c r="GP5" i="2"/>
  <c r="CH28" i="2"/>
  <c r="GM28" i="2"/>
  <c r="HK26" i="2"/>
  <c r="HK27" i="2" s="1"/>
  <c r="HK29" i="2" s="1"/>
  <c r="HK17" i="2"/>
  <c r="HK19" i="2" s="1"/>
  <c r="HK16" i="2"/>
  <c r="HK10" i="2"/>
  <c r="DD18" i="2"/>
  <c r="DD20" i="2" s="1"/>
  <c r="FG17" i="2"/>
  <c r="FG19" i="2" s="1"/>
  <c r="FR17" i="2"/>
  <c r="FR19" i="2" s="1"/>
  <c r="EV18" i="2"/>
  <c r="EV20" i="2" s="1"/>
  <c r="DO27" i="2"/>
  <c r="DO29" i="2" s="1"/>
  <c r="EL26" i="2"/>
  <c r="EL27" i="2"/>
  <c r="EL29" i="2" s="1"/>
  <c r="EL16" i="2"/>
  <c r="EL11" i="2"/>
  <c r="EL13" i="2" s="1"/>
  <c r="EL10" i="2"/>
  <c r="EV17" i="2"/>
  <c r="EV19" i="2" s="1"/>
  <c r="CR12" i="2"/>
  <c r="DZ11" i="2"/>
  <c r="DZ13" i="2" s="1"/>
  <c r="FQ28" i="2"/>
  <c r="EU18" i="2"/>
  <c r="EU20" i="2" s="1"/>
  <c r="GM18" i="2"/>
  <c r="GM20" i="2" s="1"/>
  <c r="GB17" i="2"/>
  <c r="GB19" i="2" s="1"/>
  <c r="GC27" i="2"/>
  <c r="GC29" i="2" s="1"/>
  <c r="DF6" i="2"/>
  <c r="DF5" i="2"/>
  <c r="DD17" i="2"/>
  <c r="DD19" i="2" s="1"/>
  <c r="DQ6" i="2"/>
  <c r="DQ5" i="2"/>
  <c r="FG28" i="2"/>
  <c r="GZ27" i="2"/>
  <c r="GZ29" i="2" s="1"/>
  <c r="GZ17" i="2"/>
  <c r="GZ19" i="2" s="1"/>
  <c r="GZ11" i="2"/>
  <c r="GZ13" i="2" s="1"/>
  <c r="FA1" i="2" l="1"/>
  <c r="EZ9" i="2"/>
  <c r="EZ15" i="2" s="1"/>
  <c r="EZ25" i="2" s="1"/>
  <c r="EZ4" i="2"/>
  <c r="ED21" i="2"/>
  <c r="ED22" i="2" s="1"/>
  <c r="ED9" i="2"/>
  <c r="ED15" i="2" s="1"/>
  <c r="ED25" i="2" s="1"/>
  <c r="ED4" i="2"/>
  <c r="EW12" i="2"/>
  <c r="EL28" i="2"/>
  <c r="EM26" i="2"/>
  <c r="EM16" i="2"/>
  <c r="EM10" i="2"/>
  <c r="CH18" i="2"/>
  <c r="CH20" i="2" s="1"/>
  <c r="HA27" i="2"/>
  <c r="HA29" i="2" s="1"/>
  <c r="HA26" i="2"/>
  <c r="HA17" i="2"/>
  <c r="HA19" i="2" s="1"/>
  <c r="HA10" i="2"/>
  <c r="HA11" i="2" s="1"/>
  <c r="HA13" i="2" s="1"/>
  <c r="HA16" i="2"/>
  <c r="EB26" i="2"/>
  <c r="EB16" i="2"/>
  <c r="EB10" i="2"/>
  <c r="FR18" i="2"/>
  <c r="FR20" i="2" s="1"/>
  <c r="HN9" i="2"/>
  <c r="HN15" i="2" s="1"/>
  <c r="HN25" i="2" s="1"/>
  <c r="HN4" i="2"/>
  <c r="HO1" i="2"/>
  <c r="EO21" i="2"/>
  <c r="EP1" i="2"/>
  <c r="EO9" i="2"/>
  <c r="EO15" i="2" s="1"/>
  <c r="EO25" i="2" s="1"/>
  <c r="EO4" i="2"/>
  <c r="HL6" i="2"/>
  <c r="HL5" i="2"/>
  <c r="EA11" i="2"/>
  <c r="EA13" i="2" s="1"/>
  <c r="CT28" i="2"/>
  <c r="HM6" i="2"/>
  <c r="HM5" i="2"/>
  <c r="GG21" i="2"/>
  <c r="GG22" i="2" s="1"/>
  <c r="GG9" i="2"/>
  <c r="GG15" i="2" s="1"/>
  <c r="GG25" i="2" s="1"/>
  <c r="GH1" i="2"/>
  <c r="GG4" i="2"/>
  <c r="EN6" i="2"/>
  <c r="EN5" i="2"/>
  <c r="GY28" i="2"/>
  <c r="DO28" i="2"/>
  <c r="GC12" i="2"/>
  <c r="EW27" i="2"/>
  <c r="EW29" i="2" s="1"/>
  <c r="EA18" i="2"/>
  <c r="EA20" i="2" s="1"/>
  <c r="FI27" i="2"/>
  <c r="FI29" i="2" s="1"/>
  <c r="FI26" i="2"/>
  <c r="FI16" i="2"/>
  <c r="FI10" i="2"/>
  <c r="FI11" i="2"/>
  <c r="FI13" i="2" s="1"/>
  <c r="GF6" i="2"/>
  <c r="GF5" i="2"/>
  <c r="FV9" i="2"/>
  <c r="FV15" i="2" s="1"/>
  <c r="FV25" i="2" s="1"/>
  <c r="FW1" i="2"/>
  <c r="FV4" i="2"/>
  <c r="FS17" i="2"/>
  <c r="FS19" i="2" s="1"/>
  <c r="FT26" i="2"/>
  <c r="FT27" i="2" s="1"/>
  <c r="FT29" i="2" s="1"/>
  <c r="FT16" i="2"/>
  <c r="FT10" i="2"/>
  <c r="HW26" i="2"/>
  <c r="HW16" i="2"/>
  <c r="HW10" i="2"/>
  <c r="HW11" i="2" s="1"/>
  <c r="HW13" i="2" s="1"/>
  <c r="GE26" i="2"/>
  <c r="GE27" i="2" s="1"/>
  <c r="GE29" i="2" s="1"/>
  <c r="GE10" i="2"/>
  <c r="GE16" i="2"/>
  <c r="DR6" i="2"/>
  <c r="DR5" i="2"/>
  <c r="FS12" i="2"/>
  <c r="FS28" i="2"/>
  <c r="DQ27" i="2"/>
  <c r="DQ29" i="2" s="1"/>
  <c r="DQ16" i="2"/>
  <c r="DQ26" i="2"/>
  <c r="DQ10" i="2"/>
  <c r="EL12" i="2"/>
  <c r="GB18" i="2"/>
  <c r="GB20" i="2" s="1"/>
  <c r="DE12" i="2"/>
  <c r="FS27" i="2"/>
  <c r="FS29" i="2" s="1"/>
  <c r="DD12" i="2"/>
  <c r="GO17" i="2"/>
  <c r="GO19" i="2" s="1"/>
  <c r="DP12" i="2"/>
  <c r="FH11" i="2"/>
  <c r="FH13" i="2" s="1"/>
  <c r="HY4" i="2"/>
  <c r="HZ1" i="2"/>
  <c r="HY9" i="2"/>
  <c r="HY15" i="2" s="1"/>
  <c r="HY25" i="2" s="1"/>
  <c r="CS18" i="2"/>
  <c r="CS20" i="2" s="1"/>
  <c r="HC21" i="2"/>
  <c r="HC4" i="2"/>
  <c r="HC9" i="2"/>
  <c r="HC15" i="2" s="1"/>
  <c r="HC25" i="2" s="1"/>
  <c r="HD1" i="2"/>
  <c r="EA27" i="2"/>
  <c r="EA29" i="2" s="1"/>
  <c r="GD12" i="2"/>
  <c r="GN12" i="2"/>
  <c r="FG18" i="2"/>
  <c r="FG20" i="2" s="1"/>
  <c r="CH12" i="2"/>
  <c r="HB6" i="2"/>
  <c r="HB5" i="2"/>
  <c r="IJ3" i="2"/>
  <c r="IJ4" i="2"/>
  <c r="IK1" i="2"/>
  <c r="IJ9" i="2"/>
  <c r="IJ15" i="2" s="1"/>
  <c r="IJ25" i="2" s="1"/>
  <c r="CS12" i="2"/>
  <c r="HK28" i="2"/>
  <c r="CT18" i="2"/>
  <c r="CT20" i="2" s="1"/>
  <c r="GP26" i="2"/>
  <c r="GP27" i="2" s="1"/>
  <c r="GP29" i="2" s="1"/>
  <c r="GP10" i="2"/>
  <c r="GP11" i="2" s="1"/>
  <c r="GP13" i="2" s="1"/>
  <c r="GP16" i="2"/>
  <c r="GP17" i="2" s="1"/>
  <c r="GP19" i="2" s="1"/>
  <c r="GO12" i="2"/>
  <c r="GC28" i="2"/>
  <c r="DZ12" i="2"/>
  <c r="GZ18" i="2"/>
  <c r="GZ20" i="2" s="1"/>
  <c r="HK11" i="2"/>
  <c r="HK13" i="2" s="1"/>
  <c r="DE18" i="2"/>
  <c r="DE20" i="2" s="1"/>
  <c r="GN18" i="2"/>
  <c r="GN20" i="2" s="1"/>
  <c r="FJ6" i="2"/>
  <c r="FJ5" i="2"/>
  <c r="GO27" i="2"/>
  <c r="GO29" i="2" s="1"/>
  <c r="DP28" i="2"/>
  <c r="EY6" i="2"/>
  <c r="EY5" i="2"/>
  <c r="HX4" i="2"/>
  <c r="DO12" i="2"/>
  <c r="EX26" i="2"/>
  <c r="EX27" i="2"/>
  <c r="EX29" i="2" s="1"/>
  <c r="EX16" i="2"/>
  <c r="EX17" i="2" s="1"/>
  <c r="EX19" i="2" s="1"/>
  <c r="EX10" i="2"/>
  <c r="GD18" i="2"/>
  <c r="GD20" i="2" s="1"/>
  <c r="IU21" i="2"/>
  <c r="IU22" i="2" s="1"/>
  <c r="IU9" i="2"/>
  <c r="IU15" i="2" s="1"/>
  <c r="IU25" i="2" s="1"/>
  <c r="IU4" i="2"/>
  <c r="JG1" i="2"/>
  <c r="IV1" i="2"/>
  <c r="GZ28" i="2"/>
  <c r="FR12" i="2"/>
  <c r="GD28" i="2"/>
  <c r="DE27" i="2"/>
  <c r="DE29" i="2" s="1"/>
  <c r="EW18" i="2"/>
  <c r="EW20" i="2" s="1"/>
  <c r="GR4" i="2"/>
  <c r="GR9" i="2"/>
  <c r="GR15" i="2" s="1"/>
  <c r="GR25" i="2" s="1"/>
  <c r="GS1" i="2"/>
  <c r="GQ6" i="2"/>
  <c r="GQ5" i="2"/>
  <c r="FH18" i="2"/>
  <c r="FH20" i="2" s="1"/>
  <c r="DF26" i="2"/>
  <c r="DF27" i="2"/>
  <c r="DF29" i="2" s="1"/>
  <c r="DF16" i="2"/>
  <c r="DF10" i="2"/>
  <c r="DF11" i="2" s="1"/>
  <c r="DF13" i="2" s="1"/>
  <c r="EL17" i="2"/>
  <c r="EL19" i="2" s="1"/>
  <c r="HK18" i="2"/>
  <c r="HK20" i="2" s="1"/>
  <c r="DE17" i="2"/>
  <c r="DE19" i="2" s="1"/>
  <c r="GN28" i="2"/>
  <c r="FK21" i="2"/>
  <c r="FL1" i="2"/>
  <c r="FK4" i="2"/>
  <c r="FK9" i="2"/>
  <c r="FK15" i="2" s="1"/>
  <c r="FK25" i="2" s="1"/>
  <c r="EV12" i="2"/>
  <c r="DP18" i="2"/>
  <c r="DP20" i="2" s="1"/>
  <c r="FH27" i="2"/>
  <c r="FH29" i="2" s="1"/>
  <c r="EC6" i="2"/>
  <c r="EC5" i="2"/>
  <c r="FR28" i="2"/>
  <c r="CT12" i="2"/>
  <c r="GD17" i="2"/>
  <c r="GD19" i="2" s="1"/>
  <c r="II6" i="2"/>
  <c r="II5" i="2"/>
  <c r="FU6" i="2"/>
  <c r="FU5" i="2"/>
  <c r="GZ12" i="2"/>
  <c r="EA28" i="2" l="1"/>
  <c r="FI28" i="2"/>
  <c r="ED6" i="2"/>
  <c r="ED5" i="2"/>
  <c r="GG6" i="2"/>
  <c r="GG5" i="2"/>
  <c r="EX12" i="2"/>
  <c r="HA28" i="2"/>
  <c r="GE28" i="2"/>
  <c r="GP12" i="2"/>
  <c r="FJ26" i="2"/>
  <c r="FJ27" i="2"/>
  <c r="FJ29" i="2" s="1"/>
  <c r="FJ16" i="2"/>
  <c r="FJ10" i="2"/>
  <c r="EB12" i="2"/>
  <c r="FT18" i="2"/>
  <c r="FT20" i="2" s="1"/>
  <c r="EP21" i="2"/>
  <c r="EP22" i="2" s="1"/>
  <c r="EP9" i="2"/>
  <c r="EP15" i="2" s="1"/>
  <c r="EP25" i="2" s="1"/>
  <c r="EP4" i="2"/>
  <c r="EX18" i="2"/>
  <c r="EX20" i="2" s="1"/>
  <c r="DE28" i="2"/>
  <c r="FV6" i="2"/>
  <c r="FV5" i="2"/>
  <c r="HM26" i="2"/>
  <c r="HM16" i="2"/>
  <c r="HM10" i="2"/>
  <c r="HM11" i="2" s="1"/>
  <c r="HM13" i="2" s="1"/>
  <c r="HM17" i="2"/>
  <c r="HM19" i="2" s="1"/>
  <c r="EB11" i="2"/>
  <c r="EB13" i="2" s="1"/>
  <c r="EZ6" i="2"/>
  <c r="EZ5" i="2"/>
  <c r="GR6" i="2"/>
  <c r="GR5" i="2"/>
  <c r="FT17" i="2"/>
  <c r="FT19" i="2" s="1"/>
  <c r="EX11" i="2"/>
  <c r="EX13" i="2" s="1"/>
  <c r="EL18" i="2"/>
  <c r="EL20" i="2" s="1"/>
  <c r="FW21" i="2"/>
  <c r="FX1" i="2"/>
  <c r="FW4" i="2"/>
  <c r="FW9" i="2"/>
  <c r="FW15" i="2" s="1"/>
  <c r="FW25" i="2" s="1"/>
  <c r="EB18" i="2"/>
  <c r="EB20" i="2" s="1"/>
  <c r="EM12" i="2"/>
  <c r="FT28" i="2"/>
  <c r="GP28" i="2"/>
  <c r="EX28" i="2"/>
  <c r="FU26" i="2"/>
  <c r="FU16" i="2"/>
  <c r="FU17" i="2" s="1"/>
  <c r="FU19" i="2" s="1"/>
  <c r="FU10" i="2"/>
  <c r="FK6" i="2"/>
  <c r="FK5" i="2"/>
  <c r="DF28" i="2"/>
  <c r="IV9" i="2"/>
  <c r="IV15" i="2" s="1"/>
  <c r="IV25" i="2" s="1"/>
  <c r="IV3" i="2"/>
  <c r="IV4" i="2" s="1"/>
  <c r="IW1" i="2"/>
  <c r="GO28" i="2"/>
  <c r="HZ9" i="2"/>
  <c r="HZ15" i="2" s="1"/>
  <c r="HZ25" i="2" s="1"/>
  <c r="HZ4" i="2"/>
  <c r="IA1" i="2"/>
  <c r="DR26" i="2"/>
  <c r="DR16" i="2"/>
  <c r="DR10" i="2"/>
  <c r="HW17" i="2"/>
  <c r="HW19" i="2" s="1"/>
  <c r="FS18" i="2"/>
  <c r="FS20" i="2" s="1"/>
  <c r="EB17" i="2"/>
  <c r="EB19" i="2" s="1"/>
  <c r="EM11" i="2"/>
  <c r="EM13" i="2" s="1"/>
  <c r="FM1" i="2"/>
  <c r="FL4" i="2"/>
  <c r="FL9" i="2"/>
  <c r="FL15" i="2" s="1"/>
  <c r="FL25" i="2" s="1"/>
  <c r="JG21" i="2"/>
  <c r="JG22" i="2" s="1"/>
  <c r="JG9" i="2"/>
  <c r="JG15" i="2" s="1"/>
  <c r="JG25" i="2" s="1"/>
  <c r="JG4" i="2"/>
  <c r="JH1" i="2"/>
  <c r="JS1" i="2"/>
  <c r="HX6" i="2"/>
  <c r="HX5" i="2"/>
  <c r="FH28" i="2"/>
  <c r="HY6" i="2"/>
  <c r="HY5" i="2"/>
  <c r="HW28" i="2"/>
  <c r="GO18" i="2"/>
  <c r="GO20" i="2" s="1"/>
  <c r="EW28" i="2"/>
  <c r="HO21" i="2"/>
  <c r="HO4" i="2"/>
  <c r="HP1" i="2"/>
  <c r="HO9" i="2"/>
  <c r="HO15" i="2" s="1"/>
  <c r="HO25" i="2" s="1"/>
  <c r="EB28" i="2"/>
  <c r="EM18" i="2"/>
  <c r="EM20" i="2" s="1"/>
  <c r="FA21" i="2"/>
  <c r="FB1" i="2"/>
  <c r="FA9" i="2"/>
  <c r="FA15" i="2" s="1"/>
  <c r="FA25" i="2" s="1"/>
  <c r="FA4" i="2"/>
  <c r="GH9" i="2"/>
  <c r="GH15" i="2" s="1"/>
  <c r="GH25" i="2" s="1"/>
  <c r="GI1" i="2"/>
  <c r="GH4" i="2"/>
  <c r="DF17" i="2"/>
  <c r="DF19" i="2" s="1"/>
  <c r="II27" i="2"/>
  <c r="II29" i="2" s="1"/>
  <c r="II26" i="2"/>
  <c r="II16" i="2"/>
  <c r="II10" i="2"/>
  <c r="IU6" i="2"/>
  <c r="IU5" i="2"/>
  <c r="HW27" i="2"/>
  <c r="HW29" i="2" s="1"/>
  <c r="GF26" i="2"/>
  <c r="GF16" i="2"/>
  <c r="GF10" i="2"/>
  <c r="HN6" i="2"/>
  <c r="HN5" i="2"/>
  <c r="EB27" i="2"/>
  <c r="EB29" i="2" s="1"/>
  <c r="EM17" i="2"/>
  <c r="EM19" i="2" s="1"/>
  <c r="GP18" i="2"/>
  <c r="GP20" i="2" s="1"/>
  <c r="HD4" i="2"/>
  <c r="HD9" i="2"/>
  <c r="HD15" i="2" s="1"/>
  <c r="HD25" i="2" s="1"/>
  <c r="HE1" i="2"/>
  <c r="FI17" i="2"/>
  <c r="FI19" i="2" s="1"/>
  <c r="DF12" i="2"/>
  <c r="HB26" i="2"/>
  <c r="HB17" i="2"/>
  <c r="HB19" i="2" s="1"/>
  <c r="HB11" i="2"/>
  <c r="HB13" i="2" s="1"/>
  <c r="HB10" i="2"/>
  <c r="HB16" i="2"/>
  <c r="FH12" i="2"/>
  <c r="HW12" i="2"/>
  <c r="GQ26" i="2"/>
  <c r="GQ11" i="2"/>
  <c r="GQ13" i="2" s="1"/>
  <c r="GQ10" i="2"/>
  <c r="GQ16" i="2"/>
  <c r="GQ17" i="2" s="1"/>
  <c r="GQ19" i="2" s="1"/>
  <c r="EY26" i="2"/>
  <c r="EY27" i="2" s="1"/>
  <c r="EY29" i="2" s="1"/>
  <c r="EY16" i="2"/>
  <c r="EY10" i="2"/>
  <c r="HK12" i="2"/>
  <c r="DQ11" i="2"/>
  <c r="DQ13" i="2" s="1"/>
  <c r="GE11" i="2"/>
  <c r="GE13" i="2" s="1"/>
  <c r="HL11" i="2"/>
  <c r="HL13" i="2" s="1"/>
  <c r="HL17" i="2"/>
  <c r="HL19" i="2" s="1"/>
  <c r="HL26" i="2"/>
  <c r="HL27" i="2" s="1"/>
  <c r="HL29" i="2" s="1"/>
  <c r="HL16" i="2"/>
  <c r="HL10" i="2"/>
  <c r="EA12" i="2"/>
  <c r="IJ6" i="2"/>
  <c r="IJ5" i="2"/>
  <c r="HA12" i="2"/>
  <c r="DQ17" i="2"/>
  <c r="DQ19" i="2" s="1"/>
  <c r="EC26" i="2"/>
  <c r="EC27" i="2" s="1"/>
  <c r="EC29" i="2" s="1"/>
  <c r="EC16" i="2"/>
  <c r="EC17" i="2" s="1"/>
  <c r="EC19" i="2" s="1"/>
  <c r="EC10" i="2"/>
  <c r="HC6" i="2"/>
  <c r="HC5" i="2"/>
  <c r="GS21" i="2"/>
  <c r="GS22" i="2" s="1"/>
  <c r="GS9" i="2"/>
  <c r="GS15" i="2" s="1"/>
  <c r="GS25" i="2" s="1"/>
  <c r="GT1" i="2"/>
  <c r="GS4" i="2"/>
  <c r="IK4" i="2"/>
  <c r="IL1" i="2"/>
  <c r="IK9" i="2"/>
  <c r="IK15" i="2" s="1"/>
  <c r="IK25" i="2" s="1"/>
  <c r="DQ28" i="2"/>
  <c r="GE17" i="2"/>
  <c r="GE19" i="2" s="1"/>
  <c r="FT11" i="2"/>
  <c r="FT13" i="2" s="1"/>
  <c r="FI12" i="2"/>
  <c r="EN26" i="2"/>
  <c r="EN16" i="2"/>
  <c r="EN11" i="2"/>
  <c r="EN13" i="2" s="1"/>
  <c r="EN10" i="2"/>
  <c r="EO6" i="2"/>
  <c r="EO5" i="2"/>
  <c r="HA18" i="2"/>
  <c r="HA20" i="2" s="1"/>
  <c r="EM27" i="2"/>
  <c r="EM29" i="2" s="1"/>
  <c r="IV6" i="2" l="1"/>
  <c r="IV5" i="2"/>
  <c r="HN26" i="2"/>
  <c r="HN16" i="2"/>
  <c r="HN10" i="2"/>
  <c r="II11" i="2"/>
  <c r="II13" i="2" s="1"/>
  <c r="FB21" i="2"/>
  <c r="FB22" i="2" s="1"/>
  <c r="FB9" i="2"/>
  <c r="FB15" i="2" s="1"/>
  <c r="FB25" i="2" s="1"/>
  <c r="FB4" i="2"/>
  <c r="DR12" i="2"/>
  <c r="HW18" i="2"/>
  <c r="HW20" i="2" s="1"/>
  <c r="HM18" i="2"/>
  <c r="HM20" i="2" s="1"/>
  <c r="GQ12" i="2"/>
  <c r="HB27" i="2"/>
  <c r="HB29" i="2" s="1"/>
  <c r="GF11" i="2"/>
  <c r="GF13" i="2" s="1"/>
  <c r="II18" i="2"/>
  <c r="II20" i="2" s="1"/>
  <c r="DR11" i="2"/>
  <c r="DR13" i="2" s="1"/>
  <c r="GG26" i="2"/>
  <c r="GG16" i="2"/>
  <c r="GG10" i="2"/>
  <c r="GG11" i="2"/>
  <c r="GG13" i="2" s="1"/>
  <c r="HM12" i="2"/>
  <c r="EN27" i="2"/>
  <c r="EN29" i="2" s="1"/>
  <c r="FT12" i="2"/>
  <c r="GF18" i="2"/>
  <c r="GF20" i="2" s="1"/>
  <c r="II17" i="2"/>
  <c r="II19" i="2" s="1"/>
  <c r="GE18" i="2"/>
  <c r="GE20" i="2" s="1"/>
  <c r="FL6" i="2"/>
  <c r="FL5" i="2"/>
  <c r="IW4" i="2"/>
  <c r="IX1" i="2"/>
  <c r="IW9" i="2"/>
  <c r="IW15" i="2" s="1"/>
  <c r="IW25" i="2" s="1"/>
  <c r="FU27" i="2"/>
  <c r="FU29" i="2" s="1"/>
  <c r="EC18" i="2"/>
  <c r="EC20" i="2" s="1"/>
  <c r="EC28" i="2"/>
  <c r="GS6" i="2"/>
  <c r="GS5" i="2"/>
  <c r="GT9" i="2"/>
  <c r="GT15" i="2" s="1"/>
  <c r="GT25" i="2" s="1"/>
  <c r="GU1" i="2"/>
  <c r="GT4" i="2"/>
  <c r="GF17" i="2"/>
  <c r="GF19" i="2" s="1"/>
  <c r="II28" i="2"/>
  <c r="FM21" i="2"/>
  <c r="FN1" i="2"/>
  <c r="FM4" i="2"/>
  <c r="FM9" i="2"/>
  <c r="FM15" i="2" s="1"/>
  <c r="FM25" i="2" s="1"/>
  <c r="DR17" i="2"/>
  <c r="DR19" i="2" s="1"/>
  <c r="HM27" i="2"/>
  <c r="HM29" i="2" s="1"/>
  <c r="FJ11" i="2"/>
  <c r="FJ13" i="2" s="1"/>
  <c r="ED27" i="2"/>
  <c r="ED29" i="2" s="1"/>
  <c r="ED26" i="2"/>
  <c r="ED16" i="2"/>
  <c r="ED10" i="2"/>
  <c r="JG6" i="2"/>
  <c r="JG5" i="2"/>
  <c r="GQ18" i="2"/>
  <c r="GQ20" i="2" s="1"/>
  <c r="HE21" i="2"/>
  <c r="HE22" i="2" s="1"/>
  <c r="HE9" i="2"/>
  <c r="HE15" i="2" s="1"/>
  <c r="HE25" i="2" s="1"/>
  <c r="HF1" i="2"/>
  <c r="HE4" i="2"/>
  <c r="HY26" i="2"/>
  <c r="HY16" i="2"/>
  <c r="HY10" i="2"/>
  <c r="HY17" i="2"/>
  <c r="HY19" i="2" s="1"/>
  <c r="DR28" i="2"/>
  <c r="IV26" i="2"/>
  <c r="IV16" i="2"/>
  <c r="IV10" i="2"/>
  <c r="FY1" i="2"/>
  <c r="FX4" i="2"/>
  <c r="FX9" i="2"/>
  <c r="FX15" i="2" s="1"/>
  <c r="FX25" i="2" s="1"/>
  <c r="IJ11" i="2"/>
  <c r="IJ13" i="2" s="1"/>
  <c r="IJ17" i="2"/>
  <c r="IJ19" i="2" s="1"/>
  <c r="GQ27" i="2"/>
  <c r="GQ29" i="2" s="1"/>
  <c r="GF27" i="2"/>
  <c r="GF29" i="2" s="1"/>
  <c r="DR27" i="2"/>
  <c r="DR29" i="2" s="1"/>
  <c r="GR26" i="2"/>
  <c r="GR16" i="2"/>
  <c r="GR10" i="2"/>
  <c r="FV26" i="2"/>
  <c r="FV27" i="2"/>
  <c r="FV29" i="2" s="1"/>
  <c r="FV16" i="2"/>
  <c r="FV17" i="2" s="1"/>
  <c r="FV19" i="2" s="1"/>
  <c r="FV11" i="2"/>
  <c r="FV13" i="2" s="1"/>
  <c r="FV10" i="2"/>
  <c r="FJ17" i="2"/>
  <c r="FJ19" i="2" s="1"/>
  <c r="HL28" i="2"/>
  <c r="FU18" i="2"/>
  <c r="FU20" i="2" s="1"/>
  <c r="EN17" i="2"/>
  <c r="EN19" i="2" s="1"/>
  <c r="EM28" i="2"/>
  <c r="EY12" i="2"/>
  <c r="HD6" i="2"/>
  <c r="HD5" i="2"/>
  <c r="GH6" i="2"/>
  <c r="GH5" i="2"/>
  <c r="IA21" i="2"/>
  <c r="IA4" i="2"/>
  <c r="IB1" i="2"/>
  <c r="IA9" i="2"/>
  <c r="IA15" i="2" s="1"/>
  <c r="IA25" i="2" s="1"/>
  <c r="DQ18" i="2"/>
  <c r="DQ20" i="2" s="1"/>
  <c r="IJ10" i="2"/>
  <c r="HC27" i="2"/>
  <c r="HC29" i="2" s="1"/>
  <c r="HC26" i="2"/>
  <c r="HC17" i="2"/>
  <c r="HC19" i="2" s="1"/>
  <c r="HC10" i="2"/>
  <c r="HC11" i="2" s="1"/>
  <c r="HC13" i="2" s="1"/>
  <c r="HC16" i="2"/>
  <c r="EY11" i="2"/>
  <c r="EY13" i="2" s="1"/>
  <c r="GE12" i="2"/>
  <c r="GI21" i="2"/>
  <c r="GI9" i="2"/>
  <c r="GI15" i="2" s="1"/>
  <c r="GI25" i="2" s="1"/>
  <c r="GJ1" i="2"/>
  <c r="GI4" i="2"/>
  <c r="HX11" i="2"/>
  <c r="HX13" i="2" s="1"/>
  <c r="HX17" i="2"/>
  <c r="HX19" i="2" s="1"/>
  <c r="HX16" i="2"/>
  <c r="HX26" i="2"/>
  <c r="HX27" i="2" s="1"/>
  <c r="HX29" i="2" s="1"/>
  <c r="HX10" i="2"/>
  <c r="HZ6" i="2"/>
  <c r="HZ5" i="2"/>
  <c r="DF18" i="2"/>
  <c r="DF20" i="2" s="1"/>
  <c r="FJ28" i="2"/>
  <c r="IJ16" i="2"/>
  <c r="EY28" i="2"/>
  <c r="EO27" i="2"/>
  <c r="EO29" i="2" s="1"/>
  <c r="EO26" i="2"/>
  <c r="EO16" i="2"/>
  <c r="EO11" i="2"/>
  <c r="EO13" i="2" s="1"/>
  <c r="EO10" i="2"/>
  <c r="IL9" i="2"/>
  <c r="IL15" i="2" s="1"/>
  <c r="IL25" i="2" s="1"/>
  <c r="IL4" i="2"/>
  <c r="IM1" i="2"/>
  <c r="HL12" i="2"/>
  <c r="EY18" i="2"/>
  <c r="EY20" i="2" s="1"/>
  <c r="HB18" i="2"/>
  <c r="HB20" i="2" s="1"/>
  <c r="DQ12" i="2"/>
  <c r="HP4" i="2"/>
  <c r="HQ1" i="2"/>
  <c r="HP9" i="2"/>
  <c r="HP15" i="2" s="1"/>
  <c r="HP25" i="2" s="1"/>
  <c r="JS21" i="2"/>
  <c r="JS22" i="2" s="1"/>
  <c r="JS9" i="2"/>
  <c r="JS15" i="2" s="1"/>
  <c r="JS25" i="2" s="1"/>
  <c r="JS4" i="2"/>
  <c r="KE1" i="2"/>
  <c r="JT1" i="2"/>
  <c r="FK27" i="2"/>
  <c r="FK29" i="2" s="1"/>
  <c r="FK16" i="2"/>
  <c r="FK26" i="2"/>
  <c r="FK10" i="2"/>
  <c r="EZ26" i="2"/>
  <c r="EZ27" i="2" s="1"/>
  <c r="EZ29" i="2" s="1"/>
  <c r="EZ16" i="2"/>
  <c r="EZ17" i="2" s="1"/>
  <c r="EZ19" i="2" s="1"/>
  <c r="EZ11" i="2"/>
  <c r="EZ13" i="2" s="1"/>
  <c r="EZ10" i="2"/>
  <c r="IJ26" i="2"/>
  <c r="IJ27" i="2" s="1"/>
  <c r="IJ29" i="2" s="1"/>
  <c r="IU26" i="2"/>
  <c r="IU27" i="2" s="1"/>
  <c r="IU29" i="2" s="1"/>
  <c r="IU17" i="2"/>
  <c r="IU19" i="2" s="1"/>
  <c r="IU16" i="2"/>
  <c r="IU10" i="2"/>
  <c r="IU11" i="2" s="1"/>
  <c r="IU13" i="2" s="1"/>
  <c r="EN12" i="2"/>
  <c r="IK6" i="2"/>
  <c r="IK5" i="2"/>
  <c r="EC11" i="2"/>
  <c r="EC13" i="2" s="1"/>
  <c r="HL18" i="2"/>
  <c r="HL20" i="2" s="1"/>
  <c r="EY17" i="2"/>
  <c r="EY19" i="2" s="1"/>
  <c r="HB12" i="2"/>
  <c r="FA6" i="2"/>
  <c r="FA5" i="2"/>
  <c r="HO6" i="2"/>
  <c r="HO5" i="2"/>
  <c r="JH9" i="2"/>
  <c r="JH15" i="2" s="1"/>
  <c r="JH25" i="2" s="1"/>
  <c r="JH3" i="2"/>
  <c r="JH4" i="2"/>
  <c r="JI1" i="2"/>
  <c r="FU11" i="2"/>
  <c r="FU13" i="2" s="1"/>
  <c r="FW6" i="2"/>
  <c r="FW5" i="2"/>
  <c r="EP6" i="2"/>
  <c r="EP5" i="2"/>
  <c r="FI18" i="2"/>
  <c r="FI20" i="2" s="1"/>
  <c r="GH26" i="2" l="1"/>
  <c r="GH17" i="2"/>
  <c r="GH19" i="2" s="1"/>
  <c r="GH16" i="2"/>
  <c r="GH10" i="2"/>
  <c r="HF9" i="2"/>
  <c r="HF15" i="2" s="1"/>
  <c r="HF25" i="2" s="1"/>
  <c r="HG1" i="2"/>
  <c r="HF4" i="2"/>
  <c r="EO18" i="2"/>
  <c r="EO20" i="2" s="1"/>
  <c r="HX18" i="2"/>
  <c r="HX20" i="2" s="1"/>
  <c r="IV18" i="2"/>
  <c r="IV20" i="2" s="1"/>
  <c r="IX9" i="2"/>
  <c r="IX15" i="2" s="1"/>
  <c r="IX25" i="2" s="1"/>
  <c r="IX4" i="2"/>
  <c r="IY1" i="2"/>
  <c r="GF12" i="2"/>
  <c r="GT6" i="2"/>
  <c r="GT5" i="2"/>
  <c r="IW6" i="2"/>
  <c r="IW5" i="2"/>
  <c r="HB28" i="2"/>
  <c r="FW26" i="2"/>
  <c r="FW16" i="2"/>
  <c r="FW11" i="2"/>
  <c r="FW13" i="2" s="1"/>
  <c r="FW10" i="2"/>
  <c r="EZ12" i="2"/>
  <c r="JT3" i="2"/>
  <c r="JT9" i="2"/>
  <c r="JT15" i="2" s="1"/>
  <c r="JT25" i="2" s="1"/>
  <c r="JT4" i="2"/>
  <c r="JU1" i="2"/>
  <c r="EC12" i="2"/>
  <c r="EO28" i="2"/>
  <c r="HC28" i="2"/>
  <c r="FV28" i="2"/>
  <c r="GQ28" i="2"/>
  <c r="GU21" i="2"/>
  <c r="GU9" i="2"/>
  <c r="GU15" i="2" s="1"/>
  <c r="GU25" i="2" s="1"/>
  <c r="GV1" i="2"/>
  <c r="GU4" i="2"/>
  <c r="II12" i="2"/>
  <c r="HC12" i="2"/>
  <c r="IJ28" i="2"/>
  <c r="EO17" i="2"/>
  <c r="EO19" i="2" s="1"/>
  <c r="EN28" i="2"/>
  <c r="FV18" i="2"/>
  <c r="FV20" i="2" s="1"/>
  <c r="EP27" i="2"/>
  <c r="EP29" i="2" s="1"/>
  <c r="EP26" i="2"/>
  <c r="EP16" i="2"/>
  <c r="EP10" i="2"/>
  <c r="JS6" i="2"/>
  <c r="JS5" i="2"/>
  <c r="IJ12" i="2"/>
  <c r="GR11" i="2"/>
  <c r="GR13" i="2" s="1"/>
  <c r="FX6" i="2"/>
  <c r="FX5" i="2"/>
  <c r="HY12" i="2"/>
  <c r="FM6" i="2"/>
  <c r="FM5" i="2"/>
  <c r="GG12" i="2"/>
  <c r="FU12" i="2"/>
  <c r="HN18" i="2"/>
  <c r="HN20" i="2" s="1"/>
  <c r="IU28" i="2"/>
  <c r="IM21" i="2"/>
  <c r="IM4" i="2"/>
  <c r="IN1" i="2"/>
  <c r="IM9" i="2"/>
  <c r="IM15" i="2" s="1"/>
  <c r="IM25" i="2" s="1"/>
  <c r="IK26" i="2"/>
  <c r="IK10" i="2"/>
  <c r="IK17" i="2"/>
  <c r="IK19" i="2" s="1"/>
  <c r="IK16" i="2"/>
  <c r="IJ18" i="2"/>
  <c r="IJ20" i="2" s="1"/>
  <c r="GK1" i="2"/>
  <c r="GJ4" i="2"/>
  <c r="GJ9" i="2"/>
  <c r="GJ15" i="2" s="1"/>
  <c r="GJ25" i="2" s="1"/>
  <c r="GR18" i="2"/>
  <c r="GR20" i="2" s="1"/>
  <c r="FY21" i="2"/>
  <c r="FZ1" i="2"/>
  <c r="FY4" i="2"/>
  <c r="FY9" i="2"/>
  <c r="FY15" i="2" s="1"/>
  <c r="FY25" i="2" s="1"/>
  <c r="HY11" i="2"/>
  <c r="HY13" i="2" s="1"/>
  <c r="JG26" i="2"/>
  <c r="JG27" i="2" s="1"/>
  <c r="JG29" i="2" s="1"/>
  <c r="JG16" i="2"/>
  <c r="JG11" i="2"/>
  <c r="JG13" i="2" s="1"/>
  <c r="JG10" i="2"/>
  <c r="FN21" i="2"/>
  <c r="FN22" i="2" s="1"/>
  <c r="FN4" i="2"/>
  <c r="FN9" i="2"/>
  <c r="FN15" i="2" s="1"/>
  <c r="FN25" i="2" s="1"/>
  <c r="GS26" i="2"/>
  <c r="GS16" i="2"/>
  <c r="GS10" i="2"/>
  <c r="GS11" i="2"/>
  <c r="GS13" i="2" s="1"/>
  <c r="GG18" i="2"/>
  <c r="GG20" i="2" s="1"/>
  <c r="HN11" i="2"/>
  <c r="HN13" i="2" s="1"/>
  <c r="IV28" i="2"/>
  <c r="IL6" i="2"/>
  <c r="IL5" i="2"/>
  <c r="EN18" i="2"/>
  <c r="EN20" i="2" s="1"/>
  <c r="GR17" i="2"/>
  <c r="GR19" i="2" s="1"/>
  <c r="HY18" i="2"/>
  <c r="HY20" i="2" s="1"/>
  <c r="DR18" i="2"/>
  <c r="DR20" i="2" s="1"/>
  <c r="GG17" i="2"/>
  <c r="GG19" i="2" s="1"/>
  <c r="HN17" i="2"/>
  <c r="HN19" i="2" s="1"/>
  <c r="JH6" i="2"/>
  <c r="JH5" i="2"/>
  <c r="JH26" i="2" s="1"/>
  <c r="JH16" i="2"/>
  <c r="IB4" i="2"/>
  <c r="IC1" i="2"/>
  <c r="IB9" i="2"/>
  <c r="IB15" i="2" s="1"/>
  <c r="IB25" i="2" s="1"/>
  <c r="ED11" i="2"/>
  <c r="ED13" i="2" s="1"/>
  <c r="GG28" i="2"/>
  <c r="HN28" i="2"/>
  <c r="FA26" i="2"/>
  <c r="FA27" i="2" s="1"/>
  <c r="FA29" i="2" s="1"/>
  <c r="FA17" i="2"/>
  <c r="FA19" i="2" s="1"/>
  <c r="FA16" i="2"/>
  <c r="FA10" i="2"/>
  <c r="HD26" i="2"/>
  <c r="HD16" i="2"/>
  <c r="HD17" i="2" s="1"/>
  <c r="HD19" i="2" s="1"/>
  <c r="HD10" i="2"/>
  <c r="KE21" i="2"/>
  <c r="KE22" i="2" s="1"/>
  <c r="KE9" i="2"/>
  <c r="KE15" i="2" s="1"/>
  <c r="KE25" i="2" s="1"/>
  <c r="KE4" i="2"/>
  <c r="KF1" i="2"/>
  <c r="KQ1" i="2"/>
  <c r="JI9" i="2"/>
  <c r="JI15" i="2" s="1"/>
  <c r="JI25" i="2" s="1"/>
  <c r="JI4" i="2"/>
  <c r="JJ1" i="2"/>
  <c r="EZ28" i="2"/>
  <c r="FK12" i="2"/>
  <c r="HQ21" i="2"/>
  <c r="HQ22" i="2" s="1"/>
  <c r="HR1" i="2"/>
  <c r="HQ9" i="2"/>
  <c r="HQ15" i="2" s="1"/>
  <c r="HQ25" i="2" s="1"/>
  <c r="HQ4" i="2"/>
  <c r="IA6" i="2"/>
  <c r="IA5" i="2"/>
  <c r="GR27" i="2"/>
  <c r="GR29" i="2" s="1"/>
  <c r="HY27" i="2"/>
  <c r="HY29" i="2" s="1"/>
  <c r="ED18" i="2"/>
  <c r="ED20" i="2" s="1"/>
  <c r="FJ12" i="2"/>
  <c r="FL27" i="2"/>
  <c r="FL29" i="2" s="1"/>
  <c r="FL16" i="2"/>
  <c r="FL26" i="2"/>
  <c r="FL10" i="2"/>
  <c r="GG27" i="2"/>
  <c r="GG29" i="2" s="1"/>
  <c r="FB6" i="2"/>
  <c r="FB5" i="2"/>
  <c r="HN27" i="2"/>
  <c r="HN29" i="2" s="1"/>
  <c r="FK17" i="2"/>
  <c r="FK19" i="2" s="1"/>
  <c r="GI6" i="2"/>
  <c r="GI5" i="2"/>
  <c r="IU12" i="2"/>
  <c r="HO27" i="2"/>
  <c r="HO29" i="2" s="1"/>
  <c r="HO26" i="2"/>
  <c r="HO16" i="2"/>
  <c r="HO10" i="2"/>
  <c r="IU18" i="2"/>
  <c r="IU20" i="2" s="1"/>
  <c r="FK11" i="2"/>
  <c r="FK13" i="2" s="1"/>
  <c r="HP6" i="2"/>
  <c r="HP5" i="2"/>
  <c r="HZ26" i="2"/>
  <c r="HZ17" i="2"/>
  <c r="HZ19" i="2" s="1"/>
  <c r="HZ16" i="2"/>
  <c r="HZ10" i="2"/>
  <c r="FV12" i="2"/>
  <c r="GF28" i="2"/>
  <c r="ED17" i="2"/>
  <c r="ED19" i="2" s="1"/>
  <c r="HM28" i="2"/>
  <c r="FU28" i="2"/>
  <c r="HX28" i="2"/>
  <c r="IV12" i="2"/>
  <c r="EZ18" i="2"/>
  <c r="EZ20" i="2" s="1"/>
  <c r="FK28" i="2"/>
  <c r="EO12" i="2"/>
  <c r="HX12" i="2"/>
  <c r="HC18" i="2"/>
  <c r="HC20" i="2" s="1"/>
  <c r="FJ18" i="2"/>
  <c r="FJ20" i="2" s="1"/>
  <c r="HE6" i="2"/>
  <c r="HE5" i="2"/>
  <c r="ED28" i="2"/>
  <c r="IV27" i="2"/>
  <c r="IV29" i="2" s="1"/>
  <c r="IV11" i="2"/>
  <c r="IV13" i="2" s="1"/>
  <c r="IV17" i="2"/>
  <c r="IV19" i="2" s="1"/>
  <c r="JT6" i="2" l="1"/>
  <c r="JT5" i="2"/>
  <c r="IW26" i="2"/>
  <c r="IW10" i="2"/>
  <c r="IW16" i="2"/>
  <c r="FN6" i="2"/>
  <c r="FN5" i="2"/>
  <c r="JG12" i="2"/>
  <c r="IK18" i="2"/>
  <c r="IK20" i="2" s="1"/>
  <c r="EP11" i="2"/>
  <c r="EP13" i="2" s="1"/>
  <c r="GU6" i="2"/>
  <c r="GU5" i="2"/>
  <c r="JT26" i="2"/>
  <c r="JT16" i="2"/>
  <c r="JT10" i="2"/>
  <c r="GT26" i="2"/>
  <c r="GT27" i="2" s="1"/>
  <c r="GT29" i="2" s="1"/>
  <c r="GT16" i="2"/>
  <c r="GT10" i="2"/>
  <c r="HF6" i="2"/>
  <c r="HF5" i="2"/>
  <c r="HD11" i="2"/>
  <c r="HD13" i="2" s="1"/>
  <c r="FK18" i="2"/>
  <c r="FK20" i="2" s="1"/>
  <c r="EP17" i="2"/>
  <c r="EP19" i="2" s="1"/>
  <c r="GV9" i="2"/>
  <c r="GV15" i="2" s="1"/>
  <c r="GV25" i="2" s="1"/>
  <c r="GW1" i="2"/>
  <c r="GV4" i="2"/>
  <c r="HG21" i="2"/>
  <c r="HG9" i="2"/>
  <c r="HG15" i="2" s="1"/>
  <c r="HG25" i="2" s="1"/>
  <c r="HH1" i="2"/>
  <c r="HG4" i="2"/>
  <c r="JG17" i="2"/>
  <c r="JG19" i="2" s="1"/>
  <c r="IK11" i="2"/>
  <c r="IK13" i="2" s="1"/>
  <c r="FM16" i="2"/>
  <c r="FM26" i="2"/>
  <c r="FM10" i="2"/>
  <c r="EP28" i="2"/>
  <c r="FW12" i="2"/>
  <c r="IY21" i="2"/>
  <c r="IY4" i="2"/>
  <c r="IZ1" i="2"/>
  <c r="IY9" i="2"/>
  <c r="IY15" i="2" s="1"/>
  <c r="IY25" i="2" s="1"/>
  <c r="JS26" i="2"/>
  <c r="JS16" i="2"/>
  <c r="JS10" i="2"/>
  <c r="IX6" i="2"/>
  <c r="IX5" i="2"/>
  <c r="GH12" i="2"/>
  <c r="IL27" i="2"/>
  <c r="IL29" i="2" s="1"/>
  <c r="IL26" i="2"/>
  <c r="IL10" i="2"/>
  <c r="IL16" i="2"/>
  <c r="GS12" i="2"/>
  <c r="HD28" i="2"/>
  <c r="GR28" i="2"/>
  <c r="GS18" i="2"/>
  <c r="GS20" i="2" s="1"/>
  <c r="GJ6" i="2"/>
  <c r="GJ5" i="2"/>
  <c r="IK27" i="2"/>
  <c r="IK29" i="2" s="1"/>
  <c r="GH11" i="2"/>
  <c r="GH13" i="2" s="1"/>
  <c r="JU9" i="2"/>
  <c r="JU15" i="2" s="1"/>
  <c r="JU25" i="2" s="1"/>
  <c r="JU4" i="2"/>
  <c r="JV1" i="2"/>
  <c r="FL17" i="2"/>
  <c r="FL19" i="2" s="1"/>
  <c r="JH27" i="2"/>
  <c r="JH29" i="2" s="1"/>
  <c r="JH17" i="2"/>
  <c r="JH19" i="2" s="1"/>
  <c r="JI6" i="2"/>
  <c r="JI5" i="2"/>
  <c r="JG28" i="2"/>
  <c r="IA26" i="2"/>
  <c r="IA10" i="2"/>
  <c r="IA11" i="2" s="1"/>
  <c r="IA13" i="2" s="1"/>
  <c r="IA16" i="2"/>
  <c r="HD27" i="2"/>
  <c r="HD29" i="2" s="1"/>
  <c r="ED12" i="2"/>
  <c r="GS17" i="2"/>
  <c r="GS19" i="2" s="1"/>
  <c r="GK21" i="2"/>
  <c r="GL1" i="2"/>
  <c r="GK4" i="2"/>
  <c r="GK9" i="2"/>
  <c r="GK15" i="2" s="1"/>
  <c r="GK25" i="2" s="1"/>
  <c r="FX27" i="2"/>
  <c r="FX29" i="2" s="1"/>
  <c r="FX26" i="2"/>
  <c r="FX16" i="2"/>
  <c r="FX10" i="2"/>
  <c r="HN12" i="2"/>
  <c r="FW17" i="2"/>
  <c r="FW19" i="2" s="1"/>
  <c r="GH18" i="2"/>
  <c r="GH20" i="2" s="1"/>
  <c r="JH18" i="2"/>
  <c r="JH20" i="2" s="1"/>
  <c r="HZ27" i="2"/>
  <c r="HZ29" i="2" s="1"/>
  <c r="HD18" i="2"/>
  <c r="HD20" i="2" s="1"/>
  <c r="HE27" i="2"/>
  <c r="HE29" i="2" s="1"/>
  <c r="HE26" i="2"/>
  <c r="HE16" i="2"/>
  <c r="HE17" i="2" s="1"/>
  <c r="HE19" i="2" s="1"/>
  <c r="HE10" i="2"/>
  <c r="HE11" i="2"/>
  <c r="HE13" i="2" s="1"/>
  <c r="HO11" i="2"/>
  <c r="HO13" i="2" s="1"/>
  <c r="HQ6" i="2"/>
  <c r="HQ5" i="2"/>
  <c r="FA12" i="2"/>
  <c r="IC21" i="2"/>
  <c r="IC22" i="2" s="1"/>
  <c r="ID1" i="2"/>
  <c r="IC9" i="2"/>
  <c r="IC15" i="2" s="1"/>
  <c r="IC25" i="2" s="1"/>
  <c r="IC4" i="2"/>
  <c r="IN4" i="2"/>
  <c r="IO1" i="2"/>
  <c r="IN9" i="2"/>
  <c r="IN15" i="2" s="1"/>
  <c r="IN25" i="2" s="1"/>
  <c r="HP26" i="2"/>
  <c r="HP16" i="2"/>
  <c r="HP11" i="2"/>
  <c r="HP13" i="2" s="1"/>
  <c r="HP10" i="2"/>
  <c r="HY28" i="2"/>
  <c r="HZ11" i="2"/>
  <c r="HZ13" i="2" s="1"/>
  <c r="HO17" i="2"/>
  <c r="HO19" i="2" s="1"/>
  <c r="FL11" i="2"/>
  <c r="FL13" i="2" s="1"/>
  <c r="KQ21" i="2"/>
  <c r="KQ22" i="2" s="1"/>
  <c r="KQ9" i="2"/>
  <c r="KQ15" i="2" s="1"/>
  <c r="KQ25" i="2" s="1"/>
  <c r="KQ4" i="2"/>
  <c r="LC1" i="2"/>
  <c r="KR1" i="2"/>
  <c r="FA11" i="2"/>
  <c r="FA13" i="2" s="1"/>
  <c r="IB6" i="2"/>
  <c r="IB5" i="2"/>
  <c r="GS27" i="2"/>
  <c r="GS29" i="2" s="1"/>
  <c r="FY6" i="2"/>
  <c r="FY5" i="2"/>
  <c r="IM6" i="2"/>
  <c r="IM5" i="2"/>
  <c r="GR12" i="2"/>
  <c r="FW27" i="2"/>
  <c r="FW29" i="2" s="1"/>
  <c r="GH28" i="2"/>
  <c r="KE6" i="2"/>
  <c r="KE5" i="2"/>
  <c r="FA28" i="2"/>
  <c r="GI26" i="2"/>
  <c r="GI16" i="2"/>
  <c r="GI17" i="2" s="1"/>
  <c r="GI19" i="2" s="1"/>
  <c r="GI10" i="2"/>
  <c r="GI11" i="2" s="1"/>
  <c r="GI13" i="2" s="1"/>
  <c r="JJ9" i="2"/>
  <c r="JJ15" i="2" s="1"/>
  <c r="JJ25" i="2" s="1"/>
  <c r="JJ4" i="2"/>
  <c r="JK1" i="2"/>
  <c r="FB26" i="2"/>
  <c r="FB16" i="2"/>
  <c r="FB10" i="2"/>
  <c r="FB11" i="2" s="1"/>
  <c r="FB13" i="2" s="1"/>
  <c r="HZ18" i="2"/>
  <c r="HZ20" i="2" s="1"/>
  <c r="HO28" i="2"/>
  <c r="FL28" i="2"/>
  <c r="HS1" i="2"/>
  <c r="HR9" i="2"/>
  <c r="HR15" i="2" s="1"/>
  <c r="HR25" i="2" s="1"/>
  <c r="HR4" i="2"/>
  <c r="KF9" i="2"/>
  <c r="KF15" i="2" s="1"/>
  <c r="KF25" i="2" s="1"/>
  <c r="KG1" i="2"/>
  <c r="KF3" i="2"/>
  <c r="FA18" i="2"/>
  <c r="FA20" i="2" s="1"/>
  <c r="JH10" i="2"/>
  <c r="FZ21" i="2"/>
  <c r="FZ22" i="2" s="1"/>
  <c r="FZ4" i="2"/>
  <c r="FZ9" i="2"/>
  <c r="FZ15" i="2" s="1"/>
  <c r="FZ25" i="2" s="1"/>
  <c r="GH27" i="2"/>
  <c r="GH29" i="2" s="1"/>
  <c r="IZ4" i="2" l="1"/>
  <c r="JA1" i="2"/>
  <c r="IZ9" i="2"/>
  <c r="IZ15" i="2" s="1"/>
  <c r="IZ25" i="2" s="1"/>
  <c r="FN26" i="2"/>
  <c r="FN16" i="2"/>
  <c r="FN10" i="2"/>
  <c r="HG6" i="2"/>
  <c r="HG5" i="2"/>
  <c r="IK12" i="2"/>
  <c r="KR9" i="2"/>
  <c r="KR15" i="2" s="1"/>
  <c r="KR25" i="2" s="1"/>
  <c r="KS1" i="2"/>
  <c r="KR3" i="2"/>
  <c r="KQ6" i="2"/>
  <c r="KQ5" i="2"/>
  <c r="HP28" i="2"/>
  <c r="IX26" i="2"/>
  <c r="IX27" i="2" s="1"/>
  <c r="IX29" i="2" s="1"/>
  <c r="IX10" i="2"/>
  <c r="IX16" i="2"/>
  <c r="HH9" i="2"/>
  <c r="HH15" i="2" s="1"/>
  <c r="HH25" i="2" s="1"/>
  <c r="HI1" i="2"/>
  <c r="HH4" i="2"/>
  <c r="JG18" i="2"/>
  <c r="JG20" i="2" s="1"/>
  <c r="KE26" i="2"/>
  <c r="KE16" i="2"/>
  <c r="KE10" i="2"/>
  <c r="IA18" i="2"/>
  <c r="IA20" i="2" s="1"/>
  <c r="FZ6" i="2"/>
  <c r="FZ5" i="2"/>
  <c r="IY6" i="2"/>
  <c r="IY5" i="2"/>
  <c r="IA17" i="2"/>
  <c r="IA19" i="2" s="1"/>
  <c r="HP27" i="2"/>
  <c r="HP29" i="2" s="1"/>
  <c r="IK28" i="2"/>
  <c r="IW17" i="2"/>
  <c r="IW19" i="2" s="1"/>
  <c r="HP17" i="2"/>
  <c r="HP19" i="2" s="1"/>
  <c r="GL21" i="2"/>
  <c r="GL22" i="2" s="1"/>
  <c r="GL4" i="2"/>
  <c r="GL9" i="2"/>
  <c r="GL15" i="2" s="1"/>
  <c r="GL25" i="2" s="1"/>
  <c r="IA27" i="2"/>
  <c r="IA29" i="2" s="1"/>
  <c r="HZ28" i="2"/>
  <c r="IW11" i="2"/>
  <c r="IW13" i="2" s="1"/>
  <c r="HO12" i="2"/>
  <c r="GV6" i="2"/>
  <c r="GV5" i="2"/>
  <c r="GU26" i="2"/>
  <c r="GU16" i="2"/>
  <c r="GU11" i="2"/>
  <c r="GU13" i="2" s="1"/>
  <c r="GU10" i="2"/>
  <c r="JV9" i="2"/>
  <c r="JV15" i="2" s="1"/>
  <c r="JV25" i="2" s="1"/>
  <c r="JV4" i="2"/>
  <c r="JW1" i="2"/>
  <c r="HQ26" i="2"/>
  <c r="HQ17" i="2"/>
  <c r="HQ19" i="2" s="1"/>
  <c r="HQ16" i="2"/>
  <c r="HQ10" i="2"/>
  <c r="HQ11" i="2"/>
  <c r="HQ13" i="2" s="1"/>
  <c r="FX12" i="2"/>
  <c r="JS11" i="2"/>
  <c r="JS13" i="2" s="1"/>
  <c r="FM11" i="2"/>
  <c r="FM13" i="2" s="1"/>
  <c r="GW21" i="2"/>
  <c r="GX1" i="2"/>
  <c r="GW4" i="2"/>
  <c r="GW9" i="2"/>
  <c r="GW15" i="2" s="1"/>
  <c r="GW25" i="2" s="1"/>
  <c r="HF26" i="2"/>
  <c r="HF16" i="2"/>
  <c r="HF10" i="2"/>
  <c r="HF11" i="2" s="1"/>
  <c r="HF13" i="2" s="1"/>
  <c r="EP18" i="2"/>
  <c r="EP20" i="2" s="1"/>
  <c r="IW27" i="2"/>
  <c r="IW29" i="2" s="1"/>
  <c r="GK6" i="2"/>
  <c r="GK5" i="2"/>
  <c r="GI12" i="2"/>
  <c r="FY26" i="2"/>
  <c r="FY16" i="2"/>
  <c r="FY10" i="2"/>
  <c r="FY11" i="2" s="1"/>
  <c r="FY13" i="2" s="1"/>
  <c r="IN6" i="2"/>
  <c r="IN5" i="2"/>
  <c r="HE12" i="2"/>
  <c r="FX11" i="2"/>
  <c r="FX13" i="2" s="1"/>
  <c r="HD12" i="2"/>
  <c r="GT28" i="2"/>
  <c r="LC21" i="2"/>
  <c r="LC22" i="2" s="1"/>
  <c r="LC9" i="2"/>
  <c r="LC15" i="2" s="1"/>
  <c r="LC25" i="2" s="1"/>
  <c r="LC4" i="2"/>
  <c r="LO1" i="2"/>
  <c r="LD1" i="2"/>
  <c r="GJ27" i="2"/>
  <c r="GJ29" i="2" s="1"/>
  <c r="GJ26" i="2"/>
  <c r="GJ16" i="2"/>
  <c r="GJ10" i="2"/>
  <c r="JU6" i="2"/>
  <c r="JU5" i="2"/>
  <c r="FW28" i="2"/>
  <c r="KG9" i="2"/>
  <c r="KG15" i="2" s="1"/>
  <c r="KG25" i="2" s="1"/>
  <c r="KG4" i="2"/>
  <c r="KH1" i="2"/>
  <c r="KF4" i="2"/>
  <c r="IO21" i="2"/>
  <c r="IO22" i="2" s="1"/>
  <c r="IP1" i="2"/>
  <c r="IO9" i="2"/>
  <c r="IO15" i="2" s="1"/>
  <c r="IO25" i="2" s="1"/>
  <c r="IO4" i="2"/>
  <c r="JK21" i="2"/>
  <c r="JK4" i="2"/>
  <c r="JL1" i="2"/>
  <c r="JK9" i="2"/>
  <c r="JK15" i="2" s="1"/>
  <c r="JK25" i="2" s="1"/>
  <c r="HO18" i="2"/>
  <c r="HO20" i="2" s="1"/>
  <c r="FX18" i="2"/>
  <c r="FX20" i="2" s="1"/>
  <c r="JI26" i="2"/>
  <c r="JI27" i="2" s="1"/>
  <c r="JI29" i="2" s="1"/>
  <c r="JI16" i="2"/>
  <c r="JI10" i="2"/>
  <c r="JI11" i="2" s="1"/>
  <c r="JI13" i="2" s="1"/>
  <c r="FL18" i="2"/>
  <c r="FL20" i="2" s="1"/>
  <c r="IL11" i="2"/>
  <c r="IL13" i="2" s="1"/>
  <c r="JS17" i="2"/>
  <c r="JS19" i="2" s="1"/>
  <c r="GT11" i="2"/>
  <c r="GT13" i="2" s="1"/>
  <c r="JT27" i="2"/>
  <c r="JT29" i="2" s="1"/>
  <c r="JT17" i="2"/>
  <c r="JT19" i="2" s="1"/>
  <c r="JT11" i="2"/>
  <c r="JT13" i="2" s="1"/>
  <c r="FB12" i="2"/>
  <c r="FL12" i="2"/>
  <c r="FB17" i="2"/>
  <c r="FB19" i="2" s="1"/>
  <c r="HZ12" i="2"/>
  <c r="GS28" i="2"/>
  <c r="JJ6" i="2"/>
  <c r="JJ5" i="2"/>
  <c r="IB26" i="2"/>
  <c r="IB16" i="2"/>
  <c r="IB17" i="2" s="1"/>
  <c r="IB19" i="2" s="1"/>
  <c r="IB10" i="2"/>
  <c r="IC6" i="2"/>
  <c r="IC5" i="2"/>
  <c r="FX17" i="2"/>
  <c r="FX19" i="2" s="1"/>
  <c r="JH11" i="2"/>
  <c r="JH13" i="2" s="1"/>
  <c r="IL17" i="2"/>
  <c r="IL19" i="2" s="1"/>
  <c r="FM17" i="2"/>
  <c r="FM19" i="2" s="1"/>
  <c r="GT18" i="2"/>
  <c r="GT20" i="2" s="1"/>
  <c r="EP12" i="2"/>
  <c r="IE1" i="2"/>
  <c r="ID9" i="2"/>
  <c r="ID15" i="2" s="1"/>
  <c r="ID25" i="2" s="1"/>
  <c r="ID4" i="2"/>
  <c r="IA12" i="2"/>
  <c r="IM27" i="2"/>
  <c r="IM29" i="2" s="1"/>
  <c r="IM26" i="2"/>
  <c r="IM11" i="2"/>
  <c r="IM13" i="2" s="1"/>
  <c r="IM10" i="2"/>
  <c r="IM16" i="2"/>
  <c r="IM17" i="2" s="1"/>
  <c r="IM19" i="2" s="1"/>
  <c r="GI18" i="2"/>
  <c r="GI20" i="2" s="1"/>
  <c r="FB27" i="2"/>
  <c r="FB29" i="2" s="1"/>
  <c r="HR6" i="2"/>
  <c r="HR5" i="2"/>
  <c r="GI27" i="2"/>
  <c r="GI29" i="2" s="1"/>
  <c r="HE18" i="2"/>
  <c r="HE20" i="2" s="1"/>
  <c r="HS21" i="2"/>
  <c r="HT1" i="2"/>
  <c r="HS9" i="2"/>
  <c r="HS15" i="2" s="1"/>
  <c r="HS25" i="2" s="1"/>
  <c r="HS4" i="2"/>
  <c r="HP12" i="2"/>
  <c r="HE28" i="2"/>
  <c r="FX28" i="2"/>
  <c r="FW18" i="2"/>
  <c r="FW20" i="2" s="1"/>
  <c r="IL28" i="2"/>
  <c r="JS27" i="2"/>
  <c r="JS29" i="2" s="1"/>
  <c r="FM27" i="2"/>
  <c r="FM29" i="2" s="1"/>
  <c r="GT17" i="2"/>
  <c r="GT19" i="2" s="1"/>
  <c r="JH28" i="2"/>
  <c r="ID6" i="2" l="1"/>
  <c r="ID5" i="2"/>
  <c r="HH6" i="2"/>
  <c r="HH5" i="2"/>
  <c r="IC26" i="2"/>
  <c r="IC16" i="2"/>
  <c r="IC10" i="2"/>
  <c r="IC11" i="2"/>
  <c r="IC13" i="2" s="1"/>
  <c r="LD9" i="2"/>
  <c r="LD15" i="2" s="1"/>
  <c r="LD25" i="2" s="1"/>
  <c r="LD3" i="2"/>
  <c r="LE1" i="2"/>
  <c r="HR26" i="2"/>
  <c r="HR16" i="2"/>
  <c r="HR10" i="2"/>
  <c r="IQ1" i="2"/>
  <c r="IP9" i="2"/>
  <c r="IP15" i="2" s="1"/>
  <c r="IP25" i="2" s="1"/>
  <c r="IP4" i="2"/>
  <c r="LC6" i="2"/>
  <c r="LC5" i="2"/>
  <c r="IN26" i="2"/>
  <c r="IN17" i="2"/>
  <c r="IN19" i="2" s="1"/>
  <c r="IN16" i="2"/>
  <c r="IN10" i="2"/>
  <c r="HQ27" i="2"/>
  <c r="HQ29" i="2" s="1"/>
  <c r="GU17" i="2"/>
  <c r="GU19" i="2" s="1"/>
  <c r="GL6" i="2"/>
  <c r="GL5" i="2"/>
  <c r="FZ26" i="2"/>
  <c r="FZ16" i="2"/>
  <c r="FZ11" i="2"/>
  <c r="FZ13" i="2" s="1"/>
  <c r="FZ10" i="2"/>
  <c r="HI21" i="2"/>
  <c r="HI9" i="2"/>
  <c r="HI15" i="2" s="1"/>
  <c r="HI25" i="2" s="1"/>
  <c r="HJ1" i="2"/>
  <c r="HI4" i="2"/>
  <c r="HG26" i="2"/>
  <c r="HG17" i="2"/>
  <c r="HG19" i="2" s="1"/>
  <c r="HG16" i="2"/>
  <c r="HG10" i="2"/>
  <c r="IX28" i="2"/>
  <c r="IE21" i="2"/>
  <c r="IF1" i="2"/>
  <c r="IE9" i="2"/>
  <c r="IE15" i="2" s="1"/>
  <c r="IE25" i="2" s="1"/>
  <c r="IE4" i="2"/>
  <c r="JW21" i="2"/>
  <c r="JW9" i="2"/>
  <c r="JW15" i="2" s="1"/>
  <c r="JW25" i="2" s="1"/>
  <c r="JW4" i="2"/>
  <c r="JX1" i="2"/>
  <c r="FN12" i="2"/>
  <c r="JV6" i="2"/>
  <c r="JV5" i="2"/>
  <c r="GU27" i="2"/>
  <c r="GU29" i="2" s="1"/>
  <c r="KE12" i="2"/>
  <c r="KQ26" i="2"/>
  <c r="KQ16" i="2"/>
  <c r="KQ10" i="2"/>
  <c r="FN11" i="2"/>
  <c r="FN13" i="2" s="1"/>
  <c r="IO5" i="2"/>
  <c r="IO6" i="2"/>
  <c r="FB18" i="2"/>
  <c r="FB20" i="2" s="1"/>
  <c r="FB28" i="2"/>
  <c r="KH9" i="2"/>
  <c r="KH15" i="2" s="1"/>
  <c r="KH25" i="2" s="1"/>
  <c r="KH4" i="2"/>
  <c r="KI1" i="2"/>
  <c r="JU26" i="2"/>
  <c r="JU17" i="2"/>
  <c r="JU19" i="2" s="1"/>
  <c r="JU16" i="2"/>
  <c r="JU10" i="2"/>
  <c r="KE11" i="2"/>
  <c r="KE13" i="2" s="1"/>
  <c r="HP18" i="2"/>
  <c r="HP20" i="2" s="1"/>
  <c r="IY27" i="2"/>
  <c r="IY29" i="2" s="1"/>
  <c r="IY26" i="2"/>
  <c r="IY10" i="2"/>
  <c r="IY16" i="2"/>
  <c r="IY17" i="2" s="1"/>
  <c r="IY19" i="2" s="1"/>
  <c r="IB12" i="2"/>
  <c r="KG6" i="2"/>
  <c r="KG5" i="2"/>
  <c r="FY17" i="2"/>
  <c r="FY19" i="2" s="1"/>
  <c r="HF17" i="2"/>
  <c r="HF19" i="2" s="1"/>
  <c r="GV27" i="2"/>
  <c r="GV29" i="2" s="1"/>
  <c r="GV26" i="2"/>
  <c r="GV16" i="2"/>
  <c r="GV17" i="2" s="1"/>
  <c r="GV19" i="2" s="1"/>
  <c r="GV10" i="2"/>
  <c r="GV11" i="2" s="1"/>
  <c r="GV13" i="2" s="1"/>
  <c r="JT28" i="2"/>
  <c r="FN17" i="2"/>
  <c r="FN19" i="2" s="1"/>
  <c r="GK27" i="2"/>
  <c r="GK29" i="2" s="1"/>
  <c r="GK26" i="2"/>
  <c r="GK16" i="2"/>
  <c r="GK17" i="2" s="1"/>
  <c r="GK19" i="2" s="1"/>
  <c r="GK10" i="2"/>
  <c r="GK11" i="2" s="1"/>
  <c r="GK13" i="2" s="1"/>
  <c r="FY12" i="2"/>
  <c r="HS6" i="2"/>
  <c r="HS5" i="2"/>
  <c r="IM12" i="2"/>
  <c r="JS28" i="2"/>
  <c r="GJ11" i="2"/>
  <c r="GJ13" i="2" s="1"/>
  <c r="GT12" i="2"/>
  <c r="FY28" i="2"/>
  <c r="HF28" i="2"/>
  <c r="IL18" i="2"/>
  <c r="IL20" i="2" s="1"/>
  <c r="FM12" i="2"/>
  <c r="KE17" i="2"/>
  <c r="KE19" i="2" s="1"/>
  <c r="KS9" i="2"/>
  <c r="KS15" i="2" s="1"/>
  <c r="KS25" i="2" s="1"/>
  <c r="KS4" i="2"/>
  <c r="KT1" i="2"/>
  <c r="JI12" i="2"/>
  <c r="LO21" i="2"/>
  <c r="LO22" i="2" s="1"/>
  <c r="LO9" i="2"/>
  <c r="LO15" i="2" s="1"/>
  <c r="LO25" i="2" s="1"/>
  <c r="LO4" i="2"/>
  <c r="MA1" i="2"/>
  <c r="LP1" i="2"/>
  <c r="HF12" i="2"/>
  <c r="JJ26" i="2"/>
  <c r="JJ27" i="2" s="1"/>
  <c r="JJ29" i="2" s="1"/>
  <c r="JJ16" i="2"/>
  <c r="JJ10" i="2"/>
  <c r="FM18" i="2"/>
  <c r="FM20" i="2" s="1"/>
  <c r="GJ18" i="2"/>
  <c r="GJ20" i="2" s="1"/>
  <c r="FM28" i="2"/>
  <c r="FY27" i="2"/>
  <c r="FY29" i="2" s="1"/>
  <c r="HF27" i="2"/>
  <c r="HF29" i="2" s="1"/>
  <c r="JS12" i="2"/>
  <c r="IA28" i="2"/>
  <c r="FN27" i="2"/>
  <c r="FN29" i="2" s="1"/>
  <c r="JI28" i="2"/>
  <c r="IB27" i="2"/>
  <c r="IB29" i="2" s="1"/>
  <c r="HU1" i="2"/>
  <c r="HT9" i="2"/>
  <c r="HT15" i="2" s="1"/>
  <c r="HT25" i="2" s="1"/>
  <c r="HT4" i="2"/>
  <c r="JL4" i="2"/>
  <c r="JM1" i="2"/>
  <c r="JL9" i="2"/>
  <c r="JL15" i="2" s="1"/>
  <c r="JL25" i="2" s="1"/>
  <c r="GJ17" i="2"/>
  <c r="GJ19" i="2" s="1"/>
  <c r="JS18" i="2"/>
  <c r="JS20" i="2" s="1"/>
  <c r="KE27" i="2"/>
  <c r="KE29" i="2" s="1"/>
  <c r="IX12" i="2"/>
  <c r="KR4" i="2"/>
  <c r="IB18" i="2"/>
  <c r="IB20" i="2" s="1"/>
  <c r="KF6" i="2"/>
  <c r="KF5" i="2"/>
  <c r="IM18" i="2"/>
  <c r="IM20" i="2" s="1"/>
  <c r="IM28" i="2"/>
  <c r="JK6" i="2"/>
  <c r="JK5" i="2"/>
  <c r="GJ28" i="2"/>
  <c r="IL12" i="2"/>
  <c r="JH12" i="2"/>
  <c r="GW6" i="2"/>
  <c r="GW5" i="2"/>
  <c r="HQ12" i="2"/>
  <c r="IW28" i="2"/>
  <c r="IW12" i="2"/>
  <c r="IX11" i="2"/>
  <c r="IX13" i="2" s="1"/>
  <c r="IW18" i="2"/>
  <c r="IW20" i="2" s="1"/>
  <c r="JA21" i="2"/>
  <c r="JA22" i="2" s="1"/>
  <c r="JB1" i="2"/>
  <c r="JA9" i="2"/>
  <c r="JA15" i="2" s="1"/>
  <c r="JA25" i="2" s="1"/>
  <c r="JA4" i="2"/>
  <c r="IB11" i="2"/>
  <c r="IB13" i="2" s="1"/>
  <c r="JI17" i="2"/>
  <c r="JI19" i="2" s="1"/>
  <c r="GI28" i="2"/>
  <c r="GX21" i="2"/>
  <c r="GX22" i="2" s="1"/>
  <c r="GX4" i="2"/>
  <c r="GX9" i="2"/>
  <c r="GX15" i="2" s="1"/>
  <c r="GX25" i="2" s="1"/>
  <c r="HQ18" i="2"/>
  <c r="HQ20" i="2" s="1"/>
  <c r="GU12" i="2"/>
  <c r="JT18" i="2"/>
  <c r="JT20" i="2" s="1"/>
  <c r="IX17" i="2"/>
  <c r="IX19" i="2" s="1"/>
  <c r="JT12" i="2"/>
  <c r="IZ6" i="2"/>
  <c r="IZ5" i="2"/>
  <c r="JU18" i="2" l="1"/>
  <c r="JU20" i="2" s="1"/>
  <c r="GL26" i="2"/>
  <c r="GL16" i="2"/>
  <c r="GL10" i="2"/>
  <c r="GL11" i="2" s="1"/>
  <c r="GL13" i="2" s="1"/>
  <c r="GV12" i="2"/>
  <c r="IY11" i="2"/>
  <c r="IY13" i="2" s="1"/>
  <c r="IO26" i="2"/>
  <c r="IO16" i="2"/>
  <c r="IO10" i="2"/>
  <c r="IO11" i="2"/>
  <c r="IO13" i="2" s="1"/>
  <c r="JV26" i="2"/>
  <c r="JV17" i="2"/>
  <c r="JV19" i="2" s="1"/>
  <c r="JV16" i="2"/>
  <c r="JV10" i="2"/>
  <c r="HR11" i="2"/>
  <c r="HR13" i="2" s="1"/>
  <c r="IC17" i="2"/>
  <c r="IC19" i="2" s="1"/>
  <c r="IG1" i="2"/>
  <c r="IF9" i="2"/>
  <c r="IF15" i="2" s="1"/>
  <c r="IF25" i="2" s="1"/>
  <c r="IF4" i="2"/>
  <c r="JA6" i="2"/>
  <c r="JA5" i="2"/>
  <c r="FN28" i="2"/>
  <c r="HG11" i="2"/>
  <c r="HG13" i="2" s="1"/>
  <c r="IN11" i="2"/>
  <c r="IN13" i="2" s="1"/>
  <c r="HR18" i="2"/>
  <c r="HR20" i="2" s="1"/>
  <c r="IC28" i="2"/>
  <c r="IC12" i="2"/>
  <c r="JK27" i="2"/>
  <c r="JK29" i="2" s="1"/>
  <c r="JK26" i="2"/>
  <c r="JK16" i="2"/>
  <c r="JK10" i="2"/>
  <c r="JM21" i="2"/>
  <c r="JM22" i="2" s="1"/>
  <c r="JN1" i="2"/>
  <c r="JM9" i="2"/>
  <c r="JM15" i="2" s="1"/>
  <c r="JM25" i="2" s="1"/>
  <c r="JM4" i="2"/>
  <c r="IX18" i="2"/>
  <c r="IX20" i="2" s="1"/>
  <c r="JJ17" i="2"/>
  <c r="JJ19" i="2" s="1"/>
  <c r="KT9" i="2"/>
  <c r="KT15" i="2" s="1"/>
  <c r="KT25" i="2" s="1"/>
  <c r="KT4" i="2"/>
  <c r="KU1" i="2"/>
  <c r="GK28" i="2"/>
  <c r="GV28" i="2"/>
  <c r="IY28" i="2"/>
  <c r="JU27" i="2"/>
  <c r="JU29" i="2" s="1"/>
  <c r="GU28" i="2"/>
  <c r="HG18" i="2"/>
  <c r="HG20" i="2" s="1"/>
  <c r="FZ12" i="2"/>
  <c r="IN18" i="2"/>
  <c r="IN20" i="2" s="1"/>
  <c r="HR17" i="2"/>
  <c r="HR19" i="2" s="1"/>
  <c r="IC27" i="2"/>
  <c r="IC29" i="2" s="1"/>
  <c r="KE28" i="2"/>
  <c r="KI21" i="2"/>
  <c r="KI9" i="2"/>
  <c r="KI15" i="2" s="1"/>
  <c r="KI25" i="2" s="1"/>
  <c r="KI4" i="2"/>
  <c r="KJ1" i="2"/>
  <c r="JX4" i="2"/>
  <c r="JY1" i="2"/>
  <c r="JX9" i="2"/>
  <c r="JX15" i="2" s="1"/>
  <c r="JX25" i="2" s="1"/>
  <c r="LO6" i="2"/>
  <c r="LO5" i="2"/>
  <c r="GK18" i="2"/>
  <c r="GK20" i="2" s="1"/>
  <c r="HT6" i="2"/>
  <c r="HT5" i="2"/>
  <c r="FN18" i="2"/>
  <c r="FN20" i="2" s="1"/>
  <c r="KH6" i="2"/>
  <c r="KH5" i="2"/>
  <c r="KQ11" i="2"/>
  <c r="KQ13" i="2" s="1"/>
  <c r="JW6" i="2"/>
  <c r="JW5" i="2"/>
  <c r="HR27" i="2"/>
  <c r="HR29" i="2" s="1"/>
  <c r="HH27" i="2"/>
  <c r="HH29" i="2" s="1"/>
  <c r="HH26" i="2"/>
  <c r="HH16" i="2"/>
  <c r="HH10" i="2"/>
  <c r="KS6" i="2"/>
  <c r="KS5" i="2"/>
  <c r="IB28" i="2"/>
  <c r="HG27" i="2"/>
  <c r="HG29" i="2" s="1"/>
  <c r="FZ17" i="2"/>
  <c r="FZ19" i="2" s="1"/>
  <c r="IN27" i="2"/>
  <c r="IN29" i="2" s="1"/>
  <c r="LE9" i="2"/>
  <c r="LE15" i="2" s="1"/>
  <c r="LE25" i="2" s="1"/>
  <c r="LE4" i="2"/>
  <c r="LF1" i="2"/>
  <c r="GU18" i="2"/>
  <c r="GU20" i="2" s="1"/>
  <c r="IY18" i="2"/>
  <c r="IY20" i="2" s="1"/>
  <c r="IQ21" i="2"/>
  <c r="IR1" i="2"/>
  <c r="IQ9" i="2"/>
  <c r="IQ15" i="2" s="1"/>
  <c r="IQ25" i="2" s="1"/>
  <c r="IQ4" i="2"/>
  <c r="JC1" i="2"/>
  <c r="JB9" i="2"/>
  <c r="JB15" i="2" s="1"/>
  <c r="JB25" i="2" s="1"/>
  <c r="JB4" i="2"/>
  <c r="JJ28" i="2"/>
  <c r="GX6" i="2"/>
  <c r="GX5" i="2"/>
  <c r="GJ12" i="2"/>
  <c r="KQ17" i="2"/>
  <c r="KQ19" i="2" s="1"/>
  <c r="HI6" i="2"/>
  <c r="HI5" i="2"/>
  <c r="HQ28" i="2"/>
  <c r="GW26" i="2"/>
  <c r="GW27" i="2" s="1"/>
  <c r="GW29" i="2" s="1"/>
  <c r="GW17" i="2"/>
  <c r="GW19" i="2" s="1"/>
  <c r="GW16" i="2"/>
  <c r="GW10" i="2"/>
  <c r="GK12" i="2"/>
  <c r="GV18" i="2"/>
  <c r="GV20" i="2" s="1"/>
  <c r="JJ11" i="2"/>
  <c r="JJ13" i="2" s="1"/>
  <c r="JL6" i="2"/>
  <c r="JL5" i="2"/>
  <c r="HU21" i="2"/>
  <c r="HV1" i="2"/>
  <c r="HU9" i="2"/>
  <c r="HU15" i="2" s="1"/>
  <c r="HU25" i="2" s="1"/>
  <c r="HU4" i="2"/>
  <c r="LP9" i="2"/>
  <c r="LP15" i="2" s="1"/>
  <c r="LP25" i="2" s="1"/>
  <c r="LP3" i="2"/>
  <c r="LQ1" i="2"/>
  <c r="HS26" i="2"/>
  <c r="HS17" i="2"/>
  <c r="HS19" i="2" s="1"/>
  <c r="HS16" i="2"/>
  <c r="HS10" i="2"/>
  <c r="HF18" i="2"/>
  <c r="HF20" i="2" s="1"/>
  <c r="IE6" i="2"/>
  <c r="IE5" i="2"/>
  <c r="HJ21" i="2"/>
  <c r="HJ22" i="2" s="1"/>
  <c r="HJ4" i="2"/>
  <c r="HJ9" i="2"/>
  <c r="HJ15" i="2" s="1"/>
  <c r="HJ25" i="2" s="1"/>
  <c r="FZ27" i="2"/>
  <c r="FZ29" i="2" s="1"/>
  <c r="LC27" i="2"/>
  <c r="LC29" i="2" s="1"/>
  <c r="LC26" i="2"/>
  <c r="LC16" i="2"/>
  <c r="LC10" i="2"/>
  <c r="LD4" i="2"/>
  <c r="JI18" i="2"/>
  <c r="JI20" i="2" s="1"/>
  <c r="JU11" i="2"/>
  <c r="JU13" i="2" s="1"/>
  <c r="IZ26" i="2"/>
  <c r="IZ16" i="2"/>
  <c r="IZ11" i="2"/>
  <c r="IZ13" i="2" s="1"/>
  <c r="IZ10" i="2"/>
  <c r="KF26" i="2"/>
  <c r="KF27" i="2" s="1"/>
  <c r="KF29" i="2" s="1"/>
  <c r="KF16" i="2"/>
  <c r="KF17" i="2" s="1"/>
  <c r="KF19" i="2" s="1"/>
  <c r="KF10" i="2"/>
  <c r="KR6" i="2"/>
  <c r="KR5" i="2"/>
  <c r="MA21" i="2"/>
  <c r="MA22" i="2" s="1"/>
  <c r="MA9" i="2"/>
  <c r="MA15" i="2" s="1"/>
  <c r="MA25" i="2" s="1"/>
  <c r="MA4" i="2"/>
  <c r="MB1" i="2"/>
  <c r="MM1" i="2"/>
  <c r="KE18" i="2"/>
  <c r="KE20" i="2" s="1"/>
  <c r="KG26" i="2"/>
  <c r="KG27" i="2" s="1"/>
  <c r="KG29" i="2" s="1"/>
  <c r="KG10" i="2"/>
  <c r="KG16" i="2"/>
  <c r="FY18" i="2"/>
  <c r="FY20" i="2" s="1"/>
  <c r="KQ27" i="2"/>
  <c r="KQ29" i="2" s="1"/>
  <c r="IP5" i="2"/>
  <c r="IP6" i="2"/>
  <c r="ID26" i="2"/>
  <c r="ID16" i="2"/>
  <c r="ID10" i="2"/>
  <c r="JX6" i="2" l="1"/>
  <c r="JX5" i="2"/>
  <c r="KS26" i="2"/>
  <c r="KS10" i="2"/>
  <c r="KS16" i="2"/>
  <c r="KS17" i="2"/>
  <c r="KS19" i="2" s="1"/>
  <c r="IZ28" i="2"/>
  <c r="JB6" i="2"/>
  <c r="JB5" i="2"/>
  <c r="HH11" i="2"/>
  <c r="HH13" i="2" s="1"/>
  <c r="KQ12" i="2"/>
  <c r="JV27" i="2"/>
  <c r="JV29" i="2" s="1"/>
  <c r="KH26" i="2"/>
  <c r="KH17" i="2"/>
  <c r="KH19" i="2" s="1"/>
  <c r="KH10" i="2"/>
  <c r="KH11" i="2" s="1"/>
  <c r="KH13" i="2" s="1"/>
  <c r="KH16" i="2"/>
  <c r="KJ4" i="2"/>
  <c r="KJ9" i="2"/>
  <c r="KJ15" i="2" s="1"/>
  <c r="KJ25" i="2" s="1"/>
  <c r="KK1" i="2"/>
  <c r="JM6" i="2"/>
  <c r="JM5" i="2"/>
  <c r="GL17" i="2"/>
  <c r="GL19" i="2" s="1"/>
  <c r="GL12" i="2"/>
  <c r="JL27" i="2"/>
  <c r="JL29" i="2" s="1"/>
  <c r="JL26" i="2"/>
  <c r="JL16" i="2"/>
  <c r="JL10" i="2"/>
  <c r="JC21" i="2"/>
  <c r="JD1" i="2"/>
  <c r="JC9" i="2"/>
  <c r="JC15" i="2" s="1"/>
  <c r="JC25" i="2" s="1"/>
  <c r="JC4" i="2"/>
  <c r="HH17" i="2"/>
  <c r="HH19" i="2" s="1"/>
  <c r="KI6" i="2"/>
  <c r="KI5" i="2"/>
  <c r="IO12" i="2"/>
  <c r="GW28" i="2"/>
  <c r="IZ27" i="2"/>
  <c r="IZ29" i="2" s="1"/>
  <c r="LP4" i="2"/>
  <c r="IQ6" i="2"/>
  <c r="IQ5" i="2"/>
  <c r="HH28" i="2"/>
  <c r="JO1" i="2"/>
  <c r="JN9" i="2"/>
  <c r="JN15" i="2" s="1"/>
  <c r="JN25" i="2" s="1"/>
  <c r="JN4" i="2"/>
  <c r="GL27" i="2"/>
  <c r="GL29" i="2" s="1"/>
  <c r="IZ18" i="2"/>
  <c r="IZ20" i="2" s="1"/>
  <c r="KR26" i="2"/>
  <c r="KR16" i="2"/>
  <c r="KR10" i="2"/>
  <c r="KU21" i="2"/>
  <c r="KU9" i="2"/>
  <c r="KU15" i="2" s="1"/>
  <c r="KU25" i="2" s="1"/>
  <c r="KU4" i="2"/>
  <c r="KV1" i="2"/>
  <c r="JU28" i="2"/>
  <c r="IO17" i="2"/>
  <c r="IO19" i="2" s="1"/>
  <c r="IC18" i="2"/>
  <c r="IC20" i="2" s="1"/>
  <c r="IG21" i="2"/>
  <c r="IH1" i="2"/>
  <c r="IG9" i="2"/>
  <c r="IG15" i="2" s="1"/>
  <c r="IG25" i="2" s="1"/>
  <c r="IG4" i="2"/>
  <c r="IZ17" i="2"/>
  <c r="IZ19" i="2" s="1"/>
  <c r="HJ6" i="2"/>
  <c r="HJ5" i="2"/>
  <c r="KG11" i="2"/>
  <c r="KG13" i="2" s="1"/>
  <c r="IE27" i="2"/>
  <c r="IE29" i="2" s="1"/>
  <c r="IE26" i="2"/>
  <c r="IE16" i="2"/>
  <c r="IE10" i="2"/>
  <c r="LC12" i="2"/>
  <c r="KQ28" i="2"/>
  <c r="HU6" i="2"/>
  <c r="HU5" i="2"/>
  <c r="IS1" i="2"/>
  <c r="IR9" i="2"/>
  <c r="IR15" i="2" s="1"/>
  <c r="IR25" i="2" s="1"/>
  <c r="IR4" i="2"/>
  <c r="KT6" i="2"/>
  <c r="KT5" i="2"/>
  <c r="IN12" i="2"/>
  <c r="IO28" i="2"/>
  <c r="HR12" i="2"/>
  <c r="JW26" i="2"/>
  <c r="JW27" i="2" s="1"/>
  <c r="JW29" i="2" s="1"/>
  <c r="JW10" i="2"/>
  <c r="JW16" i="2"/>
  <c r="LQ9" i="2"/>
  <c r="LQ15" i="2" s="1"/>
  <c r="LQ25" i="2" s="1"/>
  <c r="LQ4" i="2"/>
  <c r="LR1" i="2"/>
  <c r="LD6" i="2"/>
  <c r="LD5" i="2"/>
  <c r="FZ28" i="2"/>
  <c r="KF11" i="2"/>
  <c r="KF13" i="2" s="1"/>
  <c r="IN28" i="2"/>
  <c r="JK18" i="2"/>
  <c r="JK20" i="2" s="1"/>
  <c r="HG12" i="2"/>
  <c r="IO27" i="2"/>
  <c r="IO29" i="2" s="1"/>
  <c r="KG17" i="2"/>
  <c r="KG19" i="2" s="1"/>
  <c r="HT26" i="2"/>
  <c r="HT27" i="2" s="1"/>
  <c r="HT29" i="2" s="1"/>
  <c r="HT16" i="2"/>
  <c r="HT10" i="2"/>
  <c r="LC11" i="2"/>
  <c r="LC13" i="2" s="1"/>
  <c r="GW12" i="2"/>
  <c r="MM21" i="2"/>
  <c r="MM22" i="2" s="1"/>
  <c r="MM9" i="2"/>
  <c r="MM15" i="2" s="1"/>
  <c r="MM25" i="2" s="1"/>
  <c r="MM4" i="2"/>
  <c r="MN1" i="2"/>
  <c r="HV21" i="2"/>
  <c r="HV22" i="2" s="1"/>
  <c r="HV9" i="2"/>
  <c r="HV15" i="2" s="1"/>
  <c r="HV25" i="2" s="1"/>
  <c r="HV4" i="2"/>
  <c r="GW11" i="2"/>
  <c r="GW13" i="2" s="1"/>
  <c r="KQ18" i="2"/>
  <c r="KQ20" i="2" s="1"/>
  <c r="FZ18" i="2"/>
  <c r="FZ20" i="2" s="1"/>
  <c r="LO27" i="2"/>
  <c r="LO29" i="2" s="1"/>
  <c r="LO26" i="2"/>
  <c r="LO17" i="2"/>
  <c r="LO19" i="2" s="1"/>
  <c r="LO16" i="2"/>
  <c r="LO10" i="2"/>
  <c r="JK11" i="2"/>
  <c r="JK13" i="2" s="1"/>
  <c r="JA26" i="2"/>
  <c r="JA27" i="2" s="1"/>
  <c r="JA29" i="2" s="1"/>
  <c r="JA16" i="2"/>
  <c r="JA10" i="2"/>
  <c r="IY12" i="2"/>
  <c r="LE6" i="2"/>
  <c r="LE5" i="2"/>
  <c r="JY21" i="2"/>
  <c r="JY22" i="2" s="1"/>
  <c r="JZ1" i="2"/>
  <c r="JY4" i="2"/>
  <c r="JY9" i="2"/>
  <c r="JY15" i="2" s="1"/>
  <c r="JY25" i="2" s="1"/>
  <c r="HS27" i="2"/>
  <c r="HS29" i="2" s="1"/>
  <c r="ID12" i="2"/>
  <c r="KF18" i="2"/>
  <c r="KF20" i="2" s="1"/>
  <c r="KG28" i="2"/>
  <c r="HI27" i="2"/>
  <c r="HI29" i="2" s="1"/>
  <c r="HI26" i="2"/>
  <c r="HI16" i="2"/>
  <c r="HI17" i="2" s="1"/>
  <c r="HI19" i="2" s="1"/>
  <c r="HI10" i="2"/>
  <c r="ID27" i="2"/>
  <c r="ID29" i="2" s="1"/>
  <c r="IP26" i="2"/>
  <c r="IP17" i="2"/>
  <c r="IP19" i="2" s="1"/>
  <c r="IP16" i="2"/>
  <c r="IP10" i="2"/>
  <c r="IP11" i="2"/>
  <c r="IP13" i="2" s="1"/>
  <c r="MB9" i="2"/>
  <c r="MB15" i="2" s="1"/>
  <c r="MB25" i="2" s="1"/>
  <c r="MB3" i="2"/>
  <c r="MC1" i="2"/>
  <c r="IZ12" i="2"/>
  <c r="LC17" i="2"/>
  <c r="LC19" i="2" s="1"/>
  <c r="HS11" i="2"/>
  <c r="HS13" i="2" s="1"/>
  <c r="GW18" i="2"/>
  <c r="GW20" i="2" s="1"/>
  <c r="HG28" i="2"/>
  <c r="HR28" i="2"/>
  <c r="JK17" i="2"/>
  <c r="JK19" i="2" s="1"/>
  <c r="IF6" i="2"/>
  <c r="IF5" i="2"/>
  <c r="JV11" i="2"/>
  <c r="JV13" i="2" s="1"/>
  <c r="JJ18" i="2"/>
  <c r="JJ20" i="2" s="1"/>
  <c r="JJ12" i="2"/>
  <c r="GX26" i="2"/>
  <c r="GX16" i="2"/>
  <c r="GX17" i="2" s="1"/>
  <c r="GX19" i="2" s="1"/>
  <c r="GX11" i="2"/>
  <c r="GX13" i="2" s="1"/>
  <c r="GX10" i="2"/>
  <c r="ID11" i="2"/>
  <c r="ID13" i="2" s="1"/>
  <c r="KF28" i="2"/>
  <c r="ID17" i="2"/>
  <c r="ID19" i="2" s="1"/>
  <c r="MA6" i="2"/>
  <c r="MA5" i="2"/>
  <c r="LC28" i="2"/>
  <c r="HS18" i="2"/>
  <c r="HS20" i="2" s="1"/>
  <c r="LF9" i="2"/>
  <c r="LF15" i="2" s="1"/>
  <c r="LF25" i="2" s="1"/>
  <c r="LF4" i="2"/>
  <c r="LG1" i="2"/>
  <c r="JK28" i="2"/>
  <c r="JV18" i="2"/>
  <c r="JV20" i="2" s="1"/>
  <c r="JU12" i="2"/>
  <c r="IG6" i="2" l="1"/>
  <c r="IG5" i="2"/>
  <c r="HS28" i="2"/>
  <c r="KT26" i="2"/>
  <c r="KT10" i="2"/>
  <c r="KT16" i="2"/>
  <c r="KI26" i="2"/>
  <c r="KI27" i="2" s="1"/>
  <c r="KI29" i="2" s="1"/>
  <c r="KI10" i="2"/>
  <c r="KI16" i="2"/>
  <c r="HT12" i="2"/>
  <c r="IR6" i="2"/>
  <c r="IR5" i="2"/>
  <c r="IE11" i="2"/>
  <c r="IE13" i="2" s="1"/>
  <c r="IH21" i="2"/>
  <c r="IH22" i="2" s="1"/>
  <c r="IH9" i="2"/>
  <c r="IH15" i="2" s="1"/>
  <c r="IH25" i="2" s="1"/>
  <c r="IH4" i="2"/>
  <c r="JO21" i="2"/>
  <c r="JP1" i="2"/>
  <c r="JO9" i="2"/>
  <c r="JO15" i="2" s="1"/>
  <c r="JO25" i="2" s="1"/>
  <c r="JO4" i="2"/>
  <c r="JB26" i="2"/>
  <c r="JB16" i="2"/>
  <c r="JB10" i="2"/>
  <c r="HV6" i="2"/>
  <c r="HV5" i="2"/>
  <c r="HT11" i="2"/>
  <c r="HT13" i="2" s="1"/>
  <c r="JC6" i="2"/>
  <c r="JC5" i="2"/>
  <c r="KH28" i="2"/>
  <c r="KS18" i="2"/>
  <c r="KS20" i="2" s="1"/>
  <c r="IP27" i="2"/>
  <c r="IP29" i="2" s="1"/>
  <c r="JY6" i="2"/>
  <c r="JY5" i="2"/>
  <c r="JW11" i="2"/>
  <c r="JW13" i="2" s="1"/>
  <c r="IS21" i="2"/>
  <c r="IT1" i="2"/>
  <c r="IS9" i="2"/>
  <c r="IS15" i="2" s="1"/>
  <c r="IS25" i="2" s="1"/>
  <c r="IS4" i="2"/>
  <c r="IE17" i="2"/>
  <c r="IE19" i="2" s="1"/>
  <c r="KR18" i="2"/>
  <c r="KR20" i="2" s="1"/>
  <c r="KH27" i="2"/>
  <c r="KH29" i="2" s="1"/>
  <c r="HT17" i="2"/>
  <c r="HT19" i="2" s="1"/>
  <c r="LD26" i="2"/>
  <c r="LD16" i="2"/>
  <c r="LD10" i="2"/>
  <c r="JW17" i="2"/>
  <c r="JW19" i="2" s="1"/>
  <c r="IE28" i="2"/>
  <c r="KR28" i="2"/>
  <c r="IQ26" i="2"/>
  <c r="IQ16" i="2"/>
  <c r="IQ10" i="2"/>
  <c r="JE1" i="2"/>
  <c r="JD9" i="2"/>
  <c r="JD15" i="2" s="1"/>
  <c r="JD25" i="2" s="1"/>
  <c r="JD4" i="2"/>
  <c r="HH18" i="2"/>
  <c r="HH20" i="2" s="1"/>
  <c r="KS11" i="2"/>
  <c r="KS13" i="2" s="1"/>
  <c r="KU6" i="2"/>
  <c r="KU5" i="2"/>
  <c r="GX28" i="2"/>
  <c r="HI12" i="2"/>
  <c r="HS12" i="2"/>
  <c r="KR17" i="2"/>
  <c r="KR19" i="2" s="1"/>
  <c r="LP6" i="2"/>
  <c r="LP5" i="2"/>
  <c r="KG18" i="2"/>
  <c r="KG20" i="2" s="1"/>
  <c r="JN6" i="2"/>
  <c r="JN5" i="2"/>
  <c r="GX27" i="2"/>
  <c r="GX29" i="2" s="1"/>
  <c r="HI11" i="2"/>
  <c r="HI13" i="2" s="1"/>
  <c r="LO12" i="2"/>
  <c r="MA26" i="2"/>
  <c r="MA17" i="2"/>
  <c r="MA19" i="2" s="1"/>
  <c r="MA16" i="2"/>
  <c r="MA10" i="2"/>
  <c r="MB4" i="2"/>
  <c r="LO11" i="2"/>
  <c r="LO13" i="2" s="1"/>
  <c r="LC18" i="2"/>
  <c r="LC20" i="2" s="1"/>
  <c r="LQ6" i="2"/>
  <c r="LQ5" i="2"/>
  <c r="KR11" i="2"/>
  <c r="KR13" i="2" s="1"/>
  <c r="KG12" i="2"/>
  <c r="JL12" i="2"/>
  <c r="JM27" i="2"/>
  <c r="JM29" i="2" s="1"/>
  <c r="JM26" i="2"/>
  <c r="JM16" i="2"/>
  <c r="JM10" i="2"/>
  <c r="JM11" i="2" s="1"/>
  <c r="JM13" i="2" s="1"/>
  <c r="GL18" i="2"/>
  <c r="GL20" i="2" s="1"/>
  <c r="KS27" i="2"/>
  <c r="KS29" i="2" s="1"/>
  <c r="JA12" i="2"/>
  <c r="JA18" i="2"/>
  <c r="JA20" i="2" s="1"/>
  <c r="LR9" i="2"/>
  <c r="LR15" i="2" s="1"/>
  <c r="LR25" i="2" s="1"/>
  <c r="LR4" i="2"/>
  <c r="LS1" i="2"/>
  <c r="HI28" i="2"/>
  <c r="LE26" i="2"/>
  <c r="LE16" i="2"/>
  <c r="LE10" i="2"/>
  <c r="LE17" i="2"/>
  <c r="LE19" i="2" s="1"/>
  <c r="LO18" i="2"/>
  <c r="LO20" i="2" s="1"/>
  <c r="MN9" i="2"/>
  <c r="MN15" i="2" s="1"/>
  <c r="MN25" i="2" s="1"/>
  <c r="MN3" i="2"/>
  <c r="MO1" i="2"/>
  <c r="ID18" i="2"/>
  <c r="ID20" i="2" s="1"/>
  <c r="KF12" i="2"/>
  <c r="KR27" i="2"/>
  <c r="KR29" i="2" s="1"/>
  <c r="JL11" i="2"/>
  <c r="JL13" i="2" s="1"/>
  <c r="KK21" i="2"/>
  <c r="KK22" i="2" s="1"/>
  <c r="KK9" i="2"/>
  <c r="KK15" i="2" s="1"/>
  <c r="KK25" i="2" s="1"/>
  <c r="KL1" i="2"/>
  <c r="KK4" i="2"/>
  <c r="JV28" i="2"/>
  <c r="KA1" i="2"/>
  <c r="JZ9" i="2"/>
  <c r="JZ15" i="2" s="1"/>
  <c r="JZ25" i="2" s="1"/>
  <c r="JZ4" i="2"/>
  <c r="HI18" i="2"/>
  <c r="HI20" i="2" s="1"/>
  <c r="JW28" i="2"/>
  <c r="MM6" i="2"/>
  <c r="MM5" i="2"/>
  <c r="GX18" i="2"/>
  <c r="GX20" i="2" s="1"/>
  <c r="JA28" i="2"/>
  <c r="MC9" i="2"/>
  <c r="MC15" i="2" s="1"/>
  <c r="MC25" i="2" s="1"/>
  <c r="MC4" i="2"/>
  <c r="MD1" i="2"/>
  <c r="HT28" i="2"/>
  <c r="IF26" i="2"/>
  <c r="IF16" i="2"/>
  <c r="IF11" i="2"/>
  <c r="IF13" i="2" s="1"/>
  <c r="IF10" i="2"/>
  <c r="LF6" i="2"/>
  <c r="LF5" i="2"/>
  <c r="IP12" i="2"/>
  <c r="ID28" i="2"/>
  <c r="JV12" i="2"/>
  <c r="LO28" i="2"/>
  <c r="HU26" i="2"/>
  <c r="HU16" i="2"/>
  <c r="HU11" i="2"/>
  <c r="HU13" i="2" s="1"/>
  <c r="HU10" i="2"/>
  <c r="HJ26" i="2"/>
  <c r="HJ16" i="2"/>
  <c r="HJ10" i="2"/>
  <c r="GL28" i="2"/>
  <c r="JL17" i="2"/>
  <c r="JL19" i="2" s="1"/>
  <c r="KJ6" i="2"/>
  <c r="KJ5" i="2"/>
  <c r="JX27" i="2"/>
  <c r="JX29" i="2" s="1"/>
  <c r="JX26" i="2"/>
  <c r="JX16" i="2"/>
  <c r="JX17" i="2" s="1"/>
  <c r="JX19" i="2" s="1"/>
  <c r="JX10" i="2"/>
  <c r="JX11" i="2" s="1"/>
  <c r="JX13" i="2" s="1"/>
  <c r="KH12" i="2"/>
  <c r="JA17" i="2"/>
  <c r="JA19" i="2" s="1"/>
  <c r="LG21" i="2"/>
  <c r="LG9" i="2"/>
  <c r="LG15" i="2" s="1"/>
  <c r="LG25" i="2" s="1"/>
  <c r="LG4" i="2"/>
  <c r="LH1" i="2"/>
  <c r="GX12" i="2"/>
  <c r="IP18" i="2"/>
  <c r="IP20" i="2" s="1"/>
  <c r="JA11" i="2"/>
  <c r="JA13" i="2" s="1"/>
  <c r="JK12" i="2"/>
  <c r="KV9" i="2"/>
  <c r="KV15" i="2" s="1"/>
  <c r="KV25" i="2" s="1"/>
  <c r="KV4" i="2"/>
  <c r="KW1" i="2"/>
  <c r="IO18" i="2"/>
  <c r="IO20" i="2" s="1"/>
  <c r="JL28" i="2"/>
  <c r="KH18" i="2"/>
  <c r="KH20" i="2" s="1"/>
  <c r="HH12" i="2"/>
  <c r="KL9" i="2" l="1"/>
  <c r="KL15" i="2" s="1"/>
  <c r="KL25" i="2" s="1"/>
  <c r="KM1" i="2"/>
  <c r="KL4" i="2"/>
  <c r="JE21" i="2"/>
  <c r="JF1" i="2"/>
  <c r="JE9" i="2"/>
  <c r="JE15" i="2" s="1"/>
  <c r="JE25" i="2" s="1"/>
  <c r="JE4" i="2"/>
  <c r="JY26" i="2"/>
  <c r="JY16" i="2"/>
  <c r="JY10" i="2"/>
  <c r="JY11" i="2"/>
  <c r="JY13" i="2" s="1"/>
  <c r="HV26" i="2"/>
  <c r="HV16" i="2"/>
  <c r="HV10" i="2"/>
  <c r="HV11" i="2" s="1"/>
  <c r="HV13" i="2" s="1"/>
  <c r="IE12" i="2"/>
  <c r="IS6" i="2"/>
  <c r="IS5" i="2"/>
  <c r="IP28" i="2"/>
  <c r="JB11" i="2"/>
  <c r="JB13" i="2" s="1"/>
  <c r="LG6" i="2"/>
  <c r="LG5" i="2"/>
  <c r="LD18" i="2"/>
  <c r="LD20" i="2" s="1"/>
  <c r="LQ26" i="2"/>
  <c r="LQ16" i="2"/>
  <c r="LQ17" i="2"/>
  <c r="LQ19" i="2" s="1"/>
  <c r="LQ10" i="2"/>
  <c r="LD28" i="2"/>
  <c r="IT21" i="2"/>
  <c r="IT22" i="2" s="1"/>
  <c r="IT9" i="2"/>
  <c r="IT15" i="2" s="1"/>
  <c r="IT25" i="2" s="1"/>
  <c r="IT4" i="2"/>
  <c r="JB17" i="2"/>
  <c r="JB19" i="2" s="1"/>
  <c r="IR26" i="2"/>
  <c r="IR16" i="2"/>
  <c r="IR10" i="2"/>
  <c r="KT11" i="2"/>
  <c r="KT13" i="2" s="1"/>
  <c r="KI28" i="2"/>
  <c r="MD9" i="2"/>
  <c r="MD15" i="2" s="1"/>
  <c r="MD25" i="2" s="1"/>
  <c r="MD4" i="2"/>
  <c r="ME1" i="2"/>
  <c r="LD17" i="2"/>
  <c r="LD19" i="2" s="1"/>
  <c r="JB28" i="2"/>
  <c r="JW18" i="2"/>
  <c r="JW20" i="2" s="1"/>
  <c r="KT17" i="2"/>
  <c r="KT19" i="2" s="1"/>
  <c r="KJ26" i="2"/>
  <c r="KJ27" i="2" s="1"/>
  <c r="KJ29" i="2" s="1"/>
  <c r="KJ16" i="2"/>
  <c r="KJ10" i="2"/>
  <c r="MA27" i="2"/>
  <c r="MA29" i="2" s="1"/>
  <c r="LE28" i="2"/>
  <c r="MC6" i="2"/>
  <c r="MC5" i="2"/>
  <c r="IQ11" i="2"/>
  <c r="IQ13" i="2" s="1"/>
  <c r="LD11" i="2"/>
  <c r="LD13" i="2" s="1"/>
  <c r="JC26" i="2"/>
  <c r="JC16" i="2"/>
  <c r="JC10" i="2"/>
  <c r="JB27" i="2"/>
  <c r="JB29" i="2" s="1"/>
  <c r="KT28" i="2"/>
  <c r="IF17" i="2"/>
  <c r="IF19" i="2" s="1"/>
  <c r="HU27" i="2"/>
  <c r="HU29" i="2" s="1"/>
  <c r="LE27" i="2"/>
  <c r="LE29" i="2" s="1"/>
  <c r="JZ6" i="2"/>
  <c r="JZ5" i="2"/>
  <c r="JM12" i="2"/>
  <c r="MB6" i="2"/>
  <c r="MB5" i="2"/>
  <c r="KU26" i="2"/>
  <c r="KU10" i="2"/>
  <c r="KU11" i="2" s="1"/>
  <c r="KU13" i="2" s="1"/>
  <c r="KU16" i="2"/>
  <c r="LD27" i="2"/>
  <c r="LD29" i="2" s="1"/>
  <c r="KR12" i="2"/>
  <c r="JO6" i="2"/>
  <c r="JO5" i="2"/>
  <c r="KT27" i="2"/>
  <c r="KT29" i="2" s="1"/>
  <c r="HU17" i="2"/>
  <c r="HU19" i="2" s="1"/>
  <c r="LE12" i="2"/>
  <c r="LE18" i="2"/>
  <c r="LE20" i="2" s="1"/>
  <c r="MM26" i="2"/>
  <c r="MM27" i="2" s="1"/>
  <c r="MM29" i="2" s="1"/>
  <c r="MM16" i="2"/>
  <c r="MM10" i="2"/>
  <c r="KW21" i="2"/>
  <c r="KW22" i="2" s="1"/>
  <c r="KX1" i="2"/>
  <c r="KW9" i="2"/>
  <c r="KW15" i="2" s="1"/>
  <c r="KW25" i="2" s="1"/>
  <c r="KW4" i="2"/>
  <c r="JX12" i="2"/>
  <c r="HJ28" i="2"/>
  <c r="LR6" i="2"/>
  <c r="LR5" i="2"/>
  <c r="IQ17" i="2"/>
  <c r="IQ19" i="2" s="1"/>
  <c r="IE18" i="2"/>
  <c r="IE20" i="2" s="1"/>
  <c r="IH6" i="2"/>
  <c r="IH5" i="2"/>
  <c r="LH9" i="2"/>
  <c r="LH15" i="2" s="1"/>
  <c r="LH25" i="2" s="1"/>
  <c r="LH4" i="2"/>
  <c r="LI1" i="2"/>
  <c r="LP26" i="2"/>
  <c r="LP16" i="2"/>
  <c r="LP10" i="2"/>
  <c r="JL18" i="2"/>
  <c r="JL20" i="2" s="1"/>
  <c r="IF27" i="2"/>
  <c r="IF29" i="2" s="1"/>
  <c r="KV6" i="2"/>
  <c r="KV5" i="2"/>
  <c r="HJ17" i="2"/>
  <c r="HJ19" i="2" s="1"/>
  <c r="LS21" i="2"/>
  <c r="LS9" i="2"/>
  <c r="LS15" i="2" s="1"/>
  <c r="LS25" i="2" s="1"/>
  <c r="LS4" i="2"/>
  <c r="LT1" i="2"/>
  <c r="HJ27" i="2"/>
  <c r="HJ29" i="2" s="1"/>
  <c r="LF26" i="2"/>
  <c r="LF16" i="2"/>
  <c r="LF10" i="2"/>
  <c r="KA21" i="2"/>
  <c r="KB1" i="2"/>
  <c r="KA9" i="2"/>
  <c r="KA15" i="2" s="1"/>
  <c r="KA25" i="2" s="1"/>
  <c r="KA4" i="2"/>
  <c r="MN4" i="2"/>
  <c r="JM17" i="2"/>
  <c r="JM19" i="2" s="1"/>
  <c r="MA11" i="2"/>
  <c r="MA13" i="2" s="1"/>
  <c r="JN26" i="2"/>
  <c r="JN16" i="2"/>
  <c r="JN10" i="2"/>
  <c r="JN11" i="2" s="1"/>
  <c r="JN13" i="2" s="1"/>
  <c r="KS12" i="2"/>
  <c r="JW12" i="2"/>
  <c r="JQ1" i="2"/>
  <c r="JP9" i="2"/>
  <c r="JP15" i="2" s="1"/>
  <c r="JP25" i="2" s="1"/>
  <c r="JP4" i="2"/>
  <c r="KI11" i="2"/>
  <c r="KI13" i="2" s="1"/>
  <c r="KK6" i="2"/>
  <c r="KK5" i="2"/>
  <c r="LE11" i="2"/>
  <c r="LE13" i="2" s="1"/>
  <c r="HJ11" i="2"/>
  <c r="HJ13" i="2" s="1"/>
  <c r="MO9" i="2"/>
  <c r="MO15" i="2" s="1"/>
  <c r="MO25" i="2" s="1"/>
  <c r="MO4" i="2"/>
  <c r="MP1" i="2"/>
  <c r="JX18" i="2"/>
  <c r="JX20" i="2" s="1"/>
  <c r="JX28" i="2"/>
  <c r="HU12" i="2"/>
  <c r="IF12" i="2"/>
  <c r="JM28" i="2"/>
  <c r="MA18" i="2"/>
  <c r="MA20" i="2" s="1"/>
  <c r="KS28" i="2"/>
  <c r="JD6" i="2"/>
  <c r="JD5" i="2"/>
  <c r="IQ27" i="2"/>
  <c r="IQ29" i="2" s="1"/>
  <c r="HT18" i="2"/>
  <c r="HT20" i="2" s="1"/>
  <c r="KI17" i="2"/>
  <c r="KI19" i="2" s="1"/>
  <c r="IG26" i="2"/>
  <c r="IG27" i="2" s="1"/>
  <c r="IG29" i="2" s="1"/>
  <c r="IG16" i="2"/>
  <c r="IG10" i="2"/>
  <c r="LH6" i="2" l="1"/>
  <c r="LH5" i="2"/>
  <c r="MP9" i="2"/>
  <c r="MP15" i="2" s="1"/>
  <c r="MP25" i="2" s="1"/>
  <c r="MP4" i="2"/>
  <c r="MQ1" i="2"/>
  <c r="LG27" i="2"/>
  <c r="LG29" i="2" s="1"/>
  <c r="LG26" i="2"/>
  <c r="LG16" i="2"/>
  <c r="LG10" i="2"/>
  <c r="HV18" i="2"/>
  <c r="HV20" i="2" s="1"/>
  <c r="JF21" i="2"/>
  <c r="JF22" i="2" s="1"/>
  <c r="JF9" i="2"/>
  <c r="JF15" i="2" s="1"/>
  <c r="JF25" i="2" s="1"/>
  <c r="JF4" i="2"/>
  <c r="KK27" i="2"/>
  <c r="KK29" i="2" s="1"/>
  <c r="KK26" i="2"/>
  <c r="KK17" i="2"/>
  <c r="KK19" i="2" s="1"/>
  <c r="KK16" i="2"/>
  <c r="KK10" i="2"/>
  <c r="KK11" i="2" s="1"/>
  <c r="KK13" i="2" s="1"/>
  <c r="MO6" i="2"/>
  <c r="MO5" i="2"/>
  <c r="KU17" i="2"/>
  <c r="KU19" i="2" s="1"/>
  <c r="IF18" i="2"/>
  <c r="IF20" i="2" s="1"/>
  <c r="MC26" i="2"/>
  <c r="MC17" i="2"/>
  <c r="MC19" i="2" s="1"/>
  <c r="MC10" i="2"/>
  <c r="MC16" i="2"/>
  <c r="KT18" i="2"/>
  <c r="KT20" i="2" s="1"/>
  <c r="HV17" i="2"/>
  <c r="HV19" i="2" s="1"/>
  <c r="JE6" i="2"/>
  <c r="JE5" i="2"/>
  <c r="HU28" i="2"/>
  <c r="HJ18" i="2"/>
  <c r="HJ20" i="2" s="1"/>
  <c r="JN12" i="2"/>
  <c r="IH26" i="2"/>
  <c r="IH16" i="2"/>
  <c r="IH11" i="2"/>
  <c r="IH13" i="2" s="1"/>
  <c r="IH10" i="2"/>
  <c r="LF28" i="2"/>
  <c r="KU27" i="2"/>
  <c r="KU29" i="2" s="1"/>
  <c r="IR11" i="2"/>
  <c r="IR13" i="2" s="1"/>
  <c r="LQ11" i="2"/>
  <c r="LQ13" i="2" s="1"/>
  <c r="HV27" i="2"/>
  <c r="HV29" i="2" s="1"/>
  <c r="IF28" i="2"/>
  <c r="IQ12" i="2"/>
  <c r="LQ18" i="2"/>
  <c r="LQ20" i="2" s="1"/>
  <c r="KI12" i="2"/>
  <c r="JQ21" i="2"/>
  <c r="JR1" i="2"/>
  <c r="JQ9" i="2"/>
  <c r="JQ15" i="2" s="1"/>
  <c r="JQ25" i="2" s="1"/>
  <c r="JQ4" i="2"/>
  <c r="LP28" i="2"/>
  <c r="MB26" i="2"/>
  <c r="MB16" i="2"/>
  <c r="MB17" i="2" s="1"/>
  <c r="MB19" i="2" s="1"/>
  <c r="MB10" i="2"/>
  <c r="JC11" i="2"/>
  <c r="JC13" i="2" s="1"/>
  <c r="ME21" i="2"/>
  <c r="ME9" i="2"/>
  <c r="ME15" i="2" s="1"/>
  <c r="ME25" i="2" s="1"/>
  <c r="ME4" i="2"/>
  <c r="MF1" i="2"/>
  <c r="IR17" i="2"/>
  <c r="IR19" i="2" s="1"/>
  <c r="IS27" i="2"/>
  <c r="IS29" i="2" s="1"/>
  <c r="IS26" i="2"/>
  <c r="IS16" i="2"/>
  <c r="IS17" i="2" s="1"/>
  <c r="IS19" i="2" s="1"/>
  <c r="IS10" i="2"/>
  <c r="JY12" i="2"/>
  <c r="IG28" i="2"/>
  <c r="MM28" i="2"/>
  <c r="JN17" i="2"/>
  <c r="JN19" i="2" s="1"/>
  <c r="KW6" i="2"/>
  <c r="KW5" i="2"/>
  <c r="LP17" i="2"/>
  <c r="LP19" i="2" s="1"/>
  <c r="JM18" i="2"/>
  <c r="JM20" i="2" s="1"/>
  <c r="JO26" i="2"/>
  <c r="JO27" i="2" s="1"/>
  <c r="JO29" i="2" s="1"/>
  <c r="JO16" i="2"/>
  <c r="JO10" i="2"/>
  <c r="MD6" i="2"/>
  <c r="MD5" i="2"/>
  <c r="IR28" i="2"/>
  <c r="LQ27" i="2"/>
  <c r="LQ29" i="2" s="1"/>
  <c r="LD12" i="2"/>
  <c r="JY18" i="2"/>
  <c r="JY20" i="2" s="1"/>
  <c r="MA28" i="2"/>
  <c r="JN27" i="2"/>
  <c r="JN29" i="2" s="1"/>
  <c r="LF27" i="2"/>
  <c r="LF29" i="2" s="1"/>
  <c r="KI18" i="2"/>
  <c r="KI20" i="2" s="1"/>
  <c r="MA12" i="2"/>
  <c r="LS6" i="2"/>
  <c r="LS5" i="2"/>
  <c r="LP11" i="2"/>
  <c r="LP13" i="2" s="1"/>
  <c r="MM11" i="2"/>
  <c r="MM13" i="2" s="1"/>
  <c r="JC17" i="2"/>
  <c r="JC19" i="2" s="1"/>
  <c r="KJ11" i="2"/>
  <c r="KJ13" i="2" s="1"/>
  <c r="IR27" i="2"/>
  <c r="IR29" i="2" s="1"/>
  <c r="HJ12" i="2"/>
  <c r="HU18" i="2"/>
  <c r="HU20" i="2" s="1"/>
  <c r="JY17" i="2"/>
  <c r="JY19" i="2" s="1"/>
  <c r="KL6" i="2"/>
  <c r="KL5" i="2"/>
  <c r="KJ28" i="2"/>
  <c r="JP6" i="2"/>
  <c r="JP5" i="2"/>
  <c r="LF17" i="2"/>
  <c r="LF19" i="2" s="1"/>
  <c r="JD26" i="2"/>
  <c r="JD27" i="2" s="1"/>
  <c r="JD29" i="2" s="1"/>
  <c r="JD16" i="2"/>
  <c r="JD10" i="2"/>
  <c r="KX9" i="2"/>
  <c r="KX15" i="2" s="1"/>
  <c r="KX25" i="2" s="1"/>
  <c r="KY1" i="2"/>
  <c r="KX4" i="2"/>
  <c r="MN6" i="2"/>
  <c r="MN5" i="2"/>
  <c r="KA6" i="2"/>
  <c r="KA5" i="2"/>
  <c r="LP27" i="2"/>
  <c r="LP29" i="2" s="1"/>
  <c r="LR27" i="2"/>
  <c r="LR29" i="2" s="1"/>
  <c r="LR26" i="2"/>
  <c r="LR16" i="2"/>
  <c r="LR10" i="2"/>
  <c r="LR11" i="2" s="1"/>
  <c r="LR13" i="2" s="1"/>
  <c r="MM18" i="2"/>
  <c r="MM20" i="2" s="1"/>
  <c r="JZ26" i="2"/>
  <c r="JZ16" i="2"/>
  <c r="JZ17" i="2" s="1"/>
  <c r="JZ19" i="2" s="1"/>
  <c r="JZ10" i="2"/>
  <c r="KT12" i="2"/>
  <c r="KM21" i="2"/>
  <c r="KM9" i="2"/>
  <c r="KM15" i="2" s="1"/>
  <c r="KM25" i="2" s="1"/>
  <c r="KN1" i="2"/>
  <c r="KM4" i="2"/>
  <c r="HV12" i="2"/>
  <c r="KU12" i="2"/>
  <c r="KV26" i="2"/>
  <c r="KV16" i="2"/>
  <c r="KV11" i="2"/>
  <c r="KV13" i="2" s="1"/>
  <c r="KV10" i="2"/>
  <c r="LF11" i="2"/>
  <c r="LF13" i="2" s="1"/>
  <c r="LT9" i="2"/>
  <c r="LT15" i="2" s="1"/>
  <c r="LT25" i="2" s="1"/>
  <c r="LT4" i="2"/>
  <c r="LU1" i="2"/>
  <c r="IG11" i="2"/>
  <c r="IG13" i="2" s="1"/>
  <c r="IG18" i="2"/>
  <c r="IG20" i="2" s="1"/>
  <c r="IG17" i="2"/>
  <c r="IG19" i="2" s="1"/>
  <c r="IQ28" i="2"/>
  <c r="KC1" i="2"/>
  <c r="KB9" i="2"/>
  <c r="KB15" i="2" s="1"/>
  <c r="KB25" i="2" s="1"/>
  <c r="KB4" i="2"/>
  <c r="LI21" i="2"/>
  <c r="LI22" i="2" s="1"/>
  <c r="LI9" i="2"/>
  <c r="LI15" i="2" s="1"/>
  <c r="LI25" i="2" s="1"/>
  <c r="LJ1" i="2"/>
  <c r="LI4" i="2"/>
  <c r="MM17" i="2"/>
  <c r="MM19" i="2" s="1"/>
  <c r="IQ18" i="2"/>
  <c r="IQ20" i="2" s="1"/>
  <c r="JC27" i="2"/>
  <c r="JC29" i="2" s="1"/>
  <c r="KJ17" i="2"/>
  <c r="KJ19" i="2" s="1"/>
  <c r="IT6" i="2"/>
  <c r="IT5" i="2"/>
  <c r="JB18" i="2"/>
  <c r="JB20" i="2" s="1"/>
  <c r="JB12" i="2"/>
  <c r="JY27" i="2"/>
  <c r="JY29" i="2" s="1"/>
  <c r="KA26" i="2" l="1"/>
  <c r="KA16" i="2"/>
  <c r="KA10" i="2"/>
  <c r="IS11" i="2"/>
  <c r="IS13" i="2" s="1"/>
  <c r="MB12" i="2"/>
  <c r="HV28" i="2"/>
  <c r="MC11" i="2"/>
  <c r="MC13" i="2" s="1"/>
  <c r="KK28" i="2"/>
  <c r="MQ21" i="2"/>
  <c r="MQ9" i="2"/>
  <c r="MQ15" i="2" s="1"/>
  <c r="MQ25" i="2" s="1"/>
  <c r="MQ4" i="2"/>
  <c r="MR1" i="2"/>
  <c r="MN11" i="2"/>
  <c r="MN13" i="2" s="1"/>
  <c r="MN10" i="2"/>
  <c r="MN16" i="2"/>
  <c r="MN26" i="2"/>
  <c r="MB28" i="2"/>
  <c r="JF6" i="2"/>
  <c r="JF5" i="2"/>
  <c r="MM12" i="2"/>
  <c r="KB6" i="2"/>
  <c r="KB5" i="2"/>
  <c r="IG12" i="2"/>
  <c r="JP27" i="2"/>
  <c r="JP29" i="2" s="1"/>
  <c r="JP26" i="2"/>
  <c r="JP16" i="2"/>
  <c r="JP17" i="2" s="1"/>
  <c r="JP19" i="2" s="1"/>
  <c r="JP11" i="2"/>
  <c r="JP13" i="2" s="1"/>
  <c r="JP10" i="2"/>
  <c r="IS28" i="2"/>
  <c r="MB11" i="2"/>
  <c r="MB13" i="2" s="1"/>
  <c r="LP12" i="2"/>
  <c r="KU28" i="2"/>
  <c r="MC27" i="2"/>
  <c r="MC29" i="2" s="1"/>
  <c r="LU21" i="2"/>
  <c r="LU22" i="2" s="1"/>
  <c r="LU9" i="2"/>
  <c r="LU15" i="2" s="1"/>
  <c r="LU25" i="2" s="1"/>
  <c r="LV1" i="2"/>
  <c r="LU4" i="2"/>
  <c r="KX6" i="2"/>
  <c r="KX5" i="2"/>
  <c r="MD26" i="2"/>
  <c r="MD10" i="2"/>
  <c r="MD16" i="2"/>
  <c r="JZ18" i="2"/>
  <c r="JZ20" i="2" s="1"/>
  <c r="MP6" i="2"/>
  <c r="MP5" i="2"/>
  <c r="IT26" i="2"/>
  <c r="IT27" i="2" s="1"/>
  <c r="IT29" i="2" s="1"/>
  <c r="IT17" i="2"/>
  <c r="IT19" i="2" s="1"/>
  <c r="IT16" i="2"/>
  <c r="IT10" i="2"/>
  <c r="KV12" i="2"/>
  <c r="JY28" i="2"/>
  <c r="KY21" i="2"/>
  <c r="KZ1" i="2"/>
  <c r="KY9" i="2"/>
  <c r="KY15" i="2" s="1"/>
  <c r="KY25" i="2" s="1"/>
  <c r="KY4" i="2"/>
  <c r="KJ12" i="2"/>
  <c r="KW26" i="2"/>
  <c r="KW16" i="2"/>
  <c r="KW10" i="2"/>
  <c r="KW11" i="2"/>
  <c r="KW13" i="2" s="1"/>
  <c r="LQ28" i="2"/>
  <c r="MB27" i="2"/>
  <c r="MB29" i="2" s="1"/>
  <c r="IR18" i="2"/>
  <c r="IR20" i="2" s="1"/>
  <c r="IH12" i="2"/>
  <c r="JO28" i="2"/>
  <c r="KO1" i="2"/>
  <c r="KN4" i="2"/>
  <c r="KN9" i="2"/>
  <c r="KN15" i="2" s="1"/>
  <c r="KN25" i="2" s="1"/>
  <c r="KC21" i="2"/>
  <c r="KD1" i="2"/>
  <c r="KC9" i="2"/>
  <c r="KC15" i="2" s="1"/>
  <c r="KC25" i="2" s="1"/>
  <c r="KC4" i="2"/>
  <c r="KL26" i="2"/>
  <c r="KL16" i="2"/>
  <c r="KL10" i="2"/>
  <c r="KL11" i="2" s="1"/>
  <c r="KL13" i="2" s="1"/>
  <c r="JC18" i="2"/>
  <c r="JC20" i="2" s="1"/>
  <c r="JE26" i="2"/>
  <c r="JE27" i="2" s="1"/>
  <c r="JE29" i="2" s="1"/>
  <c r="JE17" i="2"/>
  <c r="JE19" i="2" s="1"/>
  <c r="JE16" i="2"/>
  <c r="JE10" i="2"/>
  <c r="LJ9" i="2"/>
  <c r="LJ15" i="2" s="1"/>
  <c r="LJ25" i="2" s="1"/>
  <c r="LK1" i="2"/>
  <c r="LJ4" i="2"/>
  <c r="MB18" i="2"/>
  <c r="MB20" i="2" s="1"/>
  <c r="JZ27" i="2"/>
  <c r="JZ29" i="2" s="1"/>
  <c r="KV18" i="2"/>
  <c r="KV20" i="2" s="1"/>
  <c r="KJ18" i="2"/>
  <c r="KJ20" i="2" s="1"/>
  <c r="LR17" i="2"/>
  <c r="LR19" i="2" s="1"/>
  <c r="JN18" i="2"/>
  <c r="JN20" i="2" s="1"/>
  <c r="MF9" i="2"/>
  <c r="MF15" i="2" s="1"/>
  <c r="MF25" i="2" s="1"/>
  <c r="MF4" i="2"/>
  <c r="MG1" i="2"/>
  <c r="JQ6" i="2"/>
  <c r="JQ5" i="2"/>
  <c r="MO26" i="2"/>
  <c r="MO27" i="2" s="1"/>
  <c r="MO29" i="2" s="1"/>
  <c r="MO17" i="2"/>
  <c r="MO19" i="2" s="1"/>
  <c r="MO10" i="2"/>
  <c r="MO16" i="2"/>
  <c r="LF12" i="2"/>
  <c r="JD28" i="2"/>
  <c r="KM6" i="2"/>
  <c r="KM5" i="2"/>
  <c r="LS26" i="2"/>
  <c r="LS17" i="2"/>
  <c r="LS19" i="2" s="1"/>
  <c r="LS11" i="2"/>
  <c r="LS13" i="2" s="1"/>
  <c r="LS10" i="2"/>
  <c r="LS16" i="2"/>
  <c r="KV17" i="2"/>
  <c r="KV19" i="2" s="1"/>
  <c r="JC28" i="2"/>
  <c r="LR28" i="2"/>
  <c r="JD11" i="2"/>
  <c r="JD13" i="2" s="1"/>
  <c r="JO11" i="2"/>
  <c r="JO13" i="2" s="1"/>
  <c r="ME6" i="2"/>
  <c r="ME5" i="2"/>
  <c r="JC12" i="2"/>
  <c r="IH17" i="2"/>
  <c r="IH19" i="2" s="1"/>
  <c r="LG11" i="2"/>
  <c r="LG13" i="2" s="1"/>
  <c r="KU18" i="2"/>
  <c r="KU20" i="2" s="1"/>
  <c r="IS18" i="2"/>
  <c r="IS20" i="2" s="1"/>
  <c r="LT6" i="2"/>
  <c r="LT5" i="2"/>
  <c r="LR12" i="2"/>
  <c r="LF18" i="2"/>
  <c r="LF20" i="2" s="1"/>
  <c r="JO18" i="2"/>
  <c r="JO20" i="2" s="1"/>
  <c r="JR21" i="2"/>
  <c r="JR22" i="2" s="1"/>
  <c r="JR9" i="2"/>
  <c r="JR15" i="2" s="1"/>
  <c r="JR25" i="2" s="1"/>
  <c r="JR4" i="2"/>
  <c r="LP18" i="2"/>
  <c r="LP20" i="2" s="1"/>
  <c r="LQ12" i="2"/>
  <c r="KK12" i="2"/>
  <c r="LG17" i="2"/>
  <c r="LG19" i="2" s="1"/>
  <c r="IR12" i="2"/>
  <c r="LI6" i="2"/>
  <c r="LI5" i="2"/>
  <c r="KV27" i="2"/>
  <c r="KV29" i="2" s="1"/>
  <c r="JZ11" i="2"/>
  <c r="JZ13" i="2" s="1"/>
  <c r="JD17" i="2"/>
  <c r="JD19" i="2" s="1"/>
  <c r="JO17" i="2"/>
  <c r="JO19" i="2" s="1"/>
  <c r="JN28" i="2"/>
  <c r="IH27" i="2"/>
  <c r="IH29" i="2" s="1"/>
  <c r="MC18" i="2"/>
  <c r="MC20" i="2" s="1"/>
  <c r="KK18" i="2"/>
  <c r="KK20" i="2" s="1"/>
  <c r="LG28" i="2"/>
  <c r="LH26" i="2"/>
  <c r="LH17" i="2"/>
  <c r="LH19" i="2" s="1"/>
  <c r="LH16" i="2"/>
  <c r="LH10" i="2"/>
  <c r="LH18" i="2" l="1"/>
  <c r="LH20" i="2" s="1"/>
  <c r="JZ28" i="2"/>
  <c r="LU6" i="2"/>
  <c r="LU5" i="2"/>
  <c r="MN18" i="2"/>
  <c r="MN20" i="2" s="1"/>
  <c r="MO28" i="2"/>
  <c r="KD21" i="2"/>
  <c r="KD22" i="2" s="1"/>
  <c r="KD9" i="2"/>
  <c r="KD15" i="2" s="1"/>
  <c r="KD25" i="2" s="1"/>
  <c r="KD4" i="2"/>
  <c r="LS27" i="2"/>
  <c r="LS29" i="2" s="1"/>
  <c r="IH18" i="2"/>
  <c r="IH20" i="2" s="1"/>
  <c r="KY6" i="2"/>
  <c r="KY5" i="2"/>
  <c r="LV9" i="2"/>
  <c r="LV15" i="2" s="1"/>
  <c r="LV25" i="2" s="1"/>
  <c r="LW1" i="2"/>
  <c r="LV4" i="2"/>
  <c r="JP28" i="2"/>
  <c r="MN12" i="2"/>
  <c r="MN28" i="2"/>
  <c r="ME26" i="2"/>
  <c r="ME27" i="2" s="1"/>
  <c r="ME29" i="2" s="1"/>
  <c r="ME17" i="2"/>
  <c r="ME19" i="2" s="1"/>
  <c r="ME10" i="2"/>
  <c r="ME16" i="2"/>
  <c r="MP26" i="2"/>
  <c r="MP10" i="2"/>
  <c r="MP16" i="2"/>
  <c r="KA12" i="2"/>
  <c r="KW27" i="2"/>
  <c r="KW29" i="2" s="1"/>
  <c r="KM27" i="2"/>
  <c r="KM29" i="2" s="1"/>
  <c r="KM26" i="2"/>
  <c r="KM16" i="2"/>
  <c r="KM10" i="2"/>
  <c r="MN17" i="2"/>
  <c r="MN19" i="2" s="1"/>
  <c r="KA11" i="2"/>
  <c r="KA13" i="2" s="1"/>
  <c r="LH11" i="2"/>
  <c r="LH13" i="2" s="1"/>
  <c r="LI26" i="2"/>
  <c r="LI27" i="2" s="1"/>
  <c r="LI29" i="2" s="1"/>
  <c r="LI17" i="2"/>
  <c r="LI19" i="2" s="1"/>
  <c r="LI16" i="2"/>
  <c r="LI10" i="2"/>
  <c r="LI11" i="2"/>
  <c r="LI13" i="2" s="1"/>
  <c r="MN27" i="2"/>
  <c r="MN29" i="2" s="1"/>
  <c r="KA18" i="2"/>
  <c r="KA20" i="2" s="1"/>
  <c r="IT28" i="2"/>
  <c r="LH28" i="2"/>
  <c r="JZ12" i="2"/>
  <c r="KV28" i="2"/>
  <c r="LK21" i="2"/>
  <c r="LK9" i="2"/>
  <c r="LK15" i="2" s="1"/>
  <c r="LK25" i="2" s="1"/>
  <c r="LL1" i="2"/>
  <c r="LK4" i="2"/>
  <c r="MF6" i="2"/>
  <c r="MF5" i="2"/>
  <c r="KL17" i="2"/>
  <c r="KL19" i="2" s="1"/>
  <c r="KB26" i="2"/>
  <c r="KB27" i="2" s="1"/>
  <c r="KB29" i="2" s="1"/>
  <c r="KB17" i="2"/>
  <c r="KB19" i="2" s="1"/>
  <c r="KB16" i="2"/>
  <c r="KB10" i="2"/>
  <c r="KB11" i="2" s="1"/>
  <c r="KB13" i="2" s="1"/>
  <c r="MR9" i="2"/>
  <c r="MR15" i="2" s="1"/>
  <c r="MR25" i="2" s="1"/>
  <c r="MR4" i="2"/>
  <c r="MS1" i="2"/>
  <c r="KA17" i="2"/>
  <c r="KA19" i="2" s="1"/>
  <c r="JP18" i="2"/>
  <c r="JP20" i="2" s="1"/>
  <c r="JD18" i="2"/>
  <c r="JD20" i="2" s="1"/>
  <c r="JQ26" i="2"/>
  <c r="JQ27" i="2" s="1"/>
  <c r="JQ29" i="2" s="1"/>
  <c r="JQ17" i="2"/>
  <c r="JQ19" i="2" s="1"/>
  <c r="JQ16" i="2"/>
  <c r="JQ10" i="2"/>
  <c r="JQ11" i="2" s="1"/>
  <c r="JQ13" i="2" s="1"/>
  <c r="LG18" i="2"/>
  <c r="LG20" i="2" s="1"/>
  <c r="LG12" i="2"/>
  <c r="KN6" i="2"/>
  <c r="KN5" i="2"/>
  <c r="MD11" i="2"/>
  <c r="MD13" i="2" s="1"/>
  <c r="MQ6" i="2"/>
  <c r="MQ5" i="2"/>
  <c r="KX26" i="2"/>
  <c r="KX27" i="2" s="1"/>
  <c r="KX29" i="2" s="1"/>
  <c r="KX16" i="2"/>
  <c r="KX10" i="2"/>
  <c r="LA1" i="2"/>
  <c r="KZ9" i="2"/>
  <c r="KZ15" i="2" s="1"/>
  <c r="KZ25" i="2" s="1"/>
  <c r="KZ4" i="2"/>
  <c r="MG21" i="2"/>
  <c r="MG22" i="2" s="1"/>
  <c r="MG9" i="2"/>
  <c r="MG15" i="2" s="1"/>
  <c r="MG25" i="2" s="1"/>
  <c r="MH1" i="2"/>
  <c r="MG4" i="2"/>
  <c r="IH28" i="2"/>
  <c r="MO18" i="2"/>
  <c r="MO20" i="2" s="1"/>
  <c r="JE12" i="2"/>
  <c r="KL27" i="2"/>
  <c r="KL29" i="2" s="1"/>
  <c r="KW12" i="2"/>
  <c r="IT12" i="2"/>
  <c r="MD17" i="2"/>
  <c r="MD19" i="2" s="1"/>
  <c r="KA27" i="2"/>
  <c r="KA29" i="2" s="1"/>
  <c r="LS18" i="2"/>
  <c r="LS20" i="2" s="1"/>
  <c r="JO12" i="2"/>
  <c r="JE11" i="2"/>
  <c r="JE13" i="2" s="1"/>
  <c r="LR18" i="2"/>
  <c r="LR20" i="2" s="1"/>
  <c r="KO21" i="2"/>
  <c r="KP1" i="2"/>
  <c r="KO4" i="2"/>
  <c r="KO9" i="2"/>
  <c r="KO15" i="2" s="1"/>
  <c r="KO25" i="2" s="1"/>
  <c r="IT11" i="2"/>
  <c r="IT13" i="2" s="1"/>
  <c r="JF26" i="2"/>
  <c r="JF16" i="2"/>
  <c r="JF10" i="2"/>
  <c r="MC12" i="2"/>
  <c r="JE28" i="2"/>
  <c r="KL12" i="2"/>
  <c r="LH27" i="2"/>
  <c r="LH29" i="2" s="1"/>
  <c r="LJ6" i="2"/>
  <c r="LJ5" i="2"/>
  <c r="LT26" i="2"/>
  <c r="LT27" i="2" s="1"/>
  <c r="LT29" i="2" s="1"/>
  <c r="LT16" i="2"/>
  <c r="LT17" i="2" s="1"/>
  <c r="LT19" i="2" s="1"/>
  <c r="LT10" i="2"/>
  <c r="LT11" i="2" s="1"/>
  <c r="LT13" i="2" s="1"/>
  <c r="JR6" i="2"/>
  <c r="JR5" i="2"/>
  <c r="LS12" i="2"/>
  <c r="MO11" i="2"/>
  <c r="MO13" i="2" s="1"/>
  <c r="JD12" i="2"/>
  <c r="JE18" i="2"/>
  <c r="JE20" i="2" s="1"/>
  <c r="KC6" i="2"/>
  <c r="KC5" i="2"/>
  <c r="KW17" i="2"/>
  <c r="KW19" i="2" s="1"/>
  <c r="IT18" i="2"/>
  <c r="IT20" i="2" s="1"/>
  <c r="MD27" i="2"/>
  <c r="MD29" i="2" s="1"/>
  <c r="JP12" i="2"/>
  <c r="MC28" i="2"/>
  <c r="IS12" i="2"/>
  <c r="KP21" i="2" l="1"/>
  <c r="KP22" i="2" s="1"/>
  <c r="KP4" i="2"/>
  <c r="KP9" i="2"/>
  <c r="KP15" i="2" s="1"/>
  <c r="KP25" i="2" s="1"/>
  <c r="KA28" i="2"/>
  <c r="JQ18" i="2"/>
  <c r="JQ20" i="2" s="1"/>
  <c r="KB18" i="2"/>
  <c r="KB20" i="2" s="1"/>
  <c r="LA21" i="2"/>
  <c r="LB1" i="2"/>
  <c r="LA9" i="2"/>
  <c r="LA15" i="2" s="1"/>
  <c r="LA25" i="2" s="1"/>
  <c r="LA4" i="2"/>
  <c r="KX28" i="2"/>
  <c r="JQ12" i="2"/>
  <c r="KZ6" i="2"/>
  <c r="KZ5" i="2"/>
  <c r="MP11" i="2"/>
  <c r="MP13" i="2" s="1"/>
  <c r="MD12" i="2"/>
  <c r="MP17" i="2"/>
  <c r="MP19" i="2" s="1"/>
  <c r="LV6" i="2"/>
  <c r="LV5" i="2"/>
  <c r="LI28" i="2"/>
  <c r="JQ28" i="2"/>
  <c r="KN26" i="2"/>
  <c r="KN27" i="2" s="1"/>
  <c r="KN29" i="2" s="1"/>
  <c r="KN16" i="2"/>
  <c r="KN10" i="2"/>
  <c r="KM12" i="2"/>
  <c r="LW21" i="2"/>
  <c r="LX1" i="2"/>
  <c r="LW9" i="2"/>
  <c r="LW15" i="2" s="1"/>
  <c r="LW25" i="2" s="1"/>
  <c r="LW4" i="2"/>
  <c r="LU26" i="2"/>
  <c r="LU27" i="2" s="1"/>
  <c r="LU29" i="2" s="1"/>
  <c r="LU16" i="2"/>
  <c r="LU10" i="2"/>
  <c r="LU11" i="2"/>
  <c r="LU13" i="2" s="1"/>
  <c r="ME28" i="2"/>
  <c r="KB28" i="2"/>
  <c r="KL28" i="2"/>
  <c r="KL18" i="2"/>
  <c r="KL20" i="2" s="1"/>
  <c r="KM11" i="2"/>
  <c r="KM13" i="2" s="1"/>
  <c r="MP27" i="2"/>
  <c r="MP29" i="2" s="1"/>
  <c r="LH12" i="2"/>
  <c r="LT28" i="2"/>
  <c r="MG6" i="2"/>
  <c r="MG5" i="2"/>
  <c r="KX11" i="2"/>
  <c r="KX13" i="2" s="1"/>
  <c r="MS21" i="2"/>
  <c r="MS22" i="2" s="1"/>
  <c r="MS9" i="2"/>
  <c r="MS15" i="2" s="1"/>
  <c r="MS25" i="2" s="1"/>
  <c r="MT1" i="2"/>
  <c r="MS4" i="2"/>
  <c r="MF26" i="2"/>
  <c r="MF16" i="2"/>
  <c r="MF10" i="2"/>
  <c r="MF11" i="2" s="1"/>
  <c r="MF13" i="2" s="1"/>
  <c r="ME18" i="2"/>
  <c r="ME20" i="2" s="1"/>
  <c r="LS28" i="2"/>
  <c r="KO6" i="2"/>
  <c r="KO5" i="2"/>
  <c r="JR26" i="2"/>
  <c r="JR16" i="2"/>
  <c r="JR17" i="2" s="1"/>
  <c r="JR19" i="2" s="1"/>
  <c r="JR10" i="2"/>
  <c r="JF11" i="2"/>
  <c r="JF13" i="2" s="1"/>
  <c r="JF17" i="2"/>
  <c r="JF19" i="2" s="1"/>
  <c r="MD28" i="2"/>
  <c r="MH9" i="2"/>
  <c r="MH15" i="2" s="1"/>
  <c r="MH25" i="2" s="1"/>
  <c r="MI1" i="2"/>
  <c r="MH4" i="2"/>
  <c r="MR6" i="2"/>
  <c r="MR5" i="2"/>
  <c r="LK6" i="2"/>
  <c r="LK5" i="2"/>
  <c r="LI12" i="2"/>
  <c r="KM17" i="2"/>
  <c r="KM19" i="2" s="1"/>
  <c r="ME12" i="2"/>
  <c r="KY27" i="2"/>
  <c r="KY29" i="2" s="1"/>
  <c r="KY17" i="2"/>
  <c r="KY19" i="2" s="1"/>
  <c r="KY16" i="2"/>
  <c r="KY26" i="2"/>
  <c r="KY10" i="2"/>
  <c r="KY11" i="2" s="1"/>
  <c r="KY13" i="2" s="1"/>
  <c r="KB12" i="2"/>
  <c r="KD6" i="2"/>
  <c r="KD5" i="2"/>
  <c r="LT12" i="2"/>
  <c r="MQ26" i="2"/>
  <c r="MQ17" i="2"/>
  <c r="MQ19" i="2" s="1"/>
  <c r="MQ11" i="2"/>
  <c r="MQ13" i="2" s="1"/>
  <c r="MQ10" i="2"/>
  <c r="MQ16" i="2"/>
  <c r="LT18" i="2"/>
  <c r="LT20" i="2" s="1"/>
  <c r="KC26" i="2"/>
  <c r="KC16" i="2"/>
  <c r="KC10" i="2"/>
  <c r="JF27" i="2"/>
  <c r="JF29" i="2" s="1"/>
  <c r="LJ27" i="2"/>
  <c r="LJ29" i="2" s="1"/>
  <c r="LJ26" i="2"/>
  <c r="LJ16" i="2"/>
  <c r="LJ10" i="2"/>
  <c r="LJ11" i="2"/>
  <c r="LJ13" i="2" s="1"/>
  <c r="KW18" i="2"/>
  <c r="KW20" i="2" s="1"/>
  <c r="MO12" i="2"/>
  <c r="KX17" i="2"/>
  <c r="KX19" i="2" s="1"/>
  <c r="MD18" i="2"/>
  <c r="MD20" i="2" s="1"/>
  <c r="LM1" i="2"/>
  <c r="LL4" i="2"/>
  <c r="LL9" i="2"/>
  <c r="LL15" i="2" s="1"/>
  <c r="LL25" i="2" s="1"/>
  <c r="LI18" i="2"/>
  <c r="LI20" i="2" s="1"/>
  <c r="KM28" i="2"/>
  <c r="ME11" i="2"/>
  <c r="ME13" i="2" s="1"/>
  <c r="KW28" i="2"/>
  <c r="LU12" i="2" l="1"/>
  <c r="KN11" i="2"/>
  <c r="KN13" i="2" s="1"/>
  <c r="MP18" i="2"/>
  <c r="MP20" i="2" s="1"/>
  <c r="LB21" i="2"/>
  <c r="LB22" i="2" s="1"/>
  <c r="LB9" i="2"/>
  <c r="LB15" i="2" s="1"/>
  <c r="LB25" i="2" s="1"/>
  <c r="LB4" i="2"/>
  <c r="KC18" i="2"/>
  <c r="KC20" i="2" s="1"/>
  <c r="LU17" i="2"/>
  <c r="LU19" i="2" s="1"/>
  <c r="KZ16" i="2"/>
  <c r="KZ26" i="2"/>
  <c r="KZ10" i="2"/>
  <c r="KZ11" i="2" s="1"/>
  <c r="KZ13" i="2" s="1"/>
  <c r="MG27" i="2"/>
  <c r="MG29" i="2" s="1"/>
  <c r="MG26" i="2"/>
  <c r="MG16" i="2"/>
  <c r="MG10" i="2"/>
  <c r="KD26" i="2"/>
  <c r="KD16" i="2"/>
  <c r="KD11" i="2"/>
  <c r="KD13" i="2" s="1"/>
  <c r="KD10" i="2"/>
  <c r="KN28" i="2"/>
  <c r="MR26" i="2"/>
  <c r="MR17" i="2"/>
  <c r="MR19" i="2" s="1"/>
  <c r="MR16" i="2"/>
  <c r="MR10" i="2"/>
  <c r="LW6" i="2"/>
  <c r="LW5" i="2"/>
  <c r="MQ27" i="2"/>
  <c r="MQ29" i="2" s="1"/>
  <c r="KC11" i="2"/>
  <c r="KC13" i="2" s="1"/>
  <c r="MF12" i="2"/>
  <c r="JR12" i="2"/>
  <c r="MF17" i="2"/>
  <c r="MF19" i="2" s="1"/>
  <c r="KX18" i="2"/>
  <c r="KX20" i="2" s="1"/>
  <c r="MF27" i="2"/>
  <c r="MF29" i="2" s="1"/>
  <c r="JF12" i="2"/>
  <c r="MP12" i="2"/>
  <c r="JF28" i="2"/>
  <c r="KN17" i="2"/>
  <c r="KN19" i="2" s="1"/>
  <c r="LU28" i="2"/>
  <c r="JR18" i="2"/>
  <c r="JR20" i="2" s="1"/>
  <c r="KC27" i="2"/>
  <c r="KC29" i="2" s="1"/>
  <c r="LL6" i="2"/>
  <c r="LL5" i="2"/>
  <c r="MQ18" i="2"/>
  <c r="MQ20" i="2" s="1"/>
  <c r="KY28" i="2"/>
  <c r="MH6" i="2"/>
  <c r="MH5" i="2"/>
  <c r="JR27" i="2"/>
  <c r="JR29" i="2" s="1"/>
  <c r="MS6" i="2"/>
  <c r="MS5" i="2"/>
  <c r="LY1" i="2"/>
  <c r="LX9" i="2"/>
  <c r="LX15" i="2" s="1"/>
  <c r="LX25" i="2" s="1"/>
  <c r="LX4" i="2"/>
  <c r="JF18" i="2"/>
  <c r="JF20" i="2" s="1"/>
  <c r="LK26" i="2"/>
  <c r="LK16" i="2"/>
  <c r="LK10" i="2"/>
  <c r="KY12" i="2"/>
  <c r="LJ12" i="2"/>
  <c r="LJ18" i="2"/>
  <c r="LJ20" i="2" s="1"/>
  <c r="LM21" i="2"/>
  <c r="LM9" i="2"/>
  <c r="LM15" i="2" s="1"/>
  <c r="LM25" i="2" s="1"/>
  <c r="LN1" i="2"/>
  <c r="LM4" i="2"/>
  <c r="LJ17" i="2"/>
  <c r="LJ19" i="2" s="1"/>
  <c r="MQ12" i="2"/>
  <c r="KY18" i="2"/>
  <c r="KY20" i="2" s="1"/>
  <c r="MI21" i="2"/>
  <c r="MJ1" i="2"/>
  <c r="MI9" i="2"/>
  <c r="MI15" i="2" s="1"/>
  <c r="MI25" i="2" s="1"/>
  <c r="MI4" i="2"/>
  <c r="MT9" i="2"/>
  <c r="MT15" i="2" s="1"/>
  <c r="MT25" i="2" s="1"/>
  <c r="MU1" i="2"/>
  <c r="MT4" i="2"/>
  <c r="KX12" i="2"/>
  <c r="LA6" i="2"/>
  <c r="LA5" i="2"/>
  <c r="KP6" i="2"/>
  <c r="KP5" i="2"/>
  <c r="KM18" i="2"/>
  <c r="KM20" i="2" s="1"/>
  <c r="KC17" i="2"/>
  <c r="KC19" i="2" s="1"/>
  <c r="JR11" i="2"/>
  <c r="JR13" i="2" s="1"/>
  <c r="LJ28" i="2"/>
  <c r="KO26" i="2"/>
  <c r="KO27" i="2" s="1"/>
  <c r="KO29" i="2" s="1"/>
  <c r="KO16" i="2"/>
  <c r="KO17" i="2" s="1"/>
  <c r="KO19" i="2" s="1"/>
  <c r="KO10" i="2"/>
  <c r="MP28" i="2"/>
  <c r="LV26" i="2"/>
  <c r="LV16" i="2"/>
  <c r="LV10" i="2"/>
  <c r="LV11" i="2" s="1"/>
  <c r="LV13" i="2" s="1"/>
  <c r="MF18" i="2" l="1"/>
  <c r="MF20" i="2" s="1"/>
  <c r="MR27" i="2"/>
  <c r="MR29" i="2" s="1"/>
  <c r="MG17" i="2"/>
  <c r="MG19" i="2" s="1"/>
  <c r="LL26" i="2"/>
  <c r="LL16" i="2"/>
  <c r="LL17" i="2" s="1"/>
  <c r="LL19" i="2" s="1"/>
  <c r="LL10" i="2"/>
  <c r="LL11" i="2" s="1"/>
  <c r="LL13" i="2" s="1"/>
  <c r="KC28" i="2"/>
  <c r="MG28" i="2"/>
  <c r="LU18" i="2"/>
  <c r="LU20" i="2" s="1"/>
  <c r="LN21" i="2"/>
  <c r="LN22" i="2" s="1"/>
  <c r="LN4" i="2"/>
  <c r="LN9" i="2"/>
  <c r="LN15" i="2" s="1"/>
  <c r="LN25" i="2" s="1"/>
  <c r="MQ28" i="2"/>
  <c r="KD12" i="2"/>
  <c r="KC12" i="2"/>
  <c r="KP26" i="2"/>
  <c r="KP27" i="2" s="1"/>
  <c r="KP29" i="2" s="1"/>
  <c r="KP16" i="2"/>
  <c r="KP10" i="2"/>
  <c r="MS26" i="2"/>
  <c r="MS16" i="2"/>
  <c r="MS10" i="2"/>
  <c r="MS11" i="2"/>
  <c r="MS13" i="2" s="1"/>
  <c r="LK17" i="2"/>
  <c r="LK19" i="2" s="1"/>
  <c r="LW26" i="2"/>
  <c r="LW16" i="2"/>
  <c r="LW17" i="2" s="1"/>
  <c r="LW19" i="2" s="1"/>
  <c r="LW10" i="2"/>
  <c r="KD18" i="2"/>
  <c r="KD20" i="2" s="1"/>
  <c r="KN18" i="2"/>
  <c r="KN20" i="2" s="1"/>
  <c r="LB6" i="2"/>
  <c r="LB5" i="2"/>
  <c r="MT6" i="2"/>
  <c r="MT5" i="2"/>
  <c r="LK27" i="2"/>
  <c r="LK29" i="2" s="1"/>
  <c r="MF28" i="2"/>
  <c r="KD17" i="2"/>
  <c r="KD19" i="2" s="1"/>
  <c r="KZ28" i="2"/>
  <c r="LY21" i="2"/>
  <c r="LY9" i="2"/>
  <c r="LY15" i="2" s="1"/>
  <c r="LY25" i="2" s="1"/>
  <c r="LZ1" i="2"/>
  <c r="LY4" i="2"/>
  <c r="LM6" i="2"/>
  <c r="LM5" i="2"/>
  <c r="KZ12" i="2"/>
  <c r="MU21" i="2"/>
  <c r="MV1" i="2"/>
  <c r="MU9" i="2"/>
  <c r="MU15" i="2" s="1"/>
  <c r="MU25" i="2" s="1"/>
  <c r="MU4" i="2"/>
  <c r="MH26" i="2"/>
  <c r="MH16" i="2"/>
  <c r="MH17" i="2" s="1"/>
  <c r="MH19" i="2" s="1"/>
  <c r="MH10" i="2"/>
  <c r="LV27" i="2"/>
  <c r="LV29" i="2" s="1"/>
  <c r="LA26" i="2"/>
  <c r="LA27" i="2" s="1"/>
  <c r="LA29" i="2" s="1"/>
  <c r="LA16" i="2"/>
  <c r="LA17" i="2" s="1"/>
  <c r="LA19" i="2" s="1"/>
  <c r="LA11" i="2"/>
  <c r="LA13" i="2" s="1"/>
  <c r="LA10" i="2"/>
  <c r="LX6" i="2"/>
  <c r="LX5" i="2"/>
  <c r="JR28" i="2"/>
  <c r="MR11" i="2"/>
  <c r="MR13" i="2" s="1"/>
  <c r="KD27" i="2"/>
  <c r="KD29" i="2" s="1"/>
  <c r="KZ17" i="2"/>
  <c r="KZ19" i="2" s="1"/>
  <c r="KO11" i="2"/>
  <c r="KO13" i="2" s="1"/>
  <c r="LK11" i="2"/>
  <c r="LK13" i="2" s="1"/>
  <c r="KO18" i="2"/>
  <c r="KO20" i="2" s="1"/>
  <c r="KO28" i="2"/>
  <c r="LV12" i="2"/>
  <c r="MI6" i="2"/>
  <c r="MI5" i="2"/>
  <c r="LV17" i="2"/>
  <c r="LV19" i="2" s="1"/>
  <c r="MK1" i="2"/>
  <c r="MJ9" i="2"/>
  <c r="MJ15" i="2" s="1"/>
  <c r="MJ25" i="2" s="1"/>
  <c r="MJ4" i="2"/>
  <c r="MR18" i="2"/>
  <c r="MR20" i="2" s="1"/>
  <c r="MG11" i="2"/>
  <c r="MG13" i="2" s="1"/>
  <c r="KZ27" i="2"/>
  <c r="KZ29" i="2" s="1"/>
  <c r="KN12" i="2"/>
  <c r="LK18" i="2" l="1"/>
  <c r="LK20" i="2" s="1"/>
  <c r="MJ6" i="2"/>
  <c r="MJ5" i="2"/>
  <c r="LZ21" i="2"/>
  <c r="LZ22" i="2" s="1"/>
  <c r="LZ9" i="2"/>
  <c r="LZ15" i="2" s="1"/>
  <c r="LZ25" i="2" s="1"/>
  <c r="LZ4" i="2"/>
  <c r="MK21" i="2"/>
  <c r="MK9" i="2"/>
  <c r="MK15" i="2" s="1"/>
  <c r="MK25" i="2" s="1"/>
  <c r="ML1" i="2"/>
  <c r="MK4" i="2"/>
  <c r="LA28" i="2"/>
  <c r="MS17" i="2"/>
  <c r="MS19" i="2" s="1"/>
  <c r="LL27" i="2"/>
  <c r="LL29" i="2" s="1"/>
  <c r="KP28" i="2"/>
  <c r="MH28" i="2"/>
  <c r="MU6" i="2"/>
  <c r="MU5" i="2"/>
  <c r="LV28" i="2"/>
  <c r="LN6" i="2"/>
  <c r="LN5" i="2"/>
  <c r="LL12" i="2"/>
  <c r="LA18" i="2"/>
  <c r="LA20" i="2" s="1"/>
  <c r="KO12" i="2"/>
  <c r="KD28" i="2"/>
  <c r="MG18" i="2"/>
  <c r="MG20" i="2" s="1"/>
  <c r="LB26" i="2"/>
  <c r="LB27" i="2" s="1"/>
  <c r="LB29" i="2" s="1"/>
  <c r="LB16" i="2"/>
  <c r="LB10" i="2"/>
  <c r="LB11" i="2" s="1"/>
  <c r="LB13" i="2" s="1"/>
  <c r="MS12" i="2"/>
  <c r="MW1" i="2"/>
  <c r="MV9" i="2"/>
  <c r="MV15" i="2" s="1"/>
  <c r="MV25" i="2" s="1"/>
  <c r="MV4" i="2"/>
  <c r="LW18" i="2"/>
  <c r="LW20" i="2" s="1"/>
  <c r="LX26" i="2"/>
  <c r="LX16" i="2"/>
  <c r="LX10" i="2"/>
  <c r="MR12" i="2"/>
  <c r="LW28" i="2"/>
  <c r="KP11" i="2"/>
  <c r="KP13" i="2" s="1"/>
  <c r="MR28" i="2"/>
  <c r="MT27" i="2"/>
  <c r="MT29" i="2" s="1"/>
  <c r="MT26" i="2"/>
  <c r="MT16" i="2"/>
  <c r="MT10" i="2"/>
  <c r="LL18" i="2"/>
  <c r="LL20" i="2" s="1"/>
  <c r="MH27" i="2"/>
  <c r="MH29" i="2" s="1"/>
  <c r="MH12" i="2"/>
  <c r="LM26" i="2"/>
  <c r="LM27" i="2" s="1"/>
  <c r="LM29" i="2" s="1"/>
  <c r="LM16" i="2"/>
  <c r="LM10" i="2"/>
  <c r="LW27" i="2"/>
  <c r="LW29" i="2" s="1"/>
  <c r="MH18" i="2"/>
  <c r="MH20" i="2" s="1"/>
  <c r="LW11" i="2"/>
  <c r="LW13" i="2" s="1"/>
  <c r="KZ18" i="2"/>
  <c r="KZ20" i="2" s="1"/>
  <c r="MS27" i="2"/>
  <c r="MS29" i="2" s="1"/>
  <c r="MI26" i="2"/>
  <c r="MI16" i="2"/>
  <c r="MI17" i="2" s="1"/>
  <c r="MI19" i="2" s="1"/>
  <c r="MI10" i="2"/>
  <c r="LV18" i="2"/>
  <c r="LV20" i="2" s="1"/>
  <c r="LA12" i="2"/>
  <c r="MH11" i="2"/>
  <c r="MH13" i="2" s="1"/>
  <c r="LY6" i="2"/>
  <c r="LY5" i="2"/>
  <c r="LK28" i="2"/>
  <c r="KP17" i="2"/>
  <c r="KP19" i="2" s="1"/>
  <c r="LK12" i="2"/>
  <c r="MG12" i="2"/>
  <c r="MV6" i="2" l="1"/>
  <c r="MV5" i="2"/>
  <c r="LW12" i="2"/>
  <c r="LZ6" i="2"/>
  <c r="LZ5" i="2"/>
  <c r="KP12" i="2"/>
  <c r="MT12" i="2"/>
  <c r="MU27" i="2"/>
  <c r="MU29" i="2" s="1"/>
  <c r="MU17" i="2"/>
  <c r="MU19" i="2" s="1"/>
  <c r="MU16" i="2"/>
  <c r="MU26" i="2"/>
  <c r="MU10" i="2"/>
  <c r="MW21" i="2"/>
  <c r="MW9" i="2"/>
  <c r="MW15" i="2" s="1"/>
  <c r="MW25" i="2" s="1"/>
  <c r="MX1" i="2"/>
  <c r="MW4" i="2"/>
  <c r="KP18" i="2"/>
  <c r="KP20" i="2" s="1"/>
  <c r="MI18" i="2"/>
  <c r="MI20" i="2" s="1"/>
  <c r="LX11" i="2"/>
  <c r="LX13" i="2" s="1"/>
  <c r="LN26" i="2"/>
  <c r="LN16" i="2"/>
  <c r="LN10" i="2"/>
  <c r="LN11" i="2" s="1"/>
  <c r="LN13" i="2" s="1"/>
  <c r="MS18" i="2"/>
  <c r="MS20" i="2" s="1"/>
  <c r="LB28" i="2"/>
  <c r="LM17" i="2"/>
  <c r="LM19" i="2" s="1"/>
  <c r="MT11" i="2"/>
  <c r="MT13" i="2" s="1"/>
  <c r="LL28" i="2"/>
  <c r="LX27" i="2"/>
  <c r="LX29" i="2" s="1"/>
  <c r="MK6" i="2"/>
  <c r="MK5" i="2"/>
  <c r="MJ26" i="2"/>
  <c r="MJ16" i="2"/>
  <c r="MJ10" i="2"/>
  <c r="LM28" i="2"/>
  <c r="MI27" i="2"/>
  <c r="MI29" i="2" s="1"/>
  <c r="LY26" i="2"/>
  <c r="LY27" i="2" s="1"/>
  <c r="LY29" i="2" s="1"/>
  <c r="LY16" i="2"/>
  <c r="LY10" i="2"/>
  <c r="LY11" i="2" s="1"/>
  <c r="LY13" i="2" s="1"/>
  <c r="LX17" i="2"/>
  <c r="LX19" i="2" s="1"/>
  <c r="LB12" i="2"/>
  <c r="MT17" i="2"/>
  <c r="MT19" i="2" s="1"/>
  <c r="MS28" i="2"/>
  <c r="MI11" i="2"/>
  <c r="MI13" i="2" s="1"/>
  <c r="LM11" i="2"/>
  <c r="LM13" i="2" s="1"/>
  <c r="MT28" i="2"/>
  <c r="LB17" i="2"/>
  <c r="LB19" i="2" s="1"/>
  <c r="ML21" i="2"/>
  <c r="ML22" i="2" s="1"/>
  <c r="ML9" i="2"/>
  <c r="ML15" i="2" s="1"/>
  <c r="ML25" i="2" s="1"/>
  <c r="ML4" i="2"/>
  <c r="LN12" i="2" l="1"/>
  <c r="LZ26" i="2"/>
  <c r="LZ16" i="2"/>
  <c r="LZ10" i="2"/>
  <c r="LZ11" i="2" s="1"/>
  <c r="LZ13" i="2" s="1"/>
  <c r="LN18" i="2"/>
  <c r="LN20" i="2" s="1"/>
  <c r="LN27" i="2"/>
  <c r="LN29" i="2" s="1"/>
  <c r="MI12" i="2"/>
  <c r="LX28" i="2"/>
  <c r="MX21" i="2"/>
  <c r="MX22" i="2" s="1"/>
  <c r="MX9" i="2"/>
  <c r="MX15" i="2" s="1"/>
  <c r="MX25" i="2" s="1"/>
  <c r="MX4" i="2"/>
  <c r="LB18" i="2"/>
  <c r="LB20" i="2" s="1"/>
  <c r="MI28" i="2"/>
  <c r="ML6" i="2"/>
  <c r="ML5" i="2"/>
  <c r="LX18" i="2"/>
  <c r="LX20" i="2" s="1"/>
  <c r="LX12" i="2"/>
  <c r="MU11" i="2"/>
  <c r="MU13" i="2" s="1"/>
  <c r="MJ17" i="2"/>
  <c r="MJ19" i="2" s="1"/>
  <c r="LY12" i="2"/>
  <c r="LN17" i="2"/>
  <c r="LN19" i="2" s="1"/>
  <c r="LY17" i="2"/>
  <c r="LY19" i="2" s="1"/>
  <c r="LY28" i="2"/>
  <c r="LM12" i="2"/>
  <c r="MJ12" i="2"/>
  <c r="MU28" i="2"/>
  <c r="MV27" i="2"/>
  <c r="MV29" i="2" s="1"/>
  <c r="MV16" i="2"/>
  <c r="MV17" i="2" s="1"/>
  <c r="MV19" i="2" s="1"/>
  <c r="MV26" i="2"/>
  <c r="MV10" i="2"/>
  <c r="MW6" i="2"/>
  <c r="MW5" i="2"/>
  <c r="MJ27" i="2"/>
  <c r="MJ29" i="2" s="1"/>
  <c r="MK26" i="2"/>
  <c r="MK16" i="2"/>
  <c r="MK17" i="2" s="1"/>
  <c r="MK19" i="2" s="1"/>
  <c r="MK11" i="2"/>
  <c r="MK13" i="2" s="1"/>
  <c r="MK10" i="2"/>
  <c r="MT18" i="2"/>
  <c r="MT20" i="2" s="1"/>
  <c r="MJ11" i="2"/>
  <c r="MJ13" i="2" s="1"/>
  <c r="MU18" i="2"/>
  <c r="MU20" i="2" s="1"/>
  <c r="LM18" i="2"/>
  <c r="LM20" i="2" s="1"/>
  <c r="MV18" i="2" l="1"/>
  <c r="MV20" i="2" s="1"/>
  <c r="MK27" i="2"/>
  <c r="MK29" i="2" s="1"/>
  <c r="LZ17" i="2"/>
  <c r="LZ19" i="2" s="1"/>
  <c r="MK18" i="2"/>
  <c r="MK20" i="2" s="1"/>
  <c r="MU12" i="2"/>
  <c r="MX6" i="2"/>
  <c r="MX5" i="2"/>
  <c r="LZ28" i="2"/>
  <c r="ML26" i="2"/>
  <c r="ML17" i="2"/>
  <c r="ML19" i="2" s="1"/>
  <c r="ML16" i="2"/>
  <c r="ML10" i="2"/>
  <c r="ML11" i="2" s="1"/>
  <c r="ML13" i="2" s="1"/>
  <c r="MJ28" i="2"/>
  <c r="LZ27" i="2"/>
  <c r="LZ29" i="2" s="1"/>
  <c r="LN28" i="2"/>
  <c r="LZ12" i="2"/>
  <c r="LY18" i="2"/>
  <c r="LY20" i="2" s="1"/>
  <c r="MW26" i="2"/>
  <c r="MW27" i="2" s="1"/>
  <c r="MW29" i="2" s="1"/>
  <c r="MW17" i="2"/>
  <c r="MW19" i="2" s="1"/>
  <c r="MW16" i="2"/>
  <c r="MW10" i="2"/>
  <c r="MW11" i="2" s="1"/>
  <c r="MW13" i="2" s="1"/>
  <c r="MV11" i="2"/>
  <c r="MV13" i="2" s="1"/>
  <c r="MK12" i="2"/>
  <c r="MV28" i="2"/>
  <c r="MJ18" i="2"/>
  <c r="MJ20" i="2" s="1"/>
  <c r="ML27" i="2" l="1"/>
  <c r="ML29" i="2" s="1"/>
  <c r="MX26" i="2"/>
  <c r="MX27" i="2" s="1"/>
  <c r="MX29" i="2" s="1"/>
  <c r="MX16" i="2"/>
  <c r="MX17" i="2" s="1"/>
  <c r="MX19" i="2" s="1"/>
  <c r="MX10" i="2"/>
  <c r="MV12" i="2"/>
  <c r="ML18" i="2"/>
  <c r="ML20" i="2" s="1"/>
  <c r="LZ18" i="2"/>
  <c r="LZ20" i="2" s="1"/>
  <c r="MW28" i="2"/>
  <c r="ML12" i="2"/>
  <c r="MW12" i="2"/>
  <c r="MW18" i="2"/>
  <c r="MW20" i="2" s="1"/>
  <c r="MK28" i="2"/>
  <c r="MX11" i="2" l="1"/>
  <c r="MX13" i="2" s="1"/>
  <c r="MX18" i="2"/>
  <c r="MX20" i="2" s="1"/>
  <c r="MX28" i="2"/>
  <c r="ML28" i="2"/>
  <c r="MX12" i="2" l="1"/>
</calcChain>
</file>

<file path=xl/sharedStrings.xml><?xml version="1.0" encoding="utf-8"?>
<sst xmlns="http://schemas.openxmlformats.org/spreadsheetml/2006/main" count="56" uniqueCount="29">
  <si>
    <t>COB</t>
  </si>
  <si>
    <t>Palo Verde</t>
  </si>
  <si>
    <t>Mid-Columbia</t>
  </si>
  <si>
    <t>Mona</t>
  </si>
  <si>
    <t>Four Corners</t>
  </si>
  <si>
    <t>MEAD</t>
  </si>
  <si>
    <t>Start</t>
  </si>
  <si>
    <t>End</t>
  </si>
  <si>
    <t>HLH</t>
  </si>
  <si>
    <t>LLH</t>
  </si>
  <si>
    <t>Flat</t>
  </si>
  <si>
    <t>HLH Hours</t>
  </si>
  <si>
    <t>LLH Hours</t>
  </si>
  <si>
    <t>month</t>
  </si>
  <si>
    <t>days in month</t>
  </si>
  <si>
    <t>last day day of week</t>
  </si>
  <si>
    <t>Saturdays</t>
  </si>
  <si>
    <t>Sundays</t>
  </si>
  <si>
    <t>Holidays</t>
  </si>
  <si>
    <t>Without Holidays</t>
  </si>
  <si>
    <t>on</t>
  </si>
  <si>
    <t>off</t>
  </si>
  <si>
    <t>DST off</t>
  </si>
  <si>
    <t xml:space="preserve">NERC </t>
  </si>
  <si>
    <t>DST flat</t>
  </si>
  <si>
    <t>holiday observed</t>
  </si>
  <si>
    <t>Sunday</t>
  </si>
  <si>
    <t>With Sat &amp; Holidays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</si>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</sst>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2" fillId="2" borderId="0"/>
    <xf numFmtId="44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8" fillId="0" borderId="0"/>
  </cellStyleXfs>
  <cellXfs count="71">
    <xf numFmtId="0" fontId="0" fillId="0" borderId="0" xfId="0"/>
    <xf numFmtId="0" fontId="4" fillId="0" borderId="0" xfId="1" applyFont="1" applyFill="1"/>
    <xf numFmtId="0" fontId="4" fillId="5" borderId="6" xfId="1" applyFont="1" applyFill="1" applyBorder="1" applyAlignment="1">
      <alignment horizontal="center"/>
    </xf>
    <xf numFmtId="0" fontId="2" fillId="0" borderId="0" xfId="1" applyFill="1"/>
    <xf numFmtId="0" fontId="3" fillId="4" borderId="8" xfId="1" applyFont="1" applyFill="1" applyBorder="1" applyAlignment="1">
      <alignment horizontal="center"/>
    </xf>
    <xf numFmtId="0" fontId="4" fillId="5" borderId="8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4" fillId="6" borderId="7" xfId="1" applyFont="1" applyFill="1" applyBorder="1" applyAlignment="1">
      <alignment horizontal="center"/>
    </xf>
    <xf numFmtId="0" fontId="4" fillId="6" borderId="8" xfId="1" applyFont="1" applyFill="1" applyBorder="1" applyAlignment="1">
      <alignment horizontal="center"/>
    </xf>
    <xf numFmtId="0" fontId="4" fillId="7" borderId="8" xfId="1" applyFont="1" applyFill="1" applyBorder="1" applyAlignment="1">
      <alignment horizontal="center"/>
    </xf>
    <xf numFmtId="0" fontId="4" fillId="6" borderId="9" xfId="1" applyFont="1" applyFill="1" applyBorder="1" applyAlignment="1">
      <alignment horizontal="center"/>
    </xf>
    <xf numFmtId="0" fontId="2" fillId="0" borderId="0" xfId="1" applyFill="1" applyAlignment="1">
      <alignment horizontal="center"/>
    </xf>
    <xf numFmtId="164" fontId="4" fillId="6" borderId="4" xfId="1" applyNumberFormat="1" applyFont="1" applyFill="1" applyBorder="1" applyAlignment="1">
      <alignment horizontal="center"/>
    </xf>
    <xf numFmtId="164" fontId="4" fillId="5" borderId="4" xfId="1" applyNumberFormat="1" applyFont="1" applyFill="1" applyBorder="1" applyAlignment="1">
      <alignment horizontal="center"/>
    </xf>
    <xf numFmtId="164" fontId="4" fillId="6" borderId="10" xfId="1" applyNumberFormat="1" applyFont="1" applyFill="1" applyBorder="1" applyAlignment="1">
      <alignment horizontal="center"/>
    </xf>
    <xf numFmtId="14" fontId="4" fillId="2" borderId="12" xfId="1" applyNumberFormat="1" applyFont="1" applyBorder="1" applyAlignment="1">
      <alignment horizontal="center"/>
    </xf>
    <xf numFmtId="164" fontId="4" fillId="5" borderId="12" xfId="1" applyNumberFormat="1" applyFont="1" applyFill="1" applyBorder="1" applyAlignment="1">
      <alignment horizontal="center"/>
    </xf>
    <xf numFmtId="164" fontId="4" fillId="6" borderId="13" xfId="1" applyNumberFormat="1" applyFont="1" applyFill="1" applyBorder="1" applyAlignment="1">
      <alignment horizontal="center"/>
    </xf>
    <xf numFmtId="164" fontId="4" fillId="6" borderId="12" xfId="1" applyNumberFormat="1" applyFont="1" applyFill="1" applyBorder="1" applyAlignment="1">
      <alignment horizontal="center"/>
    </xf>
    <xf numFmtId="164" fontId="4" fillId="5" borderId="13" xfId="1" applyNumberFormat="1" applyFont="1" applyFill="1" applyBorder="1" applyAlignment="1">
      <alignment horizontal="center"/>
    </xf>
    <xf numFmtId="164" fontId="4" fillId="6" borderId="14" xfId="1" applyNumberFormat="1" applyFont="1" applyFill="1" applyBorder="1" applyAlignment="1">
      <alignment horizontal="center"/>
    </xf>
    <xf numFmtId="14" fontId="4" fillId="3" borderId="5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Continuous"/>
    </xf>
    <xf numFmtId="0" fontId="3" fillId="5" borderId="7" xfId="1" applyFont="1" applyFill="1" applyBorder="1" applyAlignment="1">
      <alignment horizontal="centerContinuous"/>
    </xf>
    <xf numFmtId="0" fontId="3" fillId="6" borderId="6" xfId="1" applyFont="1" applyFill="1" applyBorder="1" applyAlignment="1">
      <alignment horizontal="centerContinuous"/>
    </xf>
    <xf numFmtId="0" fontId="3" fillId="6" borderId="7" xfId="1" applyFont="1" applyFill="1" applyBorder="1" applyAlignment="1">
      <alignment horizontal="centerContinuous"/>
    </xf>
    <xf numFmtId="164" fontId="4" fillId="0" borderId="0" xfId="1" applyNumberFormat="1" applyFont="1" applyFill="1"/>
    <xf numFmtId="0" fontId="3" fillId="4" borderId="0" xfId="1" applyFont="1" applyFill="1" applyAlignment="1">
      <alignment horizontal="center"/>
    </xf>
    <xf numFmtId="0" fontId="7" fillId="9" borderId="3" xfId="5" applyFont="1" applyFill="1" applyBorder="1"/>
    <xf numFmtId="0" fontId="2" fillId="0" borderId="0" xfId="5"/>
    <xf numFmtId="0" fontId="7" fillId="0" borderId="0" xfId="5" applyFont="1"/>
    <xf numFmtId="0" fontId="2" fillId="0" borderId="0" xfId="5" applyAlignment="1">
      <alignment horizontal="right"/>
    </xf>
    <xf numFmtId="0" fontId="2" fillId="0" borderId="0" xfId="6" applyFont="1" applyAlignment="1">
      <alignment horizontal="right"/>
    </xf>
    <xf numFmtId="0" fontId="2" fillId="0" borderId="0" xfId="6" applyFont="1"/>
    <xf numFmtId="0" fontId="5" fillId="0" borderId="0" xfId="5" applyFont="1" applyAlignment="1">
      <alignment horizontal="right"/>
    </xf>
    <xf numFmtId="17" fontId="7" fillId="0" borderId="0" xfId="5" applyNumberFormat="1" applyFont="1"/>
    <xf numFmtId="0" fontId="2" fillId="5" borderId="0" xfId="6" applyFont="1" applyFill="1"/>
    <xf numFmtId="0" fontId="2" fillId="8" borderId="0" xfId="6" applyFont="1" applyFill="1"/>
    <xf numFmtId="0" fontId="2" fillId="10" borderId="0" xfId="5" applyFill="1"/>
    <xf numFmtId="15" fontId="2" fillId="0" borderId="0" xfId="6" applyNumberFormat="1" applyFont="1" applyAlignment="1">
      <alignment horizontal="right"/>
    </xf>
    <xf numFmtId="15" fontId="2" fillId="0" borderId="0" xfId="6" applyNumberFormat="1" applyFont="1"/>
    <xf numFmtId="0" fontId="9" fillId="0" borderId="0" xfId="6" applyFont="1" applyAlignment="1">
      <alignment horizontal="right"/>
    </xf>
    <xf numFmtId="0" fontId="7" fillId="0" borderId="0" xfId="6" applyFont="1"/>
    <xf numFmtId="17" fontId="7" fillId="0" borderId="0" xfId="6" applyNumberFormat="1" applyFont="1"/>
    <xf numFmtId="0" fontId="4" fillId="2" borderId="12" xfId="1" applyFont="1" applyBorder="1" applyAlignment="1">
      <alignment horizontal="center"/>
    </xf>
    <xf numFmtId="0" fontId="3" fillId="5" borderId="8" xfId="1" applyFont="1" applyFill="1" applyBorder="1" applyAlignment="1">
      <alignment horizontal="centerContinuous"/>
    </xf>
    <xf numFmtId="0" fontId="3" fillId="6" borderId="8" xfId="1" applyFont="1" applyFill="1" applyBorder="1" applyAlignment="1">
      <alignment horizontal="centerContinuous"/>
    </xf>
    <xf numFmtId="164" fontId="4" fillId="6" borderId="0" xfId="1" applyNumberFormat="1" applyFont="1" applyFill="1" applyAlignment="1">
      <alignment horizontal="center"/>
    </xf>
    <xf numFmtId="0" fontId="3" fillId="2" borderId="16" xfId="1" applyFont="1" applyBorder="1" applyAlignment="1">
      <alignment horizontal="center"/>
    </xf>
    <xf numFmtId="14" fontId="4" fillId="2" borderId="0" xfId="1" applyNumberFormat="1" applyFont="1" applyAlignment="1">
      <alignment horizontal="center"/>
    </xf>
    <xf numFmtId="0" fontId="3" fillId="2" borderId="0" xfId="1" applyFont="1" applyAlignment="1">
      <alignment horizontal="center"/>
    </xf>
    <xf numFmtId="16" fontId="4" fillId="2" borderId="0" xfId="1" applyNumberFormat="1" applyFont="1" applyAlignment="1">
      <alignment horizontal="center"/>
    </xf>
    <xf numFmtId="0" fontId="3" fillId="4" borderId="16" xfId="1" applyFont="1" applyFill="1" applyBorder="1" applyAlignment="1">
      <alignment vertical="top" textRotation="180"/>
    </xf>
    <xf numFmtId="0" fontId="4" fillId="2" borderId="0" xfId="1" applyFont="1" applyAlignment="1">
      <alignment horizontal="center"/>
    </xf>
    <xf numFmtId="164" fontId="4" fillId="5" borderId="0" xfId="1" applyNumberFormat="1" applyFont="1" applyFill="1" applyAlignment="1">
      <alignment horizontal="center"/>
    </xf>
    <xf numFmtId="0" fontId="3" fillId="4" borderId="17" xfId="1" applyFont="1" applyFill="1" applyBorder="1" applyAlignment="1">
      <alignment vertical="top" textRotation="180"/>
    </xf>
    <xf numFmtId="0" fontId="3" fillId="0" borderId="16" xfId="1" applyFont="1" applyFill="1" applyBorder="1" applyAlignment="1">
      <alignment vertical="top" textRotation="180"/>
    </xf>
    <xf numFmtId="14" fontId="4" fillId="0" borderId="12" xfId="1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10" xfId="1" applyNumberFormat="1" applyFont="1" applyFill="1" applyBorder="1" applyAlignment="1">
      <alignment horizontal="center"/>
    </xf>
    <xf numFmtId="14" fontId="4" fillId="0" borderId="11" xfId="1" applyNumberFormat="1" applyFont="1" applyFill="1" applyBorder="1" applyAlignment="1">
      <alignment horizontal="center"/>
    </xf>
    <xf numFmtId="0" fontId="3" fillId="6" borderId="15" xfId="1" applyFont="1" applyFill="1" applyBorder="1" applyAlignment="1">
      <alignment horizontal="centerContinuous"/>
    </xf>
    <xf numFmtId="164" fontId="4" fillId="0" borderId="3" xfId="1" applyNumberFormat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Continuous"/>
    </xf>
    <xf numFmtId="0" fontId="4" fillId="3" borderId="5" xfId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</cellXfs>
  <cellStyles count="7">
    <cellStyle name="Currency 2" xfId="4" xr:uid="{D6F359DA-9C61-4AEF-86C5-F9D3BD6807C3}"/>
    <cellStyle name="Currency 4" xfId="2" xr:uid="{49A1291F-FDF4-47E9-A1B7-DBFB3B0238C8}"/>
    <cellStyle name="Normal" xfId="0" builtinId="0"/>
    <cellStyle name="Normal 2" xfId="3" xr:uid="{96970B86-0738-4525-8E75-BADB7CEE5F73}"/>
    <cellStyle name="Normal_FPC with Dow Jones" xfId="1" xr:uid="{898670D4-41D8-409D-AF89-B342B49B01E4}"/>
    <cellStyle name="Normal_on off peak hours" xfId="6" xr:uid="{72589B49-4EFD-4DB9-8B96-C53C956FC97E}"/>
    <cellStyle name="Normal_on off peak hours_1" xfId="5" xr:uid="{3B343C99-772B-4215-917D-4EF3DDF2A2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1214\Official\Hourly\Validate%20IRP%20Hourly%20Prices%20w%20NOB_2014%2012%2031%20thru%202043%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__Generic\_All%20Data%20Series%20Files\GNw_Market%20Price%20Index%20(1206)%20(Confidential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DXCO/Midas/1221/Official/Endur%20Price%20V9%2012.31.2021%20East-West%20with%20historic_and%20repower%20prices(Mead_Mona)v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914/Natural%20Gas/Natural%20gas%200914%20PIRA_Aurora%20format%20Jun2014%20Inflation%20Actual%20NG%20through%20Au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ly"/>
      <sheetName val="Prices"/>
      <sheetName val="Lookups"/>
      <sheetName val="Holidays"/>
    </sheetNames>
    <sheetDataSet>
      <sheetData sheetId="0"/>
      <sheetData sheetId="1">
        <row r="9">
          <cell r="D9">
            <v>41640</v>
          </cell>
          <cell r="E9">
            <v>42.940976069523735</v>
          </cell>
          <cell r="F9">
            <v>39.572689733197613</v>
          </cell>
          <cell r="G9">
            <v>40.193454889150765</v>
          </cell>
          <cell r="H9">
            <v>34.127866806522491</v>
          </cell>
          <cell r="I9">
            <v>40.979192880483772</v>
          </cell>
          <cell r="J9">
            <v>38.848157698108302</v>
          </cell>
          <cell r="K9">
            <v>49.427833811442056</v>
          </cell>
          <cell r="L9">
            <v>42.924999930641867</v>
          </cell>
          <cell r="M9">
            <v>49.547432092519905</v>
          </cell>
          <cell r="N9">
            <v>42.159483509678992</v>
          </cell>
          <cell r="O9">
            <v>39</v>
          </cell>
          <cell r="P9">
            <v>32.270833333333336</v>
          </cell>
          <cell r="Q9">
            <v>41.520139058430992</v>
          </cell>
          <cell r="R9">
            <v>32.905709725839124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42.43624452444223</v>
          </cell>
          <cell r="AB9">
            <v>35.935515948704314</v>
          </cell>
          <cell r="AC9">
            <v>0</v>
          </cell>
          <cell r="AD9">
            <v>0</v>
          </cell>
          <cell r="AE9">
            <v>41.014743804931641</v>
          </cell>
          <cell r="AF9">
            <v>32</v>
          </cell>
        </row>
        <row r="10">
          <cell r="D10">
            <v>41671</v>
          </cell>
          <cell r="E10">
            <v>74.516711552937821</v>
          </cell>
          <cell r="F10">
            <v>62.405266898018972</v>
          </cell>
          <cell r="G10">
            <v>61.148478507995605</v>
          </cell>
          <cell r="H10">
            <v>48.676376342773438</v>
          </cell>
          <cell r="I10">
            <v>73.625555833180741</v>
          </cell>
          <cell r="J10">
            <v>63.960103852408274</v>
          </cell>
          <cell r="K10">
            <v>73.657885742187503</v>
          </cell>
          <cell r="L10">
            <v>60.727017795338348</v>
          </cell>
          <cell r="M10">
            <v>70.62500524520874</v>
          </cell>
          <cell r="N10">
            <v>56.473657063075471</v>
          </cell>
          <cell r="O10">
            <v>89.457142421177451</v>
          </cell>
          <cell r="P10">
            <v>45.558333396911621</v>
          </cell>
          <cell r="Q10">
            <v>53.011003577190898</v>
          </cell>
          <cell r="R10">
            <v>43.529087349220561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69.835745334625244</v>
          </cell>
          <cell r="AB10">
            <v>52.914269288380943</v>
          </cell>
          <cell r="AC10">
            <v>0</v>
          </cell>
          <cell r="AD10">
            <v>0</v>
          </cell>
          <cell r="AE10">
            <v>51.966666412353518</v>
          </cell>
          <cell r="AF10">
            <v>39.125</v>
          </cell>
        </row>
        <row r="11">
          <cell r="D11">
            <v>41699</v>
          </cell>
          <cell r="E11">
            <v>36.030417442321777</v>
          </cell>
          <cell r="F11">
            <v>23.990741052935199</v>
          </cell>
          <cell r="G11">
            <v>42.145878278292145</v>
          </cell>
          <cell r="H11">
            <v>33.109260436027277</v>
          </cell>
          <cell r="I11">
            <v>31.762103667626015</v>
          </cell>
          <cell r="J11">
            <v>17.69621612371937</v>
          </cell>
          <cell r="K11">
            <v>50.893892581646256</v>
          </cell>
          <cell r="L11">
            <v>40.295052051544189</v>
          </cell>
          <cell r="M11">
            <v>51.97996036822979</v>
          </cell>
          <cell r="N11">
            <v>41.047168205524315</v>
          </cell>
          <cell r="O11">
            <v>64</v>
          </cell>
          <cell r="P11">
            <v>25.775000095367432</v>
          </cell>
          <cell r="Q11">
            <v>39.110160191853844</v>
          </cell>
          <cell r="R11">
            <v>28.094413280487061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44.283153533935547</v>
          </cell>
          <cell r="AB11">
            <v>33.680856458602413</v>
          </cell>
          <cell r="AC11">
            <v>0</v>
          </cell>
          <cell r="AD11">
            <v>0</v>
          </cell>
          <cell r="AE11">
            <v>35.476407051086426</v>
          </cell>
          <cell r="AF11">
            <v>22.660885247317228</v>
          </cell>
        </row>
        <row r="12">
          <cell r="D12">
            <v>41730</v>
          </cell>
          <cell r="E12">
            <v>37.41660059415377</v>
          </cell>
          <cell r="F12">
            <v>22.183717711766562</v>
          </cell>
          <cell r="G12">
            <v>40.845188287588265</v>
          </cell>
          <cell r="H12">
            <v>33.279473481354891</v>
          </cell>
          <cell r="I12">
            <v>30.992932319641113</v>
          </cell>
          <cell r="J12">
            <v>16.648975561062496</v>
          </cell>
          <cell r="K12">
            <v>52.164246150425505</v>
          </cell>
          <cell r="L12">
            <v>40.708703867594402</v>
          </cell>
          <cell r="M12">
            <v>51.197320644672104</v>
          </cell>
          <cell r="N12">
            <v>39.661376123842984</v>
          </cell>
          <cell r="O12">
            <v>36.75</v>
          </cell>
          <cell r="P12">
            <v>24.842045502229169</v>
          </cell>
          <cell r="Q12">
            <v>38.263158095510384</v>
          </cell>
          <cell r="R12">
            <v>29.199343754695011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42.264001672918148</v>
          </cell>
          <cell r="AB12">
            <v>34.656890869140625</v>
          </cell>
          <cell r="AC12">
            <v>0</v>
          </cell>
          <cell r="AD12">
            <v>0</v>
          </cell>
          <cell r="AE12">
            <v>36.576620525783966</v>
          </cell>
          <cell r="AF12">
            <v>21.907211542129517</v>
          </cell>
        </row>
        <row r="13">
          <cell r="D13">
            <v>41760</v>
          </cell>
          <cell r="E13">
            <v>41.238833940946137</v>
          </cell>
          <cell r="F13">
            <v>12.187950895678613</v>
          </cell>
          <cell r="G13">
            <v>42.222392742450424</v>
          </cell>
          <cell r="H13">
            <v>31.395067030383693</v>
          </cell>
          <cell r="I13">
            <v>33.839646632854752</v>
          </cell>
          <cell r="J13">
            <v>5.7644239478414097</v>
          </cell>
          <cell r="K13">
            <v>53.247983759099789</v>
          </cell>
          <cell r="L13">
            <v>40.06666666666667</v>
          </cell>
          <cell r="M13">
            <v>51.811729137714096</v>
          </cell>
          <cell r="N13">
            <v>37.946123061641572</v>
          </cell>
          <cell r="O13">
            <v>42.125</v>
          </cell>
          <cell r="P13">
            <v>23.90909090909091</v>
          </cell>
          <cell r="Q13">
            <v>39.744444529215492</v>
          </cell>
          <cell r="R13">
            <v>29.100902811686197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44.326735814412437</v>
          </cell>
          <cell r="AB13">
            <v>34.530172479563745</v>
          </cell>
          <cell r="AC13">
            <v>0</v>
          </cell>
          <cell r="AD13">
            <v>0</v>
          </cell>
          <cell r="AE13">
            <v>37.950892857142854</v>
          </cell>
          <cell r="AF13">
            <v>17.416145903723582</v>
          </cell>
        </row>
        <row r="14">
          <cell r="D14">
            <v>41791</v>
          </cell>
          <cell r="E14">
            <v>40.557755737304689</v>
          </cell>
          <cell r="F14">
            <v>18.81034385363261</v>
          </cell>
          <cell r="G14">
            <v>45.176328735351561</v>
          </cell>
          <cell r="H14">
            <v>33.716038322448732</v>
          </cell>
          <cell r="I14">
            <v>34.405154037475583</v>
          </cell>
          <cell r="J14">
            <v>11.027391151587169</v>
          </cell>
          <cell r="K14">
            <v>50.868885642603821</v>
          </cell>
          <cell r="L14">
            <v>36.364583333333336</v>
          </cell>
          <cell r="M14">
            <v>50.845325012207034</v>
          </cell>
          <cell r="N14">
            <v>38.401425323486329</v>
          </cell>
          <cell r="O14">
            <v>40.950000000000003</v>
          </cell>
          <cell r="P14">
            <v>24.742424184625801</v>
          </cell>
          <cell r="Q14">
            <v>46.127604246139526</v>
          </cell>
          <cell r="R14">
            <v>29.722539825439455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48.917646969065949</v>
          </cell>
          <cell r="AB14">
            <v>35.577357610066734</v>
          </cell>
          <cell r="AC14">
            <v>0</v>
          </cell>
          <cell r="AD14">
            <v>0</v>
          </cell>
          <cell r="AE14">
            <v>39.059648814954258</v>
          </cell>
          <cell r="AF14">
            <v>21.087774753570557</v>
          </cell>
        </row>
        <row r="15">
          <cell r="D15">
            <v>41821</v>
          </cell>
          <cell r="E15">
            <v>44.659138165987457</v>
          </cell>
          <cell r="F15">
            <v>29.409650002756425</v>
          </cell>
          <cell r="G15">
            <v>45.723158176128678</v>
          </cell>
          <cell r="H15">
            <v>33.677351920835434</v>
          </cell>
          <cell r="I15">
            <v>39.40659346947303</v>
          </cell>
          <cell r="J15">
            <v>24.705296054963142</v>
          </cell>
          <cell r="K15">
            <v>52.364120884945521</v>
          </cell>
          <cell r="L15">
            <v>38.784999847412109</v>
          </cell>
          <cell r="M15">
            <v>53.241130371093753</v>
          </cell>
          <cell r="N15">
            <v>39.624126140887924</v>
          </cell>
          <cell r="O15">
            <v>49.03846153846154</v>
          </cell>
          <cell r="P15">
            <v>29.958333333333332</v>
          </cell>
          <cell r="Q15">
            <v>48.118889109293619</v>
          </cell>
          <cell r="R15">
            <v>32.349206379481721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46.604166724465109</v>
          </cell>
          <cell r="AB15">
            <v>35.376478502827304</v>
          </cell>
          <cell r="AC15">
            <v>0</v>
          </cell>
          <cell r="AD15">
            <v>0</v>
          </cell>
          <cell r="AE15">
            <v>43.827333526611326</v>
          </cell>
          <cell r="AF15">
            <v>26.035714268684387</v>
          </cell>
        </row>
        <row r="16">
          <cell r="D16">
            <v>41852</v>
          </cell>
          <cell r="E16">
            <v>44.109197176419769</v>
          </cell>
          <cell r="F16">
            <v>33.973660807455737</v>
          </cell>
          <cell r="G16">
            <v>41.555618873009315</v>
          </cell>
          <cell r="H16">
            <v>32.933358346262288</v>
          </cell>
          <cell r="I16">
            <v>41.95764424250676</v>
          </cell>
          <cell r="J16">
            <v>32.011241297568041</v>
          </cell>
          <cell r="K16">
            <v>51.615113875445196</v>
          </cell>
          <cell r="L16">
            <v>39.950000000000003</v>
          </cell>
          <cell r="M16">
            <v>50.512697660006012</v>
          </cell>
          <cell r="N16">
            <v>39.350336403682313</v>
          </cell>
          <cell r="O16">
            <v>48.766666412353516</v>
          </cell>
          <cell r="P16">
            <v>28.625</v>
          </cell>
          <cell r="Q16">
            <v>42.631746019635884</v>
          </cell>
          <cell r="R16">
            <v>28.953703668382431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42.560763994852699</v>
          </cell>
          <cell r="AB16">
            <v>34.077283647325302</v>
          </cell>
          <cell r="AC16">
            <v>0</v>
          </cell>
          <cell r="AD16">
            <v>0</v>
          </cell>
          <cell r="AE16">
            <v>44.14837964375814</v>
          </cell>
          <cell r="AF16">
            <v>33.932500076293948</v>
          </cell>
        </row>
        <row r="17">
          <cell r="D17">
            <v>41883</v>
          </cell>
          <cell r="E17">
            <v>43.922233276367187</v>
          </cell>
          <cell r="F17">
            <v>34.852388763427733</v>
          </cell>
          <cell r="G17">
            <v>40.801956634521481</v>
          </cell>
          <cell r="H17">
            <v>32.622650845845541</v>
          </cell>
          <cell r="I17">
            <v>39.857150878906253</v>
          </cell>
          <cell r="J17">
            <v>33.385975201924644</v>
          </cell>
          <cell r="K17">
            <v>50.37904273139106</v>
          </cell>
          <cell r="L17">
            <v>37.722499847412109</v>
          </cell>
          <cell r="M17">
            <v>51.487899939219155</v>
          </cell>
          <cell r="N17">
            <v>39.290786411451258</v>
          </cell>
          <cell r="O17">
            <v>39.799999782017302</v>
          </cell>
          <cell r="P17">
            <v>25.289487251868614</v>
          </cell>
          <cell r="Q17">
            <v>39.469583511352539</v>
          </cell>
          <cell r="R17">
            <v>27.68458735148112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42.359507719675698</v>
          </cell>
          <cell r="AB17">
            <v>33.549166505986996</v>
          </cell>
          <cell r="AC17">
            <v>0</v>
          </cell>
          <cell r="AD17">
            <v>0</v>
          </cell>
          <cell r="AE17">
            <v>43.495932806105841</v>
          </cell>
          <cell r="AF17">
            <v>33.89900016784668</v>
          </cell>
        </row>
        <row r="18">
          <cell r="D18">
            <v>41913</v>
          </cell>
          <cell r="E18">
            <v>37.471481464527272</v>
          </cell>
          <cell r="F18">
            <v>31.222903159356886</v>
          </cell>
          <cell r="G18">
            <v>38.504814995659721</v>
          </cell>
          <cell r="H18">
            <v>31.490323035947739</v>
          </cell>
          <cell r="I18">
            <v>32.877407709757485</v>
          </cell>
          <cell r="J18">
            <v>29.362903225806452</v>
          </cell>
          <cell r="K18">
            <v>49.542666880289715</v>
          </cell>
          <cell r="L18">
            <v>36.966667175292969</v>
          </cell>
          <cell r="M18">
            <v>49.331200256347657</v>
          </cell>
          <cell r="N18">
            <v>38.569999919218176</v>
          </cell>
          <cell r="O18">
            <v>37.376667022705078</v>
          </cell>
          <cell r="P18">
            <v>28.077727231112394</v>
          </cell>
          <cell r="Q18">
            <v>39.769600219726563</v>
          </cell>
          <cell r="R18">
            <v>29.460000228881835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41.219565515932828</v>
          </cell>
          <cell r="AB18">
            <v>33.017857006617952</v>
          </cell>
          <cell r="AC18">
            <v>0</v>
          </cell>
          <cell r="AD18">
            <v>0</v>
          </cell>
          <cell r="AE18">
            <v>39.783955195593457</v>
          </cell>
          <cell r="AF18">
            <v>33.399500083923343</v>
          </cell>
        </row>
        <row r="19">
          <cell r="D19">
            <v>41944</v>
          </cell>
          <cell r="E19">
            <v>43.657500108083092</v>
          </cell>
          <cell r="F19">
            <v>32.904333432515465</v>
          </cell>
          <cell r="G19">
            <v>38.533750057220459</v>
          </cell>
          <cell r="H19">
            <v>33.507333691914873</v>
          </cell>
          <cell r="I19">
            <v>33.92875019709269</v>
          </cell>
          <cell r="J19">
            <v>29.318333371480307</v>
          </cell>
          <cell r="K19">
            <v>50.736000061035156</v>
          </cell>
          <cell r="L19">
            <v>39.950000762939453</v>
          </cell>
          <cell r="M19">
            <v>49.272083123524986</v>
          </cell>
          <cell r="N19">
            <v>39.238571575709749</v>
          </cell>
          <cell r="O19">
            <v>38.071428571428569</v>
          </cell>
          <cell r="P19">
            <v>28.305555555555557</v>
          </cell>
          <cell r="Q19">
            <v>37.702727404507726</v>
          </cell>
          <cell r="R19">
            <v>31.15136363289573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40.238695559294328</v>
          </cell>
          <cell r="AB19">
            <v>34.846818403764203</v>
          </cell>
          <cell r="AC19">
            <v>0</v>
          </cell>
          <cell r="AD19">
            <v>0</v>
          </cell>
          <cell r="AE19">
            <v>36.071977585081072</v>
          </cell>
          <cell r="AF19">
            <v>32.9</v>
          </cell>
        </row>
        <row r="20">
          <cell r="D20">
            <v>41974</v>
          </cell>
          <cell r="E20">
            <v>33.577857153756277</v>
          </cell>
          <cell r="F20">
            <v>28.314782598744269</v>
          </cell>
          <cell r="G20">
            <v>30.942857197352819</v>
          </cell>
          <cell r="H20">
            <v>24.956922897925743</v>
          </cell>
          <cell r="I20">
            <v>29.887499741145543</v>
          </cell>
          <cell r="J20">
            <v>25.903043332307234</v>
          </cell>
          <cell r="K20">
            <v>43.567273226651281</v>
          </cell>
          <cell r="L20">
            <v>33.333333333333336</v>
          </cell>
          <cell r="M20">
            <v>41.039166609446205</v>
          </cell>
          <cell r="N20">
            <v>34.108999633789061</v>
          </cell>
          <cell r="O20">
            <v>35.473332722981773</v>
          </cell>
          <cell r="P20">
            <v>26.416666666666668</v>
          </cell>
          <cell r="Q20">
            <v>30.871875047683716</v>
          </cell>
          <cell r="R20">
            <v>26.739999944513496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33.811538329491249</v>
          </cell>
          <cell r="AB20">
            <v>27.620000021798269</v>
          </cell>
          <cell r="AC20">
            <v>0</v>
          </cell>
          <cell r="AD20">
            <v>0</v>
          </cell>
          <cell r="AE20">
            <v>32.359999974568687</v>
          </cell>
          <cell r="AF20">
            <v>29.5</v>
          </cell>
        </row>
        <row r="21">
          <cell r="D21">
            <v>42005</v>
          </cell>
          <cell r="E21">
            <v>27.75</v>
          </cell>
          <cell r="F21">
            <v>23.75</v>
          </cell>
          <cell r="G21">
            <v>28.5</v>
          </cell>
          <cell r="H21">
            <v>25.25</v>
          </cell>
          <cell r="I21">
            <v>25.5</v>
          </cell>
          <cell r="J21">
            <v>22</v>
          </cell>
          <cell r="K21">
            <v>36.25</v>
          </cell>
          <cell r="L21">
            <v>30.5</v>
          </cell>
          <cell r="M21">
            <v>36.25</v>
          </cell>
          <cell r="N21">
            <v>30.5</v>
          </cell>
          <cell r="O21">
            <v>27.5</v>
          </cell>
          <cell r="P21">
            <v>24.5</v>
          </cell>
          <cell r="Q21">
            <v>28</v>
          </cell>
          <cell r="R21">
            <v>24.75</v>
          </cell>
          <cell r="S21">
            <v>25</v>
          </cell>
          <cell r="T21">
            <v>22.75</v>
          </cell>
          <cell r="U21">
            <v>27.5</v>
          </cell>
          <cell r="V21">
            <v>24.5</v>
          </cell>
          <cell r="W21">
            <v>25.5</v>
          </cell>
          <cell r="X21">
            <v>22</v>
          </cell>
          <cell r="Y21">
            <v>29.75</v>
          </cell>
          <cell r="Z21">
            <v>26.25</v>
          </cell>
          <cell r="AA21">
            <v>30.75</v>
          </cell>
          <cell r="AB21">
            <v>26.75</v>
          </cell>
          <cell r="AC21">
            <v>29.5</v>
          </cell>
          <cell r="AD21">
            <v>26.75</v>
          </cell>
          <cell r="AE21">
            <v>31.09375</v>
          </cell>
          <cell r="AF21">
            <v>26.362500000000001</v>
          </cell>
        </row>
        <row r="22">
          <cell r="D22">
            <v>42036</v>
          </cell>
          <cell r="E22">
            <v>27.25</v>
          </cell>
          <cell r="F22">
            <v>22.25</v>
          </cell>
          <cell r="G22">
            <v>28</v>
          </cell>
          <cell r="H22">
            <v>25.5</v>
          </cell>
          <cell r="I22">
            <v>24.75</v>
          </cell>
          <cell r="J22">
            <v>20.5</v>
          </cell>
          <cell r="K22">
            <v>36.75</v>
          </cell>
          <cell r="L22">
            <v>30.25</v>
          </cell>
          <cell r="M22">
            <v>37.25</v>
          </cell>
          <cell r="N22">
            <v>30.5</v>
          </cell>
          <cell r="O22">
            <v>27</v>
          </cell>
          <cell r="P22">
            <v>24.25</v>
          </cell>
          <cell r="Q22">
            <v>28</v>
          </cell>
          <cell r="R22">
            <v>25</v>
          </cell>
          <cell r="S22">
            <v>24.5</v>
          </cell>
          <cell r="T22">
            <v>23</v>
          </cell>
          <cell r="U22">
            <v>27</v>
          </cell>
          <cell r="V22">
            <v>24.25</v>
          </cell>
          <cell r="W22">
            <v>24.75</v>
          </cell>
          <cell r="X22">
            <v>20.5</v>
          </cell>
          <cell r="Y22">
            <v>29.25</v>
          </cell>
          <cell r="Z22">
            <v>26.5</v>
          </cell>
          <cell r="AA22">
            <v>30</v>
          </cell>
          <cell r="AB22">
            <v>27</v>
          </cell>
          <cell r="AC22">
            <v>27</v>
          </cell>
          <cell r="AD22">
            <v>26.25</v>
          </cell>
          <cell r="AE22">
            <v>31.318750000000001</v>
          </cell>
          <cell r="AF22">
            <v>25.612500000000001</v>
          </cell>
        </row>
        <row r="23">
          <cell r="D23">
            <v>42064</v>
          </cell>
          <cell r="E23">
            <v>27.5</v>
          </cell>
          <cell r="F23">
            <v>21.5</v>
          </cell>
          <cell r="G23">
            <v>28</v>
          </cell>
          <cell r="H23">
            <v>23.75</v>
          </cell>
          <cell r="I23">
            <v>24</v>
          </cell>
          <cell r="J23">
            <v>19</v>
          </cell>
          <cell r="K23">
            <v>36</v>
          </cell>
          <cell r="L23">
            <v>29.25</v>
          </cell>
          <cell r="M23">
            <v>37</v>
          </cell>
          <cell r="N23">
            <v>30</v>
          </cell>
          <cell r="O23">
            <v>27</v>
          </cell>
          <cell r="P23">
            <v>22.25</v>
          </cell>
          <cell r="Q23">
            <v>28</v>
          </cell>
          <cell r="R23">
            <v>23.25</v>
          </cell>
          <cell r="S23">
            <v>24</v>
          </cell>
          <cell r="T23">
            <v>20.25</v>
          </cell>
          <cell r="U23">
            <v>27</v>
          </cell>
          <cell r="V23">
            <v>22.25</v>
          </cell>
          <cell r="W23">
            <v>24</v>
          </cell>
          <cell r="X23">
            <v>19</v>
          </cell>
          <cell r="Y23">
            <v>29.25</v>
          </cell>
          <cell r="Z23">
            <v>24.75</v>
          </cell>
          <cell r="AA23">
            <v>30</v>
          </cell>
          <cell r="AB23">
            <v>25.25</v>
          </cell>
          <cell r="AC23">
            <v>26.75</v>
          </cell>
          <cell r="AD23">
            <v>24</v>
          </cell>
          <cell r="AE23">
            <v>31.324999999999999</v>
          </cell>
          <cell r="AF23">
            <v>25</v>
          </cell>
        </row>
        <row r="24">
          <cell r="D24">
            <v>42095</v>
          </cell>
          <cell r="E24">
            <v>29.975000000000001</v>
          </cell>
          <cell r="F24">
            <v>20.059999999999999</v>
          </cell>
          <cell r="G24">
            <v>27.55</v>
          </cell>
          <cell r="H24">
            <v>22.66</v>
          </cell>
          <cell r="I24">
            <v>24.114999999999998</v>
          </cell>
          <cell r="J24">
            <v>16.637499999999999</v>
          </cell>
          <cell r="K24">
            <v>37.012500000000003</v>
          </cell>
          <cell r="L24">
            <v>27.5625</v>
          </cell>
          <cell r="M24">
            <v>37.274999999999999</v>
          </cell>
          <cell r="N24">
            <v>27.56</v>
          </cell>
          <cell r="O24">
            <v>26.3</v>
          </cell>
          <cell r="P24">
            <v>21.66</v>
          </cell>
          <cell r="Q24">
            <v>24.55</v>
          </cell>
          <cell r="R24">
            <v>21.91</v>
          </cell>
          <cell r="S24">
            <v>21.55</v>
          </cell>
          <cell r="T24">
            <v>18.66</v>
          </cell>
          <cell r="U24">
            <v>26.3</v>
          </cell>
          <cell r="V24">
            <v>21.66</v>
          </cell>
          <cell r="W24">
            <v>24.114999999999998</v>
          </cell>
          <cell r="X24">
            <v>16.637499999999999</v>
          </cell>
          <cell r="Y24">
            <v>26.05</v>
          </cell>
          <cell r="Z24">
            <v>20.66</v>
          </cell>
          <cell r="AA24">
            <v>30.3</v>
          </cell>
          <cell r="AB24">
            <v>24.91</v>
          </cell>
          <cell r="AC24">
            <v>24.55</v>
          </cell>
          <cell r="AD24">
            <v>21.16</v>
          </cell>
          <cell r="AE24">
            <v>32.693129999999996</v>
          </cell>
          <cell r="AF24">
            <v>23.120999999999999</v>
          </cell>
        </row>
        <row r="25">
          <cell r="D25">
            <v>42125</v>
          </cell>
          <cell r="E25">
            <v>26.977499999999999</v>
          </cell>
          <cell r="F25">
            <v>16.32</v>
          </cell>
          <cell r="G25">
            <v>29.29</v>
          </cell>
          <cell r="H25">
            <v>21.34</v>
          </cell>
          <cell r="I25">
            <v>22.067499999999999</v>
          </cell>
          <cell r="J25">
            <v>12.65</v>
          </cell>
          <cell r="K25">
            <v>34.545000000000002</v>
          </cell>
          <cell r="L25">
            <v>25.462499999999999</v>
          </cell>
          <cell r="M25">
            <v>34.79</v>
          </cell>
          <cell r="N25">
            <v>25.44</v>
          </cell>
          <cell r="O25">
            <v>28.29</v>
          </cell>
          <cell r="P25">
            <v>19.84</v>
          </cell>
          <cell r="Q25">
            <v>28.29</v>
          </cell>
          <cell r="R25">
            <v>20.34</v>
          </cell>
          <cell r="S25">
            <v>19.29</v>
          </cell>
          <cell r="T25">
            <v>13.34</v>
          </cell>
          <cell r="U25">
            <v>28.29</v>
          </cell>
          <cell r="V25">
            <v>19.84</v>
          </cell>
          <cell r="W25">
            <v>22.067499999999999</v>
          </cell>
          <cell r="X25">
            <v>12.65</v>
          </cell>
          <cell r="Y25">
            <v>27.79</v>
          </cell>
          <cell r="Z25">
            <v>19.34</v>
          </cell>
          <cell r="AA25">
            <v>32.29</v>
          </cell>
          <cell r="AB25">
            <v>23.34</v>
          </cell>
          <cell r="AC25">
            <v>25.29</v>
          </cell>
          <cell r="AD25">
            <v>18.59</v>
          </cell>
          <cell r="AE25">
            <v>30.013999999999999</v>
          </cell>
          <cell r="AF25">
            <v>20.244</v>
          </cell>
        </row>
        <row r="26">
          <cell r="D26">
            <v>42156</v>
          </cell>
          <cell r="E26">
            <v>25.887499999999999</v>
          </cell>
          <cell r="F26">
            <v>14.62</v>
          </cell>
          <cell r="G26">
            <v>30.16</v>
          </cell>
          <cell r="H26">
            <v>22</v>
          </cell>
          <cell r="I26">
            <v>22.067499999999999</v>
          </cell>
          <cell r="J26">
            <v>11.9625</v>
          </cell>
          <cell r="K26">
            <v>34.192500000000003</v>
          </cell>
          <cell r="L26">
            <v>25.725000000000001</v>
          </cell>
          <cell r="M26">
            <v>34.435000000000002</v>
          </cell>
          <cell r="N26">
            <v>26.5</v>
          </cell>
          <cell r="O26">
            <v>29.91</v>
          </cell>
          <cell r="P26">
            <v>21.25</v>
          </cell>
          <cell r="Q26">
            <v>30.16</v>
          </cell>
          <cell r="R26">
            <v>21.25</v>
          </cell>
          <cell r="S26">
            <v>18.16</v>
          </cell>
          <cell r="T26">
            <v>13</v>
          </cell>
          <cell r="U26">
            <v>29.91</v>
          </cell>
          <cell r="V26">
            <v>21.25</v>
          </cell>
          <cell r="W26">
            <v>22.067499999999999</v>
          </cell>
          <cell r="X26">
            <v>11.9625</v>
          </cell>
          <cell r="Y26">
            <v>31.16</v>
          </cell>
          <cell r="Z26">
            <v>22.5</v>
          </cell>
          <cell r="AA26">
            <v>33.159999999999997</v>
          </cell>
          <cell r="AB26">
            <v>24.25</v>
          </cell>
          <cell r="AC26">
            <v>27.16</v>
          </cell>
          <cell r="AD26">
            <v>19.25</v>
          </cell>
          <cell r="AE26">
            <v>29.300370000000001</v>
          </cell>
          <cell r="AF26">
            <v>19.897500000000001</v>
          </cell>
        </row>
        <row r="27">
          <cell r="D27">
            <v>42186</v>
          </cell>
          <cell r="E27">
            <v>36.3825</v>
          </cell>
          <cell r="F27">
            <v>23.055</v>
          </cell>
          <cell r="G27">
            <v>37.537500000000001</v>
          </cell>
          <cell r="H27">
            <v>26.774999999999999</v>
          </cell>
          <cell r="I27">
            <v>30.315000000000001</v>
          </cell>
          <cell r="J27">
            <v>19.065000000000001</v>
          </cell>
          <cell r="K27">
            <v>41.972499999999997</v>
          </cell>
          <cell r="L27">
            <v>32.067500000000003</v>
          </cell>
          <cell r="M27">
            <v>42.84</v>
          </cell>
          <cell r="N27">
            <v>32</v>
          </cell>
          <cell r="O27">
            <v>42.037500000000001</v>
          </cell>
          <cell r="P27">
            <v>25.774999999999999</v>
          </cell>
          <cell r="Q27">
            <v>42.537500000000001</v>
          </cell>
          <cell r="R27">
            <v>26.774999999999999</v>
          </cell>
          <cell r="S27">
            <v>32.537500000000001</v>
          </cell>
          <cell r="T27">
            <v>21.774999999999999</v>
          </cell>
          <cell r="U27">
            <v>42.037500000000001</v>
          </cell>
          <cell r="V27">
            <v>25.774999999999999</v>
          </cell>
          <cell r="W27">
            <v>30.315000000000001</v>
          </cell>
          <cell r="X27">
            <v>19.065000000000001</v>
          </cell>
          <cell r="Y27">
            <v>40.037500000000001</v>
          </cell>
          <cell r="Z27">
            <v>28.274999999999999</v>
          </cell>
          <cell r="AA27">
            <v>41.787500000000001</v>
          </cell>
          <cell r="AB27">
            <v>29.274999999999999</v>
          </cell>
          <cell r="AC27">
            <v>38.537500000000001</v>
          </cell>
          <cell r="AD27">
            <v>25.024999999999999</v>
          </cell>
          <cell r="AE27">
            <v>38.54025</v>
          </cell>
          <cell r="AF27">
            <v>26.727499999999999</v>
          </cell>
        </row>
        <row r="28">
          <cell r="D28">
            <v>42217</v>
          </cell>
          <cell r="E28">
            <v>37.484999999999999</v>
          </cell>
          <cell r="F28">
            <v>28.62</v>
          </cell>
          <cell r="G28">
            <v>35.75</v>
          </cell>
          <cell r="H28">
            <v>25.245000000000001</v>
          </cell>
          <cell r="I28">
            <v>33.217500000000001</v>
          </cell>
          <cell r="J28">
            <v>25.574999999999999</v>
          </cell>
          <cell r="K28">
            <v>41.564999999999998</v>
          </cell>
          <cell r="L28">
            <v>33.020000000000003</v>
          </cell>
          <cell r="M28">
            <v>43.26</v>
          </cell>
          <cell r="N28">
            <v>32.96</v>
          </cell>
          <cell r="O28">
            <v>39.25</v>
          </cell>
          <cell r="P28">
            <v>24.245000000000001</v>
          </cell>
          <cell r="Q28">
            <v>40</v>
          </cell>
          <cell r="R28">
            <v>25.245000000000001</v>
          </cell>
          <cell r="S28">
            <v>32.25</v>
          </cell>
          <cell r="T28">
            <v>21.245000000000001</v>
          </cell>
          <cell r="U28">
            <v>39.25</v>
          </cell>
          <cell r="V28">
            <v>24.245000000000001</v>
          </cell>
          <cell r="W28">
            <v>33.217500000000001</v>
          </cell>
          <cell r="X28">
            <v>25.574999999999999</v>
          </cell>
          <cell r="Y28">
            <v>37.75</v>
          </cell>
          <cell r="Z28">
            <v>26.745000000000001</v>
          </cell>
          <cell r="AA28">
            <v>39.5</v>
          </cell>
          <cell r="AB28">
            <v>27.745000000000001</v>
          </cell>
          <cell r="AC28">
            <v>36.75</v>
          </cell>
          <cell r="AD28">
            <v>25.245000000000001</v>
          </cell>
          <cell r="AE28">
            <v>39.290999999999997</v>
          </cell>
          <cell r="AF28">
            <v>29.966000000000001</v>
          </cell>
        </row>
        <row r="29">
          <cell r="D29">
            <v>42248</v>
          </cell>
          <cell r="E29">
            <v>36.3825</v>
          </cell>
          <cell r="F29">
            <v>27.824999999999999</v>
          </cell>
          <cell r="G29">
            <v>33.962499999999999</v>
          </cell>
          <cell r="H29">
            <v>24.48</v>
          </cell>
          <cell r="I29">
            <v>33.217500000000001</v>
          </cell>
          <cell r="J29">
            <v>25.11</v>
          </cell>
          <cell r="K29">
            <v>38.712499999999999</v>
          </cell>
          <cell r="L29">
            <v>30.162500000000001</v>
          </cell>
          <cell r="M29">
            <v>39.9</v>
          </cell>
          <cell r="N29">
            <v>31.04</v>
          </cell>
          <cell r="O29">
            <v>35.962499999999999</v>
          </cell>
          <cell r="P29">
            <v>21.98</v>
          </cell>
          <cell r="Q29">
            <v>34.962499999999999</v>
          </cell>
          <cell r="R29">
            <v>21.48</v>
          </cell>
          <cell r="S29">
            <v>29.962499999999999</v>
          </cell>
          <cell r="T29">
            <v>20.48</v>
          </cell>
          <cell r="U29">
            <v>35.962499999999999</v>
          </cell>
          <cell r="V29">
            <v>21.98</v>
          </cell>
          <cell r="W29">
            <v>33.217500000000001</v>
          </cell>
          <cell r="X29">
            <v>25.11</v>
          </cell>
          <cell r="Y29">
            <v>35.462499999999999</v>
          </cell>
          <cell r="Z29">
            <v>25.48</v>
          </cell>
          <cell r="AA29">
            <v>37.212499999999999</v>
          </cell>
          <cell r="AB29">
            <v>26.73</v>
          </cell>
          <cell r="AC29">
            <v>33.962499999999999</v>
          </cell>
          <cell r="AD29">
            <v>24.48</v>
          </cell>
          <cell r="AE29">
            <v>37.143749999999997</v>
          </cell>
          <cell r="AF29">
            <v>28.656500000000001</v>
          </cell>
        </row>
        <row r="30">
          <cell r="D30">
            <v>42278</v>
          </cell>
          <cell r="E30">
            <v>31.254999999999999</v>
          </cell>
          <cell r="F30">
            <v>26.085000000000001</v>
          </cell>
          <cell r="G30">
            <v>31.184999999999999</v>
          </cell>
          <cell r="H30">
            <v>24.977499999999999</v>
          </cell>
          <cell r="I30">
            <v>27.3</v>
          </cell>
          <cell r="J30">
            <v>22.977499999999999</v>
          </cell>
          <cell r="K30">
            <v>41.827500000000001</v>
          </cell>
          <cell r="L30">
            <v>35</v>
          </cell>
          <cell r="M30">
            <v>40.67</v>
          </cell>
          <cell r="N30">
            <v>33.412500000000001</v>
          </cell>
          <cell r="O30">
            <v>31.184999999999999</v>
          </cell>
          <cell r="P30">
            <v>23.977499999999999</v>
          </cell>
          <cell r="Q30">
            <v>30.684999999999999</v>
          </cell>
          <cell r="R30">
            <v>23.977499999999999</v>
          </cell>
          <cell r="S30">
            <v>28.184999999999999</v>
          </cell>
          <cell r="T30">
            <v>19.977499999999999</v>
          </cell>
          <cell r="U30">
            <v>31.184999999999999</v>
          </cell>
          <cell r="V30">
            <v>23.977499999999999</v>
          </cell>
          <cell r="W30">
            <v>27.3</v>
          </cell>
          <cell r="X30">
            <v>22.977499999999999</v>
          </cell>
          <cell r="Y30">
            <v>32.185000000000002</v>
          </cell>
          <cell r="Z30">
            <v>25.727499999999999</v>
          </cell>
          <cell r="AA30">
            <v>34.185000000000002</v>
          </cell>
          <cell r="AB30">
            <v>26.977499999999999</v>
          </cell>
          <cell r="AC30">
            <v>31.184999999999999</v>
          </cell>
          <cell r="AD30">
            <v>24.977499999999999</v>
          </cell>
          <cell r="AE30">
            <v>34.945749999999997</v>
          </cell>
          <cell r="AF30">
            <v>28.913440000000001</v>
          </cell>
        </row>
        <row r="31">
          <cell r="D31">
            <v>42309</v>
          </cell>
          <cell r="E31">
            <v>32.917499999999997</v>
          </cell>
          <cell r="F31">
            <v>27.195</v>
          </cell>
          <cell r="G31">
            <v>30.24</v>
          </cell>
          <cell r="H31">
            <v>25.75</v>
          </cell>
          <cell r="I31">
            <v>29.4</v>
          </cell>
          <cell r="J31">
            <v>26.0075</v>
          </cell>
          <cell r="K31">
            <v>41.827500000000001</v>
          </cell>
          <cell r="L31">
            <v>34.299999999999997</v>
          </cell>
          <cell r="M31">
            <v>41.5</v>
          </cell>
          <cell r="N31">
            <v>33.075000000000003</v>
          </cell>
          <cell r="O31">
            <v>28.74</v>
          </cell>
          <cell r="P31">
            <v>24.25</v>
          </cell>
          <cell r="Q31">
            <v>29.74</v>
          </cell>
          <cell r="R31">
            <v>25.25</v>
          </cell>
          <cell r="S31">
            <v>26.99</v>
          </cell>
          <cell r="T31">
            <v>21.75</v>
          </cell>
          <cell r="U31">
            <v>28.74</v>
          </cell>
          <cell r="V31">
            <v>24.25</v>
          </cell>
          <cell r="W31">
            <v>29.4</v>
          </cell>
          <cell r="X31">
            <v>26.0075</v>
          </cell>
          <cell r="Y31">
            <v>31.24</v>
          </cell>
          <cell r="Z31">
            <v>26.25</v>
          </cell>
          <cell r="AA31">
            <v>32.99</v>
          </cell>
          <cell r="AB31">
            <v>28</v>
          </cell>
          <cell r="AC31">
            <v>30.24</v>
          </cell>
          <cell r="AD31">
            <v>26</v>
          </cell>
          <cell r="AE31">
            <v>36.171250000000001</v>
          </cell>
          <cell r="AF31">
            <v>29.308119999999999</v>
          </cell>
        </row>
        <row r="32">
          <cell r="D32">
            <v>42339</v>
          </cell>
          <cell r="E32">
            <v>35.577500000000001</v>
          </cell>
          <cell r="F32">
            <v>29.97</v>
          </cell>
          <cell r="G32">
            <v>33.075000000000003</v>
          </cell>
          <cell r="H32">
            <v>26.522500000000001</v>
          </cell>
          <cell r="I32">
            <v>33.299999999999997</v>
          </cell>
          <cell r="J32">
            <v>26.765000000000001</v>
          </cell>
          <cell r="K32">
            <v>43.094999999999999</v>
          </cell>
          <cell r="L32">
            <v>35.700000000000003</v>
          </cell>
          <cell r="M32">
            <v>42.33</v>
          </cell>
          <cell r="N32">
            <v>34.762500000000003</v>
          </cell>
          <cell r="O32">
            <v>32.325000000000003</v>
          </cell>
          <cell r="P32">
            <v>25.522500000000001</v>
          </cell>
          <cell r="Q32">
            <v>32.575000000000003</v>
          </cell>
          <cell r="R32">
            <v>26.022500000000001</v>
          </cell>
          <cell r="S32">
            <v>30.074999999999999</v>
          </cell>
          <cell r="T32">
            <v>22.522500000000001</v>
          </cell>
          <cell r="U32">
            <v>32.325000000000003</v>
          </cell>
          <cell r="V32">
            <v>25.522500000000001</v>
          </cell>
          <cell r="W32">
            <v>33.299999999999997</v>
          </cell>
          <cell r="X32">
            <v>26.765000000000001</v>
          </cell>
          <cell r="Y32">
            <v>34.075000000000003</v>
          </cell>
          <cell r="Z32">
            <v>27.272500000000001</v>
          </cell>
          <cell r="AA32">
            <v>35.575000000000003</v>
          </cell>
          <cell r="AB32">
            <v>28.772500000000001</v>
          </cell>
          <cell r="AC32">
            <v>33.575000000000003</v>
          </cell>
          <cell r="AD32">
            <v>27.522500000000001</v>
          </cell>
          <cell r="AE32">
            <v>37.895499999999998</v>
          </cell>
          <cell r="AF32">
            <v>31.49719</v>
          </cell>
        </row>
        <row r="33">
          <cell r="D33">
            <v>42370</v>
          </cell>
          <cell r="E33">
            <v>36.4</v>
          </cell>
          <cell r="F33">
            <v>28.875</v>
          </cell>
          <cell r="G33">
            <v>33.33</v>
          </cell>
          <cell r="H33">
            <v>28.05</v>
          </cell>
          <cell r="I33">
            <v>34.1</v>
          </cell>
          <cell r="J33">
            <v>27.552499999999998</v>
          </cell>
          <cell r="K33">
            <v>43.575000000000003</v>
          </cell>
          <cell r="L33">
            <v>35.619999999999997</v>
          </cell>
          <cell r="M33">
            <v>43.16</v>
          </cell>
          <cell r="N33">
            <v>35.020000000000003</v>
          </cell>
          <cell r="O33">
            <v>32.58</v>
          </cell>
          <cell r="P33">
            <v>27.55</v>
          </cell>
          <cell r="Q33">
            <v>32.83</v>
          </cell>
          <cell r="R33">
            <v>27.55</v>
          </cell>
          <cell r="S33">
            <v>29.83</v>
          </cell>
          <cell r="T33">
            <v>25.55</v>
          </cell>
          <cell r="U33">
            <v>32.58</v>
          </cell>
          <cell r="V33">
            <v>27.55</v>
          </cell>
          <cell r="W33">
            <v>34.1</v>
          </cell>
          <cell r="X33">
            <v>27.552499999999998</v>
          </cell>
          <cell r="Y33">
            <v>34.58</v>
          </cell>
          <cell r="Z33">
            <v>29.05</v>
          </cell>
          <cell r="AA33">
            <v>36.08</v>
          </cell>
          <cell r="AB33">
            <v>30.3</v>
          </cell>
          <cell r="AC33">
            <v>34.33</v>
          </cell>
          <cell r="AD33">
            <v>29.55</v>
          </cell>
          <cell r="AE33">
            <v>38.701000000000001</v>
          </cell>
          <cell r="AF33">
            <v>31.071999999999999</v>
          </cell>
        </row>
        <row r="34">
          <cell r="D34">
            <v>42401</v>
          </cell>
          <cell r="E34">
            <v>35.700000000000003</v>
          </cell>
          <cell r="F34">
            <v>27.5</v>
          </cell>
          <cell r="G34">
            <v>33</v>
          </cell>
          <cell r="H34">
            <v>28.05</v>
          </cell>
          <cell r="I34">
            <v>30.69</v>
          </cell>
          <cell r="J34">
            <v>26.0075</v>
          </cell>
          <cell r="K34">
            <v>42.33</v>
          </cell>
          <cell r="L34">
            <v>34.592500000000001</v>
          </cell>
          <cell r="M34">
            <v>42.33</v>
          </cell>
          <cell r="N34">
            <v>34</v>
          </cell>
          <cell r="O34">
            <v>32</v>
          </cell>
          <cell r="P34">
            <v>26.8</v>
          </cell>
          <cell r="Q34">
            <v>33</v>
          </cell>
          <cell r="R34">
            <v>27.55</v>
          </cell>
          <cell r="S34">
            <v>29.5</v>
          </cell>
          <cell r="T34">
            <v>25.55</v>
          </cell>
          <cell r="U34">
            <v>32</v>
          </cell>
          <cell r="V34">
            <v>26.8</v>
          </cell>
          <cell r="W34">
            <v>30.69</v>
          </cell>
          <cell r="X34">
            <v>26.0075</v>
          </cell>
          <cell r="Y34">
            <v>34.25</v>
          </cell>
          <cell r="Z34">
            <v>29.05</v>
          </cell>
          <cell r="AA34">
            <v>35.5</v>
          </cell>
          <cell r="AB34">
            <v>30.3</v>
          </cell>
          <cell r="AC34">
            <v>32</v>
          </cell>
          <cell r="AD34">
            <v>28.8</v>
          </cell>
          <cell r="AE34">
            <v>37.95675</v>
          </cell>
          <cell r="AF34">
            <v>29.9</v>
          </cell>
        </row>
        <row r="35">
          <cell r="D35">
            <v>42430</v>
          </cell>
          <cell r="E35">
            <v>32.9</v>
          </cell>
          <cell r="F35">
            <v>26.125</v>
          </cell>
          <cell r="G35">
            <v>32.67</v>
          </cell>
          <cell r="H35">
            <v>26.4</v>
          </cell>
          <cell r="I35">
            <v>28.21</v>
          </cell>
          <cell r="J35">
            <v>23.69</v>
          </cell>
          <cell r="K35">
            <v>38.594999999999999</v>
          </cell>
          <cell r="L35">
            <v>32.537500000000001</v>
          </cell>
          <cell r="M35">
            <v>39.01</v>
          </cell>
          <cell r="N35">
            <v>32.979999999999997</v>
          </cell>
          <cell r="O35">
            <v>31.67</v>
          </cell>
          <cell r="P35">
            <v>24.9</v>
          </cell>
          <cell r="Q35">
            <v>32.67</v>
          </cell>
          <cell r="R35">
            <v>25.9</v>
          </cell>
          <cell r="S35">
            <v>28.67</v>
          </cell>
          <cell r="T35">
            <v>22.9</v>
          </cell>
          <cell r="U35">
            <v>31.67</v>
          </cell>
          <cell r="V35">
            <v>24.9</v>
          </cell>
          <cell r="W35">
            <v>28.21</v>
          </cell>
          <cell r="X35">
            <v>23.69</v>
          </cell>
          <cell r="Y35">
            <v>33.92</v>
          </cell>
          <cell r="Z35">
            <v>27.4</v>
          </cell>
          <cell r="AA35">
            <v>35.17</v>
          </cell>
          <cell r="AB35">
            <v>28.4</v>
          </cell>
          <cell r="AC35">
            <v>31.42</v>
          </cell>
          <cell r="AD35">
            <v>26.65</v>
          </cell>
          <cell r="AE35">
            <v>34.979750000000003</v>
          </cell>
          <cell r="AF35">
            <v>28.728000000000002</v>
          </cell>
        </row>
        <row r="36">
          <cell r="D36">
            <v>42461</v>
          </cell>
          <cell r="E36">
            <v>33.517499999999998</v>
          </cell>
          <cell r="F36">
            <v>24.375</v>
          </cell>
          <cell r="G36">
            <v>36.575000000000003</v>
          </cell>
          <cell r="H36">
            <v>24.44</v>
          </cell>
          <cell r="I36">
            <v>27.295000000000002</v>
          </cell>
          <cell r="J36">
            <v>18.605</v>
          </cell>
          <cell r="K36">
            <v>37.68</v>
          </cell>
          <cell r="L36">
            <v>32.467500000000001</v>
          </cell>
          <cell r="M36">
            <v>37.587499999999999</v>
          </cell>
          <cell r="N36">
            <v>33.914999999999999</v>
          </cell>
          <cell r="O36">
            <v>35.325000000000003</v>
          </cell>
          <cell r="P36">
            <v>23.44</v>
          </cell>
          <cell r="Q36">
            <v>33.575000000000003</v>
          </cell>
          <cell r="R36">
            <v>23.69</v>
          </cell>
          <cell r="S36">
            <v>30.574999999999999</v>
          </cell>
          <cell r="T36">
            <v>20.440000000000001</v>
          </cell>
          <cell r="U36">
            <v>35.325000000000003</v>
          </cell>
          <cell r="V36">
            <v>23.44</v>
          </cell>
          <cell r="W36">
            <v>27.295000000000002</v>
          </cell>
          <cell r="X36">
            <v>18.605</v>
          </cell>
          <cell r="Y36">
            <v>35.075000000000003</v>
          </cell>
          <cell r="Z36">
            <v>22.44</v>
          </cell>
          <cell r="AA36">
            <v>39.325000000000003</v>
          </cell>
          <cell r="AB36">
            <v>26.69</v>
          </cell>
          <cell r="AC36">
            <v>33.575000000000003</v>
          </cell>
          <cell r="AD36">
            <v>22.94</v>
          </cell>
          <cell r="AE36">
            <v>34.612810000000003</v>
          </cell>
          <cell r="AF36">
            <v>28.29712</v>
          </cell>
        </row>
        <row r="37">
          <cell r="D37">
            <v>42491</v>
          </cell>
          <cell r="E37">
            <v>29.212499999999999</v>
          </cell>
          <cell r="F37">
            <v>16.574999999999999</v>
          </cell>
          <cell r="G37">
            <v>33.25</v>
          </cell>
          <cell r="H37">
            <v>23.03</v>
          </cell>
          <cell r="I37">
            <v>25.75</v>
          </cell>
          <cell r="J37">
            <v>14.487500000000001</v>
          </cell>
          <cell r="K37">
            <v>38.857500000000002</v>
          </cell>
          <cell r="L37">
            <v>27.202500000000001</v>
          </cell>
          <cell r="M37">
            <v>38.362499999999997</v>
          </cell>
          <cell r="N37">
            <v>27.6675</v>
          </cell>
          <cell r="O37">
            <v>32.25</v>
          </cell>
          <cell r="P37">
            <v>21.53</v>
          </cell>
          <cell r="Q37">
            <v>32.25</v>
          </cell>
          <cell r="R37">
            <v>22.03</v>
          </cell>
          <cell r="S37">
            <v>23.25</v>
          </cell>
          <cell r="T37">
            <v>15.03</v>
          </cell>
          <cell r="U37">
            <v>32.25</v>
          </cell>
          <cell r="V37">
            <v>21.53</v>
          </cell>
          <cell r="W37">
            <v>25.75</v>
          </cell>
          <cell r="X37">
            <v>14.487500000000001</v>
          </cell>
          <cell r="Y37">
            <v>31.75</v>
          </cell>
          <cell r="Z37">
            <v>21.03</v>
          </cell>
          <cell r="AA37">
            <v>36.25</v>
          </cell>
          <cell r="AB37">
            <v>25.03</v>
          </cell>
          <cell r="AC37">
            <v>29.25</v>
          </cell>
          <cell r="AD37">
            <v>20.28</v>
          </cell>
          <cell r="AE37">
            <v>32.828440000000001</v>
          </cell>
          <cell r="AF37">
            <v>21.429559999999999</v>
          </cell>
        </row>
        <row r="38">
          <cell r="D38">
            <v>42522</v>
          </cell>
          <cell r="E38">
            <v>29.52</v>
          </cell>
          <cell r="F38">
            <v>17.55</v>
          </cell>
          <cell r="G38">
            <v>29.925000000000001</v>
          </cell>
          <cell r="H38">
            <v>23.03</v>
          </cell>
          <cell r="I38">
            <v>24.204999999999998</v>
          </cell>
          <cell r="J38">
            <v>12.2</v>
          </cell>
          <cell r="K38">
            <v>41.212499999999999</v>
          </cell>
          <cell r="L38">
            <v>28.08</v>
          </cell>
          <cell r="M38">
            <v>40.299999999999997</v>
          </cell>
          <cell r="N38">
            <v>27.6675</v>
          </cell>
          <cell r="O38">
            <v>29.675000000000001</v>
          </cell>
          <cell r="P38">
            <v>22.28</v>
          </cell>
          <cell r="Q38">
            <v>29.925000000000001</v>
          </cell>
          <cell r="R38">
            <v>22.28</v>
          </cell>
          <cell r="S38">
            <v>17.925000000000001</v>
          </cell>
          <cell r="T38">
            <v>14.03</v>
          </cell>
          <cell r="U38">
            <v>29.675000000000001</v>
          </cell>
          <cell r="V38">
            <v>22.28</v>
          </cell>
          <cell r="W38">
            <v>24.204999999999998</v>
          </cell>
          <cell r="X38">
            <v>12.2</v>
          </cell>
          <cell r="Y38">
            <v>30.925000000000001</v>
          </cell>
          <cell r="Z38">
            <v>23.53</v>
          </cell>
          <cell r="AA38">
            <v>32.924999999999997</v>
          </cell>
          <cell r="AB38">
            <v>25.28</v>
          </cell>
          <cell r="AC38">
            <v>26.925000000000001</v>
          </cell>
          <cell r="AD38">
            <v>20.28</v>
          </cell>
          <cell r="AE38">
            <v>33.902500000000003</v>
          </cell>
          <cell r="AF38">
            <v>21.917059999999999</v>
          </cell>
        </row>
        <row r="39">
          <cell r="D39">
            <v>42552</v>
          </cell>
          <cell r="E39">
            <v>38.799999999999997</v>
          </cell>
          <cell r="F39">
            <v>22.317499999999999</v>
          </cell>
          <cell r="G39">
            <v>42.664999999999999</v>
          </cell>
          <cell r="H39">
            <v>26.79</v>
          </cell>
          <cell r="I39">
            <v>32.659999999999997</v>
          </cell>
          <cell r="J39">
            <v>19.5</v>
          </cell>
          <cell r="K39">
            <v>44.25</v>
          </cell>
          <cell r="L39">
            <v>34.435000000000002</v>
          </cell>
          <cell r="M39">
            <v>46.155000000000001</v>
          </cell>
          <cell r="N39">
            <v>34.677500000000002</v>
          </cell>
          <cell r="O39">
            <v>47.164999999999999</v>
          </cell>
          <cell r="P39">
            <v>25.79</v>
          </cell>
          <cell r="Q39">
            <v>47.664999999999999</v>
          </cell>
          <cell r="R39">
            <v>26.79</v>
          </cell>
          <cell r="S39">
            <v>37.664999999999999</v>
          </cell>
          <cell r="T39">
            <v>21.79</v>
          </cell>
          <cell r="U39">
            <v>47.164999999999999</v>
          </cell>
          <cell r="V39">
            <v>25.79</v>
          </cell>
          <cell r="W39">
            <v>32.659999999999997</v>
          </cell>
          <cell r="X39">
            <v>19.5</v>
          </cell>
          <cell r="Y39">
            <v>45.164999999999999</v>
          </cell>
          <cell r="Z39">
            <v>28.29</v>
          </cell>
          <cell r="AA39">
            <v>46.914999999999999</v>
          </cell>
          <cell r="AB39">
            <v>29.29</v>
          </cell>
          <cell r="AC39">
            <v>43.664999999999999</v>
          </cell>
          <cell r="AD39">
            <v>25.04</v>
          </cell>
          <cell r="AE39">
            <v>41.323619999999998</v>
          </cell>
          <cell r="AF39">
            <v>27.630559999999999</v>
          </cell>
        </row>
        <row r="40">
          <cell r="D40">
            <v>42583</v>
          </cell>
          <cell r="E40">
            <v>41.6</v>
          </cell>
          <cell r="F40">
            <v>31.074999999999999</v>
          </cell>
          <cell r="G40">
            <v>41.86</v>
          </cell>
          <cell r="H40">
            <v>29.64</v>
          </cell>
          <cell r="I40">
            <v>37.630000000000003</v>
          </cell>
          <cell r="J40">
            <v>28.6</v>
          </cell>
          <cell r="K40">
            <v>45.577500000000001</v>
          </cell>
          <cell r="L40">
            <v>37.274999999999999</v>
          </cell>
          <cell r="M40">
            <v>46.607500000000002</v>
          </cell>
          <cell r="N40">
            <v>36.822499999999998</v>
          </cell>
          <cell r="O40">
            <v>45.36</v>
          </cell>
          <cell r="P40">
            <v>28.64</v>
          </cell>
          <cell r="Q40">
            <v>46.11</v>
          </cell>
          <cell r="R40">
            <v>29.64</v>
          </cell>
          <cell r="S40">
            <v>38.36</v>
          </cell>
          <cell r="T40">
            <v>25.64</v>
          </cell>
          <cell r="U40">
            <v>45.36</v>
          </cell>
          <cell r="V40">
            <v>28.64</v>
          </cell>
          <cell r="W40">
            <v>37.630000000000003</v>
          </cell>
          <cell r="X40">
            <v>28.6</v>
          </cell>
          <cell r="Y40">
            <v>43.86</v>
          </cell>
          <cell r="Z40">
            <v>31.14</v>
          </cell>
          <cell r="AA40">
            <v>45.61</v>
          </cell>
          <cell r="AB40">
            <v>32.14</v>
          </cell>
          <cell r="AC40">
            <v>42.86</v>
          </cell>
          <cell r="AD40">
            <v>29.64</v>
          </cell>
          <cell r="AE40">
            <v>42.938560000000003</v>
          </cell>
          <cell r="AF40">
            <v>33.028190000000002</v>
          </cell>
        </row>
        <row r="41">
          <cell r="D41">
            <v>42614</v>
          </cell>
          <cell r="E41">
            <v>39.6</v>
          </cell>
          <cell r="F41">
            <v>31.357500000000002</v>
          </cell>
          <cell r="G41">
            <v>36.225000000000001</v>
          </cell>
          <cell r="H41">
            <v>29.07</v>
          </cell>
          <cell r="I41">
            <v>36.21</v>
          </cell>
          <cell r="J41">
            <v>29.9</v>
          </cell>
          <cell r="K41">
            <v>42.922499999999999</v>
          </cell>
          <cell r="L41">
            <v>34.79</v>
          </cell>
          <cell r="M41">
            <v>42.987499999999997</v>
          </cell>
          <cell r="N41">
            <v>35.75</v>
          </cell>
          <cell r="O41">
            <v>38.225000000000001</v>
          </cell>
          <cell r="P41">
            <v>26.57</v>
          </cell>
          <cell r="Q41">
            <v>37.225000000000001</v>
          </cell>
          <cell r="R41">
            <v>26.07</v>
          </cell>
          <cell r="S41">
            <v>32.225000000000001</v>
          </cell>
          <cell r="T41">
            <v>25.07</v>
          </cell>
          <cell r="U41">
            <v>38.225000000000001</v>
          </cell>
          <cell r="V41">
            <v>26.57</v>
          </cell>
          <cell r="W41">
            <v>36.21</v>
          </cell>
          <cell r="X41">
            <v>29.9</v>
          </cell>
          <cell r="Y41">
            <v>37.725000000000001</v>
          </cell>
          <cell r="Z41">
            <v>30.07</v>
          </cell>
          <cell r="AA41">
            <v>39.475000000000001</v>
          </cell>
          <cell r="AB41">
            <v>31.32</v>
          </cell>
          <cell r="AC41">
            <v>36.225000000000001</v>
          </cell>
          <cell r="AD41">
            <v>29.07</v>
          </cell>
          <cell r="AE41">
            <v>40.219059999999999</v>
          </cell>
          <cell r="AF41">
            <v>32.659999999999997</v>
          </cell>
        </row>
        <row r="42">
          <cell r="D42">
            <v>42644</v>
          </cell>
          <cell r="E42">
            <v>34.409999999999997</v>
          </cell>
          <cell r="F42">
            <v>29.52</v>
          </cell>
          <cell r="G42">
            <v>35.445</v>
          </cell>
          <cell r="H42">
            <v>29.75</v>
          </cell>
          <cell r="I42">
            <v>31.28</v>
          </cell>
          <cell r="J42">
            <v>26.55</v>
          </cell>
          <cell r="K42">
            <v>44.055</v>
          </cell>
          <cell r="L42">
            <v>35.625</v>
          </cell>
          <cell r="M42">
            <v>41.5625</v>
          </cell>
          <cell r="N42">
            <v>35.387500000000003</v>
          </cell>
          <cell r="O42">
            <v>35.445</v>
          </cell>
          <cell r="P42">
            <v>28.75</v>
          </cell>
          <cell r="Q42">
            <v>34.945</v>
          </cell>
          <cell r="R42">
            <v>28.75</v>
          </cell>
          <cell r="S42">
            <v>32.445</v>
          </cell>
          <cell r="T42">
            <v>24.75</v>
          </cell>
          <cell r="U42">
            <v>35.445</v>
          </cell>
          <cell r="V42">
            <v>28.75</v>
          </cell>
          <cell r="W42">
            <v>31.28</v>
          </cell>
          <cell r="X42">
            <v>26.55</v>
          </cell>
          <cell r="Y42">
            <v>36.445</v>
          </cell>
          <cell r="Z42">
            <v>30.5</v>
          </cell>
          <cell r="AA42">
            <v>38.445</v>
          </cell>
          <cell r="AB42">
            <v>31.75</v>
          </cell>
          <cell r="AC42">
            <v>35.445</v>
          </cell>
          <cell r="AD42">
            <v>29.75</v>
          </cell>
          <cell r="AE42">
            <v>36.947189999999999</v>
          </cell>
          <cell r="AF42">
            <v>31.56906</v>
          </cell>
        </row>
        <row r="43">
          <cell r="D43">
            <v>42675</v>
          </cell>
          <cell r="E43">
            <v>36.630000000000003</v>
          </cell>
          <cell r="F43">
            <v>30.135000000000002</v>
          </cell>
          <cell r="G43">
            <v>33.707500000000003</v>
          </cell>
          <cell r="H43">
            <v>29.155000000000001</v>
          </cell>
          <cell r="I43">
            <v>33.32</v>
          </cell>
          <cell r="J43">
            <v>30.68</v>
          </cell>
          <cell r="K43">
            <v>44.055</v>
          </cell>
          <cell r="L43">
            <v>36.75</v>
          </cell>
          <cell r="M43">
            <v>43.75</v>
          </cell>
          <cell r="N43">
            <v>36.1325</v>
          </cell>
          <cell r="O43">
            <v>32.207500000000003</v>
          </cell>
          <cell r="P43">
            <v>27.655000000000001</v>
          </cell>
          <cell r="Q43">
            <v>33.207500000000003</v>
          </cell>
          <cell r="R43">
            <v>28.655000000000001</v>
          </cell>
          <cell r="S43">
            <v>30.4575</v>
          </cell>
          <cell r="T43">
            <v>25.155000000000001</v>
          </cell>
          <cell r="U43">
            <v>32.207500000000003</v>
          </cell>
          <cell r="V43">
            <v>27.655000000000001</v>
          </cell>
          <cell r="W43">
            <v>33.32</v>
          </cell>
          <cell r="X43">
            <v>30.68</v>
          </cell>
          <cell r="Y43">
            <v>34.707500000000003</v>
          </cell>
          <cell r="Z43">
            <v>29.655000000000001</v>
          </cell>
          <cell r="AA43">
            <v>36.457500000000003</v>
          </cell>
          <cell r="AB43">
            <v>31.405000000000001</v>
          </cell>
          <cell r="AC43">
            <v>33.707500000000003</v>
          </cell>
          <cell r="AD43">
            <v>29.405000000000001</v>
          </cell>
          <cell r="AE43">
            <v>39.096249999999998</v>
          </cell>
          <cell r="AF43">
            <v>32.230440000000002</v>
          </cell>
        </row>
        <row r="44">
          <cell r="D44">
            <v>42705</v>
          </cell>
          <cell r="E44">
            <v>39.96</v>
          </cell>
          <cell r="F44">
            <v>32.594999999999999</v>
          </cell>
          <cell r="G44">
            <v>35.097499999999997</v>
          </cell>
          <cell r="H44">
            <v>30.344999999999999</v>
          </cell>
          <cell r="I44">
            <v>37.4</v>
          </cell>
          <cell r="J44">
            <v>31.27</v>
          </cell>
          <cell r="K44">
            <v>45.39</v>
          </cell>
          <cell r="L44">
            <v>40.125</v>
          </cell>
          <cell r="M44">
            <v>45.9375</v>
          </cell>
          <cell r="N44">
            <v>40.229999999999997</v>
          </cell>
          <cell r="O44">
            <v>34.347499999999997</v>
          </cell>
          <cell r="P44">
            <v>29.344999999999999</v>
          </cell>
          <cell r="Q44">
            <v>34.597499999999997</v>
          </cell>
          <cell r="R44">
            <v>29.844999999999999</v>
          </cell>
          <cell r="S44">
            <v>32.097499999999997</v>
          </cell>
          <cell r="T44">
            <v>26.344999999999999</v>
          </cell>
          <cell r="U44">
            <v>34.347499999999997</v>
          </cell>
          <cell r="V44">
            <v>29.344999999999999</v>
          </cell>
          <cell r="W44">
            <v>37.4</v>
          </cell>
          <cell r="X44">
            <v>31.27</v>
          </cell>
          <cell r="Y44">
            <v>36.097499999999997</v>
          </cell>
          <cell r="Z44">
            <v>31.094999999999999</v>
          </cell>
          <cell r="AA44">
            <v>37.597499999999997</v>
          </cell>
          <cell r="AB44">
            <v>32.594999999999999</v>
          </cell>
          <cell r="AC44">
            <v>35.597499999999997</v>
          </cell>
          <cell r="AD44">
            <v>31.344999999999999</v>
          </cell>
          <cell r="AE44">
            <v>41.800310000000003</v>
          </cell>
          <cell r="AF44">
            <v>35.406750000000002</v>
          </cell>
        </row>
        <row r="45">
          <cell r="D45">
            <v>42736</v>
          </cell>
          <cell r="E45">
            <v>39.15</v>
          </cell>
          <cell r="F45">
            <v>30.125</v>
          </cell>
          <cell r="G45">
            <v>36.58</v>
          </cell>
          <cell r="H45">
            <v>30.3</v>
          </cell>
          <cell r="I45">
            <v>37.6</v>
          </cell>
          <cell r="J45">
            <v>31.302499999999998</v>
          </cell>
          <cell r="K45">
            <v>46.325000000000003</v>
          </cell>
          <cell r="L45">
            <v>38.869999999999997</v>
          </cell>
          <cell r="M45">
            <v>45.66</v>
          </cell>
          <cell r="N45">
            <v>38.520000000000003</v>
          </cell>
          <cell r="O45">
            <v>35.83</v>
          </cell>
          <cell r="P45">
            <v>29.8</v>
          </cell>
          <cell r="Q45">
            <v>36.08</v>
          </cell>
          <cell r="R45">
            <v>29.8</v>
          </cell>
          <cell r="S45">
            <v>33.08</v>
          </cell>
          <cell r="T45">
            <v>27.8</v>
          </cell>
          <cell r="U45">
            <v>35.83</v>
          </cell>
          <cell r="V45">
            <v>29.8</v>
          </cell>
          <cell r="W45">
            <v>37.6</v>
          </cell>
          <cell r="X45">
            <v>31.302499999999998</v>
          </cell>
          <cell r="Y45">
            <v>37.83</v>
          </cell>
          <cell r="Z45">
            <v>31.3</v>
          </cell>
          <cell r="AA45">
            <v>39.33</v>
          </cell>
          <cell r="AB45">
            <v>32.549999999999997</v>
          </cell>
          <cell r="AC45">
            <v>37.58</v>
          </cell>
          <cell r="AD45">
            <v>31.8</v>
          </cell>
          <cell r="AE45">
            <v>41.263500000000001</v>
          </cell>
          <cell r="AF45">
            <v>33.359499999999997</v>
          </cell>
        </row>
        <row r="46">
          <cell r="D46">
            <v>42767</v>
          </cell>
          <cell r="E46">
            <v>38.450000000000003</v>
          </cell>
          <cell r="F46">
            <v>28.75</v>
          </cell>
          <cell r="G46">
            <v>36.25</v>
          </cell>
          <cell r="H46">
            <v>30.3</v>
          </cell>
          <cell r="I46">
            <v>34.19</v>
          </cell>
          <cell r="J46">
            <v>29.7575</v>
          </cell>
          <cell r="K46">
            <v>45.08</v>
          </cell>
          <cell r="L46">
            <v>37.842500000000001</v>
          </cell>
          <cell r="M46">
            <v>44.83</v>
          </cell>
          <cell r="N46">
            <v>37.5</v>
          </cell>
          <cell r="O46">
            <v>35.25</v>
          </cell>
          <cell r="P46">
            <v>29.05</v>
          </cell>
          <cell r="Q46">
            <v>36.25</v>
          </cell>
          <cell r="R46">
            <v>29.8</v>
          </cell>
          <cell r="S46">
            <v>32.75</v>
          </cell>
          <cell r="T46">
            <v>27.8</v>
          </cell>
          <cell r="U46">
            <v>35.25</v>
          </cell>
          <cell r="V46">
            <v>29.05</v>
          </cell>
          <cell r="W46">
            <v>34.19</v>
          </cell>
          <cell r="X46">
            <v>29.7575</v>
          </cell>
          <cell r="Y46">
            <v>37.5</v>
          </cell>
          <cell r="Z46">
            <v>31.3</v>
          </cell>
          <cell r="AA46">
            <v>38.75</v>
          </cell>
          <cell r="AB46">
            <v>32.549999999999997</v>
          </cell>
          <cell r="AC46">
            <v>35.25</v>
          </cell>
          <cell r="AD46">
            <v>31.05</v>
          </cell>
          <cell r="AE46">
            <v>40.51925</v>
          </cell>
          <cell r="AF46">
            <v>32.1875</v>
          </cell>
        </row>
        <row r="47">
          <cell r="D47">
            <v>42795</v>
          </cell>
          <cell r="E47">
            <v>35.65</v>
          </cell>
          <cell r="F47">
            <v>27.375</v>
          </cell>
          <cell r="G47">
            <v>35.92</v>
          </cell>
          <cell r="H47">
            <v>28.65</v>
          </cell>
          <cell r="I47">
            <v>31.71</v>
          </cell>
          <cell r="J47">
            <v>27.44</v>
          </cell>
          <cell r="K47">
            <v>41.344999999999999</v>
          </cell>
          <cell r="L47">
            <v>35.787500000000001</v>
          </cell>
          <cell r="M47">
            <v>41.51</v>
          </cell>
          <cell r="N47">
            <v>36.479999999999997</v>
          </cell>
          <cell r="O47">
            <v>34.92</v>
          </cell>
          <cell r="P47">
            <v>27.15</v>
          </cell>
          <cell r="Q47">
            <v>35.92</v>
          </cell>
          <cell r="R47">
            <v>28.15</v>
          </cell>
          <cell r="S47">
            <v>31.92</v>
          </cell>
          <cell r="T47">
            <v>25.15</v>
          </cell>
          <cell r="U47">
            <v>34.92</v>
          </cell>
          <cell r="V47">
            <v>27.15</v>
          </cell>
          <cell r="W47">
            <v>31.71</v>
          </cell>
          <cell r="X47">
            <v>27.44</v>
          </cell>
          <cell r="Y47">
            <v>37.17</v>
          </cell>
          <cell r="Z47">
            <v>29.65</v>
          </cell>
          <cell r="AA47">
            <v>38.42</v>
          </cell>
          <cell r="AB47">
            <v>30.65</v>
          </cell>
          <cell r="AC47">
            <v>34.67</v>
          </cell>
          <cell r="AD47">
            <v>28.9</v>
          </cell>
          <cell r="AE47">
            <v>37.542250000000003</v>
          </cell>
          <cell r="AF47">
            <v>31.015499999999999</v>
          </cell>
        </row>
        <row r="48">
          <cell r="D48">
            <v>42826</v>
          </cell>
          <cell r="E48">
            <v>36.267499999999998</v>
          </cell>
          <cell r="F48">
            <v>25.625</v>
          </cell>
          <cell r="G48">
            <v>40.325000000000003</v>
          </cell>
          <cell r="H48">
            <v>25.94</v>
          </cell>
          <cell r="I48">
            <v>29.045000000000002</v>
          </cell>
          <cell r="J48">
            <v>17.704999999999998</v>
          </cell>
          <cell r="K48">
            <v>38.93</v>
          </cell>
          <cell r="L48">
            <v>33.967500000000001</v>
          </cell>
          <cell r="M48">
            <v>38.837499999999999</v>
          </cell>
          <cell r="N48">
            <v>35.664999999999999</v>
          </cell>
          <cell r="O48">
            <v>39.075000000000003</v>
          </cell>
          <cell r="P48">
            <v>24.94</v>
          </cell>
          <cell r="Q48">
            <v>37.325000000000003</v>
          </cell>
          <cell r="R48">
            <v>25.19</v>
          </cell>
          <cell r="S48">
            <v>34.325000000000003</v>
          </cell>
          <cell r="T48">
            <v>21.94</v>
          </cell>
          <cell r="U48">
            <v>39.075000000000003</v>
          </cell>
          <cell r="V48">
            <v>24.94</v>
          </cell>
          <cell r="W48">
            <v>29.045000000000002</v>
          </cell>
          <cell r="X48">
            <v>17.704999999999998</v>
          </cell>
          <cell r="Y48">
            <v>38.825000000000003</v>
          </cell>
          <cell r="Z48">
            <v>23.94</v>
          </cell>
          <cell r="AA48">
            <v>43.075000000000003</v>
          </cell>
          <cell r="AB48">
            <v>28.19</v>
          </cell>
          <cell r="AC48">
            <v>37.325000000000003</v>
          </cell>
          <cell r="AD48">
            <v>24.44</v>
          </cell>
          <cell r="AE48">
            <v>36.581560000000003</v>
          </cell>
          <cell r="AF48">
            <v>29.75337</v>
          </cell>
        </row>
        <row r="49">
          <cell r="D49">
            <v>42856</v>
          </cell>
          <cell r="E49">
            <v>31.962499999999999</v>
          </cell>
          <cell r="F49">
            <v>17.824999999999999</v>
          </cell>
          <cell r="G49">
            <v>37</v>
          </cell>
          <cell r="H49">
            <v>24.53</v>
          </cell>
          <cell r="I49">
            <v>27.5</v>
          </cell>
          <cell r="J49">
            <v>13.5875</v>
          </cell>
          <cell r="K49">
            <v>40.107500000000002</v>
          </cell>
          <cell r="L49">
            <v>28.702500000000001</v>
          </cell>
          <cell r="M49">
            <v>39.612499999999997</v>
          </cell>
          <cell r="N49">
            <v>29.4175</v>
          </cell>
          <cell r="O49">
            <v>36</v>
          </cell>
          <cell r="P49">
            <v>23.03</v>
          </cell>
          <cell r="Q49">
            <v>36</v>
          </cell>
          <cell r="R49">
            <v>23.53</v>
          </cell>
          <cell r="S49">
            <v>27</v>
          </cell>
          <cell r="T49">
            <v>16.53</v>
          </cell>
          <cell r="U49">
            <v>36</v>
          </cell>
          <cell r="V49">
            <v>23.03</v>
          </cell>
          <cell r="W49">
            <v>27.5</v>
          </cell>
          <cell r="X49">
            <v>13.5875</v>
          </cell>
          <cell r="Y49">
            <v>35.5</v>
          </cell>
          <cell r="Z49">
            <v>22.53</v>
          </cell>
          <cell r="AA49">
            <v>40</v>
          </cell>
          <cell r="AB49">
            <v>26.53</v>
          </cell>
          <cell r="AC49">
            <v>33</v>
          </cell>
          <cell r="AD49">
            <v>21.78</v>
          </cell>
          <cell r="AE49">
            <v>34.797190000000001</v>
          </cell>
          <cell r="AF49">
            <v>22.885809999999999</v>
          </cell>
        </row>
        <row r="50">
          <cell r="D50">
            <v>42887</v>
          </cell>
          <cell r="E50">
            <v>32.270000000000003</v>
          </cell>
          <cell r="F50">
            <v>18.8</v>
          </cell>
          <cell r="G50">
            <v>33.674999999999997</v>
          </cell>
          <cell r="H50">
            <v>24.53</v>
          </cell>
          <cell r="I50">
            <v>25.954999999999998</v>
          </cell>
          <cell r="J50">
            <v>11.3</v>
          </cell>
          <cell r="K50">
            <v>42.462499999999999</v>
          </cell>
          <cell r="L50">
            <v>29.58</v>
          </cell>
          <cell r="M50">
            <v>41.55</v>
          </cell>
          <cell r="N50">
            <v>29.4175</v>
          </cell>
          <cell r="O50">
            <v>33.424999999999997</v>
          </cell>
          <cell r="P50">
            <v>23.78</v>
          </cell>
          <cell r="Q50">
            <v>33.674999999999997</v>
          </cell>
          <cell r="R50">
            <v>23.78</v>
          </cell>
          <cell r="S50">
            <v>21.675000000000001</v>
          </cell>
          <cell r="T50">
            <v>15.53</v>
          </cell>
          <cell r="U50">
            <v>33.424999999999997</v>
          </cell>
          <cell r="V50">
            <v>23.78</v>
          </cell>
          <cell r="W50">
            <v>25.954999999999998</v>
          </cell>
          <cell r="X50">
            <v>11.3</v>
          </cell>
          <cell r="Y50">
            <v>34.674999999999997</v>
          </cell>
          <cell r="Z50">
            <v>25.03</v>
          </cell>
          <cell r="AA50">
            <v>36.674999999999997</v>
          </cell>
          <cell r="AB50">
            <v>26.78</v>
          </cell>
          <cell r="AC50">
            <v>30.675000000000001</v>
          </cell>
          <cell r="AD50">
            <v>21.78</v>
          </cell>
          <cell r="AE50">
            <v>35.871250000000003</v>
          </cell>
          <cell r="AF50">
            <v>23.37331</v>
          </cell>
        </row>
        <row r="51">
          <cell r="D51">
            <v>42917</v>
          </cell>
          <cell r="E51">
            <v>41.55</v>
          </cell>
          <cell r="F51">
            <v>23.317499999999999</v>
          </cell>
          <cell r="G51">
            <v>47.164999999999999</v>
          </cell>
          <cell r="H51">
            <v>29.29</v>
          </cell>
          <cell r="I51">
            <v>37.159999999999997</v>
          </cell>
          <cell r="J51">
            <v>20.75</v>
          </cell>
          <cell r="K51">
            <v>47.5</v>
          </cell>
          <cell r="L51">
            <v>36.935000000000002</v>
          </cell>
          <cell r="M51">
            <v>49.405000000000001</v>
          </cell>
          <cell r="N51">
            <v>38.677500000000002</v>
          </cell>
          <cell r="O51">
            <v>51.664999999999999</v>
          </cell>
          <cell r="P51">
            <v>28.29</v>
          </cell>
          <cell r="Q51">
            <v>52.164999999999999</v>
          </cell>
          <cell r="R51">
            <v>29.29</v>
          </cell>
          <cell r="S51">
            <v>42.164999999999999</v>
          </cell>
          <cell r="T51">
            <v>24.29</v>
          </cell>
          <cell r="U51">
            <v>51.664999999999999</v>
          </cell>
          <cell r="V51">
            <v>28.29</v>
          </cell>
          <cell r="W51">
            <v>37.159999999999997</v>
          </cell>
          <cell r="X51">
            <v>20.75</v>
          </cell>
          <cell r="Y51">
            <v>49.664999999999999</v>
          </cell>
          <cell r="Z51">
            <v>30.79</v>
          </cell>
          <cell r="AA51">
            <v>51.414999999999999</v>
          </cell>
          <cell r="AB51">
            <v>31.79</v>
          </cell>
          <cell r="AC51">
            <v>48.164999999999999</v>
          </cell>
          <cell r="AD51">
            <v>27.54</v>
          </cell>
          <cell r="AE51">
            <v>44.242370000000001</v>
          </cell>
          <cell r="AF51">
            <v>30.030560000000001</v>
          </cell>
        </row>
        <row r="52">
          <cell r="D52">
            <v>42948</v>
          </cell>
          <cell r="E52">
            <v>44.35</v>
          </cell>
          <cell r="F52">
            <v>32.075000000000003</v>
          </cell>
          <cell r="G52">
            <v>46.36</v>
          </cell>
          <cell r="H52">
            <v>32.14</v>
          </cell>
          <cell r="I52">
            <v>42.13</v>
          </cell>
          <cell r="J52">
            <v>29.85</v>
          </cell>
          <cell r="K52">
            <v>48.827500000000001</v>
          </cell>
          <cell r="L52">
            <v>39.774999999999999</v>
          </cell>
          <cell r="M52">
            <v>49.857500000000002</v>
          </cell>
          <cell r="N52">
            <v>40.822499999999998</v>
          </cell>
          <cell r="O52">
            <v>49.86</v>
          </cell>
          <cell r="P52">
            <v>31.14</v>
          </cell>
          <cell r="Q52">
            <v>50.61</v>
          </cell>
          <cell r="R52">
            <v>32.14</v>
          </cell>
          <cell r="S52">
            <v>42.86</v>
          </cell>
          <cell r="T52">
            <v>28.14</v>
          </cell>
          <cell r="U52">
            <v>49.86</v>
          </cell>
          <cell r="V52">
            <v>31.14</v>
          </cell>
          <cell r="W52">
            <v>42.13</v>
          </cell>
          <cell r="X52">
            <v>29.85</v>
          </cell>
          <cell r="Y52">
            <v>48.36</v>
          </cell>
          <cell r="Z52">
            <v>33.64</v>
          </cell>
          <cell r="AA52">
            <v>50.11</v>
          </cell>
          <cell r="AB52">
            <v>34.64</v>
          </cell>
          <cell r="AC52">
            <v>47.36</v>
          </cell>
          <cell r="AD52">
            <v>32.14</v>
          </cell>
          <cell r="AE52">
            <v>45.857309999999998</v>
          </cell>
          <cell r="AF52">
            <v>35.428190000000001</v>
          </cell>
        </row>
        <row r="53">
          <cell r="D53">
            <v>42979</v>
          </cell>
          <cell r="E53">
            <v>42.35</v>
          </cell>
          <cell r="F53">
            <v>32.357500000000002</v>
          </cell>
          <cell r="G53">
            <v>40.725000000000001</v>
          </cell>
          <cell r="H53">
            <v>31.57</v>
          </cell>
          <cell r="I53">
            <v>40.71</v>
          </cell>
          <cell r="J53">
            <v>31.15</v>
          </cell>
          <cell r="K53">
            <v>46.172499999999999</v>
          </cell>
          <cell r="L53">
            <v>37.29</v>
          </cell>
          <cell r="M53">
            <v>46.237499999999997</v>
          </cell>
          <cell r="N53">
            <v>39.75</v>
          </cell>
          <cell r="O53">
            <v>42.725000000000001</v>
          </cell>
          <cell r="P53">
            <v>29.07</v>
          </cell>
          <cell r="Q53">
            <v>41.725000000000001</v>
          </cell>
          <cell r="R53">
            <v>28.57</v>
          </cell>
          <cell r="S53">
            <v>36.725000000000001</v>
          </cell>
          <cell r="T53">
            <v>27.57</v>
          </cell>
          <cell r="U53">
            <v>42.725000000000001</v>
          </cell>
          <cell r="V53">
            <v>29.07</v>
          </cell>
          <cell r="W53">
            <v>40.71</v>
          </cell>
          <cell r="X53">
            <v>31.15</v>
          </cell>
          <cell r="Y53">
            <v>42.225000000000001</v>
          </cell>
          <cell r="Z53">
            <v>32.57</v>
          </cell>
          <cell r="AA53">
            <v>43.975000000000001</v>
          </cell>
          <cell r="AB53">
            <v>33.82</v>
          </cell>
          <cell r="AC53">
            <v>40.725000000000001</v>
          </cell>
          <cell r="AD53">
            <v>31.57</v>
          </cell>
          <cell r="AE53">
            <v>43.137810000000002</v>
          </cell>
          <cell r="AF53">
            <v>35.06</v>
          </cell>
        </row>
        <row r="54">
          <cell r="D54">
            <v>43009</v>
          </cell>
          <cell r="E54">
            <v>37.159999999999997</v>
          </cell>
          <cell r="F54">
            <v>31.77</v>
          </cell>
          <cell r="G54">
            <v>38.945</v>
          </cell>
          <cell r="H54">
            <v>32.75</v>
          </cell>
          <cell r="I54">
            <v>35.03</v>
          </cell>
          <cell r="J54">
            <v>30.05</v>
          </cell>
          <cell r="K54">
            <v>45.805</v>
          </cell>
          <cell r="L54">
            <v>39.125</v>
          </cell>
          <cell r="M54">
            <v>44.0625</v>
          </cell>
          <cell r="N54">
            <v>38.637500000000003</v>
          </cell>
          <cell r="O54">
            <v>38.945</v>
          </cell>
          <cell r="P54">
            <v>31.75</v>
          </cell>
          <cell r="Q54">
            <v>38.445</v>
          </cell>
          <cell r="R54">
            <v>31.75</v>
          </cell>
          <cell r="S54">
            <v>35.945</v>
          </cell>
          <cell r="T54">
            <v>27.75</v>
          </cell>
          <cell r="U54">
            <v>38.945</v>
          </cell>
          <cell r="V54">
            <v>31.75</v>
          </cell>
          <cell r="W54">
            <v>35.03</v>
          </cell>
          <cell r="X54">
            <v>30.05</v>
          </cell>
          <cell r="Y54">
            <v>39.945</v>
          </cell>
          <cell r="Z54">
            <v>33.5</v>
          </cell>
          <cell r="AA54">
            <v>41.945</v>
          </cell>
          <cell r="AB54">
            <v>34.75</v>
          </cell>
          <cell r="AC54">
            <v>38.945</v>
          </cell>
          <cell r="AD54">
            <v>32.75</v>
          </cell>
          <cell r="AE54">
            <v>39.509689999999999</v>
          </cell>
          <cell r="AF54">
            <v>34.237810000000003</v>
          </cell>
        </row>
        <row r="55">
          <cell r="D55">
            <v>43040</v>
          </cell>
          <cell r="E55">
            <v>39.380000000000003</v>
          </cell>
          <cell r="F55">
            <v>32.384999999999998</v>
          </cell>
          <cell r="G55">
            <v>37.207500000000003</v>
          </cell>
          <cell r="H55">
            <v>32.155000000000001</v>
          </cell>
          <cell r="I55">
            <v>37.07</v>
          </cell>
          <cell r="J55">
            <v>34.18</v>
          </cell>
          <cell r="K55">
            <v>45.805</v>
          </cell>
          <cell r="L55">
            <v>40.25</v>
          </cell>
          <cell r="M55">
            <v>46.25</v>
          </cell>
          <cell r="N55">
            <v>39.3825</v>
          </cell>
          <cell r="O55">
            <v>35.707500000000003</v>
          </cell>
          <cell r="P55">
            <v>30.655000000000001</v>
          </cell>
          <cell r="Q55">
            <v>36.707500000000003</v>
          </cell>
          <cell r="R55">
            <v>31.655000000000001</v>
          </cell>
          <cell r="S55">
            <v>33.957500000000003</v>
          </cell>
          <cell r="T55">
            <v>28.155000000000001</v>
          </cell>
          <cell r="U55">
            <v>35.707500000000003</v>
          </cell>
          <cell r="V55">
            <v>30.655000000000001</v>
          </cell>
          <cell r="W55">
            <v>37.07</v>
          </cell>
          <cell r="X55">
            <v>34.18</v>
          </cell>
          <cell r="Y55">
            <v>38.207500000000003</v>
          </cell>
          <cell r="Z55">
            <v>32.655000000000001</v>
          </cell>
          <cell r="AA55">
            <v>39.957500000000003</v>
          </cell>
          <cell r="AB55">
            <v>34.405000000000001</v>
          </cell>
          <cell r="AC55">
            <v>37.207500000000003</v>
          </cell>
          <cell r="AD55">
            <v>32.405000000000001</v>
          </cell>
          <cell r="AE55">
            <v>41.658749999999998</v>
          </cell>
          <cell r="AF55">
            <v>34.899189999999997</v>
          </cell>
        </row>
        <row r="56">
          <cell r="D56">
            <v>43070</v>
          </cell>
          <cell r="E56">
            <v>42.71</v>
          </cell>
          <cell r="F56">
            <v>34.844999999999999</v>
          </cell>
          <cell r="G56">
            <v>38.597499999999997</v>
          </cell>
          <cell r="H56">
            <v>33.344999999999999</v>
          </cell>
          <cell r="I56">
            <v>41.15</v>
          </cell>
          <cell r="J56">
            <v>34.770000000000003</v>
          </cell>
          <cell r="K56">
            <v>47.14</v>
          </cell>
          <cell r="L56">
            <v>43.625</v>
          </cell>
          <cell r="M56">
            <v>48.4375</v>
          </cell>
          <cell r="N56">
            <v>43.48</v>
          </cell>
          <cell r="O56">
            <v>37.847499999999997</v>
          </cell>
          <cell r="P56">
            <v>32.344999999999999</v>
          </cell>
          <cell r="Q56">
            <v>38.097499999999997</v>
          </cell>
          <cell r="R56">
            <v>32.844999999999999</v>
          </cell>
          <cell r="S56">
            <v>35.597499999999997</v>
          </cell>
          <cell r="T56">
            <v>29.344999999999999</v>
          </cell>
          <cell r="U56">
            <v>37.847499999999997</v>
          </cell>
          <cell r="V56">
            <v>32.344999999999999</v>
          </cell>
          <cell r="W56">
            <v>41.15</v>
          </cell>
          <cell r="X56">
            <v>34.770000000000003</v>
          </cell>
          <cell r="Y56">
            <v>39.597499999999997</v>
          </cell>
          <cell r="Z56">
            <v>34.094999999999999</v>
          </cell>
          <cell r="AA56">
            <v>41.097499999999997</v>
          </cell>
          <cell r="AB56">
            <v>35.594999999999999</v>
          </cell>
          <cell r="AC56">
            <v>39.097499999999997</v>
          </cell>
          <cell r="AD56">
            <v>34.344999999999999</v>
          </cell>
          <cell r="AE56">
            <v>44.362810000000003</v>
          </cell>
          <cell r="AF56">
            <v>38.075499999999998</v>
          </cell>
        </row>
        <row r="57">
          <cell r="D57">
            <v>43101</v>
          </cell>
          <cell r="E57">
            <v>43.15</v>
          </cell>
          <cell r="F57">
            <v>32.625</v>
          </cell>
          <cell r="G57">
            <v>40.33</v>
          </cell>
          <cell r="H57">
            <v>32.950000000000003</v>
          </cell>
          <cell r="I57">
            <v>41.6</v>
          </cell>
          <cell r="J57">
            <v>33.802500000000002</v>
          </cell>
          <cell r="K57">
            <v>48.575000000000003</v>
          </cell>
          <cell r="L57">
            <v>40.619999999999997</v>
          </cell>
          <cell r="M57">
            <v>47.91</v>
          </cell>
          <cell r="N57">
            <v>40.270000000000003</v>
          </cell>
          <cell r="O57">
            <v>39.58</v>
          </cell>
          <cell r="P57">
            <v>32.450000000000003</v>
          </cell>
          <cell r="Q57">
            <v>39.83</v>
          </cell>
          <cell r="R57">
            <v>32.450000000000003</v>
          </cell>
          <cell r="S57">
            <v>36.83</v>
          </cell>
          <cell r="T57">
            <v>30.45</v>
          </cell>
          <cell r="U57">
            <v>39.58</v>
          </cell>
          <cell r="V57">
            <v>32.450000000000003</v>
          </cell>
          <cell r="W57">
            <v>41.6</v>
          </cell>
          <cell r="X57">
            <v>33.802500000000002</v>
          </cell>
          <cell r="Y57">
            <v>41.58</v>
          </cell>
          <cell r="Z57">
            <v>33.950000000000003</v>
          </cell>
          <cell r="AA57">
            <v>43.08</v>
          </cell>
          <cell r="AB57">
            <v>35.200000000000003</v>
          </cell>
          <cell r="AC57">
            <v>41.33</v>
          </cell>
          <cell r="AD57">
            <v>34.450000000000003</v>
          </cell>
          <cell r="AE57">
            <v>44.332250000000002</v>
          </cell>
          <cell r="AF57">
            <v>35.440750000000001</v>
          </cell>
        </row>
        <row r="58">
          <cell r="D58">
            <v>43132</v>
          </cell>
          <cell r="E58">
            <v>42.45</v>
          </cell>
          <cell r="F58">
            <v>31.25</v>
          </cell>
          <cell r="G58">
            <v>40</v>
          </cell>
          <cell r="H58">
            <v>32.950000000000003</v>
          </cell>
          <cell r="I58">
            <v>38.19</v>
          </cell>
          <cell r="J58">
            <v>32.2575</v>
          </cell>
          <cell r="K58">
            <v>47.33</v>
          </cell>
          <cell r="L58">
            <v>39.592500000000001</v>
          </cell>
          <cell r="M58">
            <v>47.08</v>
          </cell>
          <cell r="N58">
            <v>39.25</v>
          </cell>
          <cell r="O58">
            <v>39</v>
          </cell>
          <cell r="P58">
            <v>31.7</v>
          </cell>
          <cell r="Q58">
            <v>40</v>
          </cell>
          <cell r="R58">
            <v>32.450000000000003</v>
          </cell>
          <cell r="S58">
            <v>36.5</v>
          </cell>
          <cell r="T58">
            <v>30.45</v>
          </cell>
          <cell r="U58">
            <v>39</v>
          </cell>
          <cell r="V58">
            <v>31.7</v>
          </cell>
          <cell r="W58">
            <v>38.19</v>
          </cell>
          <cell r="X58">
            <v>32.2575</v>
          </cell>
          <cell r="Y58">
            <v>41.25</v>
          </cell>
          <cell r="Z58">
            <v>33.950000000000003</v>
          </cell>
          <cell r="AA58">
            <v>42.5</v>
          </cell>
          <cell r="AB58">
            <v>35.200000000000003</v>
          </cell>
          <cell r="AC58">
            <v>39</v>
          </cell>
          <cell r="AD58">
            <v>33.700000000000003</v>
          </cell>
          <cell r="AE58">
            <v>43.588000000000001</v>
          </cell>
          <cell r="AF58">
            <v>34.268749999999997</v>
          </cell>
        </row>
        <row r="59">
          <cell r="D59">
            <v>43160</v>
          </cell>
          <cell r="E59">
            <v>39.65</v>
          </cell>
          <cell r="F59">
            <v>29.875</v>
          </cell>
          <cell r="G59">
            <v>39.67</v>
          </cell>
          <cell r="H59">
            <v>31.3</v>
          </cell>
          <cell r="I59">
            <v>35.71</v>
          </cell>
          <cell r="J59">
            <v>29.94</v>
          </cell>
          <cell r="K59">
            <v>43.594999999999999</v>
          </cell>
          <cell r="L59">
            <v>37.537500000000001</v>
          </cell>
          <cell r="M59">
            <v>43.76</v>
          </cell>
          <cell r="N59">
            <v>38.229999999999997</v>
          </cell>
          <cell r="O59">
            <v>38.67</v>
          </cell>
          <cell r="P59">
            <v>29.8</v>
          </cell>
          <cell r="Q59">
            <v>39.67</v>
          </cell>
          <cell r="R59">
            <v>30.8</v>
          </cell>
          <cell r="S59">
            <v>35.67</v>
          </cell>
          <cell r="T59">
            <v>27.8</v>
          </cell>
          <cell r="U59">
            <v>38.67</v>
          </cell>
          <cell r="V59">
            <v>29.8</v>
          </cell>
          <cell r="W59">
            <v>35.71</v>
          </cell>
          <cell r="X59">
            <v>29.94</v>
          </cell>
          <cell r="Y59">
            <v>40.92</v>
          </cell>
          <cell r="Z59">
            <v>32.299999999999997</v>
          </cell>
          <cell r="AA59">
            <v>42.17</v>
          </cell>
          <cell r="AB59">
            <v>33.299999999999997</v>
          </cell>
          <cell r="AC59">
            <v>38.42</v>
          </cell>
          <cell r="AD59">
            <v>31.55</v>
          </cell>
          <cell r="AE59">
            <v>40.610999999999997</v>
          </cell>
          <cell r="AF59">
            <v>33.09675</v>
          </cell>
        </row>
        <row r="60">
          <cell r="D60">
            <v>43191</v>
          </cell>
          <cell r="E60">
            <v>40.267499999999998</v>
          </cell>
          <cell r="F60">
            <v>20.625</v>
          </cell>
          <cell r="G60">
            <v>44.075000000000003</v>
          </cell>
          <cell r="H60">
            <v>28.59</v>
          </cell>
          <cell r="I60">
            <v>33.045000000000002</v>
          </cell>
          <cell r="J60">
            <v>22.605</v>
          </cell>
          <cell r="K60">
            <v>41.18</v>
          </cell>
          <cell r="L60">
            <v>35.717500000000001</v>
          </cell>
          <cell r="M60">
            <v>41.087499999999999</v>
          </cell>
          <cell r="N60">
            <v>37.414999999999999</v>
          </cell>
          <cell r="O60">
            <v>42.825000000000003</v>
          </cell>
          <cell r="P60">
            <v>27.59</v>
          </cell>
          <cell r="Q60">
            <v>41.075000000000003</v>
          </cell>
          <cell r="R60">
            <v>27.84</v>
          </cell>
          <cell r="S60">
            <v>38.075000000000003</v>
          </cell>
          <cell r="T60">
            <v>24.59</v>
          </cell>
          <cell r="U60">
            <v>42.825000000000003</v>
          </cell>
          <cell r="V60">
            <v>27.59</v>
          </cell>
          <cell r="W60">
            <v>33.045000000000002</v>
          </cell>
          <cell r="X60">
            <v>22.605</v>
          </cell>
          <cell r="Y60">
            <v>42.575000000000003</v>
          </cell>
          <cell r="Z60">
            <v>26.59</v>
          </cell>
          <cell r="AA60">
            <v>46.825000000000003</v>
          </cell>
          <cell r="AB60">
            <v>30.84</v>
          </cell>
          <cell r="AC60">
            <v>41.075000000000003</v>
          </cell>
          <cell r="AD60">
            <v>27.09</v>
          </cell>
          <cell r="AE60">
            <v>39.650309999999998</v>
          </cell>
          <cell r="AF60">
            <v>28.084630000000001</v>
          </cell>
        </row>
        <row r="61">
          <cell r="D61">
            <v>43221</v>
          </cell>
          <cell r="E61">
            <v>35.962499999999999</v>
          </cell>
          <cell r="F61">
            <v>14.025</v>
          </cell>
          <cell r="G61">
            <v>40.75</v>
          </cell>
          <cell r="H61">
            <v>27.18</v>
          </cell>
          <cell r="I61">
            <v>31.5</v>
          </cell>
          <cell r="J61">
            <v>14.025</v>
          </cell>
          <cell r="K61">
            <v>42.357500000000002</v>
          </cell>
          <cell r="L61">
            <v>30.452500000000001</v>
          </cell>
          <cell r="M61">
            <v>41.862499999999997</v>
          </cell>
          <cell r="N61">
            <v>31.1675</v>
          </cell>
          <cell r="O61">
            <v>39.75</v>
          </cell>
          <cell r="P61">
            <v>25.68</v>
          </cell>
          <cell r="Q61">
            <v>39.75</v>
          </cell>
          <cell r="R61">
            <v>26.18</v>
          </cell>
          <cell r="S61">
            <v>30.75</v>
          </cell>
          <cell r="T61">
            <v>19.18</v>
          </cell>
          <cell r="U61">
            <v>39.75</v>
          </cell>
          <cell r="V61">
            <v>25.68</v>
          </cell>
          <cell r="W61">
            <v>31.5</v>
          </cell>
          <cell r="X61">
            <v>14.025</v>
          </cell>
          <cell r="Y61">
            <v>39.25</v>
          </cell>
          <cell r="Z61">
            <v>25.18</v>
          </cell>
          <cell r="AA61">
            <v>43.75</v>
          </cell>
          <cell r="AB61">
            <v>29.18</v>
          </cell>
          <cell r="AC61">
            <v>36.75</v>
          </cell>
          <cell r="AD61">
            <v>24.43</v>
          </cell>
          <cell r="AE61">
            <v>37.865940000000002</v>
          </cell>
          <cell r="AF61">
            <v>21.817060000000001</v>
          </cell>
        </row>
        <row r="62">
          <cell r="D62">
            <v>43252</v>
          </cell>
          <cell r="E62">
            <v>36.270000000000003</v>
          </cell>
          <cell r="F62">
            <v>14.85</v>
          </cell>
          <cell r="G62">
            <v>37.424999999999997</v>
          </cell>
          <cell r="H62">
            <v>27.18</v>
          </cell>
          <cell r="I62">
            <v>29.954999999999998</v>
          </cell>
          <cell r="J62">
            <v>12.87</v>
          </cell>
          <cell r="K62">
            <v>44.712499999999999</v>
          </cell>
          <cell r="L62">
            <v>31.33</v>
          </cell>
          <cell r="M62">
            <v>43.8</v>
          </cell>
          <cell r="N62">
            <v>31.1675</v>
          </cell>
          <cell r="O62">
            <v>37.174999999999997</v>
          </cell>
          <cell r="P62">
            <v>26.43</v>
          </cell>
          <cell r="Q62">
            <v>37.424999999999997</v>
          </cell>
          <cell r="R62">
            <v>26.43</v>
          </cell>
          <cell r="S62">
            <v>25.425000000000001</v>
          </cell>
          <cell r="T62">
            <v>18.18</v>
          </cell>
          <cell r="U62">
            <v>37.174999999999997</v>
          </cell>
          <cell r="V62">
            <v>26.43</v>
          </cell>
          <cell r="W62">
            <v>29.954999999999998</v>
          </cell>
          <cell r="X62">
            <v>12.87</v>
          </cell>
          <cell r="Y62">
            <v>38.424999999999997</v>
          </cell>
          <cell r="Z62">
            <v>27.68</v>
          </cell>
          <cell r="AA62">
            <v>40.424999999999997</v>
          </cell>
          <cell r="AB62">
            <v>29.43</v>
          </cell>
          <cell r="AC62">
            <v>34.424999999999997</v>
          </cell>
          <cell r="AD62">
            <v>24.43</v>
          </cell>
          <cell r="AE62">
            <v>38.94</v>
          </cell>
          <cell r="AF62">
            <v>22.229559999999999</v>
          </cell>
        </row>
        <row r="63">
          <cell r="D63">
            <v>43282</v>
          </cell>
          <cell r="E63">
            <v>45.55</v>
          </cell>
          <cell r="F63">
            <v>25.817499999999999</v>
          </cell>
          <cell r="G63">
            <v>50.914999999999999</v>
          </cell>
          <cell r="H63">
            <v>31.94</v>
          </cell>
          <cell r="I63">
            <v>41.16</v>
          </cell>
          <cell r="J63">
            <v>23.25</v>
          </cell>
          <cell r="K63">
            <v>49.75</v>
          </cell>
          <cell r="L63">
            <v>38.685000000000002</v>
          </cell>
          <cell r="M63">
            <v>51.655000000000001</v>
          </cell>
          <cell r="N63">
            <v>40.427500000000002</v>
          </cell>
          <cell r="O63">
            <v>55.414999999999999</v>
          </cell>
          <cell r="P63">
            <v>30.94</v>
          </cell>
          <cell r="Q63">
            <v>55.914999999999999</v>
          </cell>
          <cell r="R63">
            <v>31.94</v>
          </cell>
          <cell r="S63">
            <v>45.914999999999999</v>
          </cell>
          <cell r="T63">
            <v>26.94</v>
          </cell>
          <cell r="U63">
            <v>55.414999999999999</v>
          </cell>
          <cell r="V63">
            <v>30.94</v>
          </cell>
          <cell r="W63">
            <v>41.16</v>
          </cell>
          <cell r="X63">
            <v>23.25</v>
          </cell>
          <cell r="Y63">
            <v>53.414999999999999</v>
          </cell>
          <cell r="Z63">
            <v>33.44</v>
          </cell>
          <cell r="AA63">
            <v>55.164999999999999</v>
          </cell>
          <cell r="AB63">
            <v>34.44</v>
          </cell>
          <cell r="AC63">
            <v>51.914999999999999</v>
          </cell>
          <cell r="AD63">
            <v>30.19</v>
          </cell>
          <cell r="AE63">
            <v>47.311129999999999</v>
          </cell>
          <cell r="AF63">
            <v>32.111809999999998</v>
          </cell>
        </row>
        <row r="64">
          <cell r="D64">
            <v>43313</v>
          </cell>
          <cell r="E64">
            <v>48.35</v>
          </cell>
          <cell r="F64">
            <v>34.575000000000003</v>
          </cell>
          <cell r="G64">
            <v>50.11</v>
          </cell>
          <cell r="H64">
            <v>34.79</v>
          </cell>
          <cell r="I64">
            <v>46.13</v>
          </cell>
          <cell r="J64">
            <v>32.35</v>
          </cell>
          <cell r="K64">
            <v>51.077500000000001</v>
          </cell>
          <cell r="L64">
            <v>41.524999999999999</v>
          </cell>
          <cell r="M64">
            <v>52.107500000000002</v>
          </cell>
          <cell r="N64">
            <v>42.572499999999998</v>
          </cell>
          <cell r="O64">
            <v>53.61</v>
          </cell>
          <cell r="P64">
            <v>33.79</v>
          </cell>
          <cell r="Q64">
            <v>54.36</v>
          </cell>
          <cell r="R64">
            <v>34.79</v>
          </cell>
          <cell r="S64">
            <v>46.61</v>
          </cell>
          <cell r="T64">
            <v>30.79</v>
          </cell>
          <cell r="U64">
            <v>53.61</v>
          </cell>
          <cell r="V64">
            <v>33.79</v>
          </cell>
          <cell r="W64">
            <v>46.13</v>
          </cell>
          <cell r="X64">
            <v>32.35</v>
          </cell>
          <cell r="Y64">
            <v>52.11</v>
          </cell>
          <cell r="Z64">
            <v>36.29</v>
          </cell>
          <cell r="AA64">
            <v>53.86</v>
          </cell>
          <cell r="AB64">
            <v>37.29</v>
          </cell>
          <cell r="AC64">
            <v>51.11</v>
          </cell>
          <cell r="AD64">
            <v>34.79</v>
          </cell>
          <cell r="AE64">
            <v>48.92606</v>
          </cell>
          <cell r="AF64">
            <v>37.509439999999998</v>
          </cell>
        </row>
        <row r="65">
          <cell r="D65">
            <v>43344</v>
          </cell>
          <cell r="E65">
            <v>46.35</v>
          </cell>
          <cell r="F65">
            <v>34.857500000000002</v>
          </cell>
          <cell r="G65">
            <v>44.475000000000001</v>
          </cell>
          <cell r="H65">
            <v>34.22</v>
          </cell>
          <cell r="I65">
            <v>44.71</v>
          </cell>
          <cell r="J65">
            <v>33.65</v>
          </cell>
          <cell r="K65">
            <v>48.422499999999999</v>
          </cell>
          <cell r="L65">
            <v>39.04</v>
          </cell>
          <cell r="M65">
            <v>48.487499999999997</v>
          </cell>
          <cell r="N65">
            <v>41.5</v>
          </cell>
          <cell r="O65">
            <v>46.475000000000001</v>
          </cell>
          <cell r="P65">
            <v>31.72</v>
          </cell>
          <cell r="Q65">
            <v>45.475000000000001</v>
          </cell>
          <cell r="R65">
            <v>31.22</v>
          </cell>
          <cell r="S65">
            <v>40.475000000000001</v>
          </cell>
          <cell r="T65">
            <v>30.22</v>
          </cell>
          <cell r="U65">
            <v>46.475000000000001</v>
          </cell>
          <cell r="V65">
            <v>31.72</v>
          </cell>
          <cell r="W65">
            <v>44.71</v>
          </cell>
          <cell r="X65">
            <v>33.65</v>
          </cell>
          <cell r="Y65">
            <v>45.975000000000001</v>
          </cell>
          <cell r="Z65">
            <v>35.22</v>
          </cell>
          <cell r="AA65">
            <v>47.725000000000001</v>
          </cell>
          <cell r="AB65">
            <v>36.47</v>
          </cell>
          <cell r="AC65">
            <v>44.475000000000001</v>
          </cell>
          <cell r="AD65">
            <v>34.22</v>
          </cell>
          <cell r="AE65">
            <v>46.206560000000003</v>
          </cell>
          <cell r="AF65">
            <v>37.141249999999999</v>
          </cell>
        </row>
        <row r="66">
          <cell r="D66">
            <v>43374</v>
          </cell>
          <cell r="E66">
            <v>41.16</v>
          </cell>
          <cell r="F66">
            <v>34.270000000000003</v>
          </cell>
          <cell r="G66">
            <v>42.695</v>
          </cell>
          <cell r="H66">
            <v>35.4</v>
          </cell>
          <cell r="I66">
            <v>39.03</v>
          </cell>
          <cell r="J66">
            <v>32.549999999999997</v>
          </cell>
          <cell r="K66">
            <v>48.055</v>
          </cell>
          <cell r="L66">
            <v>40.875</v>
          </cell>
          <cell r="M66">
            <v>46.3125</v>
          </cell>
          <cell r="N66">
            <v>40.387500000000003</v>
          </cell>
          <cell r="O66">
            <v>42.695</v>
          </cell>
          <cell r="P66">
            <v>34.4</v>
          </cell>
          <cell r="Q66">
            <v>42.195</v>
          </cell>
          <cell r="R66">
            <v>34.4</v>
          </cell>
          <cell r="S66">
            <v>39.695</v>
          </cell>
          <cell r="T66">
            <v>30.4</v>
          </cell>
          <cell r="U66">
            <v>42.695</v>
          </cell>
          <cell r="V66">
            <v>34.4</v>
          </cell>
          <cell r="W66">
            <v>39.03</v>
          </cell>
          <cell r="X66">
            <v>32.549999999999997</v>
          </cell>
          <cell r="Y66">
            <v>43.695</v>
          </cell>
          <cell r="Z66">
            <v>36.15</v>
          </cell>
          <cell r="AA66">
            <v>45.695</v>
          </cell>
          <cell r="AB66">
            <v>37.4</v>
          </cell>
          <cell r="AC66">
            <v>42.695</v>
          </cell>
          <cell r="AD66">
            <v>35.4</v>
          </cell>
          <cell r="AE66">
            <v>42.578440000000001</v>
          </cell>
          <cell r="AF66">
            <v>36.31906</v>
          </cell>
        </row>
        <row r="67">
          <cell r="D67">
            <v>43405</v>
          </cell>
          <cell r="E67">
            <v>43.38</v>
          </cell>
          <cell r="F67">
            <v>34.884999999999998</v>
          </cell>
          <cell r="G67">
            <v>40.957500000000003</v>
          </cell>
          <cell r="H67">
            <v>34.805</v>
          </cell>
          <cell r="I67">
            <v>41.07</v>
          </cell>
          <cell r="J67">
            <v>36.68</v>
          </cell>
          <cell r="K67">
            <v>48.055</v>
          </cell>
          <cell r="L67">
            <v>42</v>
          </cell>
          <cell r="M67">
            <v>48.5</v>
          </cell>
          <cell r="N67">
            <v>41.1325</v>
          </cell>
          <cell r="O67">
            <v>39.457500000000003</v>
          </cell>
          <cell r="P67">
            <v>33.305</v>
          </cell>
          <cell r="Q67">
            <v>40.457500000000003</v>
          </cell>
          <cell r="R67">
            <v>34.305</v>
          </cell>
          <cell r="S67">
            <v>37.707500000000003</v>
          </cell>
          <cell r="T67">
            <v>30.805</v>
          </cell>
          <cell r="U67">
            <v>39.457500000000003</v>
          </cell>
          <cell r="V67">
            <v>33.305</v>
          </cell>
          <cell r="W67">
            <v>41.07</v>
          </cell>
          <cell r="X67">
            <v>36.68</v>
          </cell>
          <cell r="Y67">
            <v>41.957500000000003</v>
          </cell>
          <cell r="Z67">
            <v>35.305</v>
          </cell>
          <cell r="AA67">
            <v>43.707500000000003</v>
          </cell>
          <cell r="AB67">
            <v>37.055</v>
          </cell>
          <cell r="AC67">
            <v>40.957500000000003</v>
          </cell>
          <cell r="AD67">
            <v>35.055</v>
          </cell>
          <cell r="AE67">
            <v>44.727499999999999</v>
          </cell>
          <cell r="AF67">
            <v>36.980440000000002</v>
          </cell>
        </row>
        <row r="68">
          <cell r="D68">
            <v>43435</v>
          </cell>
          <cell r="E68">
            <v>46.71</v>
          </cell>
          <cell r="F68">
            <v>37.344999999999999</v>
          </cell>
          <cell r="G68">
            <v>42.347499999999997</v>
          </cell>
          <cell r="H68">
            <v>35.994999999999997</v>
          </cell>
          <cell r="I68">
            <v>45.15</v>
          </cell>
          <cell r="J68">
            <v>37.270000000000003</v>
          </cell>
          <cell r="K68">
            <v>49.39</v>
          </cell>
          <cell r="L68">
            <v>45.375</v>
          </cell>
          <cell r="M68">
            <v>50.6875</v>
          </cell>
          <cell r="N68">
            <v>45.23</v>
          </cell>
          <cell r="O68">
            <v>41.597499999999997</v>
          </cell>
          <cell r="P68">
            <v>34.994999999999997</v>
          </cell>
          <cell r="Q68">
            <v>41.847499999999997</v>
          </cell>
          <cell r="R68">
            <v>35.494999999999997</v>
          </cell>
          <cell r="S68">
            <v>39.347499999999997</v>
          </cell>
          <cell r="T68">
            <v>31.995000000000001</v>
          </cell>
          <cell r="U68">
            <v>41.597499999999997</v>
          </cell>
          <cell r="V68">
            <v>34.994999999999997</v>
          </cell>
          <cell r="W68">
            <v>45.15</v>
          </cell>
          <cell r="X68">
            <v>37.270000000000003</v>
          </cell>
          <cell r="Y68">
            <v>43.347499999999997</v>
          </cell>
          <cell r="Z68">
            <v>36.744999999999997</v>
          </cell>
          <cell r="AA68">
            <v>44.847499999999997</v>
          </cell>
          <cell r="AB68">
            <v>38.244999999999997</v>
          </cell>
          <cell r="AC68">
            <v>42.847499999999997</v>
          </cell>
          <cell r="AD68">
            <v>36.994999999999997</v>
          </cell>
          <cell r="AE68">
            <v>47.431559999999998</v>
          </cell>
          <cell r="AF68">
            <v>40.156750000000002</v>
          </cell>
        </row>
        <row r="69">
          <cell r="D69">
            <v>43466</v>
          </cell>
          <cell r="E69">
            <v>45.9</v>
          </cell>
          <cell r="F69">
            <v>38.325000000000003</v>
          </cell>
          <cell r="G69">
            <v>42.58</v>
          </cell>
          <cell r="H69">
            <v>34.950000000000003</v>
          </cell>
          <cell r="I69">
            <v>44.35</v>
          </cell>
          <cell r="J69">
            <v>37.96</v>
          </cell>
          <cell r="K69">
            <v>49.825000000000003</v>
          </cell>
          <cell r="L69">
            <v>40.369999999999997</v>
          </cell>
          <cell r="M69">
            <v>49.16</v>
          </cell>
          <cell r="N69">
            <v>41.37</v>
          </cell>
          <cell r="O69">
            <v>41.83</v>
          </cell>
          <cell r="P69">
            <v>34.450000000000003</v>
          </cell>
          <cell r="Q69">
            <v>42.08</v>
          </cell>
          <cell r="R69">
            <v>34.450000000000003</v>
          </cell>
          <cell r="S69">
            <v>39.08</v>
          </cell>
          <cell r="T69">
            <v>32.450000000000003</v>
          </cell>
          <cell r="U69">
            <v>41.83</v>
          </cell>
          <cell r="V69">
            <v>34.450000000000003</v>
          </cell>
          <cell r="W69">
            <v>44.35</v>
          </cell>
          <cell r="X69">
            <v>37.96</v>
          </cell>
          <cell r="Y69">
            <v>43.83</v>
          </cell>
          <cell r="Z69">
            <v>35.950000000000003</v>
          </cell>
          <cell r="AA69">
            <v>45.33</v>
          </cell>
          <cell r="AB69">
            <v>37.200000000000003</v>
          </cell>
          <cell r="AC69">
            <v>43.58</v>
          </cell>
          <cell r="AD69">
            <v>36.450000000000003</v>
          </cell>
          <cell r="AE69">
            <v>46.301000000000002</v>
          </cell>
          <cell r="AF69">
            <v>38.813249999999996</v>
          </cell>
        </row>
        <row r="70">
          <cell r="D70">
            <v>43497</v>
          </cell>
          <cell r="E70">
            <v>45.2</v>
          </cell>
          <cell r="F70">
            <v>36.5</v>
          </cell>
          <cell r="G70">
            <v>42.25</v>
          </cell>
          <cell r="H70">
            <v>34.950000000000003</v>
          </cell>
          <cell r="I70">
            <v>40.94</v>
          </cell>
          <cell r="J70">
            <v>36.865000000000002</v>
          </cell>
          <cell r="K70">
            <v>48.58</v>
          </cell>
          <cell r="L70">
            <v>39.342500000000001</v>
          </cell>
          <cell r="M70">
            <v>48.33</v>
          </cell>
          <cell r="N70">
            <v>40.35</v>
          </cell>
          <cell r="O70">
            <v>41.25</v>
          </cell>
          <cell r="P70">
            <v>33.700000000000003</v>
          </cell>
          <cell r="Q70">
            <v>42.25</v>
          </cell>
          <cell r="R70">
            <v>34.450000000000003</v>
          </cell>
          <cell r="S70">
            <v>38.75</v>
          </cell>
          <cell r="T70">
            <v>32.450000000000003</v>
          </cell>
          <cell r="U70">
            <v>41.25</v>
          </cell>
          <cell r="V70">
            <v>33.700000000000003</v>
          </cell>
          <cell r="W70">
            <v>40.94</v>
          </cell>
          <cell r="X70">
            <v>36.865000000000002</v>
          </cell>
          <cell r="Y70">
            <v>43.5</v>
          </cell>
          <cell r="Z70">
            <v>35.950000000000003</v>
          </cell>
          <cell r="AA70">
            <v>44.75</v>
          </cell>
          <cell r="AB70">
            <v>37.200000000000003</v>
          </cell>
          <cell r="AC70">
            <v>41.25</v>
          </cell>
          <cell r="AD70">
            <v>35.700000000000003</v>
          </cell>
          <cell r="AE70">
            <v>45.556750000000001</v>
          </cell>
          <cell r="AF70">
            <v>37.416249999999998</v>
          </cell>
        </row>
        <row r="71">
          <cell r="D71">
            <v>43525</v>
          </cell>
          <cell r="E71">
            <v>42.4</v>
          </cell>
          <cell r="F71">
            <v>34.674999999999997</v>
          </cell>
          <cell r="G71">
            <v>41.92</v>
          </cell>
          <cell r="H71">
            <v>33.299999999999997</v>
          </cell>
          <cell r="I71">
            <v>38.46</v>
          </cell>
          <cell r="J71">
            <v>34.674999999999997</v>
          </cell>
          <cell r="K71">
            <v>44.844999999999999</v>
          </cell>
          <cell r="L71">
            <v>37.287500000000001</v>
          </cell>
          <cell r="M71">
            <v>45.01</v>
          </cell>
          <cell r="N71">
            <v>39.33</v>
          </cell>
          <cell r="O71">
            <v>40.92</v>
          </cell>
          <cell r="P71">
            <v>31.8</v>
          </cell>
          <cell r="Q71">
            <v>41.92</v>
          </cell>
          <cell r="R71">
            <v>32.799999999999997</v>
          </cell>
          <cell r="S71">
            <v>37.92</v>
          </cell>
          <cell r="T71">
            <v>29.8</v>
          </cell>
          <cell r="U71">
            <v>40.92</v>
          </cell>
          <cell r="V71">
            <v>31.8</v>
          </cell>
          <cell r="W71">
            <v>38.46</v>
          </cell>
          <cell r="X71">
            <v>34.674999999999997</v>
          </cell>
          <cell r="Y71">
            <v>43.17</v>
          </cell>
          <cell r="Z71">
            <v>34.299999999999997</v>
          </cell>
          <cell r="AA71">
            <v>44.42</v>
          </cell>
          <cell r="AB71">
            <v>35.299999999999997</v>
          </cell>
          <cell r="AC71">
            <v>40.67</v>
          </cell>
          <cell r="AD71">
            <v>33.549999999999997</v>
          </cell>
          <cell r="AE71">
            <v>42.579749999999997</v>
          </cell>
          <cell r="AF71">
            <v>36.01925</v>
          </cell>
        </row>
        <row r="72">
          <cell r="D72">
            <v>43556</v>
          </cell>
          <cell r="E72">
            <v>43.017499999999998</v>
          </cell>
          <cell r="F72">
            <v>23.125</v>
          </cell>
          <cell r="G72">
            <v>46.325000000000003</v>
          </cell>
          <cell r="H72">
            <v>30.59</v>
          </cell>
          <cell r="I72">
            <v>35.795000000000002</v>
          </cell>
          <cell r="J72">
            <v>25.105</v>
          </cell>
          <cell r="K72">
            <v>42.43</v>
          </cell>
          <cell r="L72">
            <v>35.467500000000001</v>
          </cell>
          <cell r="M72">
            <v>42.337499999999999</v>
          </cell>
          <cell r="N72">
            <v>38.515000000000001</v>
          </cell>
          <cell r="O72">
            <v>45.075000000000003</v>
          </cell>
          <cell r="P72">
            <v>29.59</v>
          </cell>
          <cell r="Q72">
            <v>43.325000000000003</v>
          </cell>
          <cell r="R72">
            <v>29.84</v>
          </cell>
          <cell r="S72">
            <v>40.325000000000003</v>
          </cell>
          <cell r="T72">
            <v>26.59</v>
          </cell>
          <cell r="U72">
            <v>45.075000000000003</v>
          </cell>
          <cell r="V72">
            <v>29.59</v>
          </cell>
          <cell r="W72">
            <v>35.795000000000002</v>
          </cell>
          <cell r="X72">
            <v>25.105</v>
          </cell>
          <cell r="Y72">
            <v>44.825000000000003</v>
          </cell>
          <cell r="Z72">
            <v>28.59</v>
          </cell>
          <cell r="AA72">
            <v>49.075000000000003</v>
          </cell>
          <cell r="AB72">
            <v>32.840000000000003</v>
          </cell>
          <cell r="AC72">
            <v>43.325000000000003</v>
          </cell>
          <cell r="AD72">
            <v>29.09</v>
          </cell>
          <cell r="AE72">
            <v>41.619059999999998</v>
          </cell>
          <cell r="AF72">
            <v>29.857119999999998</v>
          </cell>
        </row>
        <row r="73">
          <cell r="D73">
            <v>43586</v>
          </cell>
          <cell r="E73">
            <v>38.712499999999999</v>
          </cell>
          <cell r="F73">
            <v>16.524999999999999</v>
          </cell>
          <cell r="G73">
            <v>43</v>
          </cell>
          <cell r="H73">
            <v>29.18</v>
          </cell>
          <cell r="I73">
            <v>34.25</v>
          </cell>
          <cell r="J73">
            <v>16.524999999999999</v>
          </cell>
          <cell r="K73">
            <v>43.607500000000002</v>
          </cell>
          <cell r="L73">
            <v>30.202500000000001</v>
          </cell>
          <cell r="M73">
            <v>43.112499999999997</v>
          </cell>
          <cell r="N73">
            <v>32.267499999999998</v>
          </cell>
          <cell r="O73">
            <v>42</v>
          </cell>
          <cell r="P73">
            <v>27.68</v>
          </cell>
          <cell r="Q73">
            <v>42</v>
          </cell>
          <cell r="R73">
            <v>28.18</v>
          </cell>
          <cell r="S73">
            <v>33</v>
          </cell>
          <cell r="T73">
            <v>21.18</v>
          </cell>
          <cell r="U73">
            <v>42</v>
          </cell>
          <cell r="V73">
            <v>27.68</v>
          </cell>
          <cell r="W73">
            <v>34.25</v>
          </cell>
          <cell r="X73">
            <v>16.524999999999999</v>
          </cell>
          <cell r="Y73">
            <v>41.5</v>
          </cell>
          <cell r="Z73">
            <v>27.18</v>
          </cell>
          <cell r="AA73">
            <v>46</v>
          </cell>
          <cell r="AB73">
            <v>31.18</v>
          </cell>
          <cell r="AC73">
            <v>39</v>
          </cell>
          <cell r="AD73">
            <v>26.43</v>
          </cell>
          <cell r="AE73">
            <v>39.834690000000002</v>
          </cell>
          <cell r="AF73">
            <v>23.589559999999999</v>
          </cell>
        </row>
        <row r="74">
          <cell r="D74">
            <v>43617</v>
          </cell>
          <cell r="E74">
            <v>39.020000000000003</v>
          </cell>
          <cell r="F74">
            <v>17.350000000000001</v>
          </cell>
          <cell r="G74">
            <v>39.674999999999997</v>
          </cell>
          <cell r="H74">
            <v>29.18</v>
          </cell>
          <cell r="I74">
            <v>32.704999999999998</v>
          </cell>
          <cell r="J74">
            <v>15.37</v>
          </cell>
          <cell r="K74">
            <v>45.962499999999999</v>
          </cell>
          <cell r="L74">
            <v>31.08</v>
          </cell>
          <cell r="M74">
            <v>45.05</v>
          </cell>
          <cell r="N74">
            <v>32.267499999999998</v>
          </cell>
          <cell r="O74">
            <v>39.424999999999997</v>
          </cell>
          <cell r="P74">
            <v>28.43</v>
          </cell>
          <cell r="Q74">
            <v>39.674999999999997</v>
          </cell>
          <cell r="R74">
            <v>28.43</v>
          </cell>
          <cell r="S74">
            <v>27.675000000000001</v>
          </cell>
          <cell r="T74">
            <v>20.18</v>
          </cell>
          <cell r="U74">
            <v>39.424999999999997</v>
          </cell>
          <cell r="V74">
            <v>28.43</v>
          </cell>
          <cell r="W74">
            <v>32.704999999999998</v>
          </cell>
          <cell r="X74">
            <v>15.37</v>
          </cell>
          <cell r="Y74">
            <v>40.674999999999997</v>
          </cell>
          <cell r="Z74">
            <v>29.68</v>
          </cell>
          <cell r="AA74">
            <v>42.674999999999997</v>
          </cell>
          <cell r="AB74">
            <v>31.43</v>
          </cell>
          <cell r="AC74">
            <v>36.674999999999997</v>
          </cell>
          <cell r="AD74">
            <v>26.43</v>
          </cell>
          <cell r="AE74">
            <v>40.908749999999998</v>
          </cell>
          <cell r="AF74">
            <v>24.00206</v>
          </cell>
        </row>
        <row r="75">
          <cell r="D75">
            <v>43647</v>
          </cell>
          <cell r="E75">
            <v>48.3</v>
          </cell>
          <cell r="F75">
            <v>28.317499999999999</v>
          </cell>
          <cell r="G75">
            <v>53.164999999999999</v>
          </cell>
          <cell r="H75">
            <v>33.94</v>
          </cell>
          <cell r="I75">
            <v>43.91</v>
          </cell>
          <cell r="J75">
            <v>25.75</v>
          </cell>
          <cell r="K75">
            <v>51</v>
          </cell>
          <cell r="L75">
            <v>38.435000000000002</v>
          </cell>
          <cell r="M75">
            <v>52.905000000000001</v>
          </cell>
          <cell r="N75">
            <v>41.527500000000003</v>
          </cell>
          <cell r="O75">
            <v>57.664999999999999</v>
          </cell>
          <cell r="P75">
            <v>32.94</v>
          </cell>
          <cell r="Q75">
            <v>58.164999999999999</v>
          </cell>
          <cell r="R75">
            <v>33.94</v>
          </cell>
          <cell r="S75">
            <v>48.164999999999999</v>
          </cell>
          <cell r="T75">
            <v>28.94</v>
          </cell>
          <cell r="U75">
            <v>57.664999999999999</v>
          </cell>
          <cell r="V75">
            <v>32.94</v>
          </cell>
          <cell r="W75">
            <v>43.91</v>
          </cell>
          <cell r="X75">
            <v>25.75</v>
          </cell>
          <cell r="Y75">
            <v>55.664999999999999</v>
          </cell>
          <cell r="Z75">
            <v>35.44</v>
          </cell>
          <cell r="AA75">
            <v>57.414999999999999</v>
          </cell>
          <cell r="AB75">
            <v>36.44</v>
          </cell>
          <cell r="AC75">
            <v>54.164999999999999</v>
          </cell>
          <cell r="AD75">
            <v>32.19</v>
          </cell>
          <cell r="AE75">
            <v>49.279879999999999</v>
          </cell>
          <cell r="AF75">
            <v>33.884309999999999</v>
          </cell>
        </row>
        <row r="76">
          <cell r="D76">
            <v>43678</v>
          </cell>
          <cell r="E76">
            <v>51.1</v>
          </cell>
          <cell r="F76">
            <v>37.075000000000003</v>
          </cell>
          <cell r="G76">
            <v>52.36</v>
          </cell>
          <cell r="H76">
            <v>36.79</v>
          </cell>
          <cell r="I76">
            <v>48.88</v>
          </cell>
          <cell r="J76">
            <v>34.85</v>
          </cell>
          <cell r="K76">
            <v>52.327500000000001</v>
          </cell>
          <cell r="L76">
            <v>41.274999999999999</v>
          </cell>
          <cell r="M76">
            <v>53.357500000000002</v>
          </cell>
          <cell r="N76">
            <v>43.672499999999999</v>
          </cell>
          <cell r="O76">
            <v>55.86</v>
          </cell>
          <cell r="P76">
            <v>35.79</v>
          </cell>
          <cell r="Q76">
            <v>56.61</v>
          </cell>
          <cell r="R76">
            <v>36.79</v>
          </cell>
          <cell r="S76">
            <v>48.86</v>
          </cell>
          <cell r="T76">
            <v>32.79</v>
          </cell>
          <cell r="U76">
            <v>55.86</v>
          </cell>
          <cell r="V76">
            <v>35.79</v>
          </cell>
          <cell r="W76">
            <v>48.88</v>
          </cell>
          <cell r="X76">
            <v>34.85</v>
          </cell>
          <cell r="Y76">
            <v>54.36</v>
          </cell>
          <cell r="Z76">
            <v>38.29</v>
          </cell>
          <cell r="AA76">
            <v>56.11</v>
          </cell>
          <cell r="AB76">
            <v>39.29</v>
          </cell>
          <cell r="AC76">
            <v>53.36</v>
          </cell>
          <cell r="AD76">
            <v>36.79</v>
          </cell>
          <cell r="AE76">
            <v>50.89481</v>
          </cell>
          <cell r="AF76">
            <v>39.281939999999999</v>
          </cell>
        </row>
        <row r="77">
          <cell r="D77">
            <v>43709</v>
          </cell>
          <cell r="E77">
            <v>49.1</v>
          </cell>
          <cell r="F77">
            <v>37.357500000000002</v>
          </cell>
          <cell r="G77">
            <v>46.725000000000001</v>
          </cell>
          <cell r="H77">
            <v>36.22</v>
          </cell>
          <cell r="I77">
            <v>47.46</v>
          </cell>
          <cell r="J77">
            <v>36.15</v>
          </cell>
          <cell r="K77">
            <v>49.672499999999999</v>
          </cell>
          <cell r="L77">
            <v>38.79</v>
          </cell>
          <cell r="M77">
            <v>49.737499999999997</v>
          </cell>
          <cell r="N77">
            <v>42.6</v>
          </cell>
          <cell r="O77">
            <v>48.725000000000001</v>
          </cell>
          <cell r="P77">
            <v>33.72</v>
          </cell>
          <cell r="Q77">
            <v>47.725000000000001</v>
          </cell>
          <cell r="R77">
            <v>33.22</v>
          </cell>
          <cell r="S77">
            <v>42.725000000000001</v>
          </cell>
          <cell r="T77">
            <v>32.22</v>
          </cell>
          <cell r="U77">
            <v>48.725000000000001</v>
          </cell>
          <cell r="V77">
            <v>33.72</v>
          </cell>
          <cell r="W77">
            <v>47.46</v>
          </cell>
          <cell r="X77">
            <v>36.15</v>
          </cell>
          <cell r="Y77">
            <v>48.225000000000001</v>
          </cell>
          <cell r="Z77">
            <v>37.22</v>
          </cell>
          <cell r="AA77">
            <v>49.975000000000001</v>
          </cell>
          <cell r="AB77">
            <v>38.47</v>
          </cell>
          <cell r="AC77">
            <v>46.725000000000001</v>
          </cell>
          <cell r="AD77">
            <v>36.22</v>
          </cell>
          <cell r="AE77">
            <v>48.175310000000003</v>
          </cell>
          <cell r="AF77">
            <v>38.91375</v>
          </cell>
        </row>
        <row r="78">
          <cell r="D78">
            <v>43739</v>
          </cell>
          <cell r="E78">
            <v>43.91</v>
          </cell>
          <cell r="F78">
            <v>36.770000000000003</v>
          </cell>
          <cell r="G78">
            <v>44.945</v>
          </cell>
          <cell r="H78">
            <v>37.4</v>
          </cell>
          <cell r="I78">
            <v>41.78</v>
          </cell>
          <cell r="J78">
            <v>35.049999999999997</v>
          </cell>
          <cell r="K78">
            <v>49.305</v>
          </cell>
          <cell r="L78">
            <v>40.625</v>
          </cell>
          <cell r="M78">
            <v>47.5625</v>
          </cell>
          <cell r="N78">
            <v>41.487499999999997</v>
          </cell>
          <cell r="O78">
            <v>44.945</v>
          </cell>
          <cell r="P78">
            <v>36.4</v>
          </cell>
          <cell r="Q78">
            <v>44.445</v>
          </cell>
          <cell r="R78">
            <v>36.4</v>
          </cell>
          <cell r="S78">
            <v>41.945</v>
          </cell>
          <cell r="T78">
            <v>32.4</v>
          </cell>
          <cell r="U78">
            <v>44.945</v>
          </cell>
          <cell r="V78">
            <v>36.4</v>
          </cell>
          <cell r="W78">
            <v>41.78</v>
          </cell>
          <cell r="X78">
            <v>35.049999999999997</v>
          </cell>
          <cell r="Y78">
            <v>45.945</v>
          </cell>
          <cell r="Z78">
            <v>38.15</v>
          </cell>
          <cell r="AA78">
            <v>47.945</v>
          </cell>
          <cell r="AB78">
            <v>39.4</v>
          </cell>
          <cell r="AC78">
            <v>44.945</v>
          </cell>
          <cell r="AD78">
            <v>37.4</v>
          </cell>
          <cell r="AE78">
            <v>44.547190000000001</v>
          </cell>
          <cell r="AF78">
            <v>38.091560000000001</v>
          </cell>
        </row>
        <row r="79">
          <cell r="D79">
            <v>43770</v>
          </cell>
          <cell r="E79">
            <v>46.13</v>
          </cell>
          <cell r="F79">
            <v>37.384999999999998</v>
          </cell>
          <cell r="G79">
            <v>43.207500000000003</v>
          </cell>
          <cell r="H79">
            <v>36.805</v>
          </cell>
          <cell r="I79">
            <v>43.82</v>
          </cell>
          <cell r="J79">
            <v>39.18</v>
          </cell>
          <cell r="K79">
            <v>49.305</v>
          </cell>
          <cell r="L79">
            <v>41.75</v>
          </cell>
          <cell r="M79">
            <v>49.75</v>
          </cell>
          <cell r="N79">
            <v>42.232500000000002</v>
          </cell>
          <cell r="O79">
            <v>41.707500000000003</v>
          </cell>
          <cell r="P79">
            <v>35.305</v>
          </cell>
          <cell r="Q79">
            <v>42.707500000000003</v>
          </cell>
          <cell r="R79">
            <v>36.305</v>
          </cell>
          <cell r="S79">
            <v>39.957500000000003</v>
          </cell>
          <cell r="T79">
            <v>32.805</v>
          </cell>
          <cell r="U79">
            <v>41.707500000000003</v>
          </cell>
          <cell r="V79">
            <v>35.305</v>
          </cell>
          <cell r="W79">
            <v>43.82</v>
          </cell>
          <cell r="X79">
            <v>39.18</v>
          </cell>
          <cell r="Y79">
            <v>44.207500000000003</v>
          </cell>
          <cell r="Z79">
            <v>37.305</v>
          </cell>
          <cell r="AA79">
            <v>45.957500000000003</v>
          </cell>
          <cell r="AB79">
            <v>39.055</v>
          </cell>
          <cell r="AC79">
            <v>43.207500000000003</v>
          </cell>
          <cell r="AD79">
            <v>37.055</v>
          </cell>
          <cell r="AE79">
            <v>46.696249999999999</v>
          </cell>
          <cell r="AF79">
            <v>38.752940000000002</v>
          </cell>
        </row>
        <row r="80">
          <cell r="D80">
            <v>43800</v>
          </cell>
          <cell r="E80">
            <v>49.46</v>
          </cell>
          <cell r="F80">
            <v>39.844999999999999</v>
          </cell>
          <cell r="G80">
            <v>44.597499999999997</v>
          </cell>
          <cell r="H80">
            <v>37.994999999999997</v>
          </cell>
          <cell r="I80">
            <v>47.9</v>
          </cell>
          <cell r="J80">
            <v>39.770000000000003</v>
          </cell>
          <cell r="K80">
            <v>50.64</v>
          </cell>
          <cell r="L80">
            <v>45.125</v>
          </cell>
          <cell r="M80">
            <v>51.9375</v>
          </cell>
          <cell r="N80">
            <v>46.33</v>
          </cell>
          <cell r="O80">
            <v>43.847499999999997</v>
          </cell>
          <cell r="P80">
            <v>36.994999999999997</v>
          </cell>
          <cell r="Q80">
            <v>44.097499999999997</v>
          </cell>
          <cell r="R80">
            <v>37.494999999999997</v>
          </cell>
          <cell r="S80">
            <v>41.597499999999997</v>
          </cell>
          <cell r="T80">
            <v>33.994999999999997</v>
          </cell>
          <cell r="U80">
            <v>43.847499999999997</v>
          </cell>
          <cell r="V80">
            <v>36.994999999999997</v>
          </cell>
          <cell r="W80">
            <v>47.9</v>
          </cell>
          <cell r="X80">
            <v>39.770000000000003</v>
          </cell>
          <cell r="Y80">
            <v>45.597499999999997</v>
          </cell>
          <cell r="Z80">
            <v>38.744999999999997</v>
          </cell>
          <cell r="AA80">
            <v>47.097499999999997</v>
          </cell>
          <cell r="AB80">
            <v>40.244999999999997</v>
          </cell>
          <cell r="AC80">
            <v>45.097499999999997</v>
          </cell>
          <cell r="AD80">
            <v>38.994999999999997</v>
          </cell>
          <cell r="AE80">
            <v>49.400309999999998</v>
          </cell>
          <cell r="AF80">
            <v>41.929250000000003</v>
          </cell>
        </row>
        <row r="81">
          <cell r="D81">
            <v>43831</v>
          </cell>
          <cell r="E81">
            <v>48.65</v>
          </cell>
          <cell r="F81">
            <v>40.325000000000003</v>
          </cell>
          <cell r="G81">
            <v>45.33</v>
          </cell>
          <cell r="H81">
            <v>36.950000000000003</v>
          </cell>
          <cell r="I81">
            <v>47.1</v>
          </cell>
          <cell r="J81">
            <v>39.96</v>
          </cell>
          <cell r="K81">
            <v>51.575000000000003</v>
          </cell>
          <cell r="L81">
            <v>41.87</v>
          </cell>
          <cell r="M81">
            <v>50.91</v>
          </cell>
          <cell r="N81">
            <v>42.87</v>
          </cell>
          <cell r="O81">
            <v>44.58</v>
          </cell>
          <cell r="P81">
            <v>36.450000000000003</v>
          </cell>
          <cell r="Q81">
            <v>44.83</v>
          </cell>
          <cell r="R81">
            <v>36.450000000000003</v>
          </cell>
          <cell r="S81">
            <v>41.83</v>
          </cell>
          <cell r="T81">
            <v>34.450000000000003</v>
          </cell>
          <cell r="U81">
            <v>44.58</v>
          </cell>
          <cell r="V81">
            <v>36.450000000000003</v>
          </cell>
          <cell r="W81">
            <v>47.1</v>
          </cell>
          <cell r="X81">
            <v>39.96</v>
          </cell>
          <cell r="Y81">
            <v>46.58</v>
          </cell>
          <cell r="Z81">
            <v>37.950000000000003</v>
          </cell>
          <cell r="AA81">
            <v>48.08</v>
          </cell>
          <cell r="AB81">
            <v>39.200000000000003</v>
          </cell>
          <cell r="AC81">
            <v>46.33</v>
          </cell>
          <cell r="AD81">
            <v>38.450000000000003</v>
          </cell>
          <cell r="AE81">
            <v>48.507249999999999</v>
          </cell>
          <cell r="AF81">
            <v>40.525750000000002</v>
          </cell>
        </row>
        <row r="82">
          <cell r="D82">
            <v>43862</v>
          </cell>
          <cell r="E82">
            <v>47.95</v>
          </cell>
          <cell r="F82">
            <v>38.5</v>
          </cell>
          <cell r="G82">
            <v>45</v>
          </cell>
          <cell r="H82">
            <v>36.950000000000003</v>
          </cell>
          <cell r="I82">
            <v>43.69</v>
          </cell>
          <cell r="J82">
            <v>38.865000000000002</v>
          </cell>
          <cell r="K82">
            <v>50.33</v>
          </cell>
          <cell r="L82">
            <v>40.842500000000001</v>
          </cell>
          <cell r="M82">
            <v>50.08</v>
          </cell>
          <cell r="N82">
            <v>41.85</v>
          </cell>
          <cell r="O82">
            <v>44</v>
          </cell>
          <cell r="P82">
            <v>35.700000000000003</v>
          </cell>
          <cell r="Q82">
            <v>45</v>
          </cell>
          <cell r="R82">
            <v>36.450000000000003</v>
          </cell>
          <cell r="S82">
            <v>41.5</v>
          </cell>
          <cell r="T82">
            <v>34.450000000000003</v>
          </cell>
          <cell r="U82">
            <v>44</v>
          </cell>
          <cell r="V82">
            <v>35.700000000000003</v>
          </cell>
          <cell r="W82">
            <v>43.69</v>
          </cell>
          <cell r="X82">
            <v>38.865000000000002</v>
          </cell>
          <cell r="Y82">
            <v>46.25</v>
          </cell>
          <cell r="Z82">
            <v>37.950000000000003</v>
          </cell>
          <cell r="AA82">
            <v>47.5</v>
          </cell>
          <cell r="AB82">
            <v>39.200000000000003</v>
          </cell>
          <cell r="AC82">
            <v>44</v>
          </cell>
          <cell r="AD82">
            <v>37.700000000000003</v>
          </cell>
          <cell r="AE82">
            <v>47.762999999999998</v>
          </cell>
          <cell r="AF82">
            <v>39.128749999999997</v>
          </cell>
        </row>
        <row r="83">
          <cell r="D83">
            <v>43891</v>
          </cell>
          <cell r="E83">
            <v>45.15</v>
          </cell>
          <cell r="F83">
            <v>36.674999999999997</v>
          </cell>
          <cell r="G83">
            <v>44.67</v>
          </cell>
          <cell r="H83">
            <v>35.299999999999997</v>
          </cell>
          <cell r="I83">
            <v>41.21</v>
          </cell>
          <cell r="J83">
            <v>36.674999999999997</v>
          </cell>
          <cell r="K83">
            <v>46.594999999999999</v>
          </cell>
          <cell r="L83">
            <v>38.787500000000001</v>
          </cell>
          <cell r="M83">
            <v>46.76</v>
          </cell>
          <cell r="N83">
            <v>40.83</v>
          </cell>
          <cell r="O83">
            <v>43.67</v>
          </cell>
          <cell r="P83">
            <v>33.799999999999997</v>
          </cell>
          <cell r="Q83">
            <v>44.67</v>
          </cell>
          <cell r="R83">
            <v>34.799999999999997</v>
          </cell>
          <cell r="S83">
            <v>40.67</v>
          </cell>
          <cell r="T83">
            <v>31.8</v>
          </cell>
          <cell r="U83">
            <v>43.67</v>
          </cell>
          <cell r="V83">
            <v>33.799999999999997</v>
          </cell>
          <cell r="W83">
            <v>41.21</v>
          </cell>
          <cell r="X83">
            <v>36.674999999999997</v>
          </cell>
          <cell r="Y83">
            <v>45.92</v>
          </cell>
          <cell r="Z83">
            <v>36.299999999999997</v>
          </cell>
          <cell r="AA83">
            <v>47.17</v>
          </cell>
          <cell r="AB83">
            <v>37.299999999999997</v>
          </cell>
          <cell r="AC83">
            <v>43.42</v>
          </cell>
          <cell r="AD83">
            <v>35.549999999999997</v>
          </cell>
          <cell r="AE83">
            <v>44.786000000000001</v>
          </cell>
          <cell r="AF83">
            <v>37.731749999999998</v>
          </cell>
        </row>
        <row r="84">
          <cell r="D84">
            <v>43922</v>
          </cell>
          <cell r="E84">
            <v>45.767499999999998</v>
          </cell>
          <cell r="F84">
            <v>25.125</v>
          </cell>
          <cell r="G84">
            <v>49.075000000000003</v>
          </cell>
          <cell r="H84">
            <v>32.590000000000003</v>
          </cell>
          <cell r="I84">
            <v>38.545000000000002</v>
          </cell>
          <cell r="J84">
            <v>27.105</v>
          </cell>
          <cell r="K84">
            <v>44.18</v>
          </cell>
          <cell r="L84">
            <v>36.967500000000001</v>
          </cell>
          <cell r="M84">
            <v>44.087499999999999</v>
          </cell>
          <cell r="N84">
            <v>40.015000000000001</v>
          </cell>
          <cell r="O84">
            <v>47.825000000000003</v>
          </cell>
          <cell r="P84">
            <v>31.59</v>
          </cell>
          <cell r="Q84">
            <v>46.075000000000003</v>
          </cell>
          <cell r="R84">
            <v>31.84</v>
          </cell>
          <cell r="S84">
            <v>43.075000000000003</v>
          </cell>
          <cell r="T84">
            <v>28.59</v>
          </cell>
          <cell r="U84">
            <v>47.825000000000003</v>
          </cell>
          <cell r="V84">
            <v>31.59</v>
          </cell>
          <cell r="W84">
            <v>38.545000000000002</v>
          </cell>
          <cell r="X84">
            <v>27.105</v>
          </cell>
          <cell r="Y84">
            <v>47.575000000000003</v>
          </cell>
          <cell r="Z84">
            <v>30.59</v>
          </cell>
          <cell r="AA84">
            <v>51.825000000000003</v>
          </cell>
          <cell r="AB84">
            <v>34.840000000000003</v>
          </cell>
          <cell r="AC84">
            <v>46.075000000000003</v>
          </cell>
          <cell r="AD84">
            <v>31.09</v>
          </cell>
          <cell r="AE84">
            <v>43.825310000000002</v>
          </cell>
          <cell r="AF84">
            <v>31.56963</v>
          </cell>
        </row>
        <row r="85">
          <cell r="D85">
            <v>43952</v>
          </cell>
          <cell r="E85">
            <v>41.462499999999999</v>
          </cell>
          <cell r="F85">
            <v>18.524999999999999</v>
          </cell>
          <cell r="G85">
            <v>45.75</v>
          </cell>
          <cell r="H85">
            <v>31.18</v>
          </cell>
          <cell r="I85">
            <v>37</v>
          </cell>
          <cell r="J85">
            <v>18.524999999999999</v>
          </cell>
          <cell r="K85">
            <v>45.357500000000002</v>
          </cell>
          <cell r="L85">
            <v>31.702500000000001</v>
          </cell>
          <cell r="M85">
            <v>44.862499999999997</v>
          </cell>
          <cell r="N85">
            <v>33.767499999999998</v>
          </cell>
          <cell r="O85">
            <v>44.75</v>
          </cell>
          <cell r="P85">
            <v>29.68</v>
          </cell>
          <cell r="Q85">
            <v>44.75</v>
          </cell>
          <cell r="R85">
            <v>30.18</v>
          </cell>
          <cell r="S85">
            <v>35.75</v>
          </cell>
          <cell r="T85">
            <v>23.18</v>
          </cell>
          <cell r="U85">
            <v>44.75</v>
          </cell>
          <cell r="V85">
            <v>29.68</v>
          </cell>
          <cell r="W85">
            <v>37</v>
          </cell>
          <cell r="X85">
            <v>18.524999999999999</v>
          </cell>
          <cell r="Y85">
            <v>44.25</v>
          </cell>
          <cell r="Z85">
            <v>29.18</v>
          </cell>
          <cell r="AA85">
            <v>48.75</v>
          </cell>
          <cell r="AB85">
            <v>33.18</v>
          </cell>
          <cell r="AC85">
            <v>41.75</v>
          </cell>
          <cell r="AD85">
            <v>28.43</v>
          </cell>
          <cell r="AE85">
            <v>42.040939999999999</v>
          </cell>
          <cell r="AF85">
            <v>25.302060000000001</v>
          </cell>
        </row>
        <row r="86">
          <cell r="D86">
            <v>43983</v>
          </cell>
          <cell r="E86">
            <v>41.77</v>
          </cell>
          <cell r="F86">
            <v>19.350000000000001</v>
          </cell>
          <cell r="G86">
            <v>42.424999999999997</v>
          </cell>
          <cell r="H86">
            <v>31.18</v>
          </cell>
          <cell r="I86">
            <v>35.454999999999998</v>
          </cell>
          <cell r="J86">
            <v>17.37</v>
          </cell>
          <cell r="K86">
            <v>47.712499999999999</v>
          </cell>
          <cell r="L86">
            <v>32.58</v>
          </cell>
          <cell r="M86">
            <v>46.8</v>
          </cell>
          <cell r="N86">
            <v>33.767499999999998</v>
          </cell>
          <cell r="O86">
            <v>42.174999999999997</v>
          </cell>
          <cell r="P86">
            <v>30.43</v>
          </cell>
          <cell r="Q86">
            <v>42.424999999999997</v>
          </cell>
          <cell r="R86">
            <v>30.43</v>
          </cell>
          <cell r="S86">
            <v>30.425000000000001</v>
          </cell>
          <cell r="T86">
            <v>22.18</v>
          </cell>
          <cell r="U86">
            <v>42.174999999999997</v>
          </cell>
          <cell r="V86">
            <v>30.43</v>
          </cell>
          <cell r="W86">
            <v>35.454999999999998</v>
          </cell>
          <cell r="X86">
            <v>17.37</v>
          </cell>
          <cell r="Y86">
            <v>43.424999999999997</v>
          </cell>
          <cell r="Z86">
            <v>31.68</v>
          </cell>
          <cell r="AA86">
            <v>45.424999999999997</v>
          </cell>
          <cell r="AB86">
            <v>33.43</v>
          </cell>
          <cell r="AC86">
            <v>39.424999999999997</v>
          </cell>
          <cell r="AD86">
            <v>28.43</v>
          </cell>
          <cell r="AE86">
            <v>43.115000000000002</v>
          </cell>
          <cell r="AF86">
            <v>25.714559999999999</v>
          </cell>
        </row>
        <row r="87">
          <cell r="D87">
            <v>44013</v>
          </cell>
          <cell r="E87">
            <v>51.05</v>
          </cell>
          <cell r="F87">
            <v>30.317499999999999</v>
          </cell>
          <cell r="G87">
            <v>55.914999999999999</v>
          </cell>
          <cell r="H87">
            <v>35.94</v>
          </cell>
          <cell r="I87">
            <v>46.66</v>
          </cell>
          <cell r="J87">
            <v>27.75</v>
          </cell>
          <cell r="K87">
            <v>52.75</v>
          </cell>
          <cell r="L87">
            <v>39.935000000000002</v>
          </cell>
          <cell r="M87">
            <v>54.655000000000001</v>
          </cell>
          <cell r="N87">
            <v>43.027500000000003</v>
          </cell>
          <cell r="O87">
            <v>60.414999999999999</v>
          </cell>
          <cell r="P87">
            <v>34.94</v>
          </cell>
          <cell r="Q87">
            <v>60.914999999999999</v>
          </cell>
          <cell r="R87">
            <v>35.94</v>
          </cell>
          <cell r="S87">
            <v>50.914999999999999</v>
          </cell>
          <cell r="T87">
            <v>30.94</v>
          </cell>
          <cell r="U87">
            <v>60.414999999999999</v>
          </cell>
          <cell r="V87">
            <v>34.94</v>
          </cell>
          <cell r="W87">
            <v>46.66</v>
          </cell>
          <cell r="X87">
            <v>27.75</v>
          </cell>
          <cell r="Y87">
            <v>58.414999999999999</v>
          </cell>
          <cell r="Z87">
            <v>37.44</v>
          </cell>
          <cell r="AA87">
            <v>60.164999999999999</v>
          </cell>
          <cell r="AB87">
            <v>38.44</v>
          </cell>
          <cell r="AC87">
            <v>56.914999999999999</v>
          </cell>
          <cell r="AD87">
            <v>34.19</v>
          </cell>
          <cell r="AE87">
            <v>51.486130000000003</v>
          </cell>
          <cell r="AF87">
            <v>35.596809999999998</v>
          </cell>
        </row>
        <row r="88">
          <cell r="D88">
            <v>44044</v>
          </cell>
          <cell r="E88">
            <v>53.85</v>
          </cell>
          <cell r="F88">
            <v>39.075000000000003</v>
          </cell>
          <cell r="G88">
            <v>55.11</v>
          </cell>
          <cell r="H88">
            <v>38.79</v>
          </cell>
          <cell r="I88">
            <v>51.63</v>
          </cell>
          <cell r="J88">
            <v>36.85</v>
          </cell>
          <cell r="K88">
            <v>54.077500000000001</v>
          </cell>
          <cell r="L88">
            <v>42.774999999999999</v>
          </cell>
          <cell r="M88">
            <v>55.107500000000002</v>
          </cell>
          <cell r="N88">
            <v>45.172499999999999</v>
          </cell>
          <cell r="O88">
            <v>58.61</v>
          </cell>
          <cell r="P88">
            <v>37.79</v>
          </cell>
          <cell r="Q88">
            <v>59.36</v>
          </cell>
          <cell r="R88">
            <v>38.79</v>
          </cell>
          <cell r="S88">
            <v>51.61</v>
          </cell>
          <cell r="T88">
            <v>34.79</v>
          </cell>
          <cell r="U88">
            <v>58.61</v>
          </cell>
          <cell r="V88">
            <v>37.79</v>
          </cell>
          <cell r="W88">
            <v>51.63</v>
          </cell>
          <cell r="X88">
            <v>36.85</v>
          </cell>
          <cell r="Y88">
            <v>57.11</v>
          </cell>
          <cell r="Z88">
            <v>40.29</v>
          </cell>
          <cell r="AA88">
            <v>58.86</v>
          </cell>
          <cell r="AB88">
            <v>41.29</v>
          </cell>
          <cell r="AC88">
            <v>56.11</v>
          </cell>
          <cell r="AD88">
            <v>38.79</v>
          </cell>
          <cell r="AE88">
            <v>53.101059999999997</v>
          </cell>
          <cell r="AF88">
            <v>40.994439999999997</v>
          </cell>
        </row>
        <row r="89">
          <cell r="D89">
            <v>44075</v>
          </cell>
          <cell r="E89">
            <v>51.85</v>
          </cell>
          <cell r="F89">
            <v>39.357500000000002</v>
          </cell>
          <cell r="G89">
            <v>49.475000000000001</v>
          </cell>
          <cell r="H89">
            <v>38.22</v>
          </cell>
          <cell r="I89">
            <v>50.21</v>
          </cell>
          <cell r="J89">
            <v>38.15</v>
          </cell>
          <cell r="K89">
            <v>51.422499999999999</v>
          </cell>
          <cell r="L89">
            <v>40.29</v>
          </cell>
          <cell r="M89">
            <v>51.487499999999997</v>
          </cell>
          <cell r="N89">
            <v>44.1</v>
          </cell>
          <cell r="O89">
            <v>51.475000000000001</v>
          </cell>
          <cell r="P89">
            <v>35.72</v>
          </cell>
          <cell r="Q89">
            <v>50.475000000000001</v>
          </cell>
          <cell r="R89">
            <v>35.22</v>
          </cell>
          <cell r="S89">
            <v>45.475000000000001</v>
          </cell>
          <cell r="T89">
            <v>34.22</v>
          </cell>
          <cell r="U89">
            <v>51.475000000000001</v>
          </cell>
          <cell r="V89">
            <v>35.72</v>
          </cell>
          <cell r="W89">
            <v>50.21</v>
          </cell>
          <cell r="X89">
            <v>38.15</v>
          </cell>
          <cell r="Y89">
            <v>50.975000000000001</v>
          </cell>
          <cell r="Z89">
            <v>39.22</v>
          </cell>
          <cell r="AA89">
            <v>52.725000000000001</v>
          </cell>
          <cell r="AB89">
            <v>40.47</v>
          </cell>
          <cell r="AC89">
            <v>49.475000000000001</v>
          </cell>
          <cell r="AD89">
            <v>38.22</v>
          </cell>
          <cell r="AE89">
            <v>50.38156</v>
          </cell>
          <cell r="AF89">
            <v>40.626249999999999</v>
          </cell>
        </row>
        <row r="90">
          <cell r="D90">
            <v>44105</v>
          </cell>
          <cell r="E90">
            <v>46.66</v>
          </cell>
          <cell r="F90">
            <v>38.770000000000003</v>
          </cell>
          <cell r="G90">
            <v>47.695</v>
          </cell>
          <cell r="H90">
            <v>39.4</v>
          </cell>
          <cell r="I90">
            <v>44.53</v>
          </cell>
          <cell r="J90">
            <v>37.049999999999997</v>
          </cell>
          <cell r="K90">
            <v>51.055</v>
          </cell>
          <cell r="L90">
            <v>42.125</v>
          </cell>
          <cell r="M90">
            <v>49.3125</v>
          </cell>
          <cell r="N90">
            <v>42.987499999999997</v>
          </cell>
          <cell r="O90">
            <v>47.695</v>
          </cell>
          <cell r="P90">
            <v>38.4</v>
          </cell>
          <cell r="Q90">
            <v>47.195</v>
          </cell>
          <cell r="R90">
            <v>38.4</v>
          </cell>
          <cell r="S90">
            <v>44.695</v>
          </cell>
          <cell r="T90">
            <v>34.4</v>
          </cell>
          <cell r="U90">
            <v>47.695</v>
          </cell>
          <cell r="V90">
            <v>38.4</v>
          </cell>
          <cell r="W90">
            <v>44.53</v>
          </cell>
          <cell r="X90">
            <v>37.049999999999997</v>
          </cell>
          <cell r="Y90">
            <v>48.695</v>
          </cell>
          <cell r="Z90">
            <v>40.15</v>
          </cell>
          <cell r="AA90">
            <v>50.695</v>
          </cell>
          <cell r="AB90">
            <v>41.4</v>
          </cell>
          <cell r="AC90">
            <v>47.695</v>
          </cell>
          <cell r="AD90">
            <v>39.4</v>
          </cell>
          <cell r="AE90">
            <v>46.753439999999998</v>
          </cell>
          <cell r="AF90">
            <v>39.80406</v>
          </cell>
        </row>
        <row r="91">
          <cell r="D91">
            <v>44136</v>
          </cell>
          <cell r="E91">
            <v>48.88</v>
          </cell>
          <cell r="F91">
            <v>39.384999999999998</v>
          </cell>
          <cell r="G91">
            <v>45.957500000000003</v>
          </cell>
          <cell r="H91">
            <v>38.805</v>
          </cell>
          <cell r="I91">
            <v>46.57</v>
          </cell>
          <cell r="J91">
            <v>41.18</v>
          </cell>
          <cell r="K91">
            <v>51.055</v>
          </cell>
          <cell r="L91">
            <v>43.25</v>
          </cell>
          <cell r="M91">
            <v>51.5</v>
          </cell>
          <cell r="N91">
            <v>43.732500000000002</v>
          </cell>
          <cell r="O91">
            <v>44.457500000000003</v>
          </cell>
          <cell r="P91">
            <v>37.305</v>
          </cell>
          <cell r="Q91">
            <v>45.457500000000003</v>
          </cell>
          <cell r="R91">
            <v>38.305</v>
          </cell>
          <cell r="S91">
            <v>42.707500000000003</v>
          </cell>
          <cell r="T91">
            <v>34.805</v>
          </cell>
          <cell r="U91">
            <v>44.457500000000003</v>
          </cell>
          <cell r="V91">
            <v>37.305</v>
          </cell>
          <cell r="W91">
            <v>46.57</v>
          </cell>
          <cell r="X91">
            <v>41.18</v>
          </cell>
          <cell r="Y91">
            <v>46.957500000000003</v>
          </cell>
          <cell r="Z91">
            <v>39.305</v>
          </cell>
          <cell r="AA91">
            <v>48.707500000000003</v>
          </cell>
          <cell r="AB91">
            <v>41.055</v>
          </cell>
          <cell r="AC91">
            <v>45.957500000000003</v>
          </cell>
          <cell r="AD91">
            <v>39.055</v>
          </cell>
          <cell r="AE91">
            <v>48.902500000000003</v>
          </cell>
          <cell r="AF91">
            <v>40.465440000000001</v>
          </cell>
        </row>
        <row r="92">
          <cell r="D92">
            <v>44166</v>
          </cell>
          <cell r="E92">
            <v>52.21</v>
          </cell>
          <cell r="F92">
            <v>41.844999999999999</v>
          </cell>
          <cell r="G92">
            <v>47.347499999999997</v>
          </cell>
          <cell r="H92">
            <v>39.994999999999997</v>
          </cell>
          <cell r="I92">
            <v>50.65</v>
          </cell>
          <cell r="J92">
            <v>41.77</v>
          </cell>
          <cell r="K92">
            <v>52.39</v>
          </cell>
          <cell r="L92">
            <v>46.625</v>
          </cell>
          <cell r="M92">
            <v>53.6875</v>
          </cell>
          <cell r="N92">
            <v>47.83</v>
          </cell>
          <cell r="O92">
            <v>46.597499999999997</v>
          </cell>
          <cell r="P92">
            <v>38.994999999999997</v>
          </cell>
          <cell r="Q92">
            <v>46.847499999999997</v>
          </cell>
          <cell r="R92">
            <v>39.494999999999997</v>
          </cell>
          <cell r="S92">
            <v>44.347499999999997</v>
          </cell>
          <cell r="T92">
            <v>35.994999999999997</v>
          </cell>
          <cell r="U92">
            <v>46.597499999999997</v>
          </cell>
          <cell r="V92">
            <v>38.994999999999997</v>
          </cell>
          <cell r="W92">
            <v>50.65</v>
          </cell>
          <cell r="X92">
            <v>41.77</v>
          </cell>
          <cell r="Y92">
            <v>48.347499999999997</v>
          </cell>
          <cell r="Z92">
            <v>40.744999999999997</v>
          </cell>
          <cell r="AA92">
            <v>49.847499999999997</v>
          </cell>
          <cell r="AB92">
            <v>42.244999999999997</v>
          </cell>
          <cell r="AC92">
            <v>47.847499999999997</v>
          </cell>
          <cell r="AD92">
            <v>40.994999999999997</v>
          </cell>
          <cell r="AE92">
            <v>51.606560000000002</v>
          </cell>
          <cell r="AF92">
            <v>43.641750000000002</v>
          </cell>
        </row>
        <row r="93">
          <cell r="D93">
            <v>44197</v>
          </cell>
          <cell r="E93">
            <v>50.9</v>
          </cell>
          <cell r="F93">
            <v>41.825000000000003</v>
          </cell>
          <cell r="G93">
            <v>47.33</v>
          </cell>
          <cell r="H93">
            <v>38.450000000000003</v>
          </cell>
          <cell r="I93">
            <v>49.35</v>
          </cell>
          <cell r="J93">
            <v>41.46</v>
          </cell>
          <cell r="K93">
            <v>53.325000000000003</v>
          </cell>
          <cell r="L93">
            <v>42.87</v>
          </cell>
          <cell r="M93">
            <v>52.66</v>
          </cell>
          <cell r="N93">
            <v>43.87</v>
          </cell>
          <cell r="O93">
            <v>46.58</v>
          </cell>
          <cell r="P93">
            <v>37.950000000000003</v>
          </cell>
          <cell r="Q93">
            <v>46.83</v>
          </cell>
          <cell r="R93">
            <v>37.950000000000003</v>
          </cell>
          <cell r="S93">
            <v>43.83</v>
          </cell>
          <cell r="T93">
            <v>35.950000000000003</v>
          </cell>
          <cell r="U93">
            <v>46.58</v>
          </cell>
          <cell r="V93">
            <v>37.950000000000003</v>
          </cell>
          <cell r="W93">
            <v>49.35</v>
          </cell>
          <cell r="X93">
            <v>41.46</v>
          </cell>
          <cell r="Y93">
            <v>48.58</v>
          </cell>
          <cell r="Z93">
            <v>39.450000000000003</v>
          </cell>
          <cell r="AA93">
            <v>50.08</v>
          </cell>
          <cell r="AB93">
            <v>40.700000000000003</v>
          </cell>
          <cell r="AC93">
            <v>48.33</v>
          </cell>
          <cell r="AD93">
            <v>39.950000000000003</v>
          </cell>
          <cell r="AE93">
            <v>50.463500000000003</v>
          </cell>
          <cell r="AF93">
            <v>41.750749999999996</v>
          </cell>
        </row>
        <row r="94">
          <cell r="D94">
            <v>44228</v>
          </cell>
          <cell r="E94">
            <v>50.843319999999999</v>
          </cell>
          <cell r="F94">
            <v>42.26596</v>
          </cell>
          <cell r="G94">
            <v>47.488439999999997</v>
          </cell>
          <cell r="H94">
            <v>40.042479999999998</v>
          </cell>
          <cell r="I94">
            <v>46.7361</v>
          </cell>
          <cell r="J94">
            <v>40.639919999999996</v>
          </cell>
          <cell r="K94">
            <v>51.177599999999998</v>
          </cell>
          <cell r="L94">
            <v>42.817520000000002</v>
          </cell>
          <cell r="M94">
            <v>51.141710000000003</v>
          </cell>
          <cell r="N94">
            <v>43.943890000000003</v>
          </cell>
          <cell r="O94">
            <v>46.488439999999997</v>
          </cell>
          <cell r="P94">
            <v>38.792479999999998</v>
          </cell>
          <cell r="Q94">
            <v>47.488439999999997</v>
          </cell>
          <cell r="R94">
            <v>39.542479999999998</v>
          </cell>
          <cell r="S94">
            <v>43.988439999999997</v>
          </cell>
          <cell r="T94">
            <v>37.542479999999998</v>
          </cell>
          <cell r="U94">
            <v>46.488439999999997</v>
          </cell>
          <cell r="V94">
            <v>38.792479999999998</v>
          </cell>
          <cell r="W94">
            <v>46.7361</v>
          </cell>
          <cell r="X94">
            <v>40.639919999999996</v>
          </cell>
          <cell r="Y94">
            <v>48.738439999999997</v>
          </cell>
          <cell r="Z94">
            <v>41.042479999999998</v>
          </cell>
          <cell r="AA94">
            <v>49.988439999999997</v>
          </cell>
          <cell r="AB94">
            <v>42.292479999999998</v>
          </cell>
          <cell r="AC94">
            <v>46.488439999999997</v>
          </cell>
          <cell r="AD94">
            <v>40.792479999999998</v>
          </cell>
          <cell r="AE94">
            <v>50.515349999999998</v>
          </cell>
          <cell r="AF94">
            <v>40.62867</v>
          </cell>
        </row>
        <row r="95">
          <cell r="D95">
            <v>44256</v>
          </cell>
          <cell r="E95">
            <v>47.10819</v>
          </cell>
          <cell r="F95">
            <v>38.731009999999998</v>
          </cell>
          <cell r="G95">
            <v>46.131320000000002</v>
          </cell>
          <cell r="H95">
            <v>37.843609999999998</v>
          </cell>
          <cell r="I95">
            <v>43.262889999999999</v>
          </cell>
          <cell r="J95">
            <v>37.037849999999999</v>
          </cell>
          <cell r="K95">
            <v>49.026789999999998</v>
          </cell>
          <cell r="L95">
            <v>40.759830000000001</v>
          </cell>
          <cell r="M95">
            <v>48.870730000000002</v>
          </cell>
          <cell r="N95">
            <v>42.23912</v>
          </cell>
          <cell r="O95">
            <v>45.131320000000002</v>
          </cell>
          <cell r="P95">
            <v>36.343609999999998</v>
          </cell>
          <cell r="Q95">
            <v>46.131320000000002</v>
          </cell>
          <cell r="R95">
            <v>37.343609999999998</v>
          </cell>
          <cell r="S95">
            <v>42.131320000000002</v>
          </cell>
          <cell r="T95">
            <v>34.343609999999998</v>
          </cell>
          <cell r="U95">
            <v>45.131320000000002</v>
          </cell>
          <cell r="V95">
            <v>36.343609999999998</v>
          </cell>
          <cell r="W95">
            <v>43.262889999999999</v>
          </cell>
          <cell r="X95">
            <v>37.037849999999999</v>
          </cell>
          <cell r="Y95">
            <v>47.381320000000002</v>
          </cell>
          <cell r="Z95">
            <v>38.843609999999998</v>
          </cell>
          <cell r="AA95">
            <v>48.631320000000002</v>
          </cell>
          <cell r="AB95">
            <v>39.843609999999998</v>
          </cell>
          <cell r="AC95">
            <v>44.881320000000002</v>
          </cell>
          <cell r="AD95">
            <v>38.093609999999998</v>
          </cell>
          <cell r="AE95">
            <v>46.545140000000004</v>
          </cell>
          <cell r="AF95">
            <v>37.819600000000001</v>
          </cell>
        </row>
        <row r="96">
          <cell r="D96">
            <v>44287</v>
          </cell>
          <cell r="E96">
            <v>45.470579999999998</v>
          </cell>
          <cell r="F96">
            <v>31.675850000000001</v>
          </cell>
          <cell r="G96">
            <v>47.725670000000001</v>
          </cell>
          <cell r="H96">
            <v>36.161969999999997</v>
          </cell>
          <cell r="I96">
            <v>40.069659999999999</v>
          </cell>
          <cell r="J96">
            <v>31.029959999999999</v>
          </cell>
          <cell r="K96">
            <v>46.779949999999999</v>
          </cell>
          <cell r="L96">
            <v>38.911670000000001</v>
          </cell>
          <cell r="M96">
            <v>46.588540000000002</v>
          </cell>
          <cell r="N96">
            <v>41.279780000000002</v>
          </cell>
          <cell r="O96">
            <v>46.475670000000001</v>
          </cell>
          <cell r="P96">
            <v>35.161969999999997</v>
          </cell>
          <cell r="Q96">
            <v>44.725670000000001</v>
          </cell>
          <cell r="R96">
            <v>35.411969999999997</v>
          </cell>
          <cell r="S96">
            <v>41.725670000000001</v>
          </cell>
          <cell r="T96">
            <v>32.161969999999997</v>
          </cell>
          <cell r="U96">
            <v>46.475670000000001</v>
          </cell>
          <cell r="V96">
            <v>35.161969999999997</v>
          </cell>
          <cell r="W96">
            <v>40.069659999999999</v>
          </cell>
          <cell r="X96">
            <v>31.029959999999999</v>
          </cell>
          <cell r="Y96">
            <v>46.225670000000001</v>
          </cell>
          <cell r="Z96">
            <v>34.161969999999997</v>
          </cell>
          <cell r="AA96">
            <v>50.475670000000001</v>
          </cell>
          <cell r="AB96">
            <v>38.411969999999997</v>
          </cell>
          <cell r="AC96">
            <v>44.725670000000001</v>
          </cell>
          <cell r="AD96">
            <v>34.661969999999997</v>
          </cell>
          <cell r="AE96">
            <v>45.056229999999999</v>
          </cell>
          <cell r="AF96">
            <v>35.219589999999997</v>
          </cell>
        </row>
        <row r="97">
          <cell r="D97">
            <v>44317</v>
          </cell>
          <cell r="E97">
            <v>41.178690000000003</v>
          </cell>
          <cell r="F97">
            <v>24.72269</v>
          </cell>
          <cell r="G97">
            <v>46.413760000000003</v>
          </cell>
          <cell r="H97">
            <v>34.756869999999999</v>
          </cell>
          <cell r="I97">
            <v>37.251910000000002</v>
          </cell>
          <cell r="J97">
            <v>23.246600000000001</v>
          </cell>
          <cell r="K97">
            <v>46.939920000000001</v>
          </cell>
          <cell r="L97">
            <v>34.873759999999997</v>
          </cell>
          <cell r="M97">
            <v>46.812849999999997</v>
          </cell>
          <cell r="N97">
            <v>37.085320000000003</v>
          </cell>
          <cell r="O97">
            <v>45.413760000000003</v>
          </cell>
          <cell r="P97">
            <v>33.256869999999999</v>
          </cell>
          <cell r="Q97">
            <v>45.413760000000003</v>
          </cell>
          <cell r="R97">
            <v>33.756869999999999</v>
          </cell>
          <cell r="S97">
            <v>36.413760000000003</v>
          </cell>
          <cell r="T97">
            <v>26.75686</v>
          </cell>
          <cell r="U97">
            <v>45.413760000000003</v>
          </cell>
          <cell r="V97">
            <v>33.256869999999999</v>
          </cell>
          <cell r="W97">
            <v>37.251910000000002</v>
          </cell>
          <cell r="X97">
            <v>23.246600000000001</v>
          </cell>
          <cell r="Y97">
            <v>44.913760000000003</v>
          </cell>
          <cell r="Z97">
            <v>32.756869999999999</v>
          </cell>
          <cell r="AA97">
            <v>49.413760000000003</v>
          </cell>
          <cell r="AB97">
            <v>36.756869999999999</v>
          </cell>
          <cell r="AC97">
            <v>42.413760000000003</v>
          </cell>
          <cell r="AD97">
            <v>32.006869999999999</v>
          </cell>
          <cell r="AE97">
            <v>41.999099999999999</v>
          </cell>
          <cell r="AF97">
            <v>29.748660000000001</v>
          </cell>
        </row>
        <row r="98">
          <cell r="D98">
            <v>44348</v>
          </cell>
          <cell r="E98">
            <v>43.984290000000001</v>
          </cell>
          <cell r="F98">
            <v>26.467410000000001</v>
          </cell>
          <cell r="G98">
            <v>45.309229999999999</v>
          </cell>
          <cell r="H98">
            <v>34.391129999999997</v>
          </cell>
          <cell r="I98">
            <v>39.014580000000002</v>
          </cell>
          <cell r="J98">
            <v>23.942699999999999</v>
          </cell>
          <cell r="K98">
            <v>49.578780000000002</v>
          </cell>
          <cell r="L98">
            <v>36.048929999999999</v>
          </cell>
          <cell r="M98">
            <v>48.468029999999999</v>
          </cell>
          <cell r="N98">
            <v>36.842449999999999</v>
          </cell>
          <cell r="O98">
            <v>45.059229999999999</v>
          </cell>
          <cell r="P98">
            <v>33.641129999999997</v>
          </cell>
          <cell r="Q98">
            <v>45.309229999999999</v>
          </cell>
          <cell r="R98">
            <v>33.641129999999997</v>
          </cell>
          <cell r="S98">
            <v>33.309229999999999</v>
          </cell>
          <cell r="T98">
            <v>25.39113</v>
          </cell>
          <cell r="U98">
            <v>45.059229999999999</v>
          </cell>
          <cell r="V98">
            <v>33.641129999999997</v>
          </cell>
          <cell r="W98">
            <v>39.014580000000002</v>
          </cell>
          <cell r="X98">
            <v>23.942699999999999</v>
          </cell>
          <cell r="Y98">
            <v>46.309229999999999</v>
          </cell>
          <cell r="Z98">
            <v>34.891129999999997</v>
          </cell>
          <cell r="AA98">
            <v>48.309229999999999</v>
          </cell>
          <cell r="AB98">
            <v>36.641129999999997</v>
          </cell>
          <cell r="AC98">
            <v>42.309229999999999</v>
          </cell>
          <cell r="AD98">
            <v>31.64113</v>
          </cell>
          <cell r="AE98">
            <v>46.380839999999999</v>
          </cell>
          <cell r="AF98">
            <v>32.012259999999998</v>
          </cell>
        </row>
        <row r="99">
          <cell r="D99">
            <v>44378</v>
          </cell>
          <cell r="E99">
            <v>51.715290000000003</v>
          </cell>
          <cell r="F99">
            <v>34.13861</v>
          </cell>
          <cell r="G99">
            <v>56.017890000000001</v>
          </cell>
          <cell r="H99">
            <v>38.423209999999997</v>
          </cell>
          <cell r="I99">
            <v>47.572069999999997</v>
          </cell>
          <cell r="J99">
            <v>31.22391</v>
          </cell>
          <cell r="K99">
            <v>56.116309999999999</v>
          </cell>
          <cell r="L99">
            <v>41.603650000000002</v>
          </cell>
          <cell r="M99">
            <v>56.45346</v>
          </cell>
          <cell r="N99">
            <v>42.962919999999997</v>
          </cell>
          <cell r="O99">
            <v>60.517890000000001</v>
          </cell>
          <cell r="P99">
            <v>37.423209999999997</v>
          </cell>
          <cell r="Q99">
            <v>61.017890000000001</v>
          </cell>
          <cell r="R99">
            <v>38.423209999999997</v>
          </cell>
          <cell r="S99">
            <v>51.017890000000001</v>
          </cell>
          <cell r="T99">
            <v>33.423209999999997</v>
          </cell>
          <cell r="U99">
            <v>60.517890000000001</v>
          </cell>
          <cell r="V99">
            <v>37.423209999999997</v>
          </cell>
          <cell r="W99">
            <v>47.572069999999997</v>
          </cell>
          <cell r="X99">
            <v>31.22391</v>
          </cell>
          <cell r="Y99">
            <v>58.517890000000001</v>
          </cell>
          <cell r="Z99">
            <v>39.923209999999997</v>
          </cell>
          <cell r="AA99">
            <v>60.267890000000001</v>
          </cell>
          <cell r="AB99">
            <v>40.923209999999997</v>
          </cell>
          <cell r="AC99">
            <v>57.017890000000001</v>
          </cell>
          <cell r="AD99">
            <v>36.673209999999997</v>
          </cell>
          <cell r="AE99">
            <v>52.10445</v>
          </cell>
          <cell r="AF99">
            <v>38.795720000000003</v>
          </cell>
        </row>
        <row r="100">
          <cell r="D100">
            <v>44409</v>
          </cell>
          <cell r="E100">
            <v>57.354970000000002</v>
          </cell>
          <cell r="F100">
            <v>39.515430000000002</v>
          </cell>
          <cell r="G100">
            <v>57.69755</v>
          </cell>
          <cell r="H100">
            <v>39.427680000000002</v>
          </cell>
          <cell r="I100">
            <v>54.110210000000002</v>
          </cell>
          <cell r="J100">
            <v>36.728059999999999</v>
          </cell>
          <cell r="K100">
            <v>59.185899999999997</v>
          </cell>
          <cell r="L100">
            <v>42.804969999999997</v>
          </cell>
          <cell r="M100">
            <v>59.2746</v>
          </cell>
          <cell r="N100">
            <v>43.899810000000002</v>
          </cell>
          <cell r="O100">
            <v>61.19755</v>
          </cell>
          <cell r="P100">
            <v>38.427680000000002</v>
          </cell>
          <cell r="Q100">
            <v>61.94755</v>
          </cell>
          <cell r="R100">
            <v>39.427680000000002</v>
          </cell>
          <cell r="S100">
            <v>54.19755</v>
          </cell>
          <cell r="T100">
            <v>35.427680000000002</v>
          </cell>
          <cell r="U100">
            <v>61.19755</v>
          </cell>
          <cell r="V100">
            <v>38.427680000000002</v>
          </cell>
          <cell r="W100">
            <v>54.110210000000002</v>
          </cell>
          <cell r="X100">
            <v>36.728059999999999</v>
          </cell>
          <cell r="Y100">
            <v>59.69755</v>
          </cell>
          <cell r="Z100">
            <v>40.927680000000002</v>
          </cell>
          <cell r="AA100">
            <v>61.44755</v>
          </cell>
          <cell r="AB100">
            <v>41.927680000000002</v>
          </cell>
          <cell r="AC100">
            <v>58.69755</v>
          </cell>
          <cell r="AD100">
            <v>39.427680000000002</v>
          </cell>
          <cell r="AE100">
            <v>55.287520000000001</v>
          </cell>
          <cell r="AF100">
            <v>40.597499999999997</v>
          </cell>
        </row>
        <row r="101">
          <cell r="D101">
            <v>44440</v>
          </cell>
          <cell r="E101">
            <v>55.32817</v>
          </cell>
          <cell r="F101">
            <v>41.54562</v>
          </cell>
          <cell r="G101">
            <v>52.547870000000003</v>
          </cell>
          <cell r="H101">
            <v>39.586770000000001</v>
          </cell>
          <cell r="I101">
            <v>52.65596</v>
          </cell>
          <cell r="J101">
            <v>39.237459999999999</v>
          </cell>
          <cell r="K101">
            <v>55.48771</v>
          </cell>
          <cell r="L101">
            <v>41.810679999999998</v>
          </cell>
          <cell r="M101">
            <v>55.061819999999997</v>
          </cell>
          <cell r="N101">
            <v>43.901440000000001</v>
          </cell>
          <cell r="O101">
            <v>54.547870000000003</v>
          </cell>
          <cell r="P101">
            <v>37.086770000000001</v>
          </cell>
          <cell r="Q101">
            <v>53.547870000000003</v>
          </cell>
          <cell r="R101">
            <v>36.586770000000001</v>
          </cell>
          <cell r="S101">
            <v>48.547870000000003</v>
          </cell>
          <cell r="T101">
            <v>35.586770000000001</v>
          </cell>
          <cell r="U101">
            <v>54.547870000000003</v>
          </cell>
          <cell r="V101">
            <v>37.086770000000001</v>
          </cell>
          <cell r="W101">
            <v>52.65596</v>
          </cell>
          <cell r="X101">
            <v>39.237459999999999</v>
          </cell>
          <cell r="Y101">
            <v>54.047870000000003</v>
          </cell>
          <cell r="Z101">
            <v>40.586770000000001</v>
          </cell>
          <cell r="AA101">
            <v>55.797870000000003</v>
          </cell>
          <cell r="AB101">
            <v>41.836770000000001</v>
          </cell>
          <cell r="AC101">
            <v>52.547870000000003</v>
          </cell>
          <cell r="AD101">
            <v>39.586770000000001</v>
          </cell>
          <cell r="AE101">
            <v>52.533769999999997</v>
          </cell>
          <cell r="AF101">
            <v>41.438720000000004</v>
          </cell>
        </row>
        <row r="102">
          <cell r="D102">
            <v>44470</v>
          </cell>
          <cell r="E102">
            <v>49.808030000000002</v>
          </cell>
          <cell r="F102">
            <v>40.131230000000002</v>
          </cell>
          <cell r="G102">
            <v>49.154069999999997</v>
          </cell>
          <cell r="H102">
            <v>39.993549999999999</v>
          </cell>
          <cell r="I102">
            <v>46.803519999999999</v>
          </cell>
          <cell r="J102">
            <v>37.568269999999998</v>
          </cell>
          <cell r="K102">
            <v>52.813189999999999</v>
          </cell>
          <cell r="L102">
            <v>41.918849999999999</v>
          </cell>
          <cell r="M102">
            <v>51.555419999999998</v>
          </cell>
          <cell r="N102">
            <v>43.27111</v>
          </cell>
          <cell r="O102">
            <v>49.154069999999997</v>
          </cell>
          <cell r="P102">
            <v>38.993549999999999</v>
          </cell>
          <cell r="Q102">
            <v>48.654069999999997</v>
          </cell>
          <cell r="R102">
            <v>38.993549999999999</v>
          </cell>
          <cell r="S102">
            <v>46.154069999999997</v>
          </cell>
          <cell r="T102">
            <v>34.993549999999999</v>
          </cell>
          <cell r="U102">
            <v>49.154069999999997</v>
          </cell>
          <cell r="V102">
            <v>38.993549999999999</v>
          </cell>
          <cell r="W102">
            <v>46.803519999999999</v>
          </cell>
          <cell r="X102">
            <v>37.568269999999998</v>
          </cell>
          <cell r="Y102">
            <v>50.154069999999997</v>
          </cell>
          <cell r="Z102">
            <v>40.743549999999999</v>
          </cell>
          <cell r="AA102">
            <v>52.154069999999997</v>
          </cell>
          <cell r="AB102">
            <v>41.993549999999999</v>
          </cell>
          <cell r="AC102">
            <v>49.154069999999997</v>
          </cell>
          <cell r="AD102">
            <v>39.993549999999999</v>
          </cell>
          <cell r="AE102">
            <v>48.733199999999997</v>
          </cell>
          <cell r="AF102">
            <v>40.047330000000002</v>
          </cell>
        </row>
        <row r="103">
          <cell r="D103">
            <v>44501</v>
          </cell>
          <cell r="E103">
            <v>55.192259999999997</v>
          </cell>
          <cell r="F103">
            <v>42.700049999999997</v>
          </cell>
          <cell r="G103">
            <v>48.894959999999998</v>
          </cell>
          <cell r="H103">
            <v>40.108150000000002</v>
          </cell>
          <cell r="I103">
            <v>52.054650000000002</v>
          </cell>
          <cell r="J103">
            <v>41.867919999999998</v>
          </cell>
          <cell r="K103">
            <v>53.49727</v>
          </cell>
          <cell r="L103">
            <v>43.768039999999999</v>
          </cell>
          <cell r="M103">
            <v>53.39714</v>
          </cell>
          <cell r="N103">
            <v>44.090220000000002</v>
          </cell>
          <cell r="O103">
            <v>47.394959999999998</v>
          </cell>
          <cell r="P103">
            <v>38.608150000000002</v>
          </cell>
          <cell r="Q103">
            <v>48.394959999999998</v>
          </cell>
          <cell r="R103">
            <v>39.608150000000002</v>
          </cell>
          <cell r="S103">
            <v>45.644959999999998</v>
          </cell>
          <cell r="T103">
            <v>36.108150000000002</v>
          </cell>
          <cell r="U103">
            <v>47.394959999999998</v>
          </cell>
          <cell r="V103">
            <v>38.608150000000002</v>
          </cell>
          <cell r="W103">
            <v>52.054650000000002</v>
          </cell>
          <cell r="X103">
            <v>41.867919999999998</v>
          </cell>
          <cell r="Y103">
            <v>49.894959999999998</v>
          </cell>
          <cell r="Z103">
            <v>40.608150000000002</v>
          </cell>
          <cell r="AA103">
            <v>51.644959999999998</v>
          </cell>
          <cell r="AB103">
            <v>42.358150000000002</v>
          </cell>
          <cell r="AC103">
            <v>48.894959999999998</v>
          </cell>
          <cell r="AD103">
            <v>40.358150000000002</v>
          </cell>
          <cell r="AE103">
            <v>54.093409999999999</v>
          </cell>
          <cell r="AF103">
            <v>40.878360000000001</v>
          </cell>
        </row>
        <row r="104">
          <cell r="D104">
            <v>44531</v>
          </cell>
          <cell r="E104">
            <v>57.273380000000003</v>
          </cell>
          <cell r="F104">
            <v>44.901859999999999</v>
          </cell>
          <cell r="G104">
            <v>49.728679999999997</v>
          </cell>
          <cell r="H104">
            <v>41.763480000000001</v>
          </cell>
          <cell r="I104">
            <v>54.989809999999999</v>
          </cell>
          <cell r="J104">
            <v>43.26679</v>
          </cell>
          <cell r="K104">
            <v>54.048679999999997</v>
          </cell>
          <cell r="L104">
            <v>46.30292</v>
          </cell>
          <cell r="M104">
            <v>54.509010000000004</v>
          </cell>
          <cell r="N104">
            <v>47.177140000000001</v>
          </cell>
          <cell r="O104">
            <v>48.978679999999997</v>
          </cell>
          <cell r="P104">
            <v>40.763480000000001</v>
          </cell>
          <cell r="Q104">
            <v>49.228679999999997</v>
          </cell>
          <cell r="R104">
            <v>41.263480000000001</v>
          </cell>
          <cell r="S104">
            <v>46.728679999999997</v>
          </cell>
          <cell r="T104">
            <v>37.763480000000001</v>
          </cell>
          <cell r="U104">
            <v>48.978679999999997</v>
          </cell>
          <cell r="V104">
            <v>40.763480000000001</v>
          </cell>
          <cell r="W104">
            <v>54.989809999999999</v>
          </cell>
          <cell r="X104">
            <v>43.26679</v>
          </cell>
          <cell r="Y104">
            <v>50.728679999999997</v>
          </cell>
          <cell r="Z104">
            <v>42.513480000000001</v>
          </cell>
          <cell r="AA104">
            <v>52.228679999999997</v>
          </cell>
          <cell r="AB104">
            <v>44.013480000000001</v>
          </cell>
          <cell r="AC104">
            <v>50.228679999999997</v>
          </cell>
          <cell r="AD104">
            <v>42.763480000000001</v>
          </cell>
          <cell r="AE104">
            <v>55.652619999999999</v>
          </cell>
          <cell r="AF104">
            <v>44.86354</v>
          </cell>
        </row>
        <row r="105">
          <cell r="D105">
            <v>44562</v>
          </cell>
          <cell r="E105">
            <v>57.27805</v>
          </cell>
          <cell r="F105">
            <v>45.940289999999997</v>
          </cell>
          <cell r="G105">
            <v>49.164119999999997</v>
          </cell>
          <cell r="H105">
            <v>41.333500000000001</v>
          </cell>
          <cell r="I105">
            <v>54.508879999999998</v>
          </cell>
          <cell r="J105">
            <v>43.989409999999999</v>
          </cell>
          <cell r="K105">
            <v>55.886749999999999</v>
          </cell>
          <cell r="L105">
            <v>45.768599999999999</v>
          </cell>
          <cell r="M105">
            <v>55.165840000000003</v>
          </cell>
          <cell r="N105">
            <v>46.56203</v>
          </cell>
          <cell r="O105">
            <v>48.414119999999997</v>
          </cell>
          <cell r="P105">
            <v>40.833500000000001</v>
          </cell>
          <cell r="Q105">
            <v>48.664119999999997</v>
          </cell>
          <cell r="R105">
            <v>40.833500000000001</v>
          </cell>
          <cell r="S105">
            <v>45.664119999999997</v>
          </cell>
          <cell r="T105">
            <v>38.833500000000001</v>
          </cell>
          <cell r="U105">
            <v>48.414119999999997</v>
          </cell>
          <cell r="V105">
            <v>40.833500000000001</v>
          </cell>
          <cell r="W105">
            <v>54.508879999999998</v>
          </cell>
          <cell r="X105">
            <v>43.989409999999999</v>
          </cell>
          <cell r="Y105">
            <v>50.414119999999997</v>
          </cell>
          <cell r="Z105">
            <v>42.333500000000001</v>
          </cell>
          <cell r="AA105">
            <v>51.914119999999997</v>
          </cell>
          <cell r="AB105">
            <v>43.583500000000001</v>
          </cell>
          <cell r="AC105">
            <v>50.164119999999997</v>
          </cell>
          <cell r="AD105">
            <v>42.833500000000001</v>
          </cell>
          <cell r="AE105">
            <v>55.34113</v>
          </cell>
          <cell r="AF105">
            <v>44.13015</v>
          </cell>
        </row>
        <row r="106">
          <cell r="D106">
            <v>44593</v>
          </cell>
          <cell r="E106">
            <v>53.736629999999998</v>
          </cell>
          <cell r="F106">
            <v>46.03192</v>
          </cell>
          <cell r="G106">
            <v>49.976880000000001</v>
          </cell>
          <cell r="H106">
            <v>43.134950000000003</v>
          </cell>
          <cell r="I106">
            <v>49.78219</v>
          </cell>
          <cell r="J106">
            <v>42.414830000000002</v>
          </cell>
          <cell r="K106">
            <v>52.025199999999998</v>
          </cell>
          <cell r="L106">
            <v>44.792540000000002</v>
          </cell>
          <cell r="M106">
            <v>52.203420000000001</v>
          </cell>
          <cell r="N106">
            <v>46.037770000000002</v>
          </cell>
          <cell r="O106">
            <v>48.976880000000001</v>
          </cell>
          <cell r="P106">
            <v>41.884950000000003</v>
          </cell>
          <cell r="Q106">
            <v>49.976880000000001</v>
          </cell>
          <cell r="R106">
            <v>42.634950000000003</v>
          </cell>
          <cell r="S106">
            <v>46.476880000000001</v>
          </cell>
          <cell r="T106">
            <v>40.634950000000003</v>
          </cell>
          <cell r="U106">
            <v>48.976880000000001</v>
          </cell>
          <cell r="V106">
            <v>41.884950000000003</v>
          </cell>
          <cell r="W106">
            <v>49.78219</v>
          </cell>
          <cell r="X106">
            <v>42.414830000000002</v>
          </cell>
          <cell r="Y106">
            <v>51.226880000000001</v>
          </cell>
          <cell r="Z106">
            <v>44.134950000000003</v>
          </cell>
          <cell r="AA106">
            <v>52.476880000000001</v>
          </cell>
          <cell r="AB106">
            <v>45.384950000000003</v>
          </cell>
          <cell r="AC106">
            <v>48.976880000000001</v>
          </cell>
          <cell r="AD106">
            <v>43.884950000000003</v>
          </cell>
          <cell r="AE106">
            <v>53.561439999999997</v>
          </cell>
          <cell r="AF106">
            <v>42.403579999999998</v>
          </cell>
        </row>
        <row r="107">
          <cell r="D107">
            <v>44621</v>
          </cell>
          <cell r="E107">
            <v>49.066380000000002</v>
          </cell>
          <cell r="F107">
            <v>40.787010000000002</v>
          </cell>
          <cell r="G107">
            <v>47.592640000000003</v>
          </cell>
          <cell r="H107">
            <v>40.387210000000003</v>
          </cell>
          <cell r="I107">
            <v>45.315770000000001</v>
          </cell>
          <cell r="J107">
            <v>37.400689999999997</v>
          </cell>
          <cell r="K107">
            <v>51.458590000000001</v>
          </cell>
          <cell r="L107">
            <v>42.732149999999997</v>
          </cell>
          <cell r="M107">
            <v>50.981459999999998</v>
          </cell>
          <cell r="N107">
            <v>43.648240000000001</v>
          </cell>
          <cell r="O107">
            <v>46.592640000000003</v>
          </cell>
          <cell r="P107">
            <v>38.887210000000003</v>
          </cell>
          <cell r="Q107">
            <v>47.592640000000003</v>
          </cell>
          <cell r="R107">
            <v>39.887210000000003</v>
          </cell>
          <cell r="S107">
            <v>43.592640000000003</v>
          </cell>
          <cell r="T107">
            <v>36.887210000000003</v>
          </cell>
          <cell r="U107">
            <v>46.592640000000003</v>
          </cell>
          <cell r="V107">
            <v>38.887210000000003</v>
          </cell>
          <cell r="W107">
            <v>45.315770000000001</v>
          </cell>
          <cell r="X107">
            <v>37.400689999999997</v>
          </cell>
          <cell r="Y107">
            <v>48.842640000000003</v>
          </cell>
          <cell r="Z107">
            <v>41.387210000000003</v>
          </cell>
          <cell r="AA107">
            <v>50.092640000000003</v>
          </cell>
          <cell r="AB107">
            <v>42.387210000000003</v>
          </cell>
          <cell r="AC107">
            <v>46.342640000000003</v>
          </cell>
          <cell r="AD107">
            <v>40.637210000000003</v>
          </cell>
          <cell r="AE107">
            <v>48.598019999999998</v>
          </cell>
          <cell r="AF107">
            <v>38.18244</v>
          </cell>
        </row>
        <row r="108">
          <cell r="D108">
            <v>44652</v>
          </cell>
          <cell r="E108">
            <v>45.173659999999998</v>
          </cell>
          <cell r="F108">
            <v>38.226700000000001</v>
          </cell>
          <cell r="G108">
            <v>46.376339999999999</v>
          </cell>
          <cell r="H108">
            <v>39.733939999999997</v>
          </cell>
          <cell r="I108">
            <v>41.594329999999999</v>
          </cell>
          <cell r="J108">
            <v>34.954920000000001</v>
          </cell>
          <cell r="K108">
            <v>49.379890000000003</v>
          </cell>
          <cell r="L108">
            <v>40.855829999999997</v>
          </cell>
          <cell r="M108">
            <v>49.089579999999998</v>
          </cell>
          <cell r="N108">
            <v>42.544559999999997</v>
          </cell>
          <cell r="O108">
            <v>45.126339999999999</v>
          </cell>
          <cell r="P108">
            <v>38.733939999999997</v>
          </cell>
          <cell r="Q108">
            <v>43.376339999999999</v>
          </cell>
          <cell r="R108">
            <v>38.983939999999997</v>
          </cell>
          <cell r="S108">
            <v>40.376339999999999</v>
          </cell>
          <cell r="T108">
            <v>35.733939999999997</v>
          </cell>
          <cell r="U108">
            <v>45.126339999999999</v>
          </cell>
          <cell r="V108">
            <v>38.733939999999997</v>
          </cell>
          <cell r="W108">
            <v>41.594329999999999</v>
          </cell>
          <cell r="X108">
            <v>34.954920000000001</v>
          </cell>
          <cell r="Y108">
            <v>44.876339999999999</v>
          </cell>
          <cell r="Z108">
            <v>37.733939999999997</v>
          </cell>
          <cell r="AA108">
            <v>49.126339999999999</v>
          </cell>
          <cell r="AB108">
            <v>41.983939999999997</v>
          </cell>
          <cell r="AC108">
            <v>43.376339999999999</v>
          </cell>
          <cell r="AD108">
            <v>38.233939999999997</v>
          </cell>
          <cell r="AE108">
            <v>46.580889999999997</v>
          </cell>
          <cell r="AF108">
            <v>39.144550000000002</v>
          </cell>
        </row>
        <row r="109">
          <cell r="D109">
            <v>44682</v>
          </cell>
          <cell r="E109">
            <v>40.894880000000001</v>
          </cell>
          <cell r="F109">
            <v>30.920380000000002</v>
          </cell>
          <cell r="G109">
            <v>47.077530000000003</v>
          </cell>
          <cell r="H109">
            <v>38.333730000000003</v>
          </cell>
          <cell r="I109">
            <v>37.503819999999997</v>
          </cell>
          <cell r="J109">
            <v>27.96819</v>
          </cell>
          <cell r="K109">
            <v>48.52234</v>
          </cell>
          <cell r="L109">
            <v>38.045020000000001</v>
          </cell>
          <cell r="M109">
            <v>48.763210000000001</v>
          </cell>
          <cell r="N109">
            <v>40.403149999999997</v>
          </cell>
          <cell r="O109">
            <v>46.077530000000003</v>
          </cell>
          <cell r="P109">
            <v>36.833730000000003</v>
          </cell>
          <cell r="Q109">
            <v>46.077530000000003</v>
          </cell>
          <cell r="R109">
            <v>37.333730000000003</v>
          </cell>
          <cell r="S109">
            <v>37.077530000000003</v>
          </cell>
          <cell r="T109">
            <v>30.333729999999999</v>
          </cell>
          <cell r="U109">
            <v>46.077530000000003</v>
          </cell>
          <cell r="V109">
            <v>36.833730000000003</v>
          </cell>
          <cell r="W109">
            <v>37.503819999999997</v>
          </cell>
          <cell r="X109">
            <v>27.96819</v>
          </cell>
          <cell r="Y109">
            <v>45.577530000000003</v>
          </cell>
          <cell r="Z109">
            <v>36.333730000000003</v>
          </cell>
          <cell r="AA109">
            <v>50.077530000000003</v>
          </cell>
          <cell r="AB109">
            <v>40.333730000000003</v>
          </cell>
          <cell r="AC109">
            <v>43.077530000000003</v>
          </cell>
          <cell r="AD109">
            <v>35.583730000000003</v>
          </cell>
          <cell r="AE109">
            <v>42.251010000000001</v>
          </cell>
          <cell r="AF109">
            <v>34.47025</v>
          </cell>
        </row>
        <row r="110">
          <cell r="D110">
            <v>44713</v>
          </cell>
          <cell r="E110">
            <v>46.198590000000003</v>
          </cell>
          <cell r="F110">
            <v>33.584809999999997</v>
          </cell>
          <cell r="G110">
            <v>48.193460000000002</v>
          </cell>
          <cell r="H110">
            <v>37.602260000000001</v>
          </cell>
          <cell r="I110">
            <v>42.574170000000002</v>
          </cell>
          <cell r="J110">
            <v>30.51539</v>
          </cell>
          <cell r="K110">
            <v>51.445059999999998</v>
          </cell>
          <cell r="L110">
            <v>39.517859999999999</v>
          </cell>
          <cell r="M110">
            <v>50.136049999999997</v>
          </cell>
          <cell r="N110">
            <v>39.917389999999997</v>
          </cell>
          <cell r="O110">
            <v>47.943460000000002</v>
          </cell>
          <cell r="P110">
            <v>36.852260000000001</v>
          </cell>
          <cell r="Q110">
            <v>48.193460000000002</v>
          </cell>
          <cell r="R110">
            <v>36.852260000000001</v>
          </cell>
          <cell r="S110">
            <v>36.193460000000002</v>
          </cell>
          <cell r="T110">
            <v>28.602260000000001</v>
          </cell>
          <cell r="U110">
            <v>47.943460000000002</v>
          </cell>
          <cell r="V110">
            <v>36.852260000000001</v>
          </cell>
          <cell r="W110">
            <v>42.574170000000002</v>
          </cell>
          <cell r="X110">
            <v>30.51539</v>
          </cell>
          <cell r="Y110">
            <v>49.193460000000002</v>
          </cell>
          <cell r="Z110">
            <v>38.102260000000001</v>
          </cell>
          <cell r="AA110">
            <v>51.193460000000002</v>
          </cell>
          <cell r="AB110">
            <v>39.852260000000001</v>
          </cell>
          <cell r="AC110">
            <v>45.193460000000002</v>
          </cell>
          <cell r="AD110">
            <v>34.852260000000001</v>
          </cell>
          <cell r="AE110">
            <v>49.940420000000003</v>
          </cell>
          <cell r="AF110">
            <v>38.584949999999999</v>
          </cell>
        </row>
        <row r="111">
          <cell r="D111">
            <v>44743</v>
          </cell>
          <cell r="E111">
            <v>52.380580000000002</v>
          </cell>
          <cell r="F111">
            <v>37.95973</v>
          </cell>
          <cell r="G111">
            <v>56.120780000000003</v>
          </cell>
          <cell r="H111">
            <v>40.906410000000001</v>
          </cell>
          <cell r="I111">
            <v>48.48415</v>
          </cell>
          <cell r="J111">
            <v>34.697809999999997</v>
          </cell>
          <cell r="K111">
            <v>59.48263</v>
          </cell>
          <cell r="L111">
            <v>43.272300000000001</v>
          </cell>
          <cell r="M111">
            <v>58.251919999999998</v>
          </cell>
          <cell r="N111">
            <v>42.898339999999997</v>
          </cell>
          <cell r="O111">
            <v>60.620780000000003</v>
          </cell>
          <cell r="P111">
            <v>39.906410000000001</v>
          </cell>
          <cell r="Q111">
            <v>61.120780000000003</v>
          </cell>
          <cell r="R111">
            <v>40.906410000000001</v>
          </cell>
          <cell r="S111">
            <v>51.120780000000003</v>
          </cell>
          <cell r="T111">
            <v>35.906410000000001</v>
          </cell>
          <cell r="U111">
            <v>60.620780000000003</v>
          </cell>
          <cell r="V111">
            <v>39.906410000000001</v>
          </cell>
          <cell r="W111">
            <v>48.48415</v>
          </cell>
          <cell r="X111">
            <v>34.697809999999997</v>
          </cell>
          <cell r="Y111">
            <v>58.620780000000003</v>
          </cell>
          <cell r="Z111">
            <v>42.406410000000001</v>
          </cell>
          <cell r="AA111">
            <v>60.370780000000003</v>
          </cell>
          <cell r="AB111">
            <v>43.406410000000001</v>
          </cell>
          <cell r="AC111">
            <v>57.120780000000003</v>
          </cell>
          <cell r="AD111">
            <v>39.156410000000001</v>
          </cell>
          <cell r="AE111">
            <v>53.016530000000003</v>
          </cell>
          <cell r="AF111">
            <v>42.269620000000003</v>
          </cell>
        </row>
        <row r="112">
          <cell r="D112">
            <v>44774</v>
          </cell>
          <cell r="E112">
            <v>60.859940000000002</v>
          </cell>
          <cell r="F112">
            <v>39.955869999999997</v>
          </cell>
          <cell r="G112">
            <v>60.2851</v>
          </cell>
          <cell r="H112">
            <v>40.065359999999998</v>
          </cell>
          <cell r="I112">
            <v>56.590409999999999</v>
          </cell>
          <cell r="J112">
            <v>36.606119999999997</v>
          </cell>
          <cell r="K112">
            <v>64.294300000000007</v>
          </cell>
          <cell r="L112">
            <v>42.83493</v>
          </cell>
          <cell r="M112">
            <v>63.44171</v>
          </cell>
          <cell r="N112">
            <v>42.627119999999998</v>
          </cell>
          <cell r="O112">
            <v>63.7851</v>
          </cell>
          <cell r="P112">
            <v>39.065359999999998</v>
          </cell>
          <cell r="Q112">
            <v>64.5351</v>
          </cell>
          <cell r="R112">
            <v>40.065359999999998</v>
          </cell>
          <cell r="S112">
            <v>56.7851</v>
          </cell>
          <cell r="T112">
            <v>36.065359999999998</v>
          </cell>
          <cell r="U112">
            <v>63.7851</v>
          </cell>
          <cell r="V112">
            <v>39.065359999999998</v>
          </cell>
          <cell r="W112">
            <v>56.590409999999999</v>
          </cell>
          <cell r="X112">
            <v>36.606119999999997</v>
          </cell>
          <cell r="Y112">
            <v>62.2851</v>
          </cell>
          <cell r="Z112">
            <v>41.565359999999998</v>
          </cell>
          <cell r="AA112">
            <v>64.0351</v>
          </cell>
          <cell r="AB112">
            <v>42.565359999999998</v>
          </cell>
          <cell r="AC112">
            <v>61.2851</v>
          </cell>
          <cell r="AD112">
            <v>40.065359999999998</v>
          </cell>
          <cell r="AE112">
            <v>57.767719999999997</v>
          </cell>
          <cell r="AF112">
            <v>40.475560000000002</v>
          </cell>
        </row>
        <row r="113">
          <cell r="D113">
            <v>44805</v>
          </cell>
          <cell r="E113">
            <v>58.806350000000002</v>
          </cell>
          <cell r="F113">
            <v>43.733750000000001</v>
          </cell>
          <cell r="G113">
            <v>55.620730000000002</v>
          </cell>
          <cell r="H113">
            <v>40.953530000000001</v>
          </cell>
          <cell r="I113">
            <v>55.101909999999997</v>
          </cell>
          <cell r="J113">
            <v>40.324930000000002</v>
          </cell>
          <cell r="K113">
            <v>59.552909999999997</v>
          </cell>
          <cell r="L113">
            <v>43.331359999999997</v>
          </cell>
          <cell r="M113">
            <v>58.636139999999997</v>
          </cell>
          <cell r="N113">
            <v>43.702889999999996</v>
          </cell>
          <cell r="O113">
            <v>57.620730000000002</v>
          </cell>
          <cell r="P113">
            <v>38.453530000000001</v>
          </cell>
          <cell r="Q113">
            <v>56.620730000000002</v>
          </cell>
          <cell r="R113">
            <v>37.953530000000001</v>
          </cell>
          <cell r="S113">
            <v>51.620730000000002</v>
          </cell>
          <cell r="T113">
            <v>36.953530000000001</v>
          </cell>
          <cell r="U113">
            <v>57.620730000000002</v>
          </cell>
          <cell r="V113">
            <v>38.453530000000001</v>
          </cell>
          <cell r="W113">
            <v>55.101909999999997</v>
          </cell>
          <cell r="X113">
            <v>40.324930000000002</v>
          </cell>
          <cell r="Y113">
            <v>57.120730000000002</v>
          </cell>
          <cell r="Z113">
            <v>41.953530000000001</v>
          </cell>
          <cell r="AA113">
            <v>58.870730000000002</v>
          </cell>
          <cell r="AB113">
            <v>43.203530000000001</v>
          </cell>
          <cell r="AC113">
            <v>55.620730000000002</v>
          </cell>
          <cell r="AD113">
            <v>40.953530000000001</v>
          </cell>
          <cell r="AE113">
            <v>54.97972</v>
          </cell>
          <cell r="AF113">
            <v>42.526179999999997</v>
          </cell>
        </row>
        <row r="114">
          <cell r="D114">
            <v>44835</v>
          </cell>
          <cell r="E114">
            <v>52.956049999999998</v>
          </cell>
          <cell r="F114">
            <v>41.492469999999997</v>
          </cell>
          <cell r="G114">
            <v>50.613140000000001</v>
          </cell>
          <cell r="H114">
            <v>40.587110000000003</v>
          </cell>
          <cell r="I114">
            <v>49.077030000000001</v>
          </cell>
          <cell r="J114">
            <v>38.086539999999999</v>
          </cell>
          <cell r="K114">
            <v>54.571370000000002</v>
          </cell>
          <cell r="L114">
            <v>41.712699999999998</v>
          </cell>
          <cell r="M114">
            <v>53.798340000000003</v>
          </cell>
          <cell r="N114">
            <v>43.554720000000003</v>
          </cell>
          <cell r="O114">
            <v>50.613140000000001</v>
          </cell>
          <cell r="P114">
            <v>39.587110000000003</v>
          </cell>
          <cell r="Q114">
            <v>50.113140000000001</v>
          </cell>
          <cell r="R114">
            <v>39.587110000000003</v>
          </cell>
          <cell r="S114">
            <v>47.613140000000001</v>
          </cell>
          <cell r="T114">
            <v>35.587110000000003</v>
          </cell>
          <cell r="U114">
            <v>50.613140000000001</v>
          </cell>
          <cell r="V114">
            <v>39.587110000000003</v>
          </cell>
          <cell r="W114">
            <v>49.077030000000001</v>
          </cell>
          <cell r="X114">
            <v>38.086539999999999</v>
          </cell>
          <cell r="Y114">
            <v>51.613140000000001</v>
          </cell>
          <cell r="Z114">
            <v>41.337110000000003</v>
          </cell>
          <cell r="AA114">
            <v>53.613140000000001</v>
          </cell>
          <cell r="AB114">
            <v>42.587110000000003</v>
          </cell>
          <cell r="AC114">
            <v>50.613140000000001</v>
          </cell>
          <cell r="AD114">
            <v>40.587110000000003</v>
          </cell>
          <cell r="AE114">
            <v>51.006720000000001</v>
          </cell>
          <cell r="AF114">
            <v>40.565600000000003</v>
          </cell>
        </row>
        <row r="115">
          <cell r="D115">
            <v>44866</v>
          </cell>
          <cell r="E115">
            <v>61.504519999999999</v>
          </cell>
          <cell r="F115">
            <v>46.015099999999997</v>
          </cell>
          <cell r="G115">
            <v>51.832419999999999</v>
          </cell>
          <cell r="H115">
            <v>41.411290000000001</v>
          </cell>
          <cell r="I115">
            <v>57.53931</v>
          </cell>
          <cell r="J115">
            <v>42.55585</v>
          </cell>
          <cell r="K115">
            <v>55.939540000000001</v>
          </cell>
          <cell r="L115">
            <v>44.286070000000002</v>
          </cell>
          <cell r="M115">
            <v>55.294280000000001</v>
          </cell>
          <cell r="N115">
            <v>44.447940000000003</v>
          </cell>
          <cell r="O115">
            <v>50.332419999999999</v>
          </cell>
          <cell r="P115">
            <v>39.911290000000001</v>
          </cell>
          <cell r="Q115">
            <v>51.332419999999999</v>
          </cell>
          <cell r="R115">
            <v>40.911290000000001</v>
          </cell>
          <cell r="S115">
            <v>48.582419999999999</v>
          </cell>
          <cell r="T115">
            <v>37.411290000000001</v>
          </cell>
          <cell r="U115">
            <v>50.332419999999999</v>
          </cell>
          <cell r="V115">
            <v>39.911290000000001</v>
          </cell>
          <cell r="W115">
            <v>57.53931</v>
          </cell>
          <cell r="X115">
            <v>42.55585</v>
          </cell>
          <cell r="Y115">
            <v>52.832419999999999</v>
          </cell>
          <cell r="Z115">
            <v>41.911290000000001</v>
          </cell>
          <cell r="AA115">
            <v>54.582419999999999</v>
          </cell>
          <cell r="AB115">
            <v>43.661290000000001</v>
          </cell>
          <cell r="AC115">
            <v>51.832419999999999</v>
          </cell>
          <cell r="AD115">
            <v>41.661290000000001</v>
          </cell>
          <cell r="AE115">
            <v>59.578060000000001</v>
          </cell>
          <cell r="AF115">
            <v>41.566290000000002</v>
          </cell>
        </row>
        <row r="116">
          <cell r="D116">
            <v>44896</v>
          </cell>
          <cell r="E116">
            <v>62.336750000000002</v>
          </cell>
          <cell r="F116">
            <v>47.958710000000004</v>
          </cell>
          <cell r="G116">
            <v>52.109859999999998</v>
          </cell>
          <cell r="H116">
            <v>43.531959999999998</v>
          </cell>
          <cell r="I116">
            <v>59.329619999999998</v>
          </cell>
          <cell r="J116">
            <v>44.763579999999997</v>
          </cell>
          <cell r="K116">
            <v>55.707349999999998</v>
          </cell>
          <cell r="L116">
            <v>45.980840000000001</v>
          </cell>
          <cell r="M116">
            <v>55.330530000000003</v>
          </cell>
          <cell r="N116">
            <v>46.524270000000001</v>
          </cell>
          <cell r="O116">
            <v>51.359859999999998</v>
          </cell>
          <cell r="P116">
            <v>42.531959999999998</v>
          </cell>
          <cell r="Q116">
            <v>51.609859999999998</v>
          </cell>
          <cell r="R116">
            <v>43.031959999999998</v>
          </cell>
          <cell r="S116">
            <v>49.109859999999998</v>
          </cell>
          <cell r="T116">
            <v>39.531959999999998</v>
          </cell>
          <cell r="U116">
            <v>51.359859999999998</v>
          </cell>
          <cell r="V116">
            <v>42.531959999999998</v>
          </cell>
          <cell r="W116">
            <v>59.329619999999998</v>
          </cell>
          <cell r="X116">
            <v>44.763579999999997</v>
          </cell>
          <cell r="Y116">
            <v>53.109859999999998</v>
          </cell>
          <cell r="Z116">
            <v>44.281959999999998</v>
          </cell>
          <cell r="AA116">
            <v>54.609859999999998</v>
          </cell>
          <cell r="AB116">
            <v>45.781959999999998</v>
          </cell>
          <cell r="AC116">
            <v>52.609859999999998</v>
          </cell>
          <cell r="AD116">
            <v>44.531959999999998</v>
          </cell>
          <cell r="AE116">
            <v>59.992429999999999</v>
          </cell>
          <cell r="AF116">
            <v>46.360329999999998</v>
          </cell>
        </row>
        <row r="117">
          <cell r="D117">
            <v>44927</v>
          </cell>
          <cell r="E117">
            <v>63.656109999999998</v>
          </cell>
          <cell r="F117">
            <v>50.055579999999999</v>
          </cell>
          <cell r="G117">
            <v>50.998240000000003</v>
          </cell>
          <cell r="H117">
            <v>44.217010000000002</v>
          </cell>
          <cell r="I117">
            <v>59.667760000000001</v>
          </cell>
          <cell r="J117">
            <v>46.518810000000002</v>
          </cell>
          <cell r="K117">
            <v>58.448500000000003</v>
          </cell>
          <cell r="L117">
            <v>48.667189999999998</v>
          </cell>
          <cell r="M117">
            <v>57.671680000000002</v>
          </cell>
          <cell r="N117">
            <v>49.254069999999999</v>
          </cell>
          <cell r="O117">
            <v>50.248240000000003</v>
          </cell>
          <cell r="P117">
            <v>43.717010000000002</v>
          </cell>
          <cell r="Q117">
            <v>50.498240000000003</v>
          </cell>
          <cell r="R117">
            <v>43.717010000000002</v>
          </cell>
          <cell r="S117">
            <v>47.498240000000003</v>
          </cell>
          <cell r="T117">
            <v>41.717010000000002</v>
          </cell>
          <cell r="U117">
            <v>50.248240000000003</v>
          </cell>
          <cell r="V117">
            <v>43.717010000000002</v>
          </cell>
          <cell r="W117">
            <v>59.667760000000001</v>
          </cell>
          <cell r="X117">
            <v>46.518810000000002</v>
          </cell>
          <cell r="Y117">
            <v>52.248240000000003</v>
          </cell>
          <cell r="Z117">
            <v>45.217010000000002</v>
          </cell>
          <cell r="AA117">
            <v>53.748240000000003</v>
          </cell>
          <cell r="AB117">
            <v>46.467010000000002</v>
          </cell>
          <cell r="AC117">
            <v>51.998240000000003</v>
          </cell>
          <cell r="AD117">
            <v>45.717010000000002</v>
          </cell>
          <cell r="AE117">
            <v>60.500010000000003</v>
          </cell>
          <cell r="AF117">
            <v>46.659559999999999</v>
          </cell>
        </row>
        <row r="118">
          <cell r="D118">
            <v>44958</v>
          </cell>
          <cell r="E118">
            <v>56.10886</v>
          </cell>
          <cell r="F118">
            <v>47.767890000000001</v>
          </cell>
          <cell r="G118">
            <v>50.153100000000002</v>
          </cell>
          <cell r="H118">
            <v>43.596969999999999</v>
          </cell>
          <cell r="I118">
            <v>52.014949999999999</v>
          </cell>
          <cell r="J118">
            <v>44.040990000000001</v>
          </cell>
          <cell r="K118">
            <v>54.571510000000004</v>
          </cell>
          <cell r="L118">
            <v>46.040709999999997</v>
          </cell>
          <cell r="M118">
            <v>54.824829999999999</v>
          </cell>
          <cell r="N118">
            <v>47.75855</v>
          </cell>
          <cell r="O118">
            <v>49.153100000000002</v>
          </cell>
          <cell r="P118">
            <v>42.346969999999999</v>
          </cell>
          <cell r="Q118">
            <v>50.153100000000002</v>
          </cell>
          <cell r="R118">
            <v>43.096969999999999</v>
          </cell>
          <cell r="S118">
            <v>46.653100000000002</v>
          </cell>
          <cell r="T118">
            <v>41.096969999999999</v>
          </cell>
          <cell r="U118">
            <v>49.153100000000002</v>
          </cell>
          <cell r="V118">
            <v>42.346969999999999</v>
          </cell>
          <cell r="W118">
            <v>52.014949999999999</v>
          </cell>
          <cell r="X118">
            <v>44.040990000000001</v>
          </cell>
          <cell r="Y118">
            <v>51.403100000000002</v>
          </cell>
          <cell r="Z118">
            <v>44.596969999999999</v>
          </cell>
          <cell r="AA118">
            <v>52.653100000000002</v>
          </cell>
          <cell r="AB118">
            <v>45.846969999999999</v>
          </cell>
          <cell r="AC118">
            <v>49.153100000000002</v>
          </cell>
          <cell r="AD118">
            <v>44.346969999999999</v>
          </cell>
          <cell r="AE118">
            <v>55.794199999999996</v>
          </cell>
          <cell r="AF118">
            <v>44.029739999999997</v>
          </cell>
        </row>
        <row r="119">
          <cell r="D119">
            <v>44986</v>
          </cell>
          <cell r="E119">
            <v>51.228740000000002</v>
          </cell>
          <cell r="F119">
            <v>42.282220000000002</v>
          </cell>
          <cell r="G119">
            <v>50.484009999999998</v>
          </cell>
          <cell r="H119">
            <v>41.13129</v>
          </cell>
          <cell r="I119">
            <v>47.349559999999997</v>
          </cell>
          <cell r="J119">
            <v>38.796689999999998</v>
          </cell>
          <cell r="K119">
            <v>54.092509999999997</v>
          </cell>
          <cell r="L119">
            <v>44.280560000000001</v>
          </cell>
          <cell r="M119">
            <v>54.067329999999998</v>
          </cell>
          <cell r="N119">
            <v>45.574710000000003</v>
          </cell>
          <cell r="O119">
            <v>49.484009999999998</v>
          </cell>
          <cell r="P119">
            <v>39.63129</v>
          </cell>
          <cell r="Q119">
            <v>50.484009999999998</v>
          </cell>
          <cell r="R119">
            <v>40.63129</v>
          </cell>
          <cell r="S119">
            <v>46.484009999999998</v>
          </cell>
          <cell r="T119">
            <v>37.63129</v>
          </cell>
          <cell r="U119">
            <v>49.484009999999998</v>
          </cell>
          <cell r="V119">
            <v>39.63129</v>
          </cell>
          <cell r="W119">
            <v>47.349559999999997</v>
          </cell>
          <cell r="X119">
            <v>38.796689999999998</v>
          </cell>
          <cell r="Y119">
            <v>51.734009999999998</v>
          </cell>
          <cell r="Z119">
            <v>42.13129</v>
          </cell>
          <cell r="AA119">
            <v>52.984009999999998</v>
          </cell>
          <cell r="AB119">
            <v>43.13129</v>
          </cell>
          <cell r="AC119">
            <v>49.234009999999998</v>
          </cell>
          <cell r="AD119">
            <v>41.38129</v>
          </cell>
          <cell r="AE119">
            <v>50.631810000000002</v>
          </cell>
          <cell r="AF119">
            <v>39.578440000000001</v>
          </cell>
        </row>
        <row r="120">
          <cell r="D120">
            <v>45017</v>
          </cell>
          <cell r="E120">
            <v>49.466479999999997</v>
          </cell>
          <cell r="F120">
            <v>42.029029999999999</v>
          </cell>
          <cell r="G120">
            <v>50.840400000000002</v>
          </cell>
          <cell r="H120">
            <v>43.849850000000004</v>
          </cell>
          <cell r="I120">
            <v>45.664839999999998</v>
          </cell>
          <cell r="J120">
            <v>38.554639999999999</v>
          </cell>
          <cell r="K120">
            <v>53.123480000000001</v>
          </cell>
          <cell r="L120">
            <v>43.510039999999996</v>
          </cell>
          <cell r="M120">
            <v>53.818260000000002</v>
          </cell>
          <cell r="N120">
            <v>46.863340000000001</v>
          </cell>
          <cell r="O120">
            <v>49.590400000000002</v>
          </cell>
          <cell r="P120">
            <v>42.849850000000004</v>
          </cell>
          <cell r="Q120">
            <v>47.840400000000002</v>
          </cell>
          <cell r="R120">
            <v>43.099850000000004</v>
          </cell>
          <cell r="S120">
            <v>44.840400000000002</v>
          </cell>
          <cell r="T120">
            <v>39.849850000000004</v>
          </cell>
          <cell r="U120">
            <v>49.590400000000002</v>
          </cell>
          <cell r="V120">
            <v>42.849850000000004</v>
          </cell>
          <cell r="W120">
            <v>45.664839999999998</v>
          </cell>
          <cell r="X120">
            <v>38.554639999999999</v>
          </cell>
          <cell r="Y120">
            <v>49.340400000000002</v>
          </cell>
          <cell r="Z120">
            <v>41.849850000000004</v>
          </cell>
          <cell r="AA120">
            <v>53.590400000000002</v>
          </cell>
          <cell r="AB120">
            <v>46.099850000000004</v>
          </cell>
          <cell r="AC120">
            <v>47.840400000000002</v>
          </cell>
          <cell r="AD120">
            <v>42.349850000000004</v>
          </cell>
          <cell r="AE120">
            <v>50.651400000000002</v>
          </cell>
          <cell r="AF120">
            <v>42.74427</v>
          </cell>
        </row>
        <row r="121">
          <cell r="D121">
            <v>45047</v>
          </cell>
          <cell r="E121">
            <v>44.622309999999999</v>
          </cell>
          <cell r="F121">
            <v>33.161830000000002</v>
          </cell>
          <cell r="G121">
            <v>47.90437</v>
          </cell>
          <cell r="H121">
            <v>38.840260000000001</v>
          </cell>
          <cell r="I121">
            <v>41.033810000000003</v>
          </cell>
          <cell r="J121">
            <v>30.077590000000001</v>
          </cell>
          <cell r="K121">
            <v>51.864870000000003</v>
          </cell>
          <cell r="L121">
            <v>40.33661</v>
          </cell>
          <cell r="M121">
            <v>51.37829</v>
          </cell>
          <cell r="N121">
            <v>41.714959999999998</v>
          </cell>
          <cell r="O121">
            <v>46.90437</v>
          </cell>
          <cell r="P121">
            <v>37.340260000000001</v>
          </cell>
          <cell r="Q121">
            <v>46.90437</v>
          </cell>
          <cell r="R121">
            <v>37.840260000000001</v>
          </cell>
          <cell r="S121">
            <v>37.90437</v>
          </cell>
          <cell r="T121">
            <v>30.840260000000001</v>
          </cell>
          <cell r="U121">
            <v>46.90437</v>
          </cell>
          <cell r="V121">
            <v>37.340260000000001</v>
          </cell>
          <cell r="W121">
            <v>41.033810000000003</v>
          </cell>
          <cell r="X121">
            <v>30.077590000000001</v>
          </cell>
          <cell r="Y121">
            <v>46.40437</v>
          </cell>
          <cell r="Z121">
            <v>36.840260000000001</v>
          </cell>
          <cell r="AA121">
            <v>50.90437</v>
          </cell>
          <cell r="AB121">
            <v>40.840260000000001</v>
          </cell>
          <cell r="AC121">
            <v>43.90437</v>
          </cell>
          <cell r="AD121">
            <v>36.090260000000001</v>
          </cell>
          <cell r="AE121">
            <v>45.780999999999999</v>
          </cell>
          <cell r="AF121">
            <v>36.579650000000001</v>
          </cell>
        </row>
        <row r="122">
          <cell r="D122">
            <v>45078</v>
          </cell>
          <cell r="E122">
            <v>49.051900000000003</v>
          </cell>
          <cell r="F122">
            <v>35.27411</v>
          </cell>
          <cell r="G122">
            <v>49.546990000000001</v>
          </cell>
          <cell r="H122">
            <v>37.964410000000001</v>
          </cell>
          <cell r="I122">
            <v>45.268500000000003</v>
          </cell>
          <cell r="J122">
            <v>32.09693</v>
          </cell>
          <cell r="K122">
            <v>54.33455</v>
          </cell>
          <cell r="L122">
            <v>41.293750000000003</v>
          </cell>
          <cell r="M122">
            <v>52.905299999999997</v>
          </cell>
          <cell r="N122">
            <v>41.308109999999999</v>
          </cell>
          <cell r="O122">
            <v>49.296990000000001</v>
          </cell>
          <cell r="P122">
            <v>37.214410000000001</v>
          </cell>
          <cell r="Q122">
            <v>49.546990000000001</v>
          </cell>
          <cell r="R122">
            <v>37.214410000000001</v>
          </cell>
          <cell r="S122">
            <v>37.546990000000001</v>
          </cell>
          <cell r="T122">
            <v>28.964410000000001</v>
          </cell>
          <cell r="U122">
            <v>49.296990000000001</v>
          </cell>
          <cell r="V122">
            <v>37.214410000000001</v>
          </cell>
          <cell r="W122">
            <v>45.268500000000003</v>
          </cell>
          <cell r="X122">
            <v>32.09693</v>
          </cell>
          <cell r="Y122">
            <v>50.546990000000001</v>
          </cell>
          <cell r="Z122">
            <v>38.464410000000001</v>
          </cell>
          <cell r="AA122">
            <v>52.546990000000001</v>
          </cell>
          <cell r="AB122">
            <v>40.214410000000001</v>
          </cell>
          <cell r="AC122">
            <v>46.546990000000001</v>
          </cell>
          <cell r="AD122">
            <v>35.214410000000001</v>
          </cell>
          <cell r="AE122">
            <v>52.634749999999997</v>
          </cell>
          <cell r="AF122">
            <v>40.166490000000003</v>
          </cell>
        </row>
        <row r="123">
          <cell r="D123">
            <v>45108</v>
          </cell>
          <cell r="E123">
            <v>56.350490000000001</v>
          </cell>
          <cell r="F123">
            <v>39.906910000000003</v>
          </cell>
          <cell r="G123">
            <v>59.735500000000002</v>
          </cell>
          <cell r="H123">
            <v>41.733400000000003</v>
          </cell>
          <cell r="I123">
            <v>52.245959999999997</v>
          </cell>
          <cell r="J123">
            <v>36.525889999999997</v>
          </cell>
          <cell r="K123">
            <v>63.4801</v>
          </cell>
          <cell r="L123">
            <v>45.0062</v>
          </cell>
          <cell r="M123">
            <v>62.149949999999997</v>
          </cell>
          <cell r="N123">
            <v>44.61692</v>
          </cell>
          <cell r="O123">
            <v>64.235500000000002</v>
          </cell>
          <cell r="P123">
            <v>40.733400000000003</v>
          </cell>
          <cell r="Q123">
            <v>64.735500000000002</v>
          </cell>
          <cell r="R123">
            <v>41.733400000000003</v>
          </cell>
          <cell r="S123">
            <v>54.735500000000002</v>
          </cell>
          <cell r="T123">
            <v>36.733400000000003</v>
          </cell>
          <cell r="U123">
            <v>64.235500000000002</v>
          </cell>
          <cell r="V123">
            <v>40.733400000000003</v>
          </cell>
          <cell r="W123">
            <v>52.245959999999997</v>
          </cell>
          <cell r="X123">
            <v>36.525889999999997</v>
          </cell>
          <cell r="Y123">
            <v>62.235500000000002</v>
          </cell>
          <cell r="Z123">
            <v>43.233400000000003</v>
          </cell>
          <cell r="AA123">
            <v>63.985500000000002</v>
          </cell>
          <cell r="AB123">
            <v>44.233400000000003</v>
          </cell>
          <cell r="AC123">
            <v>60.735500000000002</v>
          </cell>
          <cell r="AD123">
            <v>39.983400000000003</v>
          </cell>
          <cell r="AE123">
            <v>56.77834</v>
          </cell>
          <cell r="AF123">
            <v>44.097700000000003</v>
          </cell>
        </row>
        <row r="124">
          <cell r="D124">
            <v>45139</v>
          </cell>
          <cell r="E124">
            <v>62.827399999999997</v>
          </cell>
          <cell r="F124">
            <v>40.201720000000002</v>
          </cell>
          <cell r="G124">
            <v>61.269100000000002</v>
          </cell>
          <cell r="H124">
            <v>39.169359999999998</v>
          </cell>
          <cell r="I124">
            <v>58.43788</v>
          </cell>
          <cell r="J124">
            <v>36.807729999999999</v>
          </cell>
          <cell r="K124">
            <v>65.951149999999998</v>
          </cell>
          <cell r="L124">
            <v>42.276739999999997</v>
          </cell>
          <cell r="M124">
            <v>64.777190000000004</v>
          </cell>
          <cell r="N124">
            <v>42.102469999999997</v>
          </cell>
          <cell r="O124">
            <v>64.769099999999995</v>
          </cell>
          <cell r="P124">
            <v>38.169359999999998</v>
          </cell>
          <cell r="Q124">
            <v>65.519099999999995</v>
          </cell>
          <cell r="R124">
            <v>39.169359999999998</v>
          </cell>
          <cell r="S124">
            <v>57.769100000000002</v>
          </cell>
          <cell r="T124">
            <v>35.169359999999998</v>
          </cell>
          <cell r="U124">
            <v>64.769099999999995</v>
          </cell>
          <cell r="V124">
            <v>38.169359999999998</v>
          </cell>
          <cell r="W124">
            <v>58.43788</v>
          </cell>
          <cell r="X124">
            <v>36.807729999999999</v>
          </cell>
          <cell r="Y124">
            <v>63.269100000000002</v>
          </cell>
          <cell r="Z124">
            <v>40.669359999999998</v>
          </cell>
          <cell r="AA124">
            <v>65.019099999999995</v>
          </cell>
          <cell r="AB124">
            <v>41.669359999999998</v>
          </cell>
          <cell r="AC124">
            <v>62.269100000000002</v>
          </cell>
          <cell r="AD124">
            <v>39.169359999999998</v>
          </cell>
          <cell r="AE124">
            <v>59.615189999999998</v>
          </cell>
          <cell r="AF124">
            <v>40.677169999999997</v>
          </cell>
        </row>
        <row r="125">
          <cell r="D125">
            <v>45170</v>
          </cell>
          <cell r="E125">
            <v>59.058459999999997</v>
          </cell>
          <cell r="F125">
            <v>44.512810000000002</v>
          </cell>
          <cell r="G125">
            <v>53.457599999999999</v>
          </cell>
          <cell r="H125">
            <v>40.046329999999998</v>
          </cell>
          <cell r="I125">
            <v>55.372459999999997</v>
          </cell>
          <cell r="J125">
            <v>41.018590000000003</v>
          </cell>
          <cell r="K125">
            <v>58.61159</v>
          </cell>
          <cell r="L125">
            <v>43.746830000000003</v>
          </cell>
          <cell r="M125">
            <v>57.571469999999998</v>
          </cell>
          <cell r="N125">
            <v>44.124519999999997</v>
          </cell>
          <cell r="O125">
            <v>55.457599999999999</v>
          </cell>
          <cell r="P125">
            <v>37.546329999999998</v>
          </cell>
          <cell r="Q125">
            <v>54.457599999999999</v>
          </cell>
          <cell r="R125">
            <v>37.046329999999998</v>
          </cell>
          <cell r="S125">
            <v>49.457599999999999</v>
          </cell>
          <cell r="T125">
            <v>36.046329999999998</v>
          </cell>
          <cell r="U125">
            <v>55.457599999999999</v>
          </cell>
          <cell r="V125">
            <v>37.546329999999998</v>
          </cell>
          <cell r="W125">
            <v>55.372459999999997</v>
          </cell>
          <cell r="X125">
            <v>41.018590000000003</v>
          </cell>
          <cell r="Y125">
            <v>54.957599999999999</v>
          </cell>
          <cell r="Z125">
            <v>41.046329999999998</v>
          </cell>
          <cell r="AA125">
            <v>56.707599999999999</v>
          </cell>
          <cell r="AB125">
            <v>42.296329999999998</v>
          </cell>
          <cell r="AC125">
            <v>53.457599999999999</v>
          </cell>
          <cell r="AD125">
            <v>40.046329999999998</v>
          </cell>
          <cell r="AE125">
            <v>55.25027</v>
          </cell>
          <cell r="AF125">
            <v>43.219839999999998</v>
          </cell>
        </row>
        <row r="126">
          <cell r="D126">
            <v>45200</v>
          </cell>
          <cell r="E126">
            <v>55.69294</v>
          </cell>
          <cell r="F126">
            <v>43.868049999999997</v>
          </cell>
          <cell r="G126">
            <v>51.098230000000001</v>
          </cell>
          <cell r="H126">
            <v>40.815269999999998</v>
          </cell>
          <cell r="I126">
            <v>51.68056</v>
          </cell>
          <cell r="J126">
            <v>40.312739999999998</v>
          </cell>
          <cell r="K126">
            <v>55.859549999999999</v>
          </cell>
          <cell r="L126">
            <v>43.976880000000001</v>
          </cell>
          <cell r="M126">
            <v>55.419759999999997</v>
          </cell>
          <cell r="N126">
            <v>45.038150000000002</v>
          </cell>
          <cell r="O126">
            <v>51.098230000000001</v>
          </cell>
          <cell r="P126">
            <v>39.815269999999998</v>
          </cell>
          <cell r="Q126">
            <v>50.598230000000001</v>
          </cell>
          <cell r="R126">
            <v>39.815269999999998</v>
          </cell>
          <cell r="S126">
            <v>48.098230000000001</v>
          </cell>
          <cell r="T126">
            <v>35.815269999999998</v>
          </cell>
          <cell r="U126">
            <v>51.098230000000001</v>
          </cell>
          <cell r="V126">
            <v>39.815269999999998</v>
          </cell>
          <cell r="W126">
            <v>51.68056</v>
          </cell>
          <cell r="X126">
            <v>40.312739999999998</v>
          </cell>
          <cell r="Y126">
            <v>52.098230000000001</v>
          </cell>
          <cell r="Z126">
            <v>41.565269999999998</v>
          </cell>
          <cell r="AA126">
            <v>54.098230000000001</v>
          </cell>
          <cell r="AB126">
            <v>42.815269999999998</v>
          </cell>
          <cell r="AC126">
            <v>51.098230000000001</v>
          </cell>
          <cell r="AD126">
            <v>40.815269999999998</v>
          </cell>
          <cell r="AE126">
            <v>53.610250000000001</v>
          </cell>
          <cell r="AF126">
            <v>42.791800000000002</v>
          </cell>
        </row>
        <row r="127">
          <cell r="D127">
            <v>45231</v>
          </cell>
          <cell r="E127">
            <v>65.737459999999999</v>
          </cell>
          <cell r="F127">
            <v>49.0077</v>
          </cell>
          <cell r="G127">
            <v>53.229219999999998</v>
          </cell>
          <cell r="H127">
            <v>42.34975</v>
          </cell>
          <cell r="I127">
            <v>61.618549999999999</v>
          </cell>
          <cell r="J127">
            <v>45.504660000000001</v>
          </cell>
          <cell r="K127">
            <v>59.039569999999998</v>
          </cell>
          <cell r="L127">
            <v>46.274509999999999</v>
          </cell>
          <cell r="M127">
            <v>58.487479999999998</v>
          </cell>
          <cell r="N127">
            <v>46.792929999999998</v>
          </cell>
          <cell r="O127">
            <v>51.729219999999998</v>
          </cell>
          <cell r="P127">
            <v>40.84975</v>
          </cell>
          <cell r="Q127">
            <v>52.729219999999998</v>
          </cell>
          <cell r="R127">
            <v>41.84975</v>
          </cell>
          <cell r="S127">
            <v>49.979219999999998</v>
          </cell>
          <cell r="T127">
            <v>38.34975</v>
          </cell>
          <cell r="U127">
            <v>51.729219999999998</v>
          </cell>
          <cell r="V127">
            <v>40.84975</v>
          </cell>
          <cell r="W127">
            <v>61.618549999999999</v>
          </cell>
          <cell r="X127">
            <v>45.504660000000001</v>
          </cell>
          <cell r="Y127">
            <v>54.229219999999998</v>
          </cell>
          <cell r="Z127">
            <v>42.84975</v>
          </cell>
          <cell r="AA127">
            <v>55.979219999999998</v>
          </cell>
          <cell r="AB127">
            <v>44.59975</v>
          </cell>
          <cell r="AC127">
            <v>53.229219999999998</v>
          </cell>
          <cell r="AD127">
            <v>42.59975</v>
          </cell>
          <cell r="AE127">
            <v>63.657299999999999</v>
          </cell>
          <cell r="AF127">
            <v>44.515099999999997</v>
          </cell>
        </row>
        <row r="128">
          <cell r="D128">
            <v>45261</v>
          </cell>
          <cell r="E128">
            <v>65.379559999999998</v>
          </cell>
          <cell r="F128">
            <v>51.041179999999997</v>
          </cell>
          <cell r="G128">
            <v>51.749020000000002</v>
          </cell>
          <cell r="H128">
            <v>44.547029999999999</v>
          </cell>
          <cell r="I128">
            <v>62.239939999999997</v>
          </cell>
          <cell r="J128">
            <v>47.705719999999999</v>
          </cell>
          <cell r="K128">
            <v>57.944450000000003</v>
          </cell>
          <cell r="L128">
            <v>47.833129999999997</v>
          </cell>
          <cell r="M128">
            <v>57.556240000000003</v>
          </cell>
          <cell r="N128">
            <v>48.964950000000002</v>
          </cell>
          <cell r="O128">
            <v>50.999020000000002</v>
          </cell>
          <cell r="P128">
            <v>43.547029999999999</v>
          </cell>
          <cell r="Q128">
            <v>51.249020000000002</v>
          </cell>
          <cell r="R128">
            <v>44.047029999999999</v>
          </cell>
          <cell r="S128">
            <v>48.749020000000002</v>
          </cell>
          <cell r="T128">
            <v>40.547029999999999</v>
          </cell>
          <cell r="U128">
            <v>50.999020000000002</v>
          </cell>
          <cell r="V128">
            <v>43.547029999999999</v>
          </cell>
          <cell r="W128">
            <v>62.239939999999997</v>
          </cell>
          <cell r="X128">
            <v>47.705719999999999</v>
          </cell>
          <cell r="Y128">
            <v>52.749020000000002</v>
          </cell>
          <cell r="Z128">
            <v>45.297029999999999</v>
          </cell>
          <cell r="AA128">
            <v>54.249020000000002</v>
          </cell>
          <cell r="AB128">
            <v>46.797029999999999</v>
          </cell>
          <cell r="AC128">
            <v>52.249020000000002</v>
          </cell>
          <cell r="AD128">
            <v>45.547029999999999</v>
          </cell>
          <cell r="AE128">
            <v>62.902749999999997</v>
          </cell>
          <cell r="AF128">
            <v>49.30247</v>
          </cell>
        </row>
        <row r="129">
          <cell r="D129">
            <v>45292</v>
          </cell>
          <cell r="E129">
            <v>63.334429999999998</v>
          </cell>
          <cell r="F129">
            <v>48.952939999999998</v>
          </cell>
          <cell r="G129">
            <v>48.987400000000001</v>
          </cell>
          <cell r="H129">
            <v>41.653680000000001</v>
          </cell>
          <cell r="I129">
            <v>60.277410000000003</v>
          </cell>
          <cell r="J129">
            <v>45.708350000000003</v>
          </cell>
          <cell r="K129">
            <v>56.793489999999998</v>
          </cell>
          <cell r="L129">
            <v>47.013339999999999</v>
          </cell>
          <cell r="M129">
            <v>55.429079999999999</v>
          </cell>
          <cell r="N129">
            <v>47.0456</v>
          </cell>
          <cell r="O129">
            <v>48.237400000000001</v>
          </cell>
          <cell r="P129">
            <v>41.153680000000001</v>
          </cell>
          <cell r="Q129">
            <v>48.487400000000001</v>
          </cell>
          <cell r="R129">
            <v>41.153680000000001</v>
          </cell>
          <cell r="S129">
            <v>45.487400000000001</v>
          </cell>
          <cell r="T129">
            <v>39.153680000000001</v>
          </cell>
          <cell r="U129">
            <v>48.237400000000001</v>
          </cell>
          <cell r="V129">
            <v>41.153680000000001</v>
          </cell>
          <cell r="W129">
            <v>60.277410000000003</v>
          </cell>
          <cell r="X129">
            <v>45.708350000000003</v>
          </cell>
          <cell r="Y129">
            <v>50.237400000000001</v>
          </cell>
          <cell r="Z129">
            <v>42.653680000000001</v>
          </cell>
          <cell r="AA129">
            <v>51.737400000000001</v>
          </cell>
          <cell r="AB129">
            <v>43.903680000000001</v>
          </cell>
          <cell r="AC129">
            <v>49.987400000000001</v>
          </cell>
          <cell r="AD129">
            <v>43.153680000000001</v>
          </cell>
          <cell r="AE129">
            <v>61.109659999999998</v>
          </cell>
          <cell r="AF129">
            <v>45.8491</v>
          </cell>
        </row>
        <row r="130">
          <cell r="D130">
            <v>45323</v>
          </cell>
          <cell r="E130">
            <v>55.879269999999998</v>
          </cell>
          <cell r="F130">
            <v>47.261389999999999</v>
          </cell>
          <cell r="G130">
            <v>48.235550000000003</v>
          </cell>
          <cell r="H130">
            <v>42.09487</v>
          </cell>
          <cell r="I130">
            <v>51.828629999999997</v>
          </cell>
          <cell r="J130">
            <v>43.607100000000003</v>
          </cell>
          <cell r="K130">
            <v>52.555880000000002</v>
          </cell>
          <cell r="L130">
            <v>45.129899999999999</v>
          </cell>
          <cell r="M130">
            <v>52.016330000000004</v>
          </cell>
          <cell r="N130">
            <v>45.654730000000001</v>
          </cell>
          <cell r="O130">
            <v>47.235550000000003</v>
          </cell>
          <cell r="P130">
            <v>40.84487</v>
          </cell>
          <cell r="Q130">
            <v>48.235550000000003</v>
          </cell>
          <cell r="R130">
            <v>41.59487</v>
          </cell>
          <cell r="S130">
            <v>44.735550000000003</v>
          </cell>
          <cell r="T130">
            <v>39.59487</v>
          </cell>
          <cell r="U130">
            <v>47.235550000000003</v>
          </cell>
          <cell r="V130">
            <v>40.84487</v>
          </cell>
          <cell r="W130">
            <v>51.828629999999997</v>
          </cell>
          <cell r="X130">
            <v>43.607100000000003</v>
          </cell>
          <cell r="Y130">
            <v>49.485550000000003</v>
          </cell>
          <cell r="Z130">
            <v>43.09487</v>
          </cell>
          <cell r="AA130">
            <v>50.735550000000003</v>
          </cell>
          <cell r="AB130">
            <v>44.34487</v>
          </cell>
          <cell r="AC130">
            <v>47.235550000000003</v>
          </cell>
          <cell r="AD130">
            <v>42.84487</v>
          </cell>
          <cell r="AE130">
            <v>55.607880000000002</v>
          </cell>
          <cell r="AF130">
            <v>43.595849999999999</v>
          </cell>
        </row>
        <row r="131">
          <cell r="D131">
            <v>45352</v>
          </cell>
          <cell r="E131">
            <v>51.398620000000001</v>
          </cell>
          <cell r="F131">
            <v>42.077219999999997</v>
          </cell>
          <cell r="G131">
            <v>47.72231</v>
          </cell>
          <cell r="H131">
            <v>40.296300000000002</v>
          </cell>
          <cell r="I131">
            <v>47.47889</v>
          </cell>
          <cell r="J131">
            <v>38.575609999999998</v>
          </cell>
          <cell r="K131">
            <v>51.7301</v>
          </cell>
          <cell r="L131">
            <v>43.681379999999997</v>
          </cell>
          <cell r="M131">
            <v>50.946980000000003</v>
          </cell>
          <cell r="N131">
            <v>44.062339999999999</v>
          </cell>
          <cell r="O131">
            <v>46.72231</v>
          </cell>
          <cell r="P131">
            <v>38.796300000000002</v>
          </cell>
          <cell r="Q131">
            <v>47.72231</v>
          </cell>
          <cell r="R131">
            <v>39.796300000000002</v>
          </cell>
          <cell r="S131">
            <v>43.72231</v>
          </cell>
          <cell r="T131">
            <v>36.796300000000002</v>
          </cell>
          <cell r="U131">
            <v>46.72231</v>
          </cell>
          <cell r="V131">
            <v>38.796300000000002</v>
          </cell>
          <cell r="W131">
            <v>47.47889</v>
          </cell>
          <cell r="X131">
            <v>38.575609999999998</v>
          </cell>
          <cell r="Y131">
            <v>48.97231</v>
          </cell>
          <cell r="Z131">
            <v>41.296300000000002</v>
          </cell>
          <cell r="AA131">
            <v>50.22231</v>
          </cell>
          <cell r="AB131">
            <v>42.296300000000002</v>
          </cell>
          <cell r="AC131">
            <v>46.47231</v>
          </cell>
          <cell r="AD131">
            <v>40.546300000000002</v>
          </cell>
          <cell r="AE131">
            <v>50.761139999999997</v>
          </cell>
          <cell r="AF131">
            <v>39.35736</v>
          </cell>
        </row>
        <row r="132">
          <cell r="D132">
            <v>45383</v>
          </cell>
          <cell r="E132">
            <v>47.506630000000001</v>
          </cell>
          <cell r="F132">
            <v>40.65607</v>
          </cell>
          <cell r="G132">
            <v>47.580640000000002</v>
          </cell>
          <cell r="H132">
            <v>41.126150000000003</v>
          </cell>
          <cell r="I132">
            <v>43.762120000000003</v>
          </cell>
          <cell r="J132">
            <v>37.215800000000002</v>
          </cell>
          <cell r="K132">
            <v>50.482860000000002</v>
          </cell>
          <cell r="L132">
            <v>41.511569999999999</v>
          </cell>
          <cell r="M132">
            <v>50.738410000000002</v>
          </cell>
          <cell r="N132">
            <v>44.297980000000003</v>
          </cell>
          <cell r="O132">
            <v>46.330640000000002</v>
          </cell>
          <cell r="P132">
            <v>40.126150000000003</v>
          </cell>
          <cell r="Q132">
            <v>44.580640000000002</v>
          </cell>
          <cell r="R132">
            <v>40.376150000000003</v>
          </cell>
          <cell r="S132">
            <v>41.580640000000002</v>
          </cell>
          <cell r="T132">
            <v>37.126150000000003</v>
          </cell>
          <cell r="U132">
            <v>46.330640000000002</v>
          </cell>
          <cell r="V132">
            <v>40.126150000000003</v>
          </cell>
          <cell r="W132">
            <v>43.762120000000003</v>
          </cell>
          <cell r="X132">
            <v>37.215800000000002</v>
          </cell>
          <cell r="Y132">
            <v>46.080640000000002</v>
          </cell>
          <cell r="Z132">
            <v>39.126150000000003</v>
          </cell>
          <cell r="AA132">
            <v>50.330640000000002</v>
          </cell>
          <cell r="AB132">
            <v>43.376150000000003</v>
          </cell>
          <cell r="AC132">
            <v>44.580640000000002</v>
          </cell>
          <cell r="AD132">
            <v>39.626150000000003</v>
          </cell>
          <cell r="AE132">
            <v>48.74868</v>
          </cell>
          <cell r="AF132">
            <v>41.405430000000003</v>
          </cell>
        </row>
        <row r="133">
          <cell r="D133">
            <v>45413</v>
          </cell>
          <cell r="E133">
            <v>41.538899999999998</v>
          </cell>
          <cell r="F133">
            <v>30.382919999999999</v>
          </cell>
          <cell r="G133">
            <v>44.706490000000002</v>
          </cell>
          <cell r="H133">
            <v>36.216569999999997</v>
          </cell>
          <cell r="I133">
            <v>38.051949999999998</v>
          </cell>
          <cell r="J133">
            <v>27.38683</v>
          </cell>
          <cell r="K133">
            <v>49.092640000000003</v>
          </cell>
          <cell r="L133">
            <v>37.521999999999998</v>
          </cell>
          <cell r="M133">
            <v>48.216659999999997</v>
          </cell>
          <cell r="N133">
            <v>39.161340000000003</v>
          </cell>
          <cell r="O133">
            <v>43.706490000000002</v>
          </cell>
          <cell r="P133">
            <v>34.716569999999997</v>
          </cell>
          <cell r="Q133">
            <v>43.706490000000002</v>
          </cell>
          <cell r="R133">
            <v>35.216569999999997</v>
          </cell>
          <cell r="S133">
            <v>34.706490000000002</v>
          </cell>
          <cell r="T133">
            <v>28.216570000000001</v>
          </cell>
          <cell r="U133">
            <v>43.706490000000002</v>
          </cell>
          <cell r="V133">
            <v>34.716569999999997</v>
          </cell>
          <cell r="W133">
            <v>38.051949999999998</v>
          </cell>
          <cell r="X133">
            <v>27.38683</v>
          </cell>
          <cell r="Y133">
            <v>43.206490000000002</v>
          </cell>
          <cell r="Z133">
            <v>34.216569999999997</v>
          </cell>
          <cell r="AA133">
            <v>47.706490000000002</v>
          </cell>
          <cell r="AB133">
            <v>38.216569999999997</v>
          </cell>
          <cell r="AC133">
            <v>40.706490000000002</v>
          </cell>
          <cell r="AD133">
            <v>33.466569999999997</v>
          </cell>
          <cell r="AE133">
            <v>42.799140000000001</v>
          </cell>
          <cell r="AF133">
            <v>33.888890000000004</v>
          </cell>
        </row>
        <row r="134">
          <cell r="D134">
            <v>45444</v>
          </cell>
          <cell r="E134">
            <v>46.04768</v>
          </cell>
          <cell r="F134">
            <v>34.136609999999997</v>
          </cell>
          <cell r="G134">
            <v>45.652509999999999</v>
          </cell>
          <cell r="H134">
            <v>36.104320000000001</v>
          </cell>
          <cell r="I134">
            <v>42.362340000000003</v>
          </cell>
          <cell r="J134">
            <v>30.975349999999999</v>
          </cell>
          <cell r="K134">
            <v>50.796500000000002</v>
          </cell>
          <cell r="L134">
            <v>40.110509999999998</v>
          </cell>
          <cell r="M134">
            <v>49.5291</v>
          </cell>
          <cell r="N134">
            <v>40.117890000000003</v>
          </cell>
          <cell r="O134">
            <v>45.402509999999999</v>
          </cell>
          <cell r="P134">
            <v>35.354320000000001</v>
          </cell>
          <cell r="Q134">
            <v>45.652509999999999</v>
          </cell>
          <cell r="R134">
            <v>35.354320000000001</v>
          </cell>
          <cell r="S134">
            <v>33.652509999999999</v>
          </cell>
          <cell r="T134">
            <v>27.104320000000001</v>
          </cell>
          <cell r="U134">
            <v>45.402509999999999</v>
          </cell>
          <cell r="V134">
            <v>35.354320000000001</v>
          </cell>
          <cell r="W134">
            <v>42.362340000000003</v>
          </cell>
          <cell r="X134">
            <v>30.975349999999999</v>
          </cell>
          <cell r="Y134">
            <v>46.652509999999999</v>
          </cell>
          <cell r="Z134">
            <v>36.604320000000001</v>
          </cell>
          <cell r="AA134">
            <v>48.652509999999999</v>
          </cell>
          <cell r="AB134">
            <v>38.354320000000001</v>
          </cell>
          <cell r="AC134">
            <v>42.652509999999999</v>
          </cell>
          <cell r="AD134">
            <v>33.354320000000001</v>
          </cell>
          <cell r="AE134">
            <v>49.728589999999997</v>
          </cell>
          <cell r="AF134">
            <v>39.044910000000002</v>
          </cell>
        </row>
        <row r="135">
          <cell r="D135">
            <v>45474</v>
          </cell>
          <cell r="E135">
            <v>55.886380000000003</v>
          </cell>
          <cell r="F135">
            <v>39.33858</v>
          </cell>
          <cell r="G135">
            <v>59.012720000000002</v>
          </cell>
          <cell r="H135">
            <v>41.049210000000002</v>
          </cell>
          <cell r="I135">
            <v>51.768140000000002</v>
          </cell>
          <cell r="J135">
            <v>35.948439999999998</v>
          </cell>
          <cell r="K135">
            <v>62.872880000000002</v>
          </cell>
          <cell r="L135">
            <v>44.207650000000001</v>
          </cell>
          <cell r="M135">
            <v>61.556159999999998</v>
          </cell>
          <cell r="N135">
            <v>43.906790000000001</v>
          </cell>
          <cell r="O135">
            <v>63.512720000000002</v>
          </cell>
          <cell r="P135">
            <v>40.049210000000002</v>
          </cell>
          <cell r="Q135">
            <v>64.012720000000002</v>
          </cell>
          <cell r="R135">
            <v>41.049210000000002</v>
          </cell>
          <cell r="S135">
            <v>54.012720000000002</v>
          </cell>
          <cell r="T135">
            <v>36.049210000000002</v>
          </cell>
          <cell r="U135">
            <v>63.512720000000002</v>
          </cell>
          <cell r="V135">
            <v>40.049210000000002</v>
          </cell>
          <cell r="W135">
            <v>51.768140000000002</v>
          </cell>
          <cell r="X135">
            <v>35.948439999999998</v>
          </cell>
          <cell r="Y135">
            <v>61.512720000000002</v>
          </cell>
          <cell r="Z135">
            <v>42.549210000000002</v>
          </cell>
          <cell r="AA135">
            <v>63.262720000000002</v>
          </cell>
          <cell r="AB135">
            <v>43.549210000000002</v>
          </cell>
          <cell r="AC135">
            <v>60.012720000000002</v>
          </cell>
          <cell r="AD135">
            <v>39.299210000000002</v>
          </cell>
          <cell r="AE135">
            <v>56.300510000000003</v>
          </cell>
          <cell r="AF135">
            <v>43.520249999999997</v>
          </cell>
        </row>
        <row r="136">
          <cell r="D136">
            <v>45505</v>
          </cell>
          <cell r="E136">
            <v>67.278540000000007</v>
          </cell>
          <cell r="F136">
            <v>43.996160000000003</v>
          </cell>
          <cell r="G136">
            <v>64.3292</v>
          </cell>
          <cell r="H136">
            <v>41.636920000000003</v>
          </cell>
          <cell r="I136">
            <v>62.659039999999997</v>
          </cell>
          <cell r="J136">
            <v>40.40108</v>
          </cell>
          <cell r="K136">
            <v>69.802729999999997</v>
          </cell>
          <cell r="L136">
            <v>45.323120000000003</v>
          </cell>
          <cell r="M136">
            <v>68.248220000000003</v>
          </cell>
          <cell r="N136">
            <v>45.003050000000002</v>
          </cell>
          <cell r="O136">
            <v>67.8292</v>
          </cell>
          <cell r="P136">
            <v>40.636920000000003</v>
          </cell>
          <cell r="Q136">
            <v>68.5792</v>
          </cell>
          <cell r="R136">
            <v>41.636920000000003</v>
          </cell>
          <cell r="S136">
            <v>60.8292</v>
          </cell>
          <cell r="T136">
            <v>37.636920000000003</v>
          </cell>
          <cell r="U136">
            <v>67.8292</v>
          </cell>
          <cell r="V136">
            <v>40.636920000000003</v>
          </cell>
          <cell r="W136">
            <v>62.659039999999997</v>
          </cell>
          <cell r="X136">
            <v>40.40108</v>
          </cell>
          <cell r="Y136">
            <v>66.3292</v>
          </cell>
          <cell r="Z136">
            <v>43.136920000000003</v>
          </cell>
          <cell r="AA136">
            <v>68.0792</v>
          </cell>
          <cell r="AB136">
            <v>44.136920000000003</v>
          </cell>
          <cell r="AC136">
            <v>65.3292</v>
          </cell>
          <cell r="AD136">
            <v>41.636920000000003</v>
          </cell>
          <cell r="AE136">
            <v>63.836350000000003</v>
          </cell>
          <cell r="AF136">
            <v>44.270519999999998</v>
          </cell>
        </row>
        <row r="137">
          <cell r="D137">
            <v>45536</v>
          </cell>
          <cell r="E137">
            <v>65.506450000000001</v>
          </cell>
          <cell r="F137">
            <v>48.182929999999999</v>
          </cell>
          <cell r="G137">
            <v>59.26681</v>
          </cell>
          <cell r="H137">
            <v>42.912350000000004</v>
          </cell>
          <cell r="I137">
            <v>61.468440000000001</v>
          </cell>
          <cell r="J137">
            <v>44.596269999999997</v>
          </cell>
          <cell r="K137">
            <v>65.682299999999998</v>
          </cell>
          <cell r="L137">
            <v>46.863239999999998</v>
          </cell>
          <cell r="M137">
            <v>63.927619999999997</v>
          </cell>
          <cell r="N137">
            <v>47.015709999999999</v>
          </cell>
          <cell r="O137">
            <v>61.26681</v>
          </cell>
          <cell r="P137">
            <v>40.412350000000004</v>
          </cell>
          <cell r="Q137">
            <v>60.26681</v>
          </cell>
          <cell r="R137">
            <v>39.912350000000004</v>
          </cell>
          <cell r="S137">
            <v>55.26681</v>
          </cell>
          <cell r="T137">
            <v>38.912350000000004</v>
          </cell>
          <cell r="U137">
            <v>61.26681</v>
          </cell>
          <cell r="V137">
            <v>40.412350000000004</v>
          </cell>
          <cell r="W137">
            <v>61.468440000000001</v>
          </cell>
          <cell r="X137">
            <v>44.596269999999997</v>
          </cell>
          <cell r="Y137">
            <v>60.76681</v>
          </cell>
          <cell r="Z137">
            <v>43.912350000000004</v>
          </cell>
          <cell r="AA137">
            <v>62.51681</v>
          </cell>
          <cell r="AB137">
            <v>45.162350000000004</v>
          </cell>
          <cell r="AC137">
            <v>59.26681</v>
          </cell>
          <cell r="AD137">
            <v>42.912350000000004</v>
          </cell>
          <cell r="AE137">
            <v>61.346249999999998</v>
          </cell>
          <cell r="AF137">
            <v>46.797519999999999</v>
          </cell>
        </row>
        <row r="138">
          <cell r="D138">
            <v>45566</v>
          </cell>
          <cell r="E138">
            <v>58.431870000000004</v>
          </cell>
          <cell r="F138">
            <v>45.474400000000003</v>
          </cell>
          <cell r="G138">
            <v>54.373559999999998</v>
          </cell>
          <cell r="H138">
            <v>43.008839999999999</v>
          </cell>
          <cell r="I138">
            <v>54.510750000000002</v>
          </cell>
          <cell r="J138">
            <v>41.862589999999997</v>
          </cell>
          <cell r="K138">
            <v>58.747680000000003</v>
          </cell>
          <cell r="L138">
            <v>44.684460000000001</v>
          </cell>
          <cell r="M138">
            <v>57.789729999999999</v>
          </cell>
          <cell r="N138">
            <v>46.208309999999997</v>
          </cell>
          <cell r="O138">
            <v>54.373559999999998</v>
          </cell>
          <cell r="P138">
            <v>42.008839999999999</v>
          </cell>
          <cell r="Q138">
            <v>53.873559999999998</v>
          </cell>
          <cell r="R138">
            <v>42.008839999999999</v>
          </cell>
          <cell r="S138">
            <v>51.373559999999998</v>
          </cell>
          <cell r="T138">
            <v>38.008839999999999</v>
          </cell>
          <cell r="U138">
            <v>54.373559999999998</v>
          </cell>
          <cell r="V138">
            <v>42.008839999999999</v>
          </cell>
          <cell r="W138">
            <v>54.510750000000002</v>
          </cell>
          <cell r="X138">
            <v>41.862589999999997</v>
          </cell>
          <cell r="Y138">
            <v>55.373559999999998</v>
          </cell>
          <cell r="Z138">
            <v>43.758839999999999</v>
          </cell>
          <cell r="AA138">
            <v>57.373559999999998</v>
          </cell>
          <cell r="AB138">
            <v>45.008839999999999</v>
          </cell>
          <cell r="AC138">
            <v>54.373559999999998</v>
          </cell>
          <cell r="AD138">
            <v>43.008839999999999</v>
          </cell>
          <cell r="AE138">
            <v>56.440440000000002</v>
          </cell>
          <cell r="AF138">
            <v>44.341650000000001</v>
          </cell>
        </row>
        <row r="139">
          <cell r="D139">
            <v>45597</v>
          </cell>
          <cell r="E139">
            <v>67.210920000000002</v>
          </cell>
          <cell r="F139">
            <v>50.725900000000003</v>
          </cell>
          <cell r="G139">
            <v>55.357039999999998</v>
          </cell>
          <cell r="H139">
            <v>44.208129999999997</v>
          </cell>
          <cell r="I139">
            <v>63.222749999999998</v>
          </cell>
          <cell r="J139">
            <v>47.21407</v>
          </cell>
          <cell r="K139">
            <v>60.952930000000002</v>
          </cell>
          <cell r="L139">
            <v>46.995730000000002</v>
          </cell>
          <cell r="M139">
            <v>59.17248</v>
          </cell>
          <cell r="N139">
            <v>48.286920000000002</v>
          </cell>
          <cell r="O139">
            <v>53.857039999999998</v>
          </cell>
          <cell r="P139">
            <v>42.708129999999997</v>
          </cell>
          <cell r="Q139">
            <v>54.857039999999998</v>
          </cell>
          <cell r="R139">
            <v>43.708129999999997</v>
          </cell>
          <cell r="S139">
            <v>52.107039999999998</v>
          </cell>
          <cell r="T139">
            <v>40.208129999999997</v>
          </cell>
          <cell r="U139">
            <v>53.857039999999998</v>
          </cell>
          <cell r="V139">
            <v>42.708129999999997</v>
          </cell>
          <cell r="W139">
            <v>63.222749999999998</v>
          </cell>
          <cell r="X139">
            <v>47.21407</v>
          </cell>
          <cell r="Y139">
            <v>56.357039999999998</v>
          </cell>
          <cell r="Z139">
            <v>44.708129999999997</v>
          </cell>
          <cell r="AA139">
            <v>58.107039999999998</v>
          </cell>
          <cell r="AB139">
            <v>46.458129999999997</v>
          </cell>
          <cell r="AC139">
            <v>55.357039999999998</v>
          </cell>
          <cell r="AD139">
            <v>44.458129999999997</v>
          </cell>
          <cell r="AE139">
            <v>65.261499999999998</v>
          </cell>
          <cell r="AF139">
            <v>46.224510000000002</v>
          </cell>
        </row>
        <row r="140">
          <cell r="D140">
            <v>45627</v>
          </cell>
          <cell r="E140">
            <v>67.284220000000005</v>
          </cell>
          <cell r="F140">
            <v>51.600850000000001</v>
          </cell>
          <cell r="G140">
            <v>51.184179999999998</v>
          </cell>
          <cell r="H140">
            <v>43.489040000000003</v>
          </cell>
          <cell r="I140">
            <v>64.299279999999996</v>
          </cell>
          <cell r="J140">
            <v>48.422110000000004</v>
          </cell>
          <cell r="K140">
            <v>59.356099999999998</v>
          </cell>
          <cell r="L140">
            <v>47.05294</v>
          </cell>
          <cell r="M140">
            <v>57.598309999999998</v>
          </cell>
          <cell r="N140">
            <v>48.551450000000003</v>
          </cell>
          <cell r="O140">
            <v>50.434179999999998</v>
          </cell>
          <cell r="P140">
            <v>42.489040000000003</v>
          </cell>
          <cell r="Q140">
            <v>50.684179999999998</v>
          </cell>
          <cell r="R140">
            <v>42.989040000000003</v>
          </cell>
          <cell r="S140">
            <v>48.184179999999998</v>
          </cell>
          <cell r="T140">
            <v>39.489040000000003</v>
          </cell>
          <cell r="U140">
            <v>50.434179999999998</v>
          </cell>
          <cell r="V140">
            <v>42.489040000000003</v>
          </cell>
          <cell r="W140">
            <v>64.299279999999996</v>
          </cell>
          <cell r="X140">
            <v>48.422110000000004</v>
          </cell>
          <cell r="Y140">
            <v>52.184179999999998</v>
          </cell>
          <cell r="Z140">
            <v>44.239040000000003</v>
          </cell>
          <cell r="AA140">
            <v>53.684179999999998</v>
          </cell>
          <cell r="AB140">
            <v>45.739040000000003</v>
          </cell>
          <cell r="AC140">
            <v>51.684179999999998</v>
          </cell>
          <cell r="AD140">
            <v>44.489040000000003</v>
          </cell>
          <cell r="AE140">
            <v>64.962090000000003</v>
          </cell>
          <cell r="AF140">
            <v>50.018859999999997</v>
          </cell>
        </row>
        <row r="141">
          <cell r="D141">
            <v>45658</v>
          </cell>
          <cell r="E141">
            <v>69.661799999999999</v>
          </cell>
          <cell r="F141">
            <v>54.938049999999997</v>
          </cell>
          <cell r="G141">
            <v>55.244059999999998</v>
          </cell>
          <cell r="H141">
            <v>47.694850000000002</v>
          </cell>
          <cell r="I141">
            <v>65.466729999999998</v>
          </cell>
          <cell r="J141">
            <v>51.059289999999997</v>
          </cell>
          <cell r="K141">
            <v>64.128839999999997</v>
          </cell>
          <cell r="L141">
            <v>53.552230000000002</v>
          </cell>
          <cell r="M141">
            <v>63.286679999999997</v>
          </cell>
          <cell r="N141">
            <v>54.025039999999997</v>
          </cell>
          <cell r="O141">
            <v>54.494059999999998</v>
          </cell>
          <cell r="P141">
            <v>47.194850000000002</v>
          </cell>
          <cell r="Q141">
            <v>54.744059999999998</v>
          </cell>
          <cell r="R141">
            <v>47.194850000000002</v>
          </cell>
          <cell r="S141">
            <v>51.744059999999998</v>
          </cell>
          <cell r="T141">
            <v>45.194850000000002</v>
          </cell>
          <cell r="U141">
            <v>54.494059999999998</v>
          </cell>
          <cell r="V141">
            <v>47.194850000000002</v>
          </cell>
          <cell r="W141">
            <v>65.466729999999998</v>
          </cell>
          <cell r="X141">
            <v>51.059289999999997</v>
          </cell>
          <cell r="Y141">
            <v>56.494059999999998</v>
          </cell>
          <cell r="Z141">
            <v>48.694850000000002</v>
          </cell>
          <cell r="AA141">
            <v>57.994059999999998</v>
          </cell>
          <cell r="AB141">
            <v>49.944850000000002</v>
          </cell>
          <cell r="AC141">
            <v>56.244059999999998</v>
          </cell>
          <cell r="AD141">
            <v>49.194850000000002</v>
          </cell>
          <cell r="AE141">
            <v>66.29898</v>
          </cell>
          <cell r="AF141">
            <v>51.200040000000001</v>
          </cell>
        </row>
        <row r="142">
          <cell r="D142">
            <v>45689</v>
          </cell>
          <cell r="E142">
            <v>61.94379</v>
          </cell>
          <cell r="F142">
            <v>52.697789999999998</v>
          </cell>
          <cell r="G142">
            <v>53.706049999999998</v>
          </cell>
          <cell r="H142">
            <v>46.920070000000003</v>
          </cell>
          <cell r="I142">
            <v>57.522509999999997</v>
          </cell>
          <cell r="J142">
            <v>48.683340000000001</v>
          </cell>
          <cell r="K142">
            <v>58.643450000000001</v>
          </cell>
          <cell r="L142">
            <v>50.048839999999998</v>
          </cell>
          <cell r="M142">
            <v>59.186399999999999</v>
          </cell>
          <cell r="N142">
            <v>52.197389999999999</v>
          </cell>
          <cell r="O142">
            <v>52.706049999999998</v>
          </cell>
          <cell r="P142">
            <v>45.670070000000003</v>
          </cell>
          <cell r="Q142">
            <v>53.706049999999998</v>
          </cell>
          <cell r="R142">
            <v>46.420070000000003</v>
          </cell>
          <cell r="S142">
            <v>50.206049999999998</v>
          </cell>
          <cell r="T142">
            <v>44.420070000000003</v>
          </cell>
          <cell r="U142">
            <v>52.706049999999998</v>
          </cell>
          <cell r="V142">
            <v>45.670070000000003</v>
          </cell>
          <cell r="W142">
            <v>57.522509999999997</v>
          </cell>
          <cell r="X142">
            <v>48.683340000000001</v>
          </cell>
          <cell r="Y142">
            <v>54.956049999999998</v>
          </cell>
          <cell r="Z142">
            <v>47.920070000000003</v>
          </cell>
          <cell r="AA142">
            <v>56.206049999999998</v>
          </cell>
          <cell r="AB142">
            <v>49.170070000000003</v>
          </cell>
          <cell r="AC142">
            <v>52.706049999999998</v>
          </cell>
          <cell r="AD142">
            <v>47.670070000000003</v>
          </cell>
          <cell r="AE142">
            <v>61.301760000000002</v>
          </cell>
          <cell r="AF142">
            <v>48.672089999999997</v>
          </cell>
        </row>
        <row r="143">
          <cell r="D143">
            <v>45717</v>
          </cell>
          <cell r="E143">
            <v>55.77026</v>
          </cell>
          <cell r="F143">
            <v>47.051459999999999</v>
          </cell>
          <cell r="G143">
            <v>52.159840000000003</v>
          </cell>
          <cell r="H143">
            <v>43.873809999999999</v>
          </cell>
          <cell r="I143">
            <v>51.620620000000002</v>
          </cell>
          <cell r="J143">
            <v>43.285449999999997</v>
          </cell>
          <cell r="K143">
            <v>57.926459999999999</v>
          </cell>
          <cell r="L143">
            <v>47.81465</v>
          </cell>
          <cell r="M143">
            <v>58.350700000000003</v>
          </cell>
          <cell r="N143">
            <v>50.09008</v>
          </cell>
          <cell r="O143">
            <v>51.159840000000003</v>
          </cell>
          <cell r="P143">
            <v>42.373809999999999</v>
          </cell>
          <cell r="Q143">
            <v>52.159840000000003</v>
          </cell>
          <cell r="R143">
            <v>43.373809999999999</v>
          </cell>
          <cell r="S143">
            <v>48.159840000000003</v>
          </cell>
          <cell r="T143">
            <v>40.373809999999999</v>
          </cell>
          <cell r="U143">
            <v>51.159840000000003</v>
          </cell>
          <cell r="V143">
            <v>42.373809999999999</v>
          </cell>
          <cell r="W143">
            <v>51.620620000000002</v>
          </cell>
          <cell r="X143">
            <v>43.285449999999997</v>
          </cell>
          <cell r="Y143">
            <v>53.409840000000003</v>
          </cell>
          <cell r="Z143">
            <v>44.873809999999999</v>
          </cell>
          <cell r="AA143">
            <v>54.659840000000003</v>
          </cell>
          <cell r="AB143">
            <v>45.873809999999999</v>
          </cell>
          <cell r="AC143">
            <v>50.909840000000003</v>
          </cell>
          <cell r="AD143">
            <v>44.123809999999999</v>
          </cell>
          <cell r="AE143">
            <v>54.90287</v>
          </cell>
          <cell r="AF143">
            <v>44.0672</v>
          </cell>
        </row>
        <row r="144">
          <cell r="D144">
            <v>45748</v>
          </cell>
          <cell r="E144">
            <v>53.23142</v>
          </cell>
          <cell r="F144">
            <v>45.296900000000001</v>
          </cell>
          <cell r="G144">
            <v>54.460500000000003</v>
          </cell>
          <cell r="H144">
            <v>46.094830000000002</v>
          </cell>
          <cell r="I144">
            <v>49.193489999999997</v>
          </cell>
          <cell r="J144">
            <v>41.608089999999997</v>
          </cell>
          <cell r="K144">
            <v>57.0732</v>
          </cell>
          <cell r="L144">
            <v>47.450240000000001</v>
          </cell>
          <cell r="M144">
            <v>58.025530000000003</v>
          </cell>
          <cell r="N144">
            <v>50.208159999999999</v>
          </cell>
          <cell r="O144">
            <v>53.210500000000003</v>
          </cell>
          <cell r="P144">
            <v>45.094830000000002</v>
          </cell>
          <cell r="Q144">
            <v>51.460500000000003</v>
          </cell>
          <cell r="R144">
            <v>45.344830000000002</v>
          </cell>
          <cell r="S144">
            <v>48.460500000000003</v>
          </cell>
          <cell r="T144">
            <v>42.094830000000002</v>
          </cell>
          <cell r="U144">
            <v>53.210500000000003</v>
          </cell>
          <cell r="V144">
            <v>45.094830000000002</v>
          </cell>
          <cell r="W144">
            <v>49.193489999999997</v>
          </cell>
          <cell r="X144">
            <v>41.608089999999997</v>
          </cell>
          <cell r="Y144">
            <v>52.960500000000003</v>
          </cell>
          <cell r="Z144">
            <v>44.094830000000002</v>
          </cell>
          <cell r="AA144">
            <v>57.210500000000003</v>
          </cell>
          <cell r="AB144">
            <v>48.344830000000002</v>
          </cell>
          <cell r="AC144">
            <v>51.460500000000003</v>
          </cell>
          <cell r="AD144">
            <v>44.594830000000002</v>
          </cell>
          <cell r="AE144">
            <v>54.180050000000001</v>
          </cell>
          <cell r="AF144">
            <v>45.797710000000002</v>
          </cell>
        </row>
        <row r="145">
          <cell r="D145">
            <v>45778</v>
          </cell>
          <cell r="E145">
            <v>48.620190000000001</v>
          </cell>
          <cell r="F145">
            <v>35.179040000000001</v>
          </cell>
          <cell r="G145">
            <v>53.39038</v>
          </cell>
          <cell r="H145">
            <v>41.818669999999997</v>
          </cell>
          <cell r="I145">
            <v>44.785150000000002</v>
          </cell>
          <cell r="J145">
            <v>31.935420000000001</v>
          </cell>
          <cell r="K145">
            <v>56.948070000000001</v>
          </cell>
          <cell r="L145">
            <v>42.905769999999997</v>
          </cell>
          <cell r="M145">
            <v>57.173160000000003</v>
          </cell>
          <cell r="N145">
            <v>45.23265</v>
          </cell>
          <cell r="O145">
            <v>52.39038</v>
          </cell>
          <cell r="P145">
            <v>40.318669999999997</v>
          </cell>
          <cell r="Q145">
            <v>52.39038</v>
          </cell>
          <cell r="R145">
            <v>40.818669999999997</v>
          </cell>
          <cell r="S145">
            <v>43.39038</v>
          </cell>
          <cell r="T145">
            <v>33.818669999999997</v>
          </cell>
          <cell r="U145">
            <v>52.39038</v>
          </cell>
          <cell r="V145">
            <v>40.318669999999997</v>
          </cell>
          <cell r="W145">
            <v>44.785150000000002</v>
          </cell>
          <cell r="X145">
            <v>31.935420000000001</v>
          </cell>
          <cell r="Y145">
            <v>51.89038</v>
          </cell>
          <cell r="Z145">
            <v>39.818669999999997</v>
          </cell>
          <cell r="AA145">
            <v>56.39038</v>
          </cell>
          <cell r="AB145">
            <v>43.818669999999997</v>
          </cell>
          <cell r="AC145">
            <v>49.39038</v>
          </cell>
          <cell r="AD145">
            <v>39.068669999999997</v>
          </cell>
          <cell r="AE145">
            <v>49.532339999999998</v>
          </cell>
          <cell r="AF145">
            <v>38.437480000000001</v>
          </cell>
        </row>
        <row r="146">
          <cell r="D146">
            <v>45809</v>
          </cell>
          <cell r="E146">
            <v>53.634180000000001</v>
          </cell>
          <cell r="F146">
            <v>39.801670000000001</v>
          </cell>
          <cell r="G146">
            <v>53.106859999999998</v>
          </cell>
          <cell r="H146">
            <v>41.059930000000001</v>
          </cell>
          <cell r="I146">
            <v>49.578530000000001</v>
          </cell>
          <cell r="J146">
            <v>36.354649999999999</v>
          </cell>
          <cell r="K146">
            <v>58.558959999999999</v>
          </cell>
          <cell r="L146">
            <v>46.218310000000002</v>
          </cell>
          <cell r="M146">
            <v>57.654679999999999</v>
          </cell>
          <cell r="N146">
            <v>46.299419999999998</v>
          </cell>
          <cell r="O146">
            <v>52.856859999999998</v>
          </cell>
          <cell r="P146">
            <v>40.309930000000001</v>
          </cell>
          <cell r="Q146">
            <v>53.106859999999998</v>
          </cell>
          <cell r="R146">
            <v>40.309930000000001</v>
          </cell>
          <cell r="S146">
            <v>41.106859999999998</v>
          </cell>
          <cell r="T146">
            <v>32.059930000000001</v>
          </cell>
          <cell r="U146">
            <v>52.856859999999998</v>
          </cell>
          <cell r="V146">
            <v>40.309930000000001</v>
          </cell>
          <cell r="W146">
            <v>49.578530000000001</v>
          </cell>
          <cell r="X146">
            <v>36.354649999999999</v>
          </cell>
          <cell r="Y146">
            <v>54.106859999999998</v>
          </cell>
          <cell r="Z146">
            <v>41.559930000000001</v>
          </cell>
          <cell r="AA146">
            <v>56.106859999999998</v>
          </cell>
          <cell r="AB146">
            <v>43.309930000000001</v>
          </cell>
          <cell r="AC146">
            <v>50.106859999999998</v>
          </cell>
          <cell r="AD146">
            <v>38.309930000000001</v>
          </cell>
          <cell r="AE146">
            <v>56.944780000000002</v>
          </cell>
          <cell r="AF146">
            <v>44.424210000000002</v>
          </cell>
        </row>
        <row r="147">
          <cell r="D147">
            <v>45839</v>
          </cell>
          <cell r="E147">
            <v>61.641489999999997</v>
          </cell>
          <cell r="F147">
            <v>44.361310000000003</v>
          </cell>
          <cell r="G147">
            <v>64.409310000000005</v>
          </cell>
          <cell r="H147">
            <v>45.56662</v>
          </cell>
          <cell r="I147">
            <v>57.233519999999999</v>
          </cell>
          <cell r="J147">
            <v>40.713659999999997</v>
          </cell>
          <cell r="K147">
            <v>68.745639999999995</v>
          </cell>
          <cell r="L147">
            <v>49.821330000000003</v>
          </cell>
          <cell r="M147">
            <v>67.301749999999998</v>
          </cell>
          <cell r="N147">
            <v>49.33719</v>
          </cell>
          <cell r="O147">
            <v>68.909310000000005</v>
          </cell>
          <cell r="P147">
            <v>44.56662</v>
          </cell>
          <cell r="Q147">
            <v>69.409310000000005</v>
          </cell>
          <cell r="R147">
            <v>45.56662</v>
          </cell>
          <cell r="S147">
            <v>59.409309999999998</v>
          </cell>
          <cell r="T147">
            <v>40.56662</v>
          </cell>
          <cell r="U147">
            <v>68.909310000000005</v>
          </cell>
          <cell r="V147">
            <v>44.56662</v>
          </cell>
          <cell r="W147">
            <v>57.233519999999999</v>
          </cell>
          <cell r="X147">
            <v>40.713659999999997</v>
          </cell>
          <cell r="Y147">
            <v>66.909310000000005</v>
          </cell>
          <cell r="Z147">
            <v>47.06662</v>
          </cell>
          <cell r="AA147">
            <v>68.659310000000005</v>
          </cell>
          <cell r="AB147">
            <v>48.06662</v>
          </cell>
          <cell r="AC147">
            <v>65.409310000000005</v>
          </cell>
          <cell r="AD147">
            <v>43.81662</v>
          </cell>
          <cell r="AE147">
            <v>61.765900000000002</v>
          </cell>
          <cell r="AF147">
            <v>48.285469999999997</v>
          </cell>
        </row>
        <row r="148">
          <cell r="D148">
            <v>45870</v>
          </cell>
          <cell r="E148">
            <v>70.929950000000005</v>
          </cell>
          <cell r="F148">
            <v>48.57676</v>
          </cell>
          <cell r="G148">
            <v>69.395219999999995</v>
          </cell>
          <cell r="H148">
            <v>45.584319999999998</v>
          </cell>
          <cell r="I148">
            <v>66.113290000000006</v>
          </cell>
          <cell r="J148">
            <v>44.743639999999999</v>
          </cell>
          <cell r="K148">
            <v>75.284809999999993</v>
          </cell>
          <cell r="L148">
            <v>51.422069999999998</v>
          </cell>
          <cell r="M148">
            <v>73.975930000000005</v>
          </cell>
          <cell r="N148">
            <v>51.325940000000003</v>
          </cell>
          <cell r="O148">
            <v>72.895219999999995</v>
          </cell>
          <cell r="P148">
            <v>44.584319999999998</v>
          </cell>
          <cell r="Q148">
            <v>73.645219999999995</v>
          </cell>
          <cell r="R148">
            <v>45.584319999999998</v>
          </cell>
          <cell r="S148">
            <v>65.895219999999995</v>
          </cell>
          <cell r="T148">
            <v>41.584319999999998</v>
          </cell>
          <cell r="U148">
            <v>72.895219999999995</v>
          </cell>
          <cell r="V148">
            <v>44.584319999999998</v>
          </cell>
          <cell r="W148">
            <v>66.113290000000006</v>
          </cell>
          <cell r="X148">
            <v>44.743639999999999</v>
          </cell>
          <cell r="Y148">
            <v>71.395219999999995</v>
          </cell>
          <cell r="Z148">
            <v>47.084319999999998</v>
          </cell>
          <cell r="AA148">
            <v>73.145219999999995</v>
          </cell>
          <cell r="AB148">
            <v>48.084319999999998</v>
          </cell>
          <cell r="AC148">
            <v>70.395219999999995</v>
          </cell>
          <cell r="AD148">
            <v>45.584319999999998</v>
          </cell>
          <cell r="AE148">
            <v>67.290599999999998</v>
          </cell>
          <cell r="AF148">
            <v>48.613079999999997</v>
          </cell>
        </row>
        <row r="149">
          <cell r="D149">
            <v>45901</v>
          </cell>
          <cell r="E149">
            <v>71.452520000000007</v>
          </cell>
          <cell r="F149">
            <v>52.484569999999998</v>
          </cell>
          <cell r="G149">
            <v>65.91104</v>
          </cell>
          <cell r="H149">
            <v>46.793959999999998</v>
          </cell>
          <cell r="I149">
            <v>67.011319999999998</v>
          </cell>
          <cell r="J149">
            <v>48.636299999999999</v>
          </cell>
          <cell r="K149">
            <v>72.589609999999993</v>
          </cell>
          <cell r="L149">
            <v>50.936610000000002</v>
          </cell>
          <cell r="M149">
            <v>70.910629999999998</v>
          </cell>
          <cell r="N149">
            <v>51.965809999999998</v>
          </cell>
          <cell r="O149">
            <v>67.91104</v>
          </cell>
          <cell r="P149">
            <v>44.293959999999998</v>
          </cell>
          <cell r="Q149">
            <v>66.91104</v>
          </cell>
          <cell r="R149">
            <v>43.793959999999998</v>
          </cell>
          <cell r="S149">
            <v>61.91104</v>
          </cell>
          <cell r="T149">
            <v>42.793959999999998</v>
          </cell>
          <cell r="U149">
            <v>67.91104</v>
          </cell>
          <cell r="V149">
            <v>44.293959999999998</v>
          </cell>
          <cell r="W149">
            <v>67.011319999999998</v>
          </cell>
          <cell r="X149">
            <v>48.636299999999999</v>
          </cell>
          <cell r="Y149">
            <v>67.41104</v>
          </cell>
          <cell r="Z149">
            <v>47.793959999999998</v>
          </cell>
          <cell r="AA149">
            <v>69.16104</v>
          </cell>
          <cell r="AB149">
            <v>49.043959999999998</v>
          </cell>
          <cell r="AC149">
            <v>65.91104</v>
          </cell>
          <cell r="AD149">
            <v>46.793959999999998</v>
          </cell>
          <cell r="AE149">
            <v>66.889129999999994</v>
          </cell>
          <cell r="AF149">
            <v>50.83755</v>
          </cell>
        </row>
        <row r="150">
          <cell r="D150">
            <v>45931</v>
          </cell>
          <cell r="E150">
            <v>63.12088</v>
          </cell>
          <cell r="F150">
            <v>50.333109999999998</v>
          </cell>
          <cell r="G150">
            <v>60.968600000000002</v>
          </cell>
          <cell r="H150">
            <v>48.136009999999999</v>
          </cell>
          <cell r="I150">
            <v>58.686369999999997</v>
          </cell>
          <cell r="J150">
            <v>46.422699999999999</v>
          </cell>
          <cell r="K150">
            <v>65.718100000000007</v>
          </cell>
          <cell r="L150">
            <v>50.479930000000003</v>
          </cell>
          <cell r="M150">
            <v>65.233310000000003</v>
          </cell>
          <cell r="N150">
            <v>53.052190000000003</v>
          </cell>
          <cell r="O150">
            <v>60.968600000000002</v>
          </cell>
          <cell r="P150">
            <v>47.136009999999999</v>
          </cell>
          <cell r="Q150">
            <v>60.468600000000002</v>
          </cell>
          <cell r="R150">
            <v>47.136009999999999</v>
          </cell>
          <cell r="S150">
            <v>57.968600000000002</v>
          </cell>
          <cell r="T150">
            <v>43.136009999999999</v>
          </cell>
          <cell r="U150">
            <v>60.968600000000002</v>
          </cell>
          <cell r="V150">
            <v>47.136009999999999</v>
          </cell>
          <cell r="W150">
            <v>58.686369999999997</v>
          </cell>
          <cell r="X150">
            <v>46.422699999999999</v>
          </cell>
          <cell r="Y150">
            <v>61.968600000000002</v>
          </cell>
          <cell r="Z150">
            <v>48.886009999999999</v>
          </cell>
          <cell r="AA150">
            <v>63.968600000000002</v>
          </cell>
          <cell r="AB150">
            <v>50.136009999999999</v>
          </cell>
          <cell r="AC150">
            <v>60.968600000000002</v>
          </cell>
          <cell r="AD150">
            <v>48.136009999999999</v>
          </cell>
          <cell r="AE150">
            <v>60.616059999999997</v>
          </cell>
          <cell r="AF150">
            <v>48.901760000000003</v>
          </cell>
        </row>
        <row r="151">
          <cell r="D151">
            <v>45962</v>
          </cell>
          <cell r="E151">
            <v>70.762699999999995</v>
          </cell>
          <cell r="F151">
            <v>54.404989999999998</v>
          </cell>
          <cell r="G151">
            <v>60.067239999999998</v>
          </cell>
          <cell r="H151">
            <v>48.074680000000001</v>
          </cell>
          <cell r="I151">
            <v>66.125209999999996</v>
          </cell>
          <cell r="J151">
            <v>50.471220000000002</v>
          </cell>
          <cell r="K151">
            <v>66.615650000000002</v>
          </cell>
          <cell r="L151">
            <v>51.561369999999997</v>
          </cell>
          <cell r="M151">
            <v>66.331869999999995</v>
          </cell>
          <cell r="N151">
            <v>53.786450000000002</v>
          </cell>
          <cell r="O151">
            <v>58.567239999999998</v>
          </cell>
          <cell r="P151">
            <v>46.574680000000001</v>
          </cell>
          <cell r="Q151">
            <v>59.567239999999998</v>
          </cell>
          <cell r="R151">
            <v>47.574680000000001</v>
          </cell>
          <cell r="S151">
            <v>56.817239999999998</v>
          </cell>
          <cell r="T151">
            <v>44.074680000000001</v>
          </cell>
          <cell r="U151">
            <v>58.567239999999998</v>
          </cell>
          <cell r="V151">
            <v>46.574680000000001</v>
          </cell>
          <cell r="W151">
            <v>66.125209999999996</v>
          </cell>
          <cell r="X151">
            <v>50.471220000000002</v>
          </cell>
          <cell r="Y151">
            <v>61.067239999999998</v>
          </cell>
          <cell r="Z151">
            <v>48.574680000000001</v>
          </cell>
          <cell r="AA151">
            <v>62.817239999999998</v>
          </cell>
          <cell r="AB151">
            <v>50.324680000000001</v>
          </cell>
          <cell r="AC151">
            <v>60.067239999999998</v>
          </cell>
          <cell r="AD151">
            <v>48.324680000000001</v>
          </cell>
          <cell r="AE151">
            <v>68.163960000000003</v>
          </cell>
          <cell r="AF151">
            <v>49.481659999999998</v>
          </cell>
        </row>
        <row r="152">
          <cell r="D152">
            <v>45992</v>
          </cell>
          <cell r="E152">
            <v>73.80959</v>
          </cell>
          <cell r="F152">
            <v>57.141249999999999</v>
          </cell>
          <cell r="G152">
            <v>59.38241</v>
          </cell>
          <cell r="H152">
            <v>50.131770000000003</v>
          </cell>
          <cell r="I152">
            <v>70.525170000000003</v>
          </cell>
          <cell r="J152">
            <v>53.342460000000003</v>
          </cell>
          <cell r="K152">
            <v>67.154049999999998</v>
          </cell>
          <cell r="L152">
            <v>53.177880000000002</v>
          </cell>
          <cell r="M152">
            <v>67.530709999999999</v>
          </cell>
          <cell r="N152">
            <v>56.030459999999998</v>
          </cell>
          <cell r="O152">
            <v>58.63241</v>
          </cell>
          <cell r="P152">
            <v>49.131770000000003</v>
          </cell>
          <cell r="Q152">
            <v>58.88241</v>
          </cell>
          <cell r="R152">
            <v>49.631770000000003</v>
          </cell>
          <cell r="S152">
            <v>56.38241</v>
          </cell>
          <cell r="T152">
            <v>46.131770000000003</v>
          </cell>
          <cell r="U152">
            <v>58.63241</v>
          </cell>
          <cell r="V152">
            <v>49.131770000000003</v>
          </cell>
          <cell r="W152">
            <v>70.525170000000003</v>
          </cell>
          <cell r="X152">
            <v>53.342460000000003</v>
          </cell>
          <cell r="Y152">
            <v>60.38241</v>
          </cell>
          <cell r="Z152">
            <v>50.881770000000003</v>
          </cell>
          <cell r="AA152">
            <v>61.88241</v>
          </cell>
          <cell r="AB152">
            <v>52.381770000000003</v>
          </cell>
          <cell r="AC152">
            <v>59.88241</v>
          </cell>
          <cell r="AD152">
            <v>51.131770000000003</v>
          </cell>
          <cell r="AE152">
            <v>71.187979999999996</v>
          </cell>
          <cell r="AF152">
            <v>54.939210000000003</v>
          </cell>
        </row>
        <row r="153">
          <cell r="D153">
            <v>46023</v>
          </cell>
          <cell r="E153">
            <v>72.110399999999998</v>
          </cell>
          <cell r="F153">
            <v>57.908810000000003</v>
          </cell>
          <cell r="G153">
            <v>60.789090000000002</v>
          </cell>
          <cell r="H153">
            <v>54.097589999999997</v>
          </cell>
          <cell r="I153">
            <v>69.137469999999993</v>
          </cell>
          <cell r="J153">
            <v>54.320590000000003</v>
          </cell>
          <cell r="K153">
            <v>66.119029999999995</v>
          </cell>
          <cell r="L153">
            <v>54.995379999999997</v>
          </cell>
          <cell r="M153">
            <v>65.603399999999993</v>
          </cell>
          <cell r="N153">
            <v>57.742100000000001</v>
          </cell>
          <cell r="O153">
            <v>60.039090000000002</v>
          </cell>
          <cell r="P153">
            <v>53.597589999999997</v>
          </cell>
          <cell r="Q153">
            <v>60.289090000000002</v>
          </cell>
          <cell r="R153">
            <v>53.597589999999997</v>
          </cell>
          <cell r="S153">
            <v>57.289090000000002</v>
          </cell>
          <cell r="T153">
            <v>51.597589999999997</v>
          </cell>
          <cell r="U153">
            <v>60.039090000000002</v>
          </cell>
          <cell r="V153">
            <v>53.597589999999997</v>
          </cell>
          <cell r="W153">
            <v>69.137469999999993</v>
          </cell>
          <cell r="X153">
            <v>54.320590000000003</v>
          </cell>
          <cell r="Y153">
            <v>62.039090000000002</v>
          </cell>
          <cell r="Z153">
            <v>55.097589999999997</v>
          </cell>
          <cell r="AA153">
            <v>63.539090000000002</v>
          </cell>
          <cell r="AB153">
            <v>56.347589999999997</v>
          </cell>
          <cell r="AC153">
            <v>61.789090000000002</v>
          </cell>
          <cell r="AD153">
            <v>55.597589999999997</v>
          </cell>
          <cell r="AE153">
            <v>69.969719999999995</v>
          </cell>
          <cell r="AF153">
            <v>54.46134</v>
          </cell>
        </row>
        <row r="154">
          <cell r="D154">
            <v>46054</v>
          </cell>
          <cell r="E154">
            <v>68.130799999999994</v>
          </cell>
          <cell r="F154">
            <v>57.513190000000002</v>
          </cell>
          <cell r="G154">
            <v>61.042389999999997</v>
          </cell>
          <cell r="H154">
            <v>54.096319999999999</v>
          </cell>
          <cell r="I154">
            <v>63.433799999999998</v>
          </cell>
          <cell r="J154">
            <v>53.27854</v>
          </cell>
          <cell r="K154">
            <v>62.292949999999998</v>
          </cell>
          <cell r="L154">
            <v>53.395069999999997</v>
          </cell>
          <cell r="M154">
            <v>64.324200000000005</v>
          </cell>
          <cell r="N154">
            <v>57.508839999999999</v>
          </cell>
          <cell r="O154">
            <v>60.042389999999997</v>
          </cell>
          <cell r="P154">
            <v>52.846319999999999</v>
          </cell>
          <cell r="Q154">
            <v>61.042389999999997</v>
          </cell>
          <cell r="R154">
            <v>53.596319999999999</v>
          </cell>
          <cell r="S154">
            <v>57.542389999999997</v>
          </cell>
          <cell r="T154">
            <v>51.596319999999999</v>
          </cell>
          <cell r="U154">
            <v>60.042389999999997</v>
          </cell>
          <cell r="V154">
            <v>52.846319999999999</v>
          </cell>
          <cell r="W154">
            <v>63.433799999999998</v>
          </cell>
          <cell r="X154">
            <v>53.27854</v>
          </cell>
          <cell r="Y154">
            <v>62.292389999999997</v>
          </cell>
          <cell r="Z154">
            <v>55.096319999999999</v>
          </cell>
          <cell r="AA154">
            <v>63.542389999999997</v>
          </cell>
          <cell r="AB154">
            <v>56.346319999999999</v>
          </cell>
          <cell r="AC154">
            <v>60.042389999999997</v>
          </cell>
          <cell r="AD154">
            <v>54.846319999999999</v>
          </cell>
          <cell r="AE154">
            <v>67.213049999999996</v>
          </cell>
          <cell r="AF154">
            <v>53.267290000000003</v>
          </cell>
        </row>
        <row r="155">
          <cell r="D155">
            <v>46082</v>
          </cell>
          <cell r="E155">
            <v>59.502209999999998</v>
          </cell>
          <cell r="F155">
            <v>50.189509999999999</v>
          </cell>
          <cell r="G155">
            <v>58.959800000000001</v>
          </cell>
          <cell r="H155">
            <v>49.519260000000003</v>
          </cell>
          <cell r="I155">
            <v>55.152760000000001</v>
          </cell>
          <cell r="J155">
            <v>46.24982</v>
          </cell>
          <cell r="K155">
            <v>61.022739999999999</v>
          </cell>
          <cell r="L155">
            <v>50.214300000000001</v>
          </cell>
          <cell r="M155">
            <v>63.140030000000003</v>
          </cell>
          <cell r="N155">
            <v>53.893039999999999</v>
          </cell>
          <cell r="O155">
            <v>57.959800000000001</v>
          </cell>
          <cell r="P155">
            <v>48.019260000000003</v>
          </cell>
          <cell r="Q155">
            <v>58.959800000000001</v>
          </cell>
          <cell r="R155">
            <v>49.019260000000003</v>
          </cell>
          <cell r="S155">
            <v>54.959800000000001</v>
          </cell>
          <cell r="T155">
            <v>46.019260000000003</v>
          </cell>
          <cell r="U155">
            <v>57.959800000000001</v>
          </cell>
          <cell r="V155">
            <v>48.019260000000003</v>
          </cell>
          <cell r="W155">
            <v>55.152760000000001</v>
          </cell>
          <cell r="X155">
            <v>46.24982</v>
          </cell>
          <cell r="Y155">
            <v>60.209800000000001</v>
          </cell>
          <cell r="Z155">
            <v>50.519260000000003</v>
          </cell>
          <cell r="AA155">
            <v>61.459800000000001</v>
          </cell>
          <cell r="AB155">
            <v>51.519260000000003</v>
          </cell>
          <cell r="AC155">
            <v>57.709800000000001</v>
          </cell>
          <cell r="AD155">
            <v>49.769260000000003</v>
          </cell>
          <cell r="AE155">
            <v>58.435009999999998</v>
          </cell>
          <cell r="AF155">
            <v>47.031570000000002</v>
          </cell>
        </row>
        <row r="156">
          <cell r="D156">
            <v>46113</v>
          </cell>
          <cell r="E156">
            <v>56.731659999999998</v>
          </cell>
          <cell r="F156">
            <v>48.014969999999998</v>
          </cell>
          <cell r="G156">
            <v>58.889229999999998</v>
          </cell>
          <cell r="H156">
            <v>50.265709999999999</v>
          </cell>
          <cell r="I156">
            <v>52.504109999999997</v>
          </cell>
          <cell r="J156">
            <v>44.170949999999998</v>
          </cell>
          <cell r="K156">
            <v>59.904539999999997</v>
          </cell>
          <cell r="L156">
            <v>49.664340000000003</v>
          </cell>
          <cell r="M156">
            <v>62.129170000000002</v>
          </cell>
          <cell r="N156">
            <v>53.486519999999999</v>
          </cell>
          <cell r="O156">
            <v>57.639229999999998</v>
          </cell>
          <cell r="P156">
            <v>49.265709999999999</v>
          </cell>
          <cell r="Q156">
            <v>55.889229999999998</v>
          </cell>
          <cell r="R156">
            <v>49.515709999999999</v>
          </cell>
          <cell r="S156">
            <v>52.889229999999998</v>
          </cell>
          <cell r="T156">
            <v>46.265709999999999</v>
          </cell>
          <cell r="U156">
            <v>57.639229999999998</v>
          </cell>
          <cell r="V156">
            <v>49.265709999999999</v>
          </cell>
          <cell r="W156">
            <v>52.504109999999997</v>
          </cell>
          <cell r="X156">
            <v>44.170949999999998</v>
          </cell>
          <cell r="Y156">
            <v>57.389229999999998</v>
          </cell>
          <cell r="Z156">
            <v>48.265709999999999</v>
          </cell>
          <cell r="AA156">
            <v>61.639229999999998</v>
          </cell>
          <cell r="AB156">
            <v>52.515709999999999</v>
          </cell>
          <cell r="AC156">
            <v>55.889229999999998</v>
          </cell>
          <cell r="AD156">
            <v>48.765709999999999</v>
          </cell>
          <cell r="AE156">
            <v>57.490670000000001</v>
          </cell>
          <cell r="AF156">
            <v>48.360579999999999</v>
          </cell>
        </row>
        <row r="157">
          <cell r="D157">
            <v>46143</v>
          </cell>
          <cell r="E157">
            <v>50.531039999999997</v>
          </cell>
          <cell r="F157">
            <v>38.724359999999997</v>
          </cell>
          <cell r="G157">
            <v>55.46557</v>
          </cell>
          <cell r="H157">
            <v>45.40287</v>
          </cell>
          <cell r="I157">
            <v>46.576309999999999</v>
          </cell>
          <cell r="J157">
            <v>35.28913</v>
          </cell>
          <cell r="K157">
            <v>58.953479999999999</v>
          </cell>
          <cell r="L157">
            <v>46.31476</v>
          </cell>
          <cell r="M157">
            <v>59.054940000000002</v>
          </cell>
          <cell r="N157">
            <v>48.870710000000003</v>
          </cell>
          <cell r="O157">
            <v>54.46557</v>
          </cell>
          <cell r="P157">
            <v>43.90287</v>
          </cell>
          <cell r="Q157">
            <v>54.46557</v>
          </cell>
          <cell r="R157">
            <v>44.40287</v>
          </cell>
          <cell r="S157">
            <v>45.46557</v>
          </cell>
          <cell r="T157">
            <v>37.40287</v>
          </cell>
          <cell r="U157">
            <v>54.46557</v>
          </cell>
          <cell r="V157">
            <v>43.90287</v>
          </cell>
          <cell r="W157">
            <v>46.576309999999999</v>
          </cell>
          <cell r="X157">
            <v>35.28913</v>
          </cell>
          <cell r="Y157">
            <v>53.96557</v>
          </cell>
          <cell r="Z157">
            <v>43.40287</v>
          </cell>
          <cell r="AA157">
            <v>58.46557</v>
          </cell>
          <cell r="AB157">
            <v>47.40287</v>
          </cell>
          <cell r="AC157">
            <v>51.46557</v>
          </cell>
          <cell r="AD157">
            <v>42.65287</v>
          </cell>
          <cell r="AE157">
            <v>51.323500000000003</v>
          </cell>
          <cell r="AF157">
            <v>41.79119</v>
          </cell>
        </row>
        <row r="158">
          <cell r="D158">
            <v>46174</v>
          </cell>
          <cell r="E158">
            <v>54.684690000000003</v>
          </cell>
          <cell r="F158">
            <v>41.612560000000002</v>
          </cell>
          <cell r="G158">
            <v>55.157859999999999</v>
          </cell>
          <cell r="H158">
            <v>43.796239999999997</v>
          </cell>
          <cell r="I158">
            <v>50.54721</v>
          </cell>
          <cell r="J158">
            <v>38.050249999999998</v>
          </cell>
          <cell r="K158">
            <v>59.838700000000003</v>
          </cell>
          <cell r="L158">
            <v>48.168799999999997</v>
          </cell>
          <cell r="M158">
            <v>58.815890000000003</v>
          </cell>
          <cell r="N158">
            <v>48.949860000000001</v>
          </cell>
          <cell r="O158">
            <v>54.907859999999999</v>
          </cell>
          <cell r="P158">
            <v>43.046239999999997</v>
          </cell>
          <cell r="Q158">
            <v>55.157859999999999</v>
          </cell>
          <cell r="R158">
            <v>43.046239999999997</v>
          </cell>
          <cell r="S158">
            <v>43.157859999999999</v>
          </cell>
          <cell r="T158">
            <v>34.796239999999997</v>
          </cell>
          <cell r="U158">
            <v>54.907859999999999</v>
          </cell>
          <cell r="V158">
            <v>43.046239999999997</v>
          </cell>
          <cell r="W158">
            <v>50.54721</v>
          </cell>
          <cell r="X158">
            <v>38.050249999999998</v>
          </cell>
          <cell r="Y158">
            <v>56.157859999999999</v>
          </cell>
          <cell r="Z158">
            <v>44.296239999999997</v>
          </cell>
          <cell r="AA158">
            <v>58.157859999999999</v>
          </cell>
          <cell r="AB158">
            <v>46.046239999999997</v>
          </cell>
          <cell r="AC158">
            <v>52.157859999999999</v>
          </cell>
          <cell r="AD158">
            <v>41.046239999999997</v>
          </cell>
          <cell r="AE158">
            <v>57.913460000000001</v>
          </cell>
          <cell r="AF158">
            <v>46.119810000000001</v>
          </cell>
        </row>
        <row r="159">
          <cell r="D159">
            <v>46204</v>
          </cell>
          <cell r="E159">
            <v>61.802419999999998</v>
          </cell>
          <cell r="F159">
            <v>46.445819999999998</v>
          </cell>
          <cell r="G159">
            <v>64.930090000000007</v>
          </cell>
          <cell r="H159">
            <v>48.20984</v>
          </cell>
          <cell r="I159">
            <v>57.351750000000003</v>
          </cell>
          <cell r="J159">
            <v>42.670850000000002</v>
          </cell>
          <cell r="K159">
            <v>69.049480000000003</v>
          </cell>
          <cell r="L159">
            <v>51.255400000000002</v>
          </cell>
          <cell r="M159">
            <v>67.34639</v>
          </cell>
          <cell r="N159">
            <v>51.415329999999997</v>
          </cell>
          <cell r="O159">
            <v>69.430090000000007</v>
          </cell>
          <cell r="P159">
            <v>47.20984</v>
          </cell>
          <cell r="Q159">
            <v>69.930090000000007</v>
          </cell>
          <cell r="R159">
            <v>48.20984</v>
          </cell>
          <cell r="S159">
            <v>59.93009</v>
          </cell>
          <cell r="T159">
            <v>43.20984</v>
          </cell>
          <cell r="U159">
            <v>69.430090000000007</v>
          </cell>
          <cell r="V159">
            <v>47.20984</v>
          </cell>
          <cell r="W159">
            <v>57.351750000000003</v>
          </cell>
          <cell r="X159">
            <v>42.670850000000002</v>
          </cell>
          <cell r="Y159">
            <v>67.430090000000007</v>
          </cell>
          <cell r="Z159">
            <v>49.70984</v>
          </cell>
          <cell r="AA159">
            <v>69.180090000000007</v>
          </cell>
          <cell r="AB159">
            <v>50.70984</v>
          </cell>
          <cell r="AC159">
            <v>65.930090000000007</v>
          </cell>
          <cell r="AD159">
            <v>46.45984</v>
          </cell>
          <cell r="AE159">
            <v>61.884120000000003</v>
          </cell>
          <cell r="AF159">
            <v>50.242660000000001</v>
          </cell>
        </row>
        <row r="160">
          <cell r="D160">
            <v>46235</v>
          </cell>
          <cell r="E160">
            <v>67.400970000000001</v>
          </cell>
          <cell r="F160">
            <v>49.491840000000003</v>
          </cell>
          <cell r="G160">
            <v>65.96857</v>
          </cell>
          <cell r="H160">
            <v>47.743499999999997</v>
          </cell>
          <cell r="I160">
            <v>62.703980000000001</v>
          </cell>
          <cell r="J160">
            <v>45.582839999999997</v>
          </cell>
          <cell r="K160">
            <v>71.388180000000006</v>
          </cell>
          <cell r="L160">
            <v>52.062489999999997</v>
          </cell>
          <cell r="M160">
            <v>69.520700000000005</v>
          </cell>
          <cell r="N160">
            <v>52.19276</v>
          </cell>
          <cell r="O160">
            <v>69.46857</v>
          </cell>
          <cell r="P160">
            <v>46.743499999999997</v>
          </cell>
          <cell r="Q160">
            <v>70.21857</v>
          </cell>
          <cell r="R160">
            <v>47.743499999999997</v>
          </cell>
          <cell r="S160">
            <v>62.46857</v>
          </cell>
          <cell r="T160">
            <v>43.743499999999997</v>
          </cell>
          <cell r="U160">
            <v>69.46857</v>
          </cell>
          <cell r="V160">
            <v>46.743499999999997</v>
          </cell>
          <cell r="W160">
            <v>62.703980000000001</v>
          </cell>
          <cell r="X160">
            <v>45.582839999999997</v>
          </cell>
          <cell r="Y160">
            <v>67.96857</v>
          </cell>
          <cell r="Z160">
            <v>49.243499999999997</v>
          </cell>
          <cell r="AA160">
            <v>69.71857</v>
          </cell>
          <cell r="AB160">
            <v>50.243499999999997</v>
          </cell>
          <cell r="AC160">
            <v>66.96857</v>
          </cell>
          <cell r="AD160">
            <v>47.743499999999997</v>
          </cell>
          <cell r="AE160">
            <v>63.88129</v>
          </cell>
          <cell r="AF160">
            <v>49.452280000000002</v>
          </cell>
        </row>
        <row r="161">
          <cell r="D161">
            <v>46266</v>
          </cell>
          <cell r="E161">
            <v>70.030990000000003</v>
          </cell>
          <cell r="F161">
            <v>53.667000000000002</v>
          </cell>
          <cell r="G161">
            <v>64.295779999999993</v>
          </cell>
          <cell r="H161">
            <v>47.116199999999999</v>
          </cell>
          <cell r="I161">
            <v>65.832909999999998</v>
          </cell>
          <cell r="J161">
            <v>49.806460000000001</v>
          </cell>
          <cell r="K161">
            <v>70.904300000000006</v>
          </cell>
          <cell r="L161">
            <v>51.8932</v>
          </cell>
          <cell r="M161">
            <v>69.000259999999997</v>
          </cell>
          <cell r="N161">
            <v>53.151730000000001</v>
          </cell>
          <cell r="O161">
            <v>66.295779999999993</v>
          </cell>
          <cell r="P161">
            <v>44.616199999999999</v>
          </cell>
          <cell r="Q161">
            <v>65.295779999999993</v>
          </cell>
          <cell r="R161">
            <v>44.116199999999999</v>
          </cell>
          <cell r="S161">
            <v>60.295780000000001</v>
          </cell>
          <cell r="T161">
            <v>43.116199999999999</v>
          </cell>
          <cell r="U161">
            <v>66.295779999999993</v>
          </cell>
          <cell r="V161">
            <v>44.616199999999999</v>
          </cell>
          <cell r="W161">
            <v>65.832909999999998</v>
          </cell>
          <cell r="X161">
            <v>49.806460000000001</v>
          </cell>
          <cell r="Y161">
            <v>65.795779999999993</v>
          </cell>
          <cell r="Z161">
            <v>48.116199999999999</v>
          </cell>
          <cell r="AA161">
            <v>67.545779999999993</v>
          </cell>
          <cell r="AB161">
            <v>49.366199999999999</v>
          </cell>
          <cell r="AC161">
            <v>64.295779999999993</v>
          </cell>
          <cell r="AD161">
            <v>47.116199999999999</v>
          </cell>
          <cell r="AE161">
            <v>65.710719999999995</v>
          </cell>
          <cell r="AF161">
            <v>52.007710000000003</v>
          </cell>
        </row>
        <row r="162">
          <cell r="D162">
            <v>46296</v>
          </cell>
          <cell r="E162">
            <v>64.240920000000003</v>
          </cell>
          <cell r="F162">
            <v>51.659419999999997</v>
          </cell>
          <cell r="G162">
            <v>60.947409999999998</v>
          </cell>
          <cell r="H162">
            <v>49.29748</v>
          </cell>
          <cell r="I162">
            <v>59.839289999999998</v>
          </cell>
          <cell r="J162">
            <v>47.708060000000003</v>
          </cell>
          <cell r="K162">
            <v>65.294780000000003</v>
          </cell>
          <cell r="L162">
            <v>51.135489999999997</v>
          </cell>
          <cell r="M162">
            <v>64.942610000000002</v>
          </cell>
          <cell r="N162">
            <v>53.99109</v>
          </cell>
          <cell r="O162">
            <v>60.947409999999998</v>
          </cell>
          <cell r="P162">
            <v>48.29748</v>
          </cell>
          <cell r="Q162">
            <v>60.447409999999998</v>
          </cell>
          <cell r="R162">
            <v>48.29748</v>
          </cell>
          <cell r="S162">
            <v>57.947409999999998</v>
          </cell>
          <cell r="T162">
            <v>44.29748</v>
          </cell>
          <cell r="U162">
            <v>60.947409999999998</v>
          </cell>
          <cell r="V162">
            <v>48.29748</v>
          </cell>
          <cell r="W162">
            <v>59.839289999999998</v>
          </cell>
          <cell r="X162">
            <v>47.708060000000003</v>
          </cell>
          <cell r="Y162">
            <v>61.947409999999998</v>
          </cell>
          <cell r="Z162">
            <v>50.04748</v>
          </cell>
          <cell r="AA162">
            <v>63.947409999999998</v>
          </cell>
          <cell r="AB162">
            <v>51.29748</v>
          </cell>
          <cell r="AC162">
            <v>60.947409999999998</v>
          </cell>
          <cell r="AD162">
            <v>49.29748</v>
          </cell>
          <cell r="AE162">
            <v>61.768979999999999</v>
          </cell>
          <cell r="AF162">
            <v>50.18712</v>
          </cell>
        </row>
        <row r="163">
          <cell r="D163">
            <v>46327</v>
          </cell>
          <cell r="E163">
            <v>71.732249999999993</v>
          </cell>
          <cell r="F163">
            <v>56.667470000000002</v>
          </cell>
          <cell r="G163">
            <v>62.157220000000002</v>
          </cell>
          <cell r="H163">
            <v>50.54074</v>
          </cell>
          <cell r="I163">
            <v>68.41431</v>
          </cell>
          <cell r="J163">
            <v>52.81785</v>
          </cell>
          <cell r="K163">
            <v>67.08614</v>
          </cell>
          <cell r="L163">
            <v>53.102980000000002</v>
          </cell>
          <cell r="M163">
            <v>66.56026</v>
          </cell>
          <cell r="N163">
            <v>55.602080000000001</v>
          </cell>
          <cell r="O163">
            <v>60.657220000000002</v>
          </cell>
          <cell r="P163">
            <v>49.04074</v>
          </cell>
          <cell r="Q163">
            <v>61.657220000000002</v>
          </cell>
          <cell r="R163">
            <v>50.04074</v>
          </cell>
          <cell r="S163">
            <v>58.907220000000002</v>
          </cell>
          <cell r="T163">
            <v>46.54074</v>
          </cell>
          <cell r="U163">
            <v>60.657220000000002</v>
          </cell>
          <cell r="V163">
            <v>49.04074</v>
          </cell>
          <cell r="W163">
            <v>68.41431</v>
          </cell>
          <cell r="X163">
            <v>52.81785</v>
          </cell>
          <cell r="Y163">
            <v>63.157220000000002</v>
          </cell>
          <cell r="Z163">
            <v>51.04074</v>
          </cell>
          <cell r="AA163">
            <v>64.907219999999995</v>
          </cell>
          <cell r="AB163">
            <v>52.79074</v>
          </cell>
          <cell r="AC163">
            <v>62.157220000000002</v>
          </cell>
          <cell r="AD163">
            <v>50.79074</v>
          </cell>
          <cell r="AE163">
            <v>70.453059999999994</v>
          </cell>
          <cell r="AF163">
            <v>51.828290000000003</v>
          </cell>
        </row>
        <row r="164">
          <cell r="D164">
            <v>46357</v>
          </cell>
          <cell r="E164">
            <v>73.059089999999998</v>
          </cell>
          <cell r="F164">
            <v>58.302280000000003</v>
          </cell>
          <cell r="G164">
            <v>62.063929999999999</v>
          </cell>
          <cell r="H164">
            <v>53.515349999999998</v>
          </cell>
          <cell r="I164">
            <v>71.108900000000006</v>
          </cell>
          <cell r="J164">
            <v>54.749079999999999</v>
          </cell>
          <cell r="K164">
            <v>66.014650000000003</v>
          </cell>
          <cell r="L164">
            <v>54.039720000000003</v>
          </cell>
          <cell r="M164">
            <v>66.386309999999995</v>
          </cell>
          <cell r="N164">
            <v>57.382190000000001</v>
          </cell>
          <cell r="O164">
            <v>61.313929999999999</v>
          </cell>
          <cell r="P164">
            <v>52.515349999999998</v>
          </cell>
          <cell r="Q164">
            <v>61.563929999999999</v>
          </cell>
          <cell r="R164">
            <v>53.015349999999998</v>
          </cell>
          <cell r="S164">
            <v>59.063929999999999</v>
          </cell>
          <cell r="T164">
            <v>49.515349999999998</v>
          </cell>
          <cell r="U164">
            <v>61.313929999999999</v>
          </cell>
          <cell r="V164">
            <v>52.515349999999998</v>
          </cell>
          <cell r="W164">
            <v>71.108900000000006</v>
          </cell>
          <cell r="X164">
            <v>54.749079999999999</v>
          </cell>
          <cell r="Y164">
            <v>63.063929999999999</v>
          </cell>
          <cell r="Z164">
            <v>54.265349999999998</v>
          </cell>
          <cell r="AA164">
            <v>64.563929999999999</v>
          </cell>
          <cell r="AB164">
            <v>55.765349999999998</v>
          </cell>
          <cell r="AC164">
            <v>62.563929999999999</v>
          </cell>
          <cell r="AD164">
            <v>54.515349999999998</v>
          </cell>
          <cell r="AE164">
            <v>71.771709999999999</v>
          </cell>
          <cell r="AF164">
            <v>56.345829999999999</v>
          </cell>
        </row>
        <row r="165">
          <cell r="D165">
            <v>46388</v>
          </cell>
          <cell r="E165">
            <v>72.081980000000001</v>
          </cell>
          <cell r="F165">
            <v>58.373390000000001</v>
          </cell>
          <cell r="G165">
            <v>59.26267</v>
          </cell>
          <cell r="H165">
            <v>52.86589</v>
          </cell>
          <cell r="I165">
            <v>68.292079999999999</v>
          </cell>
          <cell r="J165">
            <v>54.717500000000001</v>
          </cell>
          <cell r="K165">
            <v>66.783590000000004</v>
          </cell>
          <cell r="L165">
            <v>56.414450000000002</v>
          </cell>
          <cell r="M165">
            <v>66.187070000000006</v>
          </cell>
          <cell r="N165">
            <v>58.303840000000001</v>
          </cell>
          <cell r="O165">
            <v>58.51267</v>
          </cell>
          <cell r="P165">
            <v>52.36589</v>
          </cell>
          <cell r="Q165">
            <v>58.76267</v>
          </cell>
          <cell r="R165">
            <v>52.36589</v>
          </cell>
          <cell r="S165">
            <v>55.76267</v>
          </cell>
          <cell r="T165">
            <v>50.36589</v>
          </cell>
          <cell r="U165">
            <v>58.51267</v>
          </cell>
          <cell r="V165">
            <v>52.36589</v>
          </cell>
          <cell r="W165">
            <v>68.292079999999999</v>
          </cell>
          <cell r="X165">
            <v>54.717500000000001</v>
          </cell>
          <cell r="Y165">
            <v>60.51267</v>
          </cell>
          <cell r="Z165">
            <v>53.86589</v>
          </cell>
          <cell r="AA165">
            <v>62.01267</v>
          </cell>
          <cell r="AB165">
            <v>55.11589</v>
          </cell>
          <cell r="AC165">
            <v>60.26267</v>
          </cell>
          <cell r="AD165">
            <v>54.36589</v>
          </cell>
          <cell r="AE165">
            <v>69.12433</v>
          </cell>
          <cell r="AF165">
            <v>54.858249999999998</v>
          </cell>
        </row>
        <row r="166">
          <cell r="D166">
            <v>46419</v>
          </cell>
          <cell r="E166">
            <v>67.705629999999999</v>
          </cell>
          <cell r="F166">
            <v>56.572980000000001</v>
          </cell>
          <cell r="G166">
            <v>59.214460000000003</v>
          </cell>
          <cell r="H166">
            <v>51.944070000000004</v>
          </cell>
          <cell r="I166">
            <v>62.98498</v>
          </cell>
          <cell r="J166">
            <v>52.31606</v>
          </cell>
          <cell r="K166">
            <v>62.79007</v>
          </cell>
          <cell r="L166">
            <v>53.52928</v>
          </cell>
          <cell r="M166">
            <v>64.466160000000002</v>
          </cell>
          <cell r="N166">
            <v>57.005249999999997</v>
          </cell>
          <cell r="O166">
            <v>58.214460000000003</v>
          </cell>
          <cell r="P166">
            <v>50.694070000000004</v>
          </cell>
          <cell r="Q166">
            <v>59.214460000000003</v>
          </cell>
          <cell r="R166">
            <v>51.444070000000004</v>
          </cell>
          <cell r="S166">
            <v>55.714460000000003</v>
          </cell>
          <cell r="T166">
            <v>49.444070000000004</v>
          </cell>
          <cell r="U166">
            <v>58.214460000000003</v>
          </cell>
          <cell r="V166">
            <v>50.694070000000004</v>
          </cell>
          <cell r="W166">
            <v>62.98498</v>
          </cell>
          <cell r="X166">
            <v>52.31606</v>
          </cell>
          <cell r="Y166">
            <v>60.464460000000003</v>
          </cell>
          <cell r="Z166">
            <v>52.944070000000004</v>
          </cell>
          <cell r="AA166">
            <v>61.714460000000003</v>
          </cell>
          <cell r="AB166">
            <v>54.194070000000004</v>
          </cell>
          <cell r="AC166">
            <v>58.214460000000003</v>
          </cell>
          <cell r="AD166">
            <v>52.694070000000004</v>
          </cell>
          <cell r="AE166">
            <v>66.764229999999998</v>
          </cell>
          <cell r="AF166">
            <v>52.304810000000003</v>
          </cell>
        </row>
        <row r="167">
          <cell r="D167">
            <v>46447</v>
          </cell>
          <cell r="E167">
            <v>60.104500000000002</v>
          </cell>
          <cell r="F167">
            <v>50.0762</v>
          </cell>
          <cell r="G167">
            <v>59.385570000000001</v>
          </cell>
          <cell r="H167">
            <v>48.475679999999997</v>
          </cell>
          <cell r="I167">
            <v>55.692189999999997</v>
          </cell>
          <cell r="J167">
            <v>46.105139999999999</v>
          </cell>
          <cell r="K167">
            <v>61.886699999999998</v>
          </cell>
          <cell r="L167">
            <v>50.785089999999997</v>
          </cell>
          <cell r="M167">
            <v>63.77337</v>
          </cell>
          <cell r="N167">
            <v>54.108649999999997</v>
          </cell>
          <cell r="O167">
            <v>58.385570000000001</v>
          </cell>
          <cell r="P167">
            <v>46.975679999999997</v>
          </cell>
          <cell r="Q167">
            <v>59.385570000000001</v>
          </cell>
          <cell r="R167">
            <v>47.975679999999997</v>
          </cell>
          <cell r="S167">
            <v>55.385570000000001</v>
          </cell>
          <cell r="T167">
            <v>44.975679999999997</v>
          </cell>
          <cell r="U167">
            <v>58.385570000000001</v>
          </cell>
          <cell r="V167">
            <v>46.975679999999997</v>
          </cell>
          <cell r="W167">
            <v>55.692189999999997</v>
          </cell>
          <cell r="X167">
            <v>46.105139999999999</v>
          </cell>
          <cell r="Y167">
            <v>60.635570000000001</v>
          </cell>
          <cell r="Z167">
            <v>49.475679999999997</v>
          </cell>
          <cell r="AA167">
            <v>61.885570000000001</v>
          </cell>
          <cell r="AB167">
            <v>50.475679999999997</v>
          </cell>
          <cell r="AC167">
            <v>58.135570000000001</v>
          </cell>
          <cell r="AD167">
            <v>48.725679999999997</v>
          </cell>
          <cell r="AE167">
            <v>58.974440000000001</v>
          </cell>
          <cell r="AF167">
            <v>46.886890000000001</v>
          </cell>
        </row>
        <row r="168">
          <cell r="D168">
            <v>46478</v>
          </cell>
          <cell r="E168">
            <v>56.885899999999999</v>
          </cell>
          <cell r="F168">
            <v>48.220399999999998</v>
          </cell>
          <cell r="G168">
            <v>58.948099999999997</v>
          </cell>
          <cell r="H168">
            <v>49.925980000000003</v>
          </cell>
          <cell r="I168">
            <v>52.615209999999998</v>
          </cell>
          <cell r="J168">
            <v>44.33099</v>
          </cell>
          <cell r="K168">
            <v>60.425989999999999</v>
          </cell>
          <cell r="L168">
            <v>50.01549</v>
          </cell>
          <cell r="M168">
            <v>62.471780000000003</v>
          </cell>
          <cell r="N168">
            <v>53.766010000000001</v>
          </cell>
          <cell r="O168">
            <v>57.698099999999997</v>
          </cell>
          <cell r="P168">
            <v>48.925980000000003</v>
          </cell>
          <cell r="Q168">
            <v>55.948099999999997</v>
          </cell>
          <cell r="R168">
            <v>49.175980000000003</v>
          </cell>
          <cell r="S168">
            <v>52.948099999999997</v>
          </cell>
          <cell r="T168">
            <v>45.925980000000003</v>
          </cell>
          <cell r="U168">
            <v>57.698099999999997</v>
          </cell>
          <cell r="V168">
            <v>48.925980000000003</v>
          </cell>
          <cell r="W168">
            <v>52.615209999999998</v>
          </cell>
          <cell r="X168">
            <v>44.33099</v>
          </cell>
          <cell r="Y168">
            <v>57.448099999999997</v>
          </cell>
          <cell r="Z168">
            <v>47.925980000000003</v>
          </cell>
          <cell r="AA168">
            <v>61.698099999999997</v>
          </cell>
          <cell r="AB168">
            <v>52.175980000000003</v>
          </cell>
          <cell r="AC168">
            <v>55.948099999999997</v>
          </cell>
          <cell r="AD168">
            <v>48.425980000000003</v>
          </cell>
          <cell r="AE168">
            <v>57.601770000000002</v>
          </cell>
          <cell r="AF168">
            <v>48.520609999999998</v>
          </cell>
        </row>
        <row r="169">
          <cell r="D169">
            <v>46508</v>
          </cell>
          <cell r="E169">
            <v>49.248460000000001</v>
          </cell>
          <cell r="F169">
            <v>38.08907</v>
          </cell>
          <cell r="G169">
            <v>54.28519</v>
          </cell>
          <cell r="H169">
            <v>45.368369999999999</v>
          </cell>
          <cell r="I169">
            <v>45.313809999999997</v>
          </cell>
          <cell r="J169">
            <v>34.645429999999998</v>
          </cell>
          <cell r="K169">
            <v>58.043289999999999</v>
          </cell>
          <cell r="L169">
            <v>45.998049999999999</v>
          </cell>
          <cell r="M169">
            <v>57.829239999999999</v>
          </cell>
          <cell r="N169">
            <v>48.979370000000003</v>
          </cell>
          <cell r="O169">
            <v>53.28519</v>
          </cell>
          <cell r="P169">
            <v>43.868369999999999</v>
          </cell>
          <cell r="Q169">
            <v>53.28519</v>
          </cell>
          <cell r="R169">
            <v>44.368369999999999</v>
          </cell>
          <cell r="S169">
            <v>44.28519</v>
          </cell>
          <cell r="T169">
            <v>37.368369999999999</v>
          </cell>
          <cell r="U169">
            <v>53.28519</v>
          </cell>
          <cell r="V169">
            <v>43.868369999999999</v>
          </cell>
          <cell r="W169">
            <v>45.313809999999997</v>
          </cell>
          <cell r="X169">
            <v>34.645429999999998</v>
          </cell>
          <cell r="Y169">
            <v>52.78519</v>
          </cell>
          <cell r="Z169">
            <v>43.368369999999999</v>
          </cell>
          <cell r="AA169">
            <v>57.28519</v>
          </cell>
          <cell r="AB169">
            <v>47.368369999999999</v>
          </cell>
          <cell r="AC169">
            <v>50.28519</v>
          </cell>
          <cell r="AD169">
            <v>42.618369999999999</v>
          </cell>
          <cell r="AE169">
            <v>50.061</v>
          </cell>
          <cell r="AF169">
            <v>41.147489999999998</v>
          </cell>
        </row>
        <row r="170">
          <cell r="D170">
            <v>46539</v>
          </cell>
          <cell r="E170">
            <v>55.280349999999999</v>
          </cell>
          <cell r="F170">
            <v>42.017850000000003</v>
          </cell>
          <cell r="G170">
            <v>55.51735</v>
          </cell>
          <cell r="H170">
            <v>43.640479999999997</v>
          </cell>
          <cell r="I170">
            <v>51.080300000000001</v>
          </cell>
          <cell r="J170">
            <v>38.401339999999998</v>
          </cell>
          <cell r="K170">
            <v>60.421909999999997</v>
          </cell>
          <cell r="L170">
            <v>48.601059999999997</v>
          </cell>
          <cell r="M170">
            <v>59.077010000000001</v>
          </cell>
          <cell r="N170">
            <v>49.182569999999998</v>
          </cell>
          <cell r="O170">
            <v>55.26735</v>
          </cell>
          <cell r="P170">
            <v>42.890479999999997</v>
          </cell>
          <cell r="Q170">
            <v>55.51735</v>
          </cell>
          <cell r="R170">
            <v>42.890479999999997</v>
          </cell>
          <cell r="S170">
            <v>43.51735</v>
          </cell>
          <cell r="T170">
            <v>34.640479999999997</v>
          </cell>
          <cell r="U170">
            <v>55.26735</v>
          </cell>
          <cell r="V170">
            <v>42.890479999999997</v>
          </cell>
          <cell r="W170">
            <v>51.080300000000001</v>
          </cell>
          <cell r="X170">
            <v>38.401339999999998</v>
          </cell>
          <cell r="Y170">
            <v>56.51735</v>
          </cell>
          <cell r="Z170">
            <v>44.140479999999997</v>
          </cell>
          <cell r="AA170">
            <v>58.51735</v>
          </cell>
          <cell r="AB170">
            <v>45.890479999999997</v>
          </cell>
          <cell r="AC170">
            <v>52.51735</v>
          </cell>
          <cell r="AD170">
            <v>40.890479999999997</v>
          </cell>
          <cell r="AE170">
            <v>58.446550000000002</v>
          </cell>
          <cell r="AF170">
            <v>46.4709</v>
          </cell>
        </row>
        <row r="171">
          <cell r="D171">
            <v>46569</v>
          </cell>
          <cell r="E171">
            <v>61.908740000000002</v>
          </cell>
          <cell r="F171">
            <v>46.580019999999998</v>
          </cell>
          <cell r="G171">
            <v>65.191820000000007</v>
          </cell>
          <cell r="H171">
            <v>47.760359999999999</v>
          </cell>
          <cell r="I171">
            <v>57.41704</v>
          </cell>
          <cell r="J171">
            <v>42.762779999999999</v>
          </cell>
          <cell r="K171">
            <v>69.292919999999995</v>
          </cell>
          <cell r="L171">
            <v>51.425130000000003</v>
          </cell>
          <cell r="M171">
            <v>67.563419999999994</v>
          </cell>
          <cell r="N171">
            <v>51.161720000000003</v>
          </cell>
          <cell r="O171">
            <v>69.691820000000007</v>
          </cell>
          <cell r="P171">
            <v>46.760359999999999</v>
          </cell>
          <cell r="Q171">
            <v>70.191820000000007</v>
          </cell>
          <cell r="R171">
            <v>47.760359999999999</v>
          </cell>
          <cell r="S171">
            <v>60.19182</v>
          </cell>
          <cell r="T171">
            <v>42.760359999999999</v>
          </cell>
          <cell r="U171">
            <v>69.691820000000007</v>
          </cell>
          <cell r="V171">
            <v>46.760359999999999</v>
          </cell>
          <cell r="W171">
            <v>57.41704</v>
          </cell>
          <cell r="X171">
            <v>42.762779999999999</v>
          </cell>
          <cell r="Y171">
            <v>67.691820000000007</v>
          </cell>
          <cell r="Z171">
            <v>49.260359999999999</v>
          </cell>
          <cell r="AA171">
            <v>69.441820000000007</v>
          </cell>
          <cell r="AB171">
            <v>50.260359999999999</v>
          </cell>
          <cell r="AC171">
            <v>66.191820000000007</v>
          </cell>
          <cell r="AD171">
            <v>46.010359999999999</v>
          </cell>
          <cell r="AE171">
            <v>61.94941</v>
          </cell>
          <cell r="AF171">
            <v>50.334589999999999</v>
          </cell>
        </row>
        <row r="172">
          <cell r="D172">
            <v>46600</v>
          </cell>
          <cell r="E172">
            <v>67.839780000000005</v>
          </cell>
          <cell r="F172">
            <v>49.636809999999997</v>
          </cell>
          <cell r="G172">
            <v>66.427000000000007</v>
          </cell>
          <cell r="H172">
            <v>46.885429999999999</v>
          </cell>
          <cell r="I172">
            <v>63.087119999999999</v>
          </cell>
          <cell r="J172">
            <v>45.685079999999999</v>
          </cell>
          <cell r="K172">
            <v>71.958780000000004</v>
          </cell>
          <cell r="L172">
            <v>52.295929999999998</v>
          </cell>
          <cell r="M172">
            <v>70.147639999999996</v>
          </cell>
          <cell r="N172">
            <v>52.084350000000001</v>
          </cell>
          <cell r="O172">
            <v>69.927000000000007</v>
          </cell>
          <cell r="P172">
            <v>45.885429999999999</v>
          </cell>
          <cell r="Q172">
            <v>70.677000000000007</v>
          </cell>
          <cell r="R172">
            <v>46.885429999999999</v>
          </cell>
          <cell r="S172">
            <v>62.927</v>
          </cell>
          <cell r="T172">
            <v>42.885429999999999</v>
          </cell>
          <cell r="U172">
            <v>69.927000000000007</v>
          </cell>
          <cell r="V172">
            <v>45.885429999999999</v>
          </cell>
          <cell r="W172">
            <v>63.087119999999999</v>
          </cell>
          <cell r="X172">
            <v>45.685079999999999</v>
          </cell>
          <cell r="Y172">
            <v>68.427000000000007</v>
          </cell>
          <cell r="Z172">
            <v>48.385429999999999</v>
          </cell>
          <cell r="AA172">
            <v>70.177000000000007</v>
          </cell>
          <cell r="AB172">
            <v>49.385429999999999</v>
          </cell>
          <cell r="AC172">
            <v>67.427000000000007</v>
          </cell>
          <cell r="AD172">
            <v>46.885429999999999</v>
          </cell>
          <cell r="AE172">
            <v>64.264430000000004</v>
          </cell>
          <cell r="AF172">
            <v>49.554519999999997</v>
          </cell>
        </row>
        <row r="173">
          <cell r="D173">
            <v>46631</v>
          </cell>
          <cell r="E173">
            <v>69.785169999999994</v>
          </cell>
          <cell r="F173">
            <v>55.10707</v>
          </cell>
          <cell r="G173">
            <v>63.902369999999998</v>
          </cell>
          <cell r="H173">
            <v>48.482950000000002</v>
          </cell>
          <cell r="I173">
            <v>65.555340000000001</v>
          </cell>
          <cell r="J173">
            <v>51.052480000000003</v>
          </cell>
          <cell r="K173">
            <v>70.810450000000003</v>
          </cell>
          <cell r="L173">
            <v>53.241120000000002</v>
          </cell>
          <cell r="M173">
            <v>68.999260000000007</v>
          </cell>
          <cell r="N173">
            <v>54.783369999999998</v>
          </cell>
          <cell r="O173">
            <v>65.902370000000005</v>
          </cell>
          <cell r="P173">
            <v>45.982950000000002</v>
          </cell>
          <cell r="Q173">
            <v>64.902370000000005</v>
          </cell>
          <cell r="R173">
            <v>45.482950000000002</v>
          </cell>
          <cell r="S173">
            <v>59.902369999999998</v>
          </cell>
          <cell r="T173">
            <v>44.482950000000002</v>
          </cell>
          <cell r="U173">
            <v>65.902370000000005</v>
          </cell>
          <cell r="V173">
            <v>45.982950000000002</v>
          </cell>
          <cell r="W173">
            <v>65.555340000000001</v>
          </cell>
          <cell r="X173">
            <v>51.052480000000003</v>
          </cell>
          <cell r="Y173">
            <v>65.402370000000005</v>
          </cell>
          <cell r="Z173">
            <v>49.482950000000002</v>
          </cell>
          <cell r="AA173">
            <v>67.152370000000005</v>
          </cell>
          <cell r="AB173">
            <v>50.732950000000002</v>
          </cell>
          <cell r="AC173">
            <v>63.902369999999998</v>
          </cell>
          <cell r="AD173">
            <v>48.482950000000002</v>
          </cell>
          <cell r="AE173">
            <v>65.433149999999998</v>
          </cell>
          <cell r="AF173">
            <v>53.253729999999997</v>
          </cell>
        </row>
        <row r="174">
          <cell r="D174">
            <v>46661</v>
          </cell>
          <cell r="E174">
            <v>67.557050000000004</v>
          </cell>
          <cell r="F174">
            <v>54.732439999999997</v>
          </cell>
          <cell r="G174">
            <v>64.747649999999993</v>
          </cell>
          <cell r="H174">
            <v>53.2376</v>
          </cell>
          <cell r="I174">
            <v>63.18535</v>
          </cell>
          <cell r="J174">
            <v>50.645919999999997</v>
          </cell>
          <cell r="K174">
            <v>68.512</v>
          </cell>
          <cell r="L174">
            <v>53.73122</v>
          </cell>
          <cell r="M174">
            <v>68.432169999999999</v>
          </cell>
          <cell r="N174">
            <v>56.995640000000002</v>
          </cell>
          <cell r="O174">
            <v>64.747649999999993</v>
          </cell>
          <cell r="P174">
            <v>52.2376</v>
          </cell>
          <cell r="Q174">
            <v>64.247649999999993</v>
          </cell>
          <cell r="R174">
            <v>52.2376</v>
          </cell>
          <cell r="S174">
            <v>61.74765</v>
          </cell>
          <cell r="T174">
            <v>48.2376</v>
          </cell>
          <cell r="U174">
            <v>64.747649999999993</v>
          </cell>
          <cell r="V174">
            <v>52.2376</v>
          </cell>
          <cell r="W174">
            <v>63.18535</v>
          </cell>
          <cell r="X174">
            <v>50.645919999999997</v>
          </cell>
          <cell r="Y174">
            <v>65.747649999999993</v>
          </cell>
          <cell r="Z174">
            <v>53.9876</v>
          </cell>
          <cell r="AA174">
            <v>67.747649999999993</v>
          </cell>
          <cell r="AB174">
            <v>55.2376</v>
          </cell>
          <cell r="AC174">
            <v>64.747649999999993</v>
          </cell>
          <cell r="AD174">
            <v>53.2376</v>
          </cell>
          <cell r="AE174">
            <v>65.115039999999993</v>
          </cell>
          <cell r="AF174">
            <v>53.124980000000001</v>
          </cell>
        </row>
        <row r="175">
          <cell r="D175">
            <v>46692</v>
          </cell>
          <cell r="E175">
            <v>75.33569</v>
          </cell>
          <cell r="F175">
            <v>60.509689999999999</v>
          </cell>
          <cell r="G175">
            <v>65.120239999999995</v>
          </cell>
          <cell r="H175">
            <v>52.971939999999996</v>
          </cell>
          <cell r="I175">
            <v>73.655950000000004</v>
          </cell>
          <cell r="J175">
            <v>56.779679999999999</v>
          </cell>
          <cell r="K175">
            <v>70.35857</v>
          </cell>
          <cell r="L175">
            <v>55.554389999999998</v>
          </cell>
          <cell r="M175">
            <v>69.494810000000001</v>
          </cell>
          <cell r="N175">
            <v>58.245759999999997</v>
          </cell>
          <cell r="O175">
            <v>63.620240000000003</v>
          </cell>
          <cell r="P175">
            <v>51.471939999999996</v>
          </cell>
          <cell r="Q175">
            <v>64.620239999999995</v>
          </cell>
          <cell r="R175">
            <v>52.471939999999996</v>
          </cell>
          <cell r="S175">
            <v>61.870240000000003</v>
          </cell>
          <cell r="T175">
            <v>48.971939999999996</v>
          </cell>
          <cell r="U175">
            <v>63.620240000000003</v>
          </cell>
          <cell r="V175">
            <v>51.471939999999996</v>
          </cell>
          <cell r="W175">
            <v>73.655950000000004</v>
          </cell>
          <cell r="X175">
            <v>56.779679999999999</v>
          </cell>
          <cell r="Y175">
            <v>66.120239999999995</v>
          </cell>
          <cell r="Z175">
            <v>53.471939999999996</v>
          </cell>
          <cell r="AA175">
            <v>67.870239999999995</v>
          </cell>
          <cell r="AB175">
            <v>55.221939999999996</v>
          </cell>
          <cell r="AC175">
            <v>65.120239999999995</v>
          </cell>
          <cell r="AD175">
            <v>53.221939999999996</v>
          </cell>
          <cell r="AE175">
            <v>75.694699999999997</v>
          </cell>
          <cell r="AF175">
            <v>55.790120000000002</v>
          </cell>
        </row>
        <row r="176">
          <cell r="D176">
            <v>46722</v>
          </cell>
          <cell r="E176">
            <v>76.128050000000002</v>
          </cell>
          <cell r="F176">
            <v>61.280320000000003</v>
          </cell>
          <cell r="G176">
            <v>62.664360000000002</v>
          </cell>
          <cell r="H176">
            <v>55.161940000000001</v>
          </cell>
          <cell r="I176">
            <v>74.173469999999995</v>
          </cell>
          <cell r="J176">
            <v>57.488689999999998</v>
          </cell>
          <cell r="K176">
            <v>69.154529999999994</v>
          </cell>
          <cell r="L176">
            <v>57.00723</v>
          </cell>
          <cell r="M176">
            <v>69.267030000000005</v>
          </cell>
          <cell r="N176">
            <v>60.160629999999998</v>
          </cell>
          <cell r="O176">
            <v>61.914360000000002</v>
          </cell>
          <cell r="P176">
            <v>54.161940000000001</v>
          </cell>
          <cell r="Q176">
            <v>62.164360000000002</v>
          </cell>
          <cell r="R176">
            <v>54.661940000000001</v>
          </cell>
          <cell r="S176">
            <v>59.664360000000002</v>
          </cell>
          <cell r="T176">
            <v>51.161940000000001</v>
          </cell>
          <cell r="U176">
            <v>61.914360000000002</v>
          </cell>
          <cell r="V176">
            <v>54.161940000000001</v>
          </cell>
          <cell r="W176">
            <v>74.173469999999995</v>
          </cell>
          <cell r="X176">
            <v>57.488689999999998</v>
          </cell>
          <cell r="Y176">
            <v>63.664360000000002</v>
          </cell>
          <cell r="Z176">
            <v>55.911940000000001</v>
          </cell>
          <cell r="AA176">
            <v>65.164360000000002</v>
          </cell>
          <cell r="AB176">
            <v>57.411940000000001</v>
          </cell>
          <cell r="AC176">
            <v>63.164360000000002</v>
          </cell>
          <cell r="AD176">
            <v>56.161940000000001</v>
          </cell>
          <cell r="AE176">
            <v>74.836280000000002</v>
          </cell>
          <cell r="AF176">
            <v>59.085439999999998</v>
          </cell>
        </row>
        <row r="177">
          <cell r="D177">
            <v>46753</v>
          </cell>
          <cell r="E177">
            <v>71.082239999999999</v>
          </cell>
          <cell r="F177">
            <v>57.581020000000002</v>
          </cell>
          <cell r="G177">
            <v>61.571190000000001</v>
          </cell>
          <cell r="H177">
            <v>54.81606</v>
          </cell>
          <cell r="I177">
            <v>68.600340000000003</v>
          </cell>
          <cell r="J177">
            <v>54.308900000000001</v>
          </cell>
          <cell r="K177">
            <v>67.111270000000005</v>
          </cell>
          <cell r="L177">
            <v>57.661459999999998</v>
          </cell>
          <cell r="M177">
            <v>65.057749999999999</v>
          </cell>
          <cell r="N177">
            <v>58.335160000000002</v>
          </cell>
          <cell r="O177">
            <v>60.821190000000001</v>
          </cell>
          <cell r="P177">
            <v>54.31606</v>
          </cell>
          <cell r="Q177">
            <v>61.071190000000001</v>
          </cell>
          <cell r="R177">
            <v>54.31606</v>
          </cell>
          <cell r="S177">
            <v>58.071190000000001</v>
          </cell>
          <cell r="T177">
            <v>52.31606</v>
          </cell>
          <cell r="U177">
            <v>60.821190000000001</v>
          </cell>
          <cell r="V177">
            <v>54.31606</v>
          </cell>
          <cell r="W177">
            <v>68.600340000000003</v>
          </cell>
          <cell r="X177">
            <v>54.308900000000001</v>
          </cell>
          <cell r="Y177">
            <v>62.821190000000001</v>
          </cell>
          <cell r="Z177">
            <v>55.81606</v>
          </cell>
          <cell r="AA177">
            <v>64.321190000000001</v>
          </cell>
          <cell r="AB177">
            <v>57.06606</v>
          </cell>
          <cell r="AC177">
            <v>62.571190000000001</v>
          </cell>
          <cell r="AD177">
            <v>56.31606</v>
          </cell>
          <cell r="AE177">
            <v>69.432590000000005</v>
          </cell>
          <cell r="AF177">
            <v>54.449649999999998</v>
          </cell>
        </row>
        <row r="178">
          <cell r="D178">
            <v>46784</v>
          </cell>
          <cell r="E178">
            <v>68.318650000000005</v>
          </cell>
          <cell r="F178">
            <v>58.020389999999999</v>
          </cell>
          <cell r="G178">
            <v>61.84543</v>
          </cell>
          <cell r="H178">
            <v>54.418729999999996</v>
          </cell>
          <cell r="I178">
            <v>64.384929999999997</v>
          </cell>
          <cell r="J178">
            <v>53.95438</v>
          </cell>
          <cell r="K178">
            <v>63.263240000000003</v>
          </cell>
          <cell r="L178">
            <v>54.6173</v>
          </cell>
          <cell r="M178">
            <v>64.454089999999994</v>
          </cell>
          <cell r="N178">
            <v>57.670400000000001</v>
          </cell>
          <cell r="O178">
            <v>60.84543</v>
          </cell>
          <cell r="P178">
            <v>53.168729999999996</v>
          </cell>
          <cell r="Q178">
            <v>61.84543</v>
          </cell>
          <cell r="R178">
            <v>53.918729999999996</v>
          </cell>
          <cell r="S178">
            <v>58.34543</v>
          </cell>
          <cell r="T178">
            <v>51.918729999999996</v>
          </cell>
          <cell r="U178">
            <v>60.84543</v>
          </cell>
          <cell r="V178">
            <v>53.168729999999996</v>
          </cell>
          <cell r="W178">
            <v>64.384929999999997</v>
          </cell>
          <cell r="X178">
            <v>53.95438</v>
          </cell>
          <cell r="Y178">
            <v>63.09543</v>
          </cell>
          <cell r="Z178">
            <v>55.418729999999996</v>
          </cell>
          <cell r="AA178">
            <v>64.345429999999993</v>
          </cell>
          <cell r="AB178">
            <v>56.668729999999996</v>
          </cell>
          <cell r="AC178">
            <v>60.84543</v>
          </cell>
          <cell r="AD178">
            <v>55.168729999999996</v>
          </cell>
          <cell r="AE178">
            <v>68.164180000000002</v>
          </cell>
          <cell r="AF178">
            <v>53.943129999999996</v>
          </cell>
        </row>
        <row r="179">
          <cell r="D179">
            <v>46813</v>
          </cell>
          <cell r="E179">
            <v>60.372929999999997</v>
          </cell>
          <cell r="F179">
            <v>50.47139</v>
          </cell>
          <cell r="G179">
            <v>58.436880000000002</v>
          </cell>
          <cell r="H179">
            <v>50.462510000000002</v>
          </cell>
          <cell r="I179">
            <v>55.921120000000002</v>
          </cell>
          <cell r="J179">
            <v>46.463149999999999</v>
          </cell>
          <cell r="K179">
            <v>61.541420000000002</v>
          </cell>
          <cell r="L179">
            <v>52.753</v>
          </cell>
          <cell r="M179">
            <v>61.96913</v>
          </cell>
          <cell r="N179">
            <v>54.994709999999998</v>
          </cell>
          <cell r="O179">
            <v>57.436880000000002</v>
          </cell>
          <cell r="P179">
            <v>48.962510000000002</v>
          </cell>
          <cell r="Q179">
            <v>58.436880000000002</v>
          </cell>
          <cell r="R179">
            <v>49.962510000000002</v>
          </cell>
          <cell r="S179">
            <v>54.436880000000002</v>
          </cell>
          <cell r="T179">
            <v>46.962510000000002</v>
          </cell>
          <cell r="U179">
            <v>57.436880000000002</v>
          </cell>
          <cell r="V179">
            <v>48.962510000000002</v>
          </cell>
          <cell r="W179">
            <v>55.921120000000002</v>
          </cell>
          <cell r="X179">
            <v>46.463149999999999</v>
          </cell>
          <cell r="Y179">
            <v>59.686880000000002</v>
          </cell>
          <cell r="Z179">
            <v>51.462510000000002</v>
          </cell>
          <cell r="AA179">
            <v>60.936880000000002</v>
          </cell>
          <cell r="AB179">
            <v>52.462510000000002</v>
          </cell>
          <cell r="AC179">
            <v>57.186880000000002</v>
          </cell>
          <cell r="AD179">
            <v>50.712510000000002</v>
          </cell>
          <cell r="AE179">
            <v>59.20337</v>
          </cell>
          <cell r="AF179">
            <v>47.244900000000001</v>
          </cell>
        </row>
        <row r="180">
          <cell r="D180">
            <v>46844</v>
          </cell>
          <cell r="E180">
            <v>57.888629999999999</v>
          </cell>
          <cell r="F180">
            <v>49.245989999999999</v>
          </cell>
          <cell r="G180">
            <v>58.99342</v>
          </cell>
          <cell r="H180">
            <v>51.237130000000001</v>
          </cell>
          <cell r="I180">
            <v>53.538460000000001</v>
          </cell>
          <cell r="J180">
            <v>45.296599999999998</v>
          </cell>
          <cell r="K180">
            <v>60.695210000000003</v>
          </cell>
          <cell r="L180">
            <v>51.686619999999998</v>
          </cell>
          <cell r="M180">
            <v>62.247520000000002</v>
          </cell>
          <cell r="N180">
            <v>54.601880000000001</v>
          </cell>
          <cell r="O180">
            <v>57.74342</v>
          </cell>
          <cell r="P180">
            <v>50.237130000000001</v>
          </cell>
          <cell r="Q180">
            <v>55.99342</v>
          </cell>
          <cell r="R180">
            <v>50.487130000000001</v>
          </cell>
          <cell r="S180">
            <v>52.99342</v>
          </cell>
          <cell r="T180">
            <v>47.237130000000001</v>
          </cell>
          <cell r="U180">
            <v>57.74342</v>
          </cell>
          <cell r="V180">
            <v>50.237130000000001</v>
          </cell>
          <cell r="W180">
            <v>53.538460000000001</v>
          </cell>
          <cell r="X180">
            <v>45.296599999999998</v>
          </cell>
          <cell r="Y180">
            <v>57.49342</v>
          </cell>
          <cell r="Z180">
            <v>49.237130000000001</v>
          </cell>
          <cell r="AA180">
            <v>61.74342</v>
          </cell>
          <cell r="AB180">
            <v>53.487130000000001</v>
          </cell>
          <cell r="AC180">
            <v>55.99342</v>
          </cell>
          <cell r="AD180">
            <v>49.737130000000001</v>
          </cell>
          <cell r="AE180">
            <v>58.525019999999998</v>
          </cell>
          <cell r="AF180">
            <v>49.486229999999999</v>
          </cell>
        </row>
        <row r="181">
          <cell r="D181">
            <v>46874</v>
          </cell>
          <cell r="E181">
            <v>50.989649999999997</v>
          </cell>
          <cell r="F181">
            <v>39.207410000000003</v>
          </cell>
          <cell r="G181">
            <v>56.098529999999997</v>
          </cell>
          <cell r="H181">
            <v>47.172049999999999</v>
          </cell>
          <cell r="I181">
            <v>46.94303</v>
          </cell>
          <cell r="J181">
            <v>35.679209999999998</v>
          </cell>
          <cell r="K181">
            <v>60.22963</v>
          </cell>
          <cell r="L181">
            <v>47.695489999999999</v>
          </cell>
          <cell r="M181">
            <v>58.571980000000003</v>
          </cell>
          <cell r="N181">
            <v>50.125929999999997</v>
          </cell>
          <cell r="O181">
            <v>55.098529999999997</v>
          </cell>
          <cell r="P181">
            <v>45.672049999999999</v>
          </cell>
          <cell r="Q181">
            <v>55.098529999999997</v>
          </cell>
          <cell r="R181">
            <v>46.172049999999999</v>
          </cell>
          <cell r="S181">
            <v>46.098529999999997</v>
          </cell>
          <cell r="T181">
            <v>39.172049999999999</v>
          </cell>
          <cell r="U181">
            <v>55.098529999999997</v>
          </cell>
          <cell r="V181">
            <v>45.672049999999999</v>
          </cell>
          <cell r="W181">
            <v>46.94303</v>
          </cell>
          <cell r="X181">
            <v>35.679209999999998</v>
          </cell>
          <cell r="Y181">
            <v>54.598529999999997</v>
          </cell>
          <cell r="Z181">
            <v>45.172049999999999</v>
          </cell>
          <cell r="AA181">
            <v>59.098529999999997</v>
          </cell>
          <cell r="AB181">
            <v>49.172049999999999</v>
          </cell>
          <cell r="AC181">
            <v>52.098529999999997</v>
          </cell>
          <cell r="AD181">
            <v>44.422049999999999</v>
          </cell>
          <cell r="AE181">
            <v>51.690219999999997</v>
          </cell>
          <cell r="AF181">
            <v>42.181269999999998</v>
          </cell>
        </row>
        <row r="182">
          <cell r="D182">
            <v>46905</v>
          </cell>
          <cell r="E182">
            <v>55.883659999999999</v>
          </cell>
          <cell r="F182">
            <v>44.109409999999997</v>
          </cell>
          <cell r="G182">
            <v>57.801679999999998</v>
          </cell>
          <cell r="H182">
            <v>46.968170000000001</v>
          </cell>
          <cell r="I182">
            <v>51.62171</v>
          </cell>
          <cell r="J182">
            <v>40.36553</v>
          </cell>
          <cell r="K182">
            <v>61.816029999999998</v>
          </cell>
          <cell r="L182">
            <v>51.076369999999997</v>
          </cell>
          <cell r="M182">
            <v>60.218789999999998</v>
          </cell>
          <cell r="N182">
            <v>51.034990000000001</v>
          </cell>
          <cell r="O182">
            <v>57.551679999999998</v>
          </cell>
          <cell r="P182">
            <v>46.218170000000001</v>
          </cell>
          <cell r="Q182">
            <v>57.801679999999998</v>
          </cell>
          <cell r="R182">
            <v>46.218170000000001</v>
          </cell>
          <cell r="S182">
            <v>45.801679999999998</v>
          </cell>
          <cell r="T182">
            <v>37.968170000000001</v>
          </cell>
          <cell r="U182">
            <v>57.551679999999998</v>
          </cell>
          <cell r="V182">
            <v>46.218170000000001</v>
          </cell>
          <cell r="W182">
            <v>51.62171</v>
          </cell>
          <cell r="X182">
            <v>40.36553</v>
          </cell>
          <cell r="Y182">
            <v>58.801679999999998</v>
          </cell>
          <cell r="Z182">
            <v>47.468170000000001</v>
          </cell>
          <cell r="AA182">
            <v>60.801679999999998</v>
          </cell>
          <cell r="AB182">
            <v>49.218170000000001</v>
          </cell>
          <cell r="AC182">
            <v>54.801679999999998</v>
          </cell>
          <cell r="AD182">
            <v>44.218170000000001</v>
          </cell>
          <cell r="AE182">
            <v>58.987960000000001</v>
          </cell>
          <cell r="AF182">
            <v>48.435090000000002</v>
          </cell>
        </row>
        <row r="183">
          <cell r="D183">
            <v>46935</v>
          </cell>
          <cell r="E183">
            <v>62.852469999999997</v>
          </cell>
          <cell r="F183">
            <v>49.084220000000002</v>
          </cell>
          <cell r="G183">
            <v>67.184340000000006</v>
          </cell>
          <cell r="H183">
            <v>51.266039999999997</v>
          </cell>
          <cell r="I183">
            <v>58.283900000000003</v>
          </cell>
          <cell r="J183">
            <v>45.121450000000003</v>
          </cell>
          <cell r="K183">
            <v>70.545249999999996</v>
          </cell>
          <cell r="L183">
            <v>54.532690000000002</v>
          </cell>
          <cell r="M183">
            <v>68.146450000000002</v>
          </cell>
          <cell r="N183">
            <v>53.736049999999999</v>
          </cell>
          <cell r="O183">
            <v>71.684340000000006</v>
          </cell>
          <cell r="P183">
            <v>50.266039999999997</v>
          </cell>
          <cell r="Q183">
            <v>72.184340000000006</v>
          </cell>
          <cell r="R183">
            <v>51.266039999999997</v>
          </cell>
          <cell r="S183">
            <v>62.184339999999999</v>
          </cell>
          <cell r="T183">
            <v>46.266039999999997</v>
          </cell>
          <cell r="U183">
            <v>71.684340000000006</v>
          </cell>
          <cell r="V183">
            <v>50.266039999999997</v>
          </cell>
          <cell r="W183">
            <v>58.283900000000003</v>
          </cell>
          <cell r="X183">
            <v>45.121450000000003</v>
          </cell>
          <cell r="Y183">
            <v>69.684340000000006</v>
          </cell>
          <cell r="Z183">
            <v>52.766039999999997</v>
          </cell>
          <cell r="AA183">
            <v>71.434340000000006</v>
          </cell>
          <cell r="AB183">
            <v>53.766039999999997</v>
          </cell>
          <cell r="AC183">
            <v>68.184340000000006</v>
          </cell>
          <cell r="AD183">
            <v>49.516039999999997</v>
          </cell>
          <cell r="AE183">
            <v>62.816279999999999</v>
          </cell>
          <cell r="AF183">
            <v>52.693260000000002</v>
          </cell>
        </row>
        <row r="184">
          <cell r="D184">
            <v>46966</v>
          </cell>
          <cell r="E184">
            <v>66.649829999999994</v>
          </cell>
          <cell r="F184">
            <v>49.8566</v>
          </cell>
          <cell r="G184">
            <v>66.227069999999998</v>
          </cell>
          <cell r="H184">
            <v>49.252690000000001</v>
          </cell>
          <cell r="I184">
            <v>61.995579999999997</v>
          </cell>
          <cell r="J184">
            <v>45.86636</v>
          </cell>
          <cell r="K184">
            <v>71.299549999999996</v>
          </cell>
          <cell r="L184">
            <v>52.876530000000002</v>
          </cell>
          <cell r="M184">
            <v>68.766890000000004</v>
          </cell>
          <cell r="N184">
            <v>52.506100000000004</v>
          </cell>
          <cell r="O184">
            <v>69.727069999999998</v>
          </cell>
          <cell r="P184">
            <v>48.252690000000001</v>
          </cell>
          <cell r="Q184">
            <v>70.477069999999998</v>
          </cell>
          <cell r="R184">
            <v>49.252690000000001</v>
          </cell>
          <cell r="S184">
            <v>62.727069999999998</v>
          </cell>
          <cell r="T184">
            <v>45.252690000000001</v>
          </cell>
          <cell r="U184">
            <v>69.727069999999998</v>
          </cell>
          <cell r="V184">
            <v>48.252690000000001</v>
          </cell>
          <cell r="W184">
            <v>61.995579999999997</v>
          </cell>
          <cell r="X184">
            <v>45.86636</v>
          </cell>
          <cell r="Y184">
            <v>68.227069999999998</v>
          </cell>
          <cell r="Z184">
            <v>50.752690000000001</v>
          </cell>
          <cell r="AA184">
            <v>69.977069999999998</v>
          </cell>
          <cell r="AB184">
            <v>51.752690000000001</v>
          </cell>
          <cell r="AC184">
            <v>67.227069999999998</v>
          </cell>
          <cell r="AD184">
            <v>49.252690000000001</v>
          </cell>
          <cell r="AE184">
            <v>63.172890000000002</v>
          </cell>
          <cell r="AF184">
            <v>49.735799999999998</v>
          </cell>
        </row>
        <row r="185">
          <cell r="D185">
            <v>46997</v>
          </cell>
          <cell r="E185">
            <v>66.627399999999994</v>
          </cell>
          <cell r="F185">
            <v>54.433489999999999</v>
          </cell>
          <cell r="G185">
            <v>62.930280000000003</v>
          </cell>
          <cell r="H185">
            <v>50.502290000000002</v>
          </cell>
          <cell r="I185">
            <v>63.185740000000003</v>
          </cell>
          <cell r="J185">
            <v>50.658810000000003</v>
          </cell>
          <cell r="K185">
            <v>68.160330000000002</v>
          </cell>
          <cell r="L185">
            <v>53.742939999999997</v>
          </cell>
          <cell r="M185">
            <v>65.948459999999997</v>
          </cell>
          <cell r="N185">
            <v>54.202979999999997</v>
          </cell>
          <cell r="O185">
            <v>64.930279999999996</v>
          </cell>
          <cell r="P185">
            <v>48.002290000000002</v>
          </cell>
          <cell r="Q185">
            <v>63.930280000000003</v>
          </cell>
          <cell r="R185">
            <v>47.502290000000002</v>
          </cell>
          <cell r="S185">
            <v>58.930280000000003</v>
          </cell>
          <cell r="T185">
            <v>46.502290000000002</v>
          </cell>
          <cell r="U185">
            <v>64.930279999999996</v>
          </cell>
          <cell r="V185">
            <v>48.002290000000002</v>
          </cell>
          <cell r="W185">
            <v>63.185740000000003</v>
          </cell>
          <cell r="X185">
            <v>50.658810000000003</v>
          </cell>
          <cell r="Y185">
            <v>64.430279999999996</v>
          </cell>
          <cell r="Z185">
            <v>51.502290000000002</v>
          </cell>
          <cell r="AA185">
            <v>66.180279999999996</v>
          </cell>
          <cell r="AB185">
            <v>52.752290000000002</v>
          </cell>
          <cell r="AC185">
            <v>62.930280000000003</v>
          </cell>
          <cell r="AD185">
            <v>50.502290000000002</v>
          </cell>
          <cell r="AE185">
            <v>63.063549999999999</v>
          </cell>
          <cell r="AF185">
            <v>52.860059999999997</v>
          </cell>
        </row>
        <row r="186">
          <cell r="D186">
            <v>47027</v>
          </cell>
          <cell r="E186">
            <v>65.065830000000005</v>
          </cell>
          <cell r="F186">
            <v>53.86553</v>
          </cell>
          <cell r="G186">
            <v>61.390149999999998</v>
          </cell>
          <cell r="H186">
            <v>51.94791</v>
          </cell>
          <cell r="I186">
            <v>61.162559999999999</v>
          </cell>
          <cell r="J186">
            <v>49.828969999999998</v>
          </cell>
          <cell r="K186">
            <v>65.477890000000002</v>
          </cell>
          <cell r="L186">
            <v>53.223610000000001</v>
          </cell>
          <cell r="M186">
            <v>64.709230000000005</v>
          </cell>
          <cell r="N186">
            <v>55.230289999999997</v>
          </cell>
          <cell r="O186">
            <v>61.390149999999998</v>
          </cell>
          <cell r="P186">
            <v>50.94791</v>
          </cell>
          <cell r="Q186">
            <v>60.890149999999998</v>
          </cell>
          <cell r="R186">
            <v>50.94791</v>
          </cell>
          <cell r="S186">
            <v>58.390149999999998</v>
          </cell>
          <cell r="T186">
            <v>46.94791</v>
          </cell>
          <cell r="U186">
            <v>61.390149999999998</v>
          </cell>
          <cell r="V186">
            <v>50.94791</v>
          </cell>
          <cell r="W186">
            <v>61.162559999999999</v>
          </cell>
          <cell r="X186">
            <v>49.828969999999998</v>
          </cell>
          <cell r="Y186">
            <v>62.390149999999998</v>
          </cell>
          <cell r="Z186">
            <v>52.69791</v>
          </cell>
          <cell r="AA186">
            <v>64.390150000000006</v>
          </cell>
          <cell r="AB186">
            <v>53.94791</v>
          </cell>
          <cell r="AC186">
            <v>61.390149999999998</v>
          </cell>
          <cell r="AD186">
            <v>51.94791</v>
          </cell>
          <cell r="AE186">
            <v>63.09225</v>
          </cell>
          <cell r="AF186">
            <v>52.308030000000002</v>
          </cell>
        </row>
        <row r="187">
          <cell r="D187">
            <v>47058</v>
          </cell>
          <cell r="E187">
            <v>71.845690000000005</v>
          </cell>
          <cell r="F187">
            <v>57.651290000000003</v>
          </cell>
          <cell r="G187">
            <v>62.112439999999999</v>
          </cell>
          <cell r="H187">
            <v>51.710909999999998</v>
          </cell>
          <cell r="I187">
            <v>70.381129999999999</v>
          </cell>
          <cell r="J187">
            <v>54.213889999999999</v>
          </cell>
          <cell r="K187">
            <v>67.370379999999997</v>
          </cell>
          <cell r="L187">
            <v>54.487850000000002</v>
          </cell>
          <cell r="M187">
            <v>65.713440000000006</v>
          </cell>
          <cell r="N187">
            <v>55.225520000000003</v>
          </cell>
          <cell r="O187">
            <v>60.612439999999999</v>
          </cell>
          <cell r="P187">
            <v>50.210909999999998</v>
          </cell>
          <cell r="Q187">
            <v>61.612439999999999</v>
          </cell>
          <cell r="R187">
            <v>51.210909999999998</v>
          </cell>
          <cell r="S187">
            <v>58.862439999999999</v>
          </cell>
          <cell r="T187">
            <v>47.710909999999998</v>
          </cell>
          <cell r="U187">
            <v>60.612439999999999</v>
          </cell>
          <cell r="V187">
            <v>50.210909999999998</v>
          </cell>
          <cell r="W187">
            <v>70.381129999999999</v>
          </cell>
          <cell r="X187">
            <v>54.213889999999999</v>
          </cell>
          <cell r="Y187">
            <v>63.112439999999999</v>
          </cell>
          <cell r="Z187">
            <v>52.210909999999998</v>
          </cell>
          <cell r="AA187">
            <v>64.862440000000007</v>
          </cell>
          <cell r="AB187">
            <v>53.960909999999998</v>
          </cell>
          <cell r="AC187">
            <v>62.112439999999999</v>
          </cell>
          <cell r="AD187">
            <v>51.960909999999998</v>
          </cell>
          <cell r="AE187">
            <v>72.419880000000006</v>
          </cell>
          <cell r="AF187">
            <v>53.224330000000002</v>
          </cell>
        </row>
        <row r="188">
          <cell r="D188">
            <v>47088</v>
          </cell>
          <cell r="E188">
            <v>72.52252</v>
          </cell>
          <cell r="F188">
            <v>59.337299999999999</v>
          </cell>
          <cell r="G188">
            <v>62.234549999999999</v>
          </cell>
          <cell r="H188">
            <v>54.771630000000002</v>
          </cell>
          <cell r="I188">
            <v>71.921589999999995</v>
          </cell>
          <cell r="J188">
            <v>55.985720000000001</v>
          </cell>
          <cell r="K188">
            <v>65.989069999999998</v>
          </cell>
          <cell r="L188">
            <v>56.394689999999997</v>
          </cell>
          <cell r="M188">
            <v>65.30283</v>
          </cell>
          <cell r="N188">
            <v>58.268239999999999</v>
          </cell>
          <cell r="O188">
            <v>61.484549999999999</v>
          </cell>
          <cell r="P188">
            <v>53.771630000000002</v>
          </cell>
          <cell r="Q188">
            <v>61.734549999999999</v>
          </cell>
          <cell r="R188">
            <v>54.271630000000002</v>
          </cell>
          <cell r="S188">
            <v>59.234549999999999</v>
          </cell>
          <cell r="T188">
            <v>50.771630000000002</v>
          </cell>
          <cell r="U188">
            <v>61.484549999999999</v>
          </cell>
          <cell r="V188">
            <v>53.771630000000002</v>
          </cell>
          <cell r="W188">
            <v>71.921589999999995</v>
          </cell>
          <cell r="X188">
            <v>55.985720000000001</v>
          </cell>
          <cell r="Y188">
            <v>63.234549999999999</v>
          </cell>
          <cell r="Z188">
            <v>55.521630000000002</v>
          </cell>
          <cell r="AA188">
            <v>64.734549999999999</v>
          </cell>
          <cell r="AB188">
            <v>57.021630000000002</v>
          </cell>
          <cell r="AC188">
            <v>62.734549999999999</v>
          </cell>
          <cell r="AD188">
            <v>55.771630000000002</v>
          </cell>
          <cell r="AE188">
            <v>72.584400000000002</v>
          </cell>
          <cell r="AF188">
            <v>57.582470000000001</v>
          </cell>
        </row>
        <row r="189">
          <cell r="D189">
            <v>47119</v>
          </cell>
          <cell r="E189">
            <v>71.664760000000001</v>
          </cell>
          <cell r="F189">
            <v>57.559440000000002</v>
          </cell>
          <cell r="G189">
            <v>61.888849999999998</v>
          </cell>
          <cell r="H189">
            <v>55.77308</v>
          </cell>
          <cell r="I189">
            <v>69.254840000000002</v>
          </cell>
          <cell r="J189">
            <v>54.120980000000003</v>
          </cell>
          <cell r="K189">
            <v>68.289699999999996</v>
          </cell>
          <cell r="L189">
            <v>58.902160000000002</v>
          </cell>
          <cell r="M189">
            <v>66.143100000000004</v>
          </cell>
          <cell r="N189">
            <v>59.961449999999999</v>
          </cell>
          <cell r="O189">
            <v>61.138849999999998</v>
          </cell>
          <cell r="P189">
            <v>55.27308</v>
          </cell>
          <cell r="Q189">
            <v>61.388849999999998</v>
          </cell>
          <cell r="R189">
            <v>55.27308</v>
          </cell>
          <cell r="S189">
            <v>58.388849999999998</v>
          </cell>
          <cell r="T189">
            <v>53.27308</v>
          </cell>
          <cell r="U189">
            <v>61.138849999999998</v>
          </cell>
          <cell r="V189">
            <v>55.27308</v>
          </cell>
          <cell r="W189">
            <v>69.254840000000002</v>
          </cell>
          <cell r="X189">
            <v>54.120980000000003</v>
          </cell>
          <cell r="Y189">
            <v>63.138849999999998</v>
          </cell>
          <cell r="Z189">
            <v>56.77308</v>
          </cell>
          <cell r="AA189">
            <v>64.638850000000005</v>
          </cell>
          <cell r="AB189">
            <v>58.02308</v>
          </cell>
          <cell r="AC189">
            <v>62.888849999999998</v>
          </cell>
          <cell r="AD189">
            <v>57.27308</v>
          </cell>
          <cell r="AE189">
            <v>70.087090000000003</v>
          </cell>
          <cell r="AF189">
            <v>54.26173</v>
          </cell>
        </row>
        <row r="190">
          <cell r="D190">
            <v>47150</v>
          </cell>
          <cell r="E190">
            <v>69.219160000000002</v>
          </cell>
          <cell r="F190">
            <v>58.484050000000003</v>
          </cell>
          <cell r="G190">
            <v>61.824440000000003</v>
          </cell>
          <cell r="H190">
            <v>55.464129999999997</v>
          </cell>
          <cell r="I190">
            <v>65.334320000000005</v>
          </cell>
          <cell r="J190">
            <v>54.264859999999999</v>
          </cell>
          <cell r="K190">
            <v>65.186980000000005</v>
          </cell>
          <cell r="L190">
            <v>56.439529999999998</v>
          </cell>
          <cell r="M190">
            <v>65.711119999999994</v>
          </cell>
          <cell r="N190">
            <v>59.425789999999999</v>
          </cell>
          <cell r="O190">
            <v>60.824440000000003</v>
          </cell>
          <cell r="P190">
            <v>54.214129999999997</v>
          </cell>
          <cell r="Q190">
            <v>61.824440000000003</v>
          </cell>
          <cell r="R190">
            <v>54.964129999999997</v>
          </cell>
          <cell r="S190">
            <v>58.324440000000003</v>
          </cell>
          <cell r="T190">
            <v>52.964129999999997</v>
          </cell>
          <cell r="U190">
            <v>60.824440000000003</v>
          </cell>
          <cell r="V190">
            <v>54.214129999999997</v>
          </cell>
          <cell r="W190">
            <v>65.334320000000005</v>
          </cell>
          <cell r="X190">
            <v>54.264859999999999</v>
          </cell>
          <cell r="Y190">
            <v>63.074440000000003</v>
          </cell>
          <cell r="Z190">
            <v>56.464129999999997</v>
          </cell>
          <cell r="AA190">
            <v>64.324439999999996</v>
          </cell>
          <cell r="AB190">
            <v>57.714129999999997</v>
          </cell>
          <cell r="AC190">
            <v>60.824440000000003</v>
          </cell>
          <cell r="AD190">
            <v>56.214129999999997</v>
          </cell>
          <cell r="AE190">
            <v>69.113569999999996</v>
          </cell>
          <cell r="AF190">
            <v>54.253610000000002</v>
          </cell>
        </row>
        <row r="191">
          <cell r="D191">
            <v>47178</v>
          </cell>
          <cell r="E191">
            <v>62.241689999999998</v>
          </cell>
          <cell r="F191">
            <v>52.40155</v>
          </cell>
          <cell r="G191">
            <v>61.060989999999997</v>
          </cell>
          <cell r="H191">
            <v>52.72298</v>
          </cell>
          <cell r="I191">
            <v>57.675339999999998</v>
          </cell>
          <cell r="J191">
            <v>48.26529</v>
          </cell>
          <cell r="K191">
            <v>63.732959999999999</v>
          </cell>
          <cell r="L191">
            <v>54.672820000000002</v>
          </cell>
          <cell r="M191">
            <v>64.700789999999998</v>
          </cell>
          <cell r="N191">
            <v>57.145609999999998</v>
          </cell>
          <cell r="O191">
            <v>60.060989999999997</v>
          </cell>
          <cell r="P191">
            <v>51.22298</v>
          </cell>
          <cell r="Q191">
            <v>61.060989999999997</v>
          </cell>
          <cell r="R191">
            <v>52.22298</v>
          </cell>
          <cell r="S191">
            <v>57.060989999999997</v>
          </cell>
          <cell r="T191">
            <v>49.22298</v>
          </cell>
          <cell r="U191">
            <v>60.060989999999997</v>
          </cell>
          <cell r="V191">
            <v>51.22298</v>
          </cell>
          <cell r="W191">
            <v>57.675339999999998</v>
          </cell>
          <cell r="X191">
            <v>48.26529</v>
          </cell>
          <cell r="Y191">
            <v>62.310989999999997</v>
          </cell>
          <cell r="Z191">
            <v>53.72298</v>
          </cell>
          <cell r="AA191">
            <v>63.560989999999997</v>
          </cell>
          <cell r="AB191">
            <v>54.72298</v>
          </cell>
          <cell r="AC191">
            <v>59.810989999999997</v>
          </cell>
          <cell r="AD191">
            <v>52.97298</v>
          </cell>
          <cell r="AE191">
            <v>60.957590000000003</v>
          </cell>
          <cell r="AF191">
            <v>49.047040000000003</v>
          </cell>
        </row>
        <row r="192">
          <cell r="D192">
            <v>47209</v>
          </cell>
          <cell r="E192">
            <v>60.467149999999997</v>
          </cell>
          <cell r="F192">
            <v>51.671010000000003</v>
          </cell>
          <cell r="G192">
            <v>62.62124</v>
          </cell>
          <cell r="H192">
            <v>54.023969999999998</v>
          </cell>
          <cell r="I192">
            <v>55.974400000000003</v>
          </cell>
          <cell r="J192">
            <v>47.565539999999999</v>
          </cell>
          <cell r="K192">
            <v>63.286259999999999</v>
          </cell>
          <cell r="L192">
            <v>53.971879999999999</v>
          </cell>
          <cell r="M192">
            <v>65.461160000000007</v>
          </cell>
          <cell r="N192">
            <v>57.30538</v>
          </cell>
          <cell r="O192">
            <v>61.37124</v>
          </cell>
          <cell r="P192">
            <v>53.023969999999998</v>
          </cell>
          <cell r="Q192">
            <v>59.62124</v>
          </cell>
          <cell r="R192">
            <v>53.273969999999998</v>
          </cell>
          <cell r="S192">
            <v>56.62124</v>
          </cell>
          <cell r="T192">
            <v>50.023969999999998</v>
          </cell>
          <cell r="U192">
            <v>61.37124</v>
          </cell>
          <cell r="V192">
            <v>53.023969999999998</v>
          </cell>
          <cell r="W192">
            <v>55.974400000000003</v>
          </cell>
          <cell r="X192">
            <v>47.565539999999999</v>
          </cell>
          <cell r="Y192">
            <v>61.12124</v>
          </cell>
          <cell r="Z192">
            <v>52.023969999999998</v>
          </cell>
          <cell r="AA192">
            <v>65.37124</v>
          </cell>
          <cell r="AB192">
            <v>56.273969999999998</v>
          </cell>
          <cell r="AC192">
            <v>59.62124</v>
          </cell>
          <cell r="AD192">
            <v>52.523969999999998</v>
          </cell>
          <cell r="AE192">
            <v>60.96096</v>
          </cell>
          <cell r="AF192">
            <v>51.75517</v>
          </cell>
        </row>
        <row r="193">
          <cell r="D193">
            <v>47239</v>
          </cell>
          <cell r="E193">
            <v>54.522550000000003</v>
          </cell>
          <cell r="F193">
            <v>42.653950000000002</v>
          </cell>
          <cell r="G193">
            <v>58.615859999999998</v>
          </cell>
          <cell r="H193">
            <v>49.404499999999999</v>
          </cell>
          <cell r="I193">
            <v>50.28443</v>
          </cell>
          <cell r="J193">
            <v>38.938049999999997</v>
          </cell>
          <cell r="K193">
            <v>63.471490000000003</v>
          </cell>
          <cell r="L193">
            <v>50.89537</v>
          </cell>
          <cell r="M193">
            <v>61.894309999999997</v>
          </cell>
          <cell r="N193">
            <v>53.111669999999997</v>
          </cell>
          <cell r="O193">
            <v>57.615859999999998</v>
          </cell>
          <cell r="P193">
            <v>47.904499999999999</v>
          </cell>
          <cell r="Q193">
            <v>57.615859999999998</v>
          </cell>
          <cell r="R193">
            <v>48.404499999999999</v>
          </cell>
          <cell r="S193">
            <v>48.615859999999998</v>
          </cell>
          <cell r="T193">
            <v>41.404499999999999</v>
          </cell>
          <cell r="U193">
            <v>57.615859999999998</v>
          </cell>
          <cell r="V193">
            <v>47.904499999999999</v>
          </cell>
          <cell r="W193">
            <v>50.28443</v>
          </cell>
          <cell r="X193">
            <v>38.938049999999997</v>
          </cell>
          <cell r="Y193">
            <v>57.115859999999998</v>
          </cell>
          <cell r="Z193">
            <v>47.404499999999999</v>
          </cell>
          <cell r="AA193">
            <v>61.615859999999998</v>
          </cell>
          <cell r="AB193">
            <v>51.404499999999999</v>
          </cell>
          <cell r="AC193">
            <v>54.615859999999998</v>
          </cell>
          <cell r="AD193">
            <v>46.654499999999999</v>
          </cell>
          <cell r="AE193">
            <v>55.031619999999997</v>
          </cell>
          <cell r="AF193">
            <v>45.440109999999997</v>
          </cell>
        </row>
        <row r="194">
          <cell r="D194">
            <v>47270</v>
          </cell>
          <cell r="E194">
            <v>55.052959999999999</v>
          </cell>
          <cell r="F194">
            <v>44.737839999999998</v>
          </cell>
          <cell r="G194">
            <v>55.912799999999997</v>
          </cell>
          <cell r="H194">
            <v>47.108139999999999</v>
          </cell>
          <cell r="I194">
            <v>50.791499999999999</v>
          </cell>
          <cell r="J194">
            <v>40.930239999999998</v>
          </cell>
          <cell r="K194">
            <v>60.414470000000001</v>
          </cell>
          <cell r="L194">
            <v>51.993020000000001</v>
          </cell>
          <cell r="M194">
            <v>59.378830000000001</v>
          </cell>
          <cell r="N194">
            <v>52.22054</v>
          </cell>
          <cell r="O194">
            <v>55.662799999999997</v>
          </cell>
          <cell r="P194">
            <v>46.358139999999999</v>
          </cell>
          <cell r="Q194">
            <v>55.912799999999997</v>
          </cell>
          <cell r="R194">
            <v>46.358139999999999</v>
          </cell>
          <cell r="S194">
            <v>43.912799999999997</v>
          </cell>
          <cell r="T194">
            <v>38.108139999999999</v>
          </cell>
          <cell r="U194">
            <v>55.662799999999997</v>
          </cell>
          <cell r="V194">
            <v>46.358139999999999</v>
          </cell>
          <cell r="W194">
            <v>50.791499999999999</v>
          </cell>
          <cell r="X194">
            <v>40.930239999999998</v>
          </cell>
          <cell r="Y194">
            <v>56.912799999999997</v>
          </cell>
          <cell r="Z194">
            <v>47.608139999999999</v>
          </cell>
          <cell r="AA194">
            <v>58.912799999999997</v>
          </cell>
          <cell r="AB194">
            <v>49.358139999999999</v>
          </cell>
          <cell r="AC194">
            <v>52.912799999999997</v>
          </cell>
          <cell r="AD194">
            <v>44.358139999999999</v>
          </cell>
          <cell r="AE194">
            <v>58.15775</v>
          </cell>
          <cell r="AF194">
            <v>48.9998</v>
          </cell>
        </row>
        <row r="195">
          <cell r="D195">
            <v>47300</v>
          </cell>
          <cell r="E195">
            <v>63.355310000000003</v>
          </cell>
          <cell r="F195">
            <v>49.749130000000001</v>
          </cell>
          <cell r="G195">
            <v>67.986329999999995</v>
          </cell>
          <cell r="H195">
            <v>51.513330000000003</v>
          </cell>
          <cell r="I195">
            <v>58.728549999999998</v>
          </cell>
          <cell r="J195">
            <v>45.721040000000002</v>
          </cell>
          <cell r="K195">
            <v>71.38158</v>
          </cell>
          <cell r="L195">
            <v>55.259979999999999</v>
          </cell>
          <cell r="M195">
            <v>69.013469999999998</v>
          </cell>
          <cell r="N195">
            <v>54.483739999999997</v>
          </cell>
          <cell r="O195">
            <v>72.486329999999995</v>
          </cell>
          <cell r="P195">
            <v>50.513330000000003</v>
          </cell>
          <cell r="Q195">
            <v>72.986329999999995</v>
          </cell>
          <cell r="R195">
            <v>51.513330000000003</v>
          </cell>
          <cell r="S195">
            <v>62.986330000000002</v>
          </cell>
          <cell r="T195">
            <v>46.513330000000003</v>
          </cell>
          <cell r="U195">
            <v>72.486329999999995</v>
          </cell>
          <cell r="V195">
            <v>50.513330000000003</v>
          </cell>
          <cell r="W195">
            <v>58.728549999999998</v>
          </cell>
          <cell r="X195">
            <v>45.721040000000002</v>
          </cell>
          <cell r="Y195">
            <v>70.486329999999995</v>
          </cell>
          <cell r="Z195">
            <v>53.013330000000003</v>
          </cell>
          <cell r="AA195">
            <v>72.236329999999995</v>
          </cell>
          <cell r="AB195">
            <v>54.013330000000003</v>
          </cell>
          <cell r="AC195">
            <v>68.986329999999995</v>
          </cell>
          <cell r="AD195">
            <v>49.763330000000003</v>
          </cell>
          <cell r="AE195">
            <v>63.260930000000002</v>
          </cell>
          <cell r="AF195">
            <v>53.292850000000001</v>
          </cell>
        </row>
        <row r="196">
          <cell r="D196">
            <v>47331</v>
          </cell>
          <cell r="E196">
            <v>69.531670000000005</v>
          </cell>
          <cell r="F196">
            <v>52.320639999999997</v>
          </cell>
          <cell r="G196">
            <v>69.239699999999999</v>
          </cell>
          <cell r="H196">
            <v>50.00797</v>
          </cell>
          <cell r="I196">
            <v>64.719740000000002</v>
          </cell>
          <cell r="J196">
            <v>48.184620000000002</v>
          </cell>
          <cell r="K196">
            <v>75.019739999999999</v>
          </cell>
          <cell r="L196">
            <v>55.328099999999999</v>
          </cell>
          <cell r="M196">
            <v>72.193659999999994</v>
          </cell>
          <cell r="N196">
            <v>54.610520000000001</v>
          </cell>
          <cell r="O196">
            <v>72.739699999999999</v>
          </cell>
          <cell r="P196">
            <v>49.00797</v>
          </cell>
          <cell r="Q196">
            <v>73.489699999999999</v>
          </cell>
          <cell r="R196">
            <v>50.00797</v>
          </cell>
          <cell r="S196">
            <v>65.739699999999999</v>
          </cell>
          <cell r="T196">
            <v>46.00797</v>
          </cell>
          <cell r="U196">
            <v>72.739699999999999</v>
          </cell>
          <cell r="V196">
            <v>49.00797</v>
          </cell>
          <cell r="W196">
            <v>64.719740000000002</v>
          </cell>
          <cell r="X196">
            <v>48.184620000000002</v>
          </cell>
          <cell r="Y196">
            <v>71.239699999999999</v>
          </cell>
          <cell r="Z196">
            <v>51.50797</v>
          </cell>
          <cell r="AA196">
            <v>72.989699999999999</v>
          </cell>
          <cell r="AB196">
            <v>52.50797</v>
          </cell>
          <cell r="AC196">
            <v>70.239699999999999</v>
          </cell>
          <cell r="AD196">
            <v>50.00797</v>
          </cell>
          <cell r="AE196">
            <v>65.897049999999993</v>
          </cell>
          <cell r="AF196">
            <v>52.05406</v>
          </cell>
        </row>
        <row r="197">
          <cell r="D197">
            <v>47362</v>
          </cell>
          <cell r="E197">
            <v>68.175899999999999</v>
          </cell>
          <cell r="F197">
            <v>55.787509999999997</v>
          </cell>
          <cell r="G197">
            <v>65.470129999999997</v>
          </cell>
          <cell r="H197">
            <v>51.933509999999998</v>
          </cell>
          <cell r="I197">
            <v>64.157849999999996</v>
          </cell>
          <cell r="J197">
            <v>51.671550000000003</v>
          </cell>
          <cell r="K197">
            <v>72.175129999999996</v>
          </cell>
          <cell r="L197">
            <v>56.109699999999997</v>
          </cell>
          <cell r="M197">
            <v>69.440700000000007</v>
          </cell>
          <cell r="N197">
            <v>56.426949999999998</v>
          </cell>
          <cell r="O197">
            <v>67.470129999999997</v>
          </cell>
          <cell r="P197">
            <v>49.433509999999998</v>
          </cell>
          <cell r="Q197">
            <v>66.470129999999997</v>
          </cell>
          <cell r="R197">
            <v>48.933509999999998</v>
          </cell>
          <cell r="S197">
            <v>61.470129999999997</v>
          </cell>
          <cell r="T197">
            <v>47.933509999999998</v>
          </cell>
          <cell r="U197">
            <v>67.470129999999997</v>
          </cell>
          <cell r="V197">
            <v>49.433509999999998</v>
          </cell>
          <cell r="W197">
            <v>64.157849999999996</v>
          </cell>
          <cell r="X197">
            <v>51.671550000000003</v>
          </cell>
          <cell r="Y197">
            <v>66.970129999999997</v>
          </cell>
          <cell r="Z197">
            <v>52.933509999999998</v>
          </cell>
          <cell r="AA197">
            <v>68.720129999999997</v>
          </cell>
          <cell r="AB197">
            <v>54.183509999999998</v>
          </cell>
          <cell r="AC197">
            <v>65.470129999999997</v>
          </cell>
          <cell r="AD197">
            <v>51.933509999999998</v>
          </cell>
          <cell r="AE197">
            <v>64.035659999999993</v>
          </cell>
          <cell r="AF197">
            <v>53.872799999999998</v>
          </cell>
        </row>
        <row r="198">
          <cell r="D198">
            <v>47392</v>
          </cell>
          <cell r="E198">
            <v>63.766089999999998</v>
          </cell>
          <cell r="F198">
            <v>53.356879999999997</v>
          </cell>
          <cell r="G198">
            <v>62.308079999999997</v>
          </cell>
          <cell r="H198">
            <v>52.359879999999997</v>
          </cell>
          <cell r="I198">
            <v>59.580240000000003</v>
          </cell>
          <cell r="J198">
            <v>49.170589999999997</v>
          </cell>
          <cell r="K198">
            <v>66.752960000000002</v>
          </cell>
          <cell r="L198">
            <v>53.960389999999997</v>
          </cell>
          <cell r="M198">
            <v>65.973579999999998</v>
          </cell>
          <cell r="N198">
            <v>56.461939999999998</v>
          </cell>
          <cell r="O198">
            <v>62.308079999999997</v>
          </cell>
          <cell r="P198">
            <v>51.359879999999997</v>
          </cell>
          <cell r="Q198">
            <v>61.808079999999997</v>
          </cell>
          <cell r="R198">
            <v>51.359879999999997</v>
          </cell>
          <cell r="S198">
            <v>59.308079999999997</v>
          </cell>
          <cell r="T198">
            <v>47.359879999999997</v>
          </cell>
          <cell r="U198">
            <v>62.308079999999997</v>
          </cell>
          <cell r="V198">
            <v>51.359879999999997</v>
          </cell>
          <cell r="W198">
            <v>59.580240000000003</v>
          </cell>
          <cell r="X198">
            <v>49.170589999999997</v>
          </cell>
          <cell r="Y198">
            <v>63.308079999999997</v>
          </cell>
          <cell r="Z198">
            <v>53.109879999999997</v>
          </cell>
          <cell r="AA198">
            <v>65.308080000000004</v>
          </cell>
          <cell r="AB198">
            <v>54.359879999999997</v>
          </cell>
          <cell r="AC198">
            <v>62.308079999999997</v>
          </cell>
          <cell r="AD198">
            <v>52.359879999999997</v>
          </cell>
          <cell r="AE198">
            <v>61.509929999999997</v>
          </cell>
          <cell r="AF198">
            <v>51.649650000000001</v>
          </cell>
        </row>
        <row r="199">
          <cell r="D199">
            <v>47423</v>
          </cell>
          <cell r="E199">
            <v>69.292490000000001</v>
          </cell>
          <cell r="F199">
            <v>55.114570000000001</v>
          </cell>
          <cell r="G199">
            <v>62.280279999999998</v>
          </cell>
          <cell r="H199">
            <v>51.218220000000002</v>
          </cell>
          <cell r="I199">
            <v>66.447109999999995</v>
          </cell>
          <cell r="J199">
            <v>51.175069999999998</v>
          </cell>
          <cell r="K199">
            <v>67.44435</v>
          </cell>
          <cell r="L199">
            <v>54.385069999999999</v>
          </cell>
          <cell r="M199">
            <v>66.225719999999995</v>
          </cell>
          <cell r="N199">
            <v>55.610550000000003</v>
          </cell>
          <cell r="O199">
            <v>60.780279999999998</v>
          </cell>
          <cell r="P199">
            <v>49.718220000000002</v>
          </cell>
          <cell r="Q199">
            <v>61.780279999999998</v>
          </cell>
          <cell r="R199">
            <v>50.718220000000002</v>
          </cell>
          <cell r="S199">
            <v>59.030279999999998</v>
          </cell>
          <cell r="T199">
            <v>47.218220000000002</v>
          </cell>
          <cell r="U199">
            <v>60.780279999999998</v>
          </cell>
          <cell r="V199">
            <v>49.718220000000002</v>
          </cell>
          <cell r="W199">
            <v>66.447109999999995</v>
          </cell>
          <cell r="X199">
            <v>51.175069999999998</v>
          </cell>
          <cell r="Y199">
            <v>63.280279999999998</v>
          </cell>
          <cell r="Z199">
            <v>51.718220000000002</v>
          </cell>
          <cell r="AA199">
            <v>65.030280000000005</v>
          </cell>
          <cell r="AB199">
            <v>53.468220000000002</v>
          </cell>
          <cell r="AC199">
            <v>62.280279999999998</v>
          </cell>
          <cell r="AD199">
            <v>51.468220000000002</v>
          </cell>
          <cell r="AE199">
            <v>68.485860000000002</v>
          </cell>
          <cell r="AF199">
            <v>50.185510000000001</v>
          </cell>
        </row>
        <row r="200">
          <cell r="D200">
            <v>47453</v>
          </cell>
          <cell r="E200">
            <v>70.396159999999995</v>
          </cell>
          <cell r="F200">
            <v>56.997390000000003</v>
          </cell>
          <cell r="G200">
            <v>59.95825</v>
          </cell>
          <cell r="H200">
            <v>53.140419999999999</v>
          </cell>
          <cell r="I200">
            <v>69.156360000000006</v>
          </cell>
          <cell r="J200">
            <v>53.690849999999998</v>
          </cell>
          <cell r="K200">
            <v>64.670060000000007</v>
          </cell>
          <cell r="L200">
            <v>55.263509999999997</v>
          </cell>
          <cell r="M200">
            <v>64.138499999999993</v>
          </cell>
          <cell r="N200">
            <v>57.083449999999999</v>
          </cell>
          <cell r="O200">
            <v>59.20825</v>
          </cell>
          <cell r="P200">
            <v>52.140419999999999</v>
          </cell>
          <cell r="Q200">
            <v>59.45825</v>
          </cell>
          <cell r="R200">
            <v>52.640419999999999</v>
          </cell>
          <cell r="S200">
            <v>56.95825</v>
          </cell>
          <cell r="T200">
            <v>49.140419999999999</v>
          </cell>
          <cell r="U200">
            <v>59.20825</v>
          </cell>
          <cell r="V200">
            <v>52.140419999999999</v>
          </cell>
          <cell r="W200">
            <v>69.156360000000006</v>
          </cell>
          <cell r="X200">
            <v>53.690849999999998</v>
          </cell>
          <cell r="Y200">
            <v>60.95825</v>
          </cell>
          <cell r="Z200">
            <v>53.890419999999999</v>
          </cell>
          <cell r="AA200">
            <v>62.45825</v>
          </cell>
          <cell r="AB200">
            <v>55.390419999999999</v>
          </cell>
          <cell r="AC200">
            <v>60.45825</v>
          </cell>
          <cell r="AD200">
            <v>54.140419999999999</v>
          </cell>
          <cell r="AE200">
            <v>69.819180000000003</v>
          </cell>
          <cell r="AF200">
            <v>55.287599999999998</v>
          </cell>
        </row>
        <row r="201">
          <cell r="D201">
            <v>47484</v>
          </cell>
          <cell r="E201">
            <v>70.410830000000004</v>
          </cell>
          <cell r="F201">
            <v>55.666429999999998</v>
          </cell>
          <cell r="G201">
            <v>58.758690000000001</v>
          </cell>
          <cell r="H201">
            <v>51.59375</v>
          </cell>
          <cell r="I201">
            <v>69.585400000000007</v>
          </cell>
          <cell r="J201">
            <v>52.561300000000003</v>
          </cell>
          <cell r="K201">
            <v>66.16771</v>
          </cell>
          <cell r="L201">
            <v>55.85389</v>
          </cell>
          <cell r="M201">
            <v>63.589500000000001</v>
          </cell>
          <cell r="N201">
            <v>55.834290000000003</v>
          </cell>
          <cell r="O201">
            <v>58.008690000000001</v>
          </cell>
          <cell r="P201">
            <v>51.09375</v>
          </cell>
          <cell r="Q201">
            <v>58.258690000000001</v>
          </cell>
          <cell r="R201">
            <v>51.09375</v>
          </cell>
          <cell r="S201">
            <v>55.258690000000001</v>
          </cell>
          <cell r="T201">
            <v>49.09375</v>
          </cell>
          <cell r="U201">
            <v>58.008690000000001</v>
          </cell>
          <cell r="V201">
            <v>51.09375</v>
          </cell>
          <cell r="W201">
            <v>69.585400000000007</v>
          </cell>
          <cell r="X201">
            <v>52.561300000000003</v>
          </cell>
          <cell r="Y201">
            <v>60.008690000000001</v>
          </cell>
          <cell r="Z201">
            <v>52.59375</v>
          </cell>
          <cell r="AA201">
            <v>61.508690000000001</v>
          </cell>
          <cell r="AB201">
            <v>53.84375</v>
          </cell>
          <cell r="AC201">
            <v>59.758690000000001</v>
          </cell>
          <cell r="AD201">
            <v>53.09375</v>
          </cell>
          <cell r="AE201">
            <v>70.417649999999995</v>
          </cell>
          <cell r="AF201">
            <v>52.70205</v>
          </cell>
        </row>
        <row r="202">
          <cell r="D202">
            <v>47515</v>
          </cell>
          <cell r="E202">
            <v>68.493889999999993</v>
          </cell>
          <cell r="F202">
            <v>57.690559999999998</v>
          </cell>
          <cell r="G202">
            <v>59.587850000000003</v>
          </cell>
          <cell r="H202">
            <v>52.895609999999998</v>
          </cell>
          <cell r="I202">
            <v>66.115520000000004</v>
          </cell>
          <cell r="J202">
            <v>54.175789999999999</v>
          </cell>
          <cell r="K202">
            <v>62.374200000000002</v>
          </cell>
          <cell r="L202">
            <v>54.295859999999998</v>
          </cell>
          <cell r="M202">
            <v>63.064430000000002</v>
          </cell>
          <cell r="N202">
            <v>56.55621</v>
          </cell>
          <cell r="O202">
            <v>58.587850000000003</v>
          </cell>
          <cell r="P202">
            <v>51.645609999999998</v>
          </cell>
          <cell r="Q202">
            <v>59.587850000000003</v>
          </cell>
          <cell r="R202">
            <v>52.395609999999998</v>
          </cell>
          <cell r="S202">
            <v>56.087850000000003</v>
          </cell>
          <cell r="T202">
            <v>50.395609999999998</v>
          </cell>
          <cell r="U202">
            <v>58.587850000000003</v>
          </cell>
          <cell r="V202">
            <v>51.645609999999998</v>
          </cell>
          <cell r="W202">
            <v>66.115520000000004</v>
          </cell>
          <cell r="X202">
            <v>54.175789999999999</v>
          </cell>
          <cell r="Y202">
            <v>60.837850000000003</v>
          </cell>
          <cell r="Z202">
            <v>53.895609999999998</v>
          </cell>
          <cell r="AA202">
            <v>62.087850000000003</v>
          </cell>
          <cell r="AB202">
            <v>55.145609999999998</v>
          </cell>
          <cell r="AC202">
            <v>58.587850000000003</v>
          </cell>
          <cell r="AD202">
            <v>53.645609999999998</v>
          </cell>
          <cell r="AE202">
            <v>69.894769999999994</v>
          </cell>
          <cell r="AF202">
            <v>54.164540000000002</v>
          </cell>
        </row>
        <row r="203">
          <cell r="D203">
            <v>47543</v>
          </cell>
          <cell r="E203">
            <v>61.145679999999999</v>
          </cell>
          <cell r="F203">
            <v>50.596440000000001</v>
          </cell>
          <cell r="G203">
            <v>58.396920000000001</v>
          </cell>
          <cell r="H203">
            <v>49.660290000000003</v>
          </cell>
          <cell r="I203">
            <v>56.649120000000003</v>
          </cell>
          <cell r="J203">
            <v>46.524329999999999</v>
          </cell>
          <cell r="K203">
            <v>61.617519999999999</v>
          </cell>
          <cell r="L203">
            <v>52.910139999999998</v>
          </cell>
          <cell r="M203">
            <v>62.11656</v>
          </cell>
          <cell r="N203">
            <v>54.235550000000003</v>
          </cell>
          <cell r="O203">
            <v>57.396920000000001</v>
          </cell>
          <cell r="P203">
            <v>48.160290000000003</v>
          </cell>
          <cell r="Q203">
            <v>58.396920000000001</v>
          </cell>
          <cell r="R203">
            <v>49.160290000000003</v>
          </cell>
          <cell r="S203">
            <v>54.396920000000001</v>
          </cell>
          <cell r="T203">
            <v>46.160290000000003</v>
          </cell>
          <cell r="U203">
            <v>57.396920000000001</v>
          </cell>
          <cell r="V203">
            <v>48.160290000000003</v>
          </cell>
          <cell r="W203">
            <v>56.649120000000003</v>
          </cell>
          <cell r="X203">
            <v>46.524329999999999</v>
          </cell>
          <cell r="Y203">
            <v>59.646920000000001</v>
          </cell>
          <cell r="Z203">
            <v>50.660290000000003</v>
          </cell>
          <cell r="AA203">
            <v>60.896920000000001</v>
          </cell>
          <cell r="AB203">
            <v>51.660290000000003</v>
          </cell>
          <cell r="AC203">
            <v>57.146920000000001</v>
          </cell>
          <cell r="AD203">
            <v>49.910290000000003</v>
          </cell>
          <cell r="AE203">
            <v>59.931370000000001</v>
          </cell>
          <cell r="AF203">
            <v>47.306080000000001</v>
          </cell>
        </row>
        <row r="204">
          <cell r="D204">
            <v>47574</v>
          </cell>
          <cell r="E204">
            <v>57.474640000000001</v>
          </cell>
          <cell r="F204">
            <v>48.960419999999999</v>
          </cell>
          <cell r="G204">
            <v>57.869340000000001</v>
          </cell>
          <cell r="H204">
            <v>50.851680000000002</v>
          </cell>
          <cell r="I204">
            <v>53.071480000000001</v>
          </cell>
          <cell r="J204">
            <v>44.935310000000001</v>
          </cell>
          <cell r="K204">
            <v>59.687629999999999</v>
          </cell>
          <cell r="L204">
            <v>51.208629999999999</v>
          </cell>
          <cell r="M204">
            <v>60.991410000000002</v>
          </cell>
          <cell r="N204">
            <v>54.26511</v>
          </cell>
          <cell r="O204">
            <v>56.619340000000001</v>
          </cell>
          <cell r="P204">
            <v>49.851680000000002</v>
          </cell>
          <cell r="Q204">
            <v>54.869340000000001</v>
          </cell>
          <cell r="R204">
            <v>50.101680000000002</v>
          </cell>
          <cell r="S204">
            <v>51.869340000000001</v>
          </cell>
          <cell r="T204">
            <v>46.851680000000002</v>
          </cell>
          <cell r="U204">
            <v>56.619340000000001</v>
          </cell>
          <cell r="V204">
            <v>49.851680000000002</v>
          </cell>
          <cell r="W204">
            <v>53.071480000000001</v>
          </cell>
          <cell r="X204">
            <v>44.935310000000001</v>
          </cell>
          <cell r="Y204">
            <v>56.369340000000001</v>
          </cell>
          <cell r="Z204">
            <v>48.851680000000002</v>
          </cell>
          <cell r="AA204">
            <v>60.619340000000001</v>
          </cell>
          <cell r="AB204">
            <v>53.101680000000002</v>
          </cell>
          <cell r="AC204">
            <v>54.869340000000001</v>
          </cell>
          <cell r="AD204">
            <v>49.351680000000002</v>
          </cell>
          <cell r="AE204">
            <v>58.058039999999998</v>
          </cell>
          <cell r="AF204">
            <v>49.124940000000002</v>
          </cell>
        </row>
        <row r="205">
          <cell r="D205">
            <v>47604</v>
          </cell>
          <cell r="E205">
            <v>49.896470000000001</v>
          </cell>
          <cell r="F205">
            <v>39.106259999999999</v>
          </cell>
          <cell r="G205">
            <v>53.550350000000002</v>
          </cell>
          <cell r="H205">
            <v>46.492600000000003</v>
          </cell>
          <cell r="I205">
            <v>45.825119999999998</v>
          </cell>
          <cell r="J205">
            <v>35.50967</v>
          </cell>
          <cell r="K205">
            <v>59.173119999999997</v>
          </cell>
          <cell r="L205">
            <v>47.735570000000003</v>
          </cell>
          <cell r="M205">
            <v>57.02637</v>
          </cell>
          <cell r="N205">
            <v>49.941510000000001</v>
          </cell>
          <cell r="O205">
            <v>52.550350000000002</v>
          </cell>
          <cell r="P205">
            <v>44.992600000000003</v>
          </cell>
          <cell r="Q205">
            <v>52.550350000000002</v>
          </cell>
          <cell r="R205">
            <v>45.492600000000003</v>
          </cell>
          <cell r="S205">
            <v>43.550350000000002</v>
          </cell>
          <cell r="T205">
            <v>38.492600000000003</v>
          </cell>
          <cell r="U205">
            <v>52.550350000000002</v>
          </cell>
          <cell r="V205">
            <v>44.992600000000003</v>
          </cell>
          <cell r="W205">
            <v>45.825119999999998</v>
          </cell>
          <cell r="X205">
            <v>35.50967</v>
          </cell>
          <cell r="Y205">
            <v>52.050350000000002</v>
          </cell>
          <cell r="Z205">
            <v>44.492600000000003</v>
          </cell>
          <cell r="AA205">
            <v>56.550350000000002</v>
          </cell>
          <cell r="AB205">
            <v>48.492600000000003</v>
          </cell>
          <cell r="AC205">
            <v>49.550350000000002</v>
          </cell>
          <cell r="AD205">
            <v>43.742600000000003</v>
          </cell>
          <cell r="AE205">
            <v>50.572310000000002</v>
          </cell>
          <cell r="AF205">
            <v>42.01173</v>
          </cell>
        </row>
        <row r="206">
          <cell r="D206">
            <v>47635</v>
          </cell>
          <cell r="E206">
            <v>52.531239999999997</v>
          </cell>
          <cell r="F206">
            <v>43.616410000000002</v>
          </cell>
          <cell r="G206">
            <v>53.28257</v>
          </cell>
          <cell r="H206">
            <v>46.333309999999997</v>
          </cell>
          <cell r="I206">
            <v>48.343960000000003</v>
          </cell>
          <cell r="J206">
            <v>39.821379999999998</v>
          </cell>
          <cell r="K206">
            <v>57.755540000000003</v>
          </cell>
          <cell r="L206">
            <v>50.758369999999999</v>
          </cell>
          <cell r="M206">
            <v>56.639789999999998</v>
          </cell>
          <cell r="N206">
            <v>50.902119999999996</v>
          </cell>
          <cell r="O206">
            <v>53.03257</v>
          </cell>
          <cell r="P206">
            <v>45.583309999999997</v>
          </cell>
          <cell r="Q206">
            <v>53.28257</v>
          </cell>
          <cell r="R206">
            <v>45.583309999999997</v>
          </cell>
          <cell r="S206">
            <v>41.28257</v>
          </cell>
          <cell r="T206">
            <v>37.333309999999997</v>
          </cell>
          <cell r="U206">
            <v>53.03257</v>
          </cell>
          <cell r="V206">
            <v>45.583309999999997</v>
          </cell>
          <cell r="W206">
            <v>48.343960000000003</v>
          </cell>
          <cell r="X206">
            <v>39.821379999999998</v>
          </cell>
          <cell r="Y206">
            <v>54.28257</v>
          </cell>
          <cell r="Z206">
            <v>46.833309999999997</v>
          </cell>
          <cell r="AA206">
            <v>56.28257</v>
          </cell>
          <cell r="AB206">
            <v>48.583309999999997</v>
          </cell>
          <cell r="AC206">
            <v>50.28257</v>
          </cell>
          <cell r="AD206">
            <v>43.583309999999997</v>
          </cell>
          <cell r="AE206">
            <v>55.710209999999996</v>
          </cell>
          <cell r="AF206">
            <v>47.890940000000001</v>
          </cell>
        </row>
        <row r="207">
          <cell r="D207">
            <v>47665</v>
          </cell>
          <cell r="E207">
            <v>61.256520000000002</v>
          </cell>
          <cell r="F207">
            <v>48.36092</v>
          </cell>
          <cell r="G207">
            <v>66.391159999999999</v>
          </cell>
          <cell r="H207">
            <v>50.485590000000002</v>
          </cell>
          <cell r="I207">
            <v>56.685319999999997</v>
          </cell>
          <cell r="J207">
            <v>44.357129999999998</v>
          </cell>
          <cell r="K207">
            <v>69.17971</v>
          </cell>
          <cell r="L207">
            <v>53.371699999999997</v>
          </cell>
          <cell r="M207">
            <v>66.538539999999998</v>
          </cell>
          <cell r="N207">
            <v>52.980780000000003</v>
          </cell>
          <cell r="O207">
            <v>70.891159999999999</v>
          </cell>
          <cell r="P207">
            <v>49.485590000000002</v>
          </cell>
          <cell r="Q207">
            <v>71.391159999999999</v>
          </cell>
          <cell r="R207">
            <v>50.485590000000002</v>
          </cell>
          <cell r="S207">
            <v>61.391159999999999</v>
          </cell>
          <cell r="T207">
            <v>45.485590000000002</v>
          </cell>
          <cell r="U207">
            <v>70.891159999999999</v>
          </cell>
          <cell r="V207">
            <v>49.485590000000002</v>
          </cell>
          <cell r="W207">
            <v>56.685319999999997</v>
          </cell>
          <cell r="X207">
            <v>44.357129999999998</v>
          </cell>
          <cell r="Y207">
            <v>68.891159999999999</v>
          </cell>
          <cell r="Z207">
            <v>51.985590000000002</v>
          </cell>
          <cell r="AA207">
            <v>70.641159999999999</v>
          </cell>
          <cell r="AB207">
            <v>52.985590000000002</v>
          </cell>
          <cell r="AC207">
            <v>67.391159999999999</v>
          </cell>
          <cell r="AD207">
            <v>48.735590000000002</v>
          </cell>
          <cell r="AE207">
            <v>61.217689999999997</v>
          </cell>
          <cell r="AF207">
            <v>51.928939999999997</v>
          </cell>
        </row>
        <row r="208">
          <cell r="D208">
            <v>47696</v>
          </cell>
          <cell r="E208">
            <v>68.021510000000006</v>
          </cell>
          <cell r="F208">
            <v>51.286650000000002</v>
          </cell>
          <cell r="G208">
            <v>67.02346</v>
          </cell>
          <cell r="H208">
            <v>49.273449999999997</v>
          </cell>
          <cell r="I208">
            <v>63.234909999999999</v>
          </cell>
          <cell r="J208">
            <v>47.154130000000002</v>
          </cell>
          <cell r="K208">
            <v>72.502009999999999</v>
          </cell>
          <cell r="L208">
            <v>53.274070000000002</v>
          </cell>
          <cell r="M208">
            <v>69.634860000000003</v>
          </cell>
          <cell r="N208">
            <v>53.055410000000002</v>
          </cell>
          <cell r="O208">
            <v>70.52346</v>
          </cell>
          <cell r="P208">
            <v>48.273449999999997</v>
          </cell>
          <cell r="Q208">
            <v>71.27346</v>
          </cell>
          <cell r="R208">
            <v>49.273449999999997</v>
          </cell>
          <cell r="S208">
            <v>63.52346</v>
          </cell>
          <cell r="T208">
            <v>45.273449999999997</v>
          </cell>
          <cell r="U208">
            <v>70.52346</v>
          </cell>
          <cell r="V208">
            <v>48.273449999999997</v>
          </cell>
          <cell r="W208">
            <v>63.234909999999999</v>
          </cell>
          <cell r="X208">
            <v>47.154130000000002</v>
          </cell>
          <cell r="Y208">
            <v>69.02346</v>
          </cell>
          <cell r="Z208">
            <v>50.773449999999997</v>
          </cell>
          <cell r="AA208">
            <v>70.77346</v>
          </cell>
          <cell r="AB208">
            <v>51.773449999999997</v>
          </cell>
          <cell r="AC208">
            <v>68.02346</v>
          </cell>
          <cell r="AD208">
            <v>49.273449999999997</v>
          </cell>
          <cell r="AE208">
            <v>64.412220000000005</v>
          </cell>
          <cell r="AF208">
            <v>51.023569999999999</v>
          </cell>
        </row>
        <row r="209">
          <cell r="D209">
            <v>47727</v>
          </cell>
          <cell r="E209">
            <v>69.298919999999995</v>
          </cell>
          <cell r="F209">
            <v>55.18441</v>
          </cell>
          <cell r="G209">
            <v>64.531880000000001</v>
          </cell>
          <cell r="H209">
            <v>51.458469999999998</v>
          </cell>
          <cell r="I209">
            <v>65.271270000000001</v>
          </cell>
          <cell r="J209">
            <v>51.208539999999999</v>
          </cell>
          <cell r="K209">
            <v>70.857249999999993</v>
          </cell>
          <cell r="L209">
            <v>54.88693</v>
          </cell>
          <cell r="M209">
            <v>68.016729999999995</v>
          </cell>
          <cell r="N209">
            <v>55.03058</v>
          </cell>
          <cell r="O209">
            <v>66.531880000000001</v>
          </cell>
          <cell r="P209">
            <v>48.958469999999998</v>
          </cell>
          <cell r="Q209">
            <v>65.531880000000001</v>
          </cell>
          <cell r="R209">
            <v>48.458469999999998</v>
          </cell>
          <cell r="S209">
            <v>60.531880000000001</v>
          </cell>
          <cell r="T209">
            <v>47.458469999999998</v>
          </cell>
          <cell r="U209">
            <v>66.531880000000001</v>
          </cell>
          <cell r="V209">
            <v>48.958469999999998</v>
          </cell>
          <cell r="W209">
            <v>65.271270000000001</v>
          </cell>
          <cell r="X209">
            <v>51.208539999999999</v>
          </cell>
          <cell r="Y209">
            <v>66.031880000000001</v>
          </cell>
          <cell r="Z209">
            <v>52.458469999999998</v>
          </cell>
          <cell r="AA209">
            <v>67.781880000000001</v>
          </cell>
          <cell r="AB209">
            <v>53.708469999999998</v>
          </cell>
          <cell r="AC209">
            <v>64.531880000000001</v>
          </cell>
          <cell r="AD209">
            <v>51.458469999999998</v>
          </cell>
          <cell r="AE209">
            <v>65.149090000000001</v>
          </cell>
          <cell r="AF209">
            <v>53.409790000000001</v>
          </cell>
        </row>
        <row r="210">
          <cell r="D210">
            <v>47757</v>
          </cell>
          <cell r="E210">
            <v>64.668539999999993</v>
          </cell>
          <cell r="F210">
            <v>53.582900000000002</v>
          </cell>
          <cell r="G210">
            <v>62.425460000000001</v>
          </cell>
          <cell r="H210">
            <v>51.897080000000003</v>
          </cell>
          <cell r="I210">
            <v>61.105670000000003</v>
          </cell>
          <cell r="J210">
            <v>49.626690000000004</v>
          </cell>
          <cell r="K210">
            <v>66.267390000000006</v>
          </cell>
          <cell r="L210">
            <v>53.692439999999998</v>
          </cell>
          <cell r="M210">
            <v>65.570880000000002</v>
          </cell>
          <cell r="N210">
            <v>55.336750000000002</v>
          </cell>
          <cell r="O210">
            <v>62.425460000000001</v>
          </cell>
          <cell r="P210">
            <v>50.897080000000003</v>
          </cell>
          <cell r="Q210">
            <v>61.925460000000001</v>
          </cell>
          <cell r="R210">
            <v>50.897080000000003</v>
          </cell>
          <cell r="S210">
            <v>59.425460000000001</v>
          </cell>
          <cell r="T210">
            <v>46.897080000000003</v>
          </cell>
          <cell r="U210">
            <v>62.425460000000001</v>
          </cell>
          <cell r="V210">
            <v>50.897080000000003</v>
          </cell>
          <cell r="W210">
            <v>61.105670000000003</v>
          </cell>
          <cell r="X210">
            <v>49.626690000000004</v>
          </cell>
          <cell r="Y210">
            <v>63.425460000000001</v>
          </cell>
          <cell r="Z210">
            <v>52.647080000000003</v>
          </cell>
          <cell r="AA210">
            <v>65.425460000000001</v>
          </cell>
          <cell r="AB210">
            <v>53.897080000000003</v>
          </cell>
          <cell r="AC210">
            <v>62.425460000000001</v>
          </cell>
          <cell r="AD210">
            <v>51.897080000000003</v>
          </cell>
          <cell r="AE210">
            <v>63.035359999999997</v>
          </cell>
          <cell r="AF210">
            <v>52.10575</v>
          </cell>
        </row>
        <row r="211">
          <cell r="D211">
            <v>47788</v>
          </cell>
          <cell r="E211">
            <v>73.292330000000007</v>
          </cell>
          <cell r="F211">
            <v>58.17183</v>
          </cell>
          <cell r="G211">
            <v>63.670830000000002</v>
          </cell>
          <cell r="H211">
            <v>51.564459999999997</v>
          </cell>
          <cell r="I211">
            <v>72.919110000000003</v>
          </cell>
          <cell r="J211">
            <v>54.869619999999998</v>
          </cell>
          <cell r="K211">
            <v>68.544290000000004</v>
          </cell>
          <cell r="L211">
            <v>55.444229999999997</v>
          </cell>
          <cell r="M211">
            <v>67.514510000000001</v>
          </cell>
          <cell r="N211">
            <v>56.127920000000003</v>
          </cell>
          <cell r="O211">
            <v>62.170830000000002</v>
          </cell>
          <cell r="P211">
            <v>50.064459999999997</v>
          </cell>
          <cell r="Q211">
            <v>63.170830000000002</v>
          </cell>
          <cell r="R211">
            <v>51.064459999999997</v>
          </cell>
          <cell r="S211">
            <v>60.420830000000002</v>
          </cell>
          <cell r="T211">
            <v>47.564459999999997</v>
          </cell>
          <cell r="U211">
            <v>62.170830000000002</v>
          </cell>
          <cell r="V211">
            <v>50.064459999999997</v>
          </cell>
          <cell r="W211">
            <v>72.919110000000003</v>
          </cell>
          <cell r="X211">
            <v>54.869619999999998</v>
          </cell>
          <cell r="Y211">
            <v>64.670829999999995</v>
          </cell>
          <cell r="Z211">
            <v>52.064459999999997</v>
          </cell>
          <cell r="AA211">
            <v>66.420829999999995</v>
          </cell>
          <cell r="AB211">
            <v>53.814459999999997</v>
          </cell>
          <cell r="AC211">
            <v>63.670830000000002</v>
          </cell>
          <cell r="AD211">
            <v>51.814459999999997</v>
          </cell>
          <cell r="AE211">
            <v>74.957859999999997</v>
          </cell>
          <cell r="AF211">
            <v>53.88006</v>
          </cell>
        </row>
        <row r="212">
          <cell r="D212">
            <v>47818</v>
          </cell>
          <cell r="E212">
            <v>73.605670000000003</v>
          </cell>
          <cell r="F212">
            <v>59.586539999999999</v>
          </cell>
          <cell r="G212">
            <v>61.934460000000001</v>
          </cell>
          <cell r="H212">
            <v>53.448369999999997</v>
          </cell>
          <cell r="I212">
            <v>74.856449999999995</v>
          </cell>
          <cell r="J212">
            <v>56.667090000000002</v>
          </cell>
          <cell r="K212">
            <v>67.258579999999995</v>
          </cell>
          <cell r="L212">
            <v>56.615369999999999</v>
          </cell>
          <cell r="M212">
            <v>67.042450000000002</v>
          </cell>
          <cell r="N212">
            <v>57.982390000000002</v>
          </cell>
          <cell r="O212">
            <v>61.184460000000001</v>
          </cell>
          <cell r="P212">
            <v>52.448369999999997</v>
          </cell>
          <cell r="Q212">
            <v>61.434460000000001</v>
          </cell>
          <cell r="R212">
            <v>52.948369999999997</v>
          </cell>
          <cell r="S212">
            <v>58.934460000000001</v>
          </cell>
          <cell r="T212">
            <v>49.448369999999997</v>
          </cell>
          <cell r="U212">
            <v>61.184460000000001</v>
          </cell>
          <cell r="V212">
            <v>52.448369999999997</v>
          </cell>
          <cell r="W212">
            <v>74.856449999999995</v>
          </cell>
          <cell r="X212">
            <v>56.667090000000002</v>
          </cell>
          <cell r="Y212">
            <v>62.934460000000001</v>
          </cell>
          <cell r="Z212">
            <v>54.198369999999997</v>
          </cell>
          <cell r="AA212">
            <v>64.434460000000001</v>
          </cell>
          <cell r="AB212">
            <v>55.698369999999997</v>
          </cell>
          <cell r="AC212">
            <v>62.434460000000001</v>
          </cell>
          <cell r="AD212">
            <v>54.448369999999997</v>
          </cell>
          <cell r="AE212">
            <v>75.519260000000003</v>
          </cell>
          <cell r="AF212">
            <v>58.263840000000002</v>
          </cell>
        </row>
        <row r="213">
          <cell r="D213">
            <v>47849</v>
          </cell>
          <cell r="E213">
            <v>70.544349999999994</v>
          </cell>
          <cell r="F213">
            <v>57.44388</v>
          </cell>
          <cell r="G213">
            <v>61.50844</v>
          </cell>
          <cell r="H213">
            <v>54.845950000000002</v>
          </cell>
          <cell r="I213">
            <v>71.736379999999997</v>
          </cell>
          <cell r="J213">
            <v>54.708419999999997</v>
          </cell>
          <cell r="K213">
            <v>68.259240000000005</v>
          </cell>
          <cell r="L213">
            <v>58.099910000000001</v>
          </cell>
          <cell r="M213">
            <v>65.855019999999996</v>
          </cell>
          <cell r="N213">
            <v>58.5396</v>
          </cell>
          <cell r="O213">
            <v>60.75844</v>
          </cell>
          <cell r="P213">
            <v>54.345950000000002</v>
          </cell>
          <cell r="Q213">
            <v>61.00844</v>
          </cell>
          <cell r="R213">
            <v>54.345950000000002</v>
          </cell>
          <cell r="S213">
            <v>58.00844</v>
          </cell>
          <cell r="T213">
            <v>52.345950000000002</v>
          </cell>
          <cell r="U213">
            <v>60.75844</v>
          </cell>
          <cell r="V213">
            <v>54.345950000000002</v>
          </cell>
          <cell r="W213">
            <v>71.736379999999997</v>
          </cell>
          <cell r="X213">
            <v>54.708419999999997</v>
          </cell>
          <cell r="Y213">
            <v>62.75844</v>
          </cell>
          <cell r="Z213">
            <v>55.845950000000002</v>
          </cell>
          <cell r="AA213">
            <v>64.258439999999993</v>
          </cell>
          <cell r="AB213">
            <v>57.095950000000002</v>
          </cell>
          <cell r="AC213">
            <v>62.50844</v>
          </cell>
          <cell r="AD213">
            <v>56.345950000000002</v>
          </cell>
          <cell r="AE213">
            <v>72.568629999999999</v>
          </cell>
          <cell r="AF213">
            <v>54.849170000000001</v>
          </cell>
        </row>
        <row r="214">
          <cell r="D214">
            <v>47880</v>
          </cell>
          <cell r="E214">
            <v>68.005030000000005</v>
          </cell>
          <cell r="F214">
            <v>58.333370000000002</v>
          </cell>
          <cell r="G214">
            <v>61.120840000000001</v>
          </cell>
          <cell r="H214">
            <v>55.163249999999998</v>
          </cell>
          <cell r="I214">
            <v>67.948040000000006</v>
          </cell>
          <cell r="J214">
            <v>55.427309999999999</v>
          </cell>
          <cell r="K214">
            <v>64.08569</v>
          </cell>
          <cell r="L214">
            <v>56.522120000000001</v>
          </cell>
          <cell r="M214">
            <v>64.950299999999999</v>
          </cell>
          <cell r="N214">
            <v>58.91084</v>
          </cell>
          <cell r="O214">
            <v>60.120840000000001</v>
          </cell>
          <cell r="P214">
            <v>53.913249999999998</v>
          </cell>
          <cell r="Q214">
            <v>61.120840000000001</v>
          </cell>
          <cell r="R214">
            <v>54.663249999999998</v>
          </cell>
          <cell r="S214">
            <v>57.620840000000001</v>
          </cell>
          <cell r="T214">
            <v>52.663249999999998</v>
          </cell>
          <cell r="U214">
            <v>60.120840000000001</v>
          </cell>
          <cell r="V214">
            <v>53.913249999999998</v>
          </cell>
          <cell r="W214">
            <v>67.948040000000006</v>
          </cell>
          <cell r="X214">
            <v>55.427309999999999</v>
          </cell>
          <cell r="Y214">
            <v>62.370840000000001</v>
          </cell>
          <cell r="Z214">
            <v>56.163249999999998</v>
          </cell>
          <cell r="AA214">
            <v>63.620840000000001</v>
          </cell>
          <cell r="AB214">
            <v>57.413249999999998</v>
          </cell>
          <cell r="AC214">
            <v>60.120840000000001</v>
          </cell>
          <cell r="AD214">
            <v>55.913249999999998</v>
          </cell>
          <cell r="AE214">
            <v>71.727289999999996</v>
          </cell>
          <cell r="AF214">
            <v>55.416060000000002</v>
          </cell>
        </row>
        <row r="215">
          <cell r="D215">
            <v>47908</v>
          </cell>
          <cell r="E215">
            <v>61.600070000000002</v>
          </cell>
          <cell r="F215">
            <v>52.540100000000002</v>
          </cell>
          <cell r="G215">
            <v>60.688479999999998</v>
          </cell>
          <cell r="H215">
            <v>53.332039999999999</v>
          </cell>
          <cell r="I215">
            <v>57.151949999999999</v>
          </cell>
          <cell r="J215">
            <v>48.389429999999997</v>
          </cell>
          <cell r="K215">
            <v>63.469900000000003</v>
          </cell>
          <cell r="L215">
            <v>54.963830000000002</v>
          </cell>
          <cell r="M215">
            <v>64.490679999999998</v>
          </cell>
          <cell r="N215">
            <v>57.11074</v>
          </cell>
          <cell r="O215">
            <v>59.688479999999998</v>
          </cell>
          <cell r="P215">
            <v>51.832039999999999</v>
          </cell>
          <cell r="Q215">
            <v>60.688479999999998</v>
          </cell>
          <cell r="R215">
            <v>52.832039999999999</v>
          </cell>
          <cell r="S215">
            <v>56.688479999999998</v>
          </cell>
          <cell r="T215">
            <v>49.832039999999999</v>
          </cell>
          <cell r="U215">
            <v>59.688479999999998</v>
          </cell>
          <cell r="V215">
            <v>51.832039999999999</v>
          </cell>
          <cell r="W215">
            <v>57.151949999999999</v>
          </cell>
          <cell r="X215">
            <v>48.389429999999997</v>
          </cell>
          <cell r="Y215">
            <v>61.938479999999998</v>
          </cell>
          <cell r="Z215">
            <v>54.332039999999999</v>
          </cell>
          <cell r="AA215">
            <v>63.188479999999998</v>
          </cell>
          <cell r="AB215">
            <v>55.332039999999999</v>
          </cell>
          <cell r="AC215">
            <v>59.438479999999998</v>
          </cell>
          <cell r="AD215">
            <v>53.582039999999999</v>
          </cell>
          <cell r="AE215">
            <v>60.434199999999997</v>
          </cell>
          <cell r="AF215">
            <v>49.17118</v>
          </cell>
        </row>
        <row r="216">
          <cell r="D216">
            <v>47939</v>
          </cell>
          <cell r="E216">
            <v>59.294119999999999</v>
          </cell>
          <cell r="F216">
            <v>51.41</v>
          </cell>
          <cell r="G216">
            <v>60.592570000000002</v>
          </cell>
          <cell r="H216">
            <v>54.142060000000001</v>
          </cell>
          <cell r="I216">
            <v>54.852400000000003</v>
          </cell>
          <cell r="J216">
            <v>47.312449999999998</v>
          </cell>
          <cell r="K216">
            <v>62.146389999999997</v>
          </cell>
          <cell r="L216">
            <v>53.722499999999997</v>
          </cell>
          <cell r="M216">
            <v>63.97672</v>
          </cell>
          <cell r="N216">
            <v>57.687269999999998</v>
          </cell>
          <cell r="O216">
            <v>59.342570000000002</v>
          </cell>
          <cell r="P216">
            <v>53.142060000000001</v>
          </cell>
          <cell r="Q216">
            <v>57.592570000000002</v>
          </cell>
          <cell r="R216">
            <v>53.392060000000001</v>
          </cell>
          <cell r="S216">
            <v>54.592570000000002</v>
          </cell>
          <cell r="T216">
            <v>50.142060000000001</v>
          </cell>
          <cell r="U216">
            <v>59.342570000000002</v>
          </cell>
          <cell r="V216">
            <v>53.142060000000001</v>
          </cell>
          <cell r="W216">
            <v>54.852400000000003</v>
          </cell>
          <cell r="X216">
            <v>47.312449999999998</v>
          </cell>
          <cell r="Y216">
            <v>59.092570000000002</v>
          </cell>
          <cell r="Z216">
            <v>52.142060000000001</v>
          </cell>
          <cell r="AA216">
            <v>63.342570000000002</v>
          </cell>
          <cell r="AB216">
            <v>56.392060000000001</v>
          </cell>
          <cell r="AC216">
            <v>57.592570000000002</v>
          </cell>
          <cell r="AD216">
            <v>52.642060000000001</v>
          </cell>
          <cell r="AE216">
            <v>59.83896</v>
          </cell>
          <cell r="AF216">
            <v>51.502079999999999</v>
          </cell>
        </row>
        <row r="217">
          <cell r="D217">
            <v>47969</v>
          </cell>
          <cell r="E217">
            <v>51.502330000000001</v>
          </cell>
          <cell r="F217">
            <v>41.518050000000002</v>
          </cell>
          <cell r="G217">
            <v>56.168900000000001</v>
          </cell>
          <cell r="H217">
            <v>50.143239999999999</v>
          </cell>
          <cell r="I217">
            <v>47.322800000000001</v>
          </cell>
          <cell r="J217">
            <v>37.777830000000002</v>
          </cell>
          <cell r="K217">
            <v>60.939830000000001</v>
          </cell>
          <cell r="L217">
            <v>50.408709999999999</v>
          </cell>
          <cell r="M217">
            <v>58.97551</v>
          </cell>
          <cell r="N217">
            <v>53.218220000000002</v>
          </cell>
          <cell r="O217">
            <v>55.168900000000001</v>
          </cell>
          <cell r="P217">
            <v>48.643239999999999</v>
          </cell>
          <cell r="Q217">
            <v>55.168900000000001</v>
          </cell>
          <cell r="R217">
            <v>49.143239999999999</v>
          </cell>
          <cell r="S217">
            <v>46.168900000000001</v>
          </cell>
          <cell r="T217">
            <v>42.143239999999999</v>
          </cell>
          <cell r="U217">
            <v>55.168900000000001</v>
          </cell>
          <cell r="V217">
            <v>48.643239999999999</v>
          </cell>
          <cell r="W217">
            <v>47.322800000000001</v>
          </cell>
          <cell r="X217">
            <v>37.777830000000002</v>
          </cell>
          <cell r="Y217">
            <v>54.668900000000001</v>
          </cell>
          <cell r="Z217">
            <v>48.143239999999999</v>
          </cell>
          <cell r="AA217">
            <v>59.168900000000001</v>
          </cell>
          <cell r="AB217">
            <v>52.143239999999999</v>
          </cell>
          <cell r="AC217">
            <v>52.168900000000001</v>
          </cell>
          <cell r="AD217">
            <v>47.393239999999999</v>
          </cell>
          <cell r="AE217">
            <v>52.069989999999997</v>
          </cell>
          <cell r="AF217">
            <v>44.279890000000002</v>
          </cell>
        </row>
        <row r="218">
          <cell r="D218">
            <v>48000</v>
          </cell>
          <cell r="E218">
            <v>53.932749999999999</v>
          </cell>
          <cell r="F218">
            <v>45.480420000000002</v>
          </cell>
          <cell r="G218">
            <v>54.775210000000001</v>
          </cell>
          <cell r="H218">
            <v>50.19406</v>
          </cell>
          <cell r="I218">
            <v>49.646270000000001</v>
          </cell>
          <cell r="J218">
            <v>41.565849999999998</v>
          </cell>
          <cell r="K218">
            <v>59.51097</v>
          </cell>
          <cell r="L218">
            <v>52.609789999999997</v>
          </cell>
          <cell r="M218">
            <v>57.933669999999999</v>
          </cell>
          <cell r="N218">
            <v>53.584769999999999</v>
          </cell>
          <cell r="O218">
            <v>54.525210000000001</v>
          </cell>
          <cell r="P218">
            <v>49.44406</v>
          </cell>
          <cell r="Q218">
            <v>54.775210000000001</v>
          </cell>
          <cell r="R218">
            <v>49.44406</v>
          </cell>
          <cell r="S218">
            <v>42.775210000000001</v>
          </cell>
          <cell r="T218">
            <v>41.19406</v>
          </cell>
          <cell r="U218">
            <v>54.525210000000001</v>
          </cell>
          <cell r="V218">
            <v>49.44406</v>
          </cell>
          <cell r="W218">
            <v>49.646270000000001</v>
          </cell>
          <cell r="X218">
            <v>41.565849999999998</v>
          </cell>
          <cell r="Y218">
            <v>55.775210000000001</v>
          </cell>
          <cell r="Z218">
            <v>50.69406</v>
          </cell>
          <cell r="AA218">
            <v>57.775210000000001</v>
          </cell>
          <cell r="AB218">
            <v>52.44406</v>
          </cell>
          <cell r="AC218">
            <v>51.775210000000001</v>
          </cell>
          <cell r="AD218">
            <v>47.44406</v>
          </cell>
          <cell r="AE218">
            <v>57.012520000000002</v>
          </cell>
          <cell r="AF218">
            <v>49.63541</v>
          </cell>
        </row>
        <row r="219">
          <cell r="D219">
            <v>48030</v>
          </cell>
          <cell r="E219">
            <v>63.465290000000003</v>
          </cell>
          <cell r="F219">
            <v>50.424930000000003</v>
          </cell>
          <cell r="G219">
            <v>69.167299999999997</v>
          </cell>
          <cell r="H219">
            <v>53.719729999999998</v>
          </cell>
          <cell r="I219">
            <v>58.75938</v>
          </cell>
          <cell r="J219">
            <v>46.2928</v>
          </cell>
          <cell r="K219">
            <v>71.53922</v>
          </cell>
          <cell r="L219">
            <v>55.511119999999998</v>
          </cell>
          <cell r="M219">
            <v>68.719369999999998</v>
          </cell>
          <cell r="N219">
            <v>55.51708</v>
          </cell>
          <cell r="O219">
            <v>73.667299999999997</v>
          </cell>
          <cell r="P219">
            <v>52.719729999999998</v>
          </cell>
          <cell r="Q219">
            <v>74.167299999999997</v>
          </cell>
          <cell r="R219">
            <v>53.719729999999998</v>
          </cell>
          <cell r="S219">
            <v>64.167299999999997</v>
          </cell>
          <cell r="T219">
            <v>48.719729999999998</v>
          </cell>
          <cell r="U219">
            <v>73.667299999999997</v>
          </cell>
          <cell r="V219">
            <v>52.719729999999998</v>
          </cell>
          <cell r="W219">
            <v>58.75938</v>
          </cell>
          <cell r="X219">
            <v>46.2928</v>
          </cell>
          <cell r="Y219">
            <v>71.667299999999997</v>
          </cell>
          <cell r="Z219">
            <v>55.219729999999998</v>
          </cell>
          <cell r="AA219">
            <v>73.417299999999997</v>
          </cell>
          <cell r="AB219">
            <v>56.219729999999998</v>
          </cell>
          <cell r="AC219">
            <v>70.167299999999997</v>
          </cell>
          <cell r="AD219">
            <v>51.969729999999998</v>
          </cell>
          <cell r="AE219">
            <v>63.291759999999996</v>
          </cell>
          <cell r="AF219">
            <v>53.864609999999999</v>
          </cell>
        </row>
        <row r="220">
          <cell r="D220">
            <v>48061</v>
          </cell>
          <cell r="E220">
            <v>68.489249999999998</v>
          </cell>
          <cell r="F220">
            <v>53.724620000000002</v>
          </cell>
          <cell r="G220">
            <v>68.255520000000004</v>
          </cell>
          <cell r="H220">
            <v>53.602800000000002</v>
          </cell>
          <cell r="I220">
            <v>64.096860000000007</v>
          </cell>
          <cell r="J220">
            <v>49.536450000000002</v>
          </cell>
          <cell r="K220">
            <v>74.158879999999996</v>
          </cell>
          <cell r="L220">
            <v>56.584400000000002</v>
          </cell>
          <cell r="M220">
            <v>71.170490000000001</v>
          </cell>
          <cell r="N220">
            <v>56.480130000000003</v>
          </cell>
          <cell r="O220">
            <v>71.755520000000004</v>
          </cell>
          <cell r="P220">
            <v>52.602800000000002</v>
          </cell>
          <cell r="Q220">
            <v>72.505520000000004</v>
          </cell>
          <cell r="R220">
            <v>53.602800000000002</v>
          </cell>
          <cell r="S220">
            <v>64.755520000000004</v>
          </cell>
          <cell r="T220">
            <v>49.602800000000002</v>
          </cell>
          <cell r="U220">
            <v>71.755520000000004</v>
          </cell>
          <cell r="V220">
            <v>52.602800000000002</v>
          </cell>
          <cell r="W220">
            <v>64.096860000000007</v>
          </cell>
          <cell r="X220">
            <v>49.536450000000002</v>
          </cell>
          <cell r="Y220">
            <v>70.255520000000004</v>
          </cell>
          <cell r="Z220">
            <v>55.102800000000002</v>
          </cell>
          <cell r="AA220">
            <v>72.005520000000004</v>
          </cell>
          <cell r="AB220">
            <v>56.102800000000002</v>
          </cell>
          <cell r="AC220">
            <v>69.255520000000004</v>
          </cell>
          <cell r="AD220">
            <v>53.602800000000002</v>
          </cell>
          <cell r="AE220">
            <v>65.274169999999998</v>
          </cell>
          <cell r="AF220">
            <v>53.405889999999999</v>
          </cell>
        </row>
        <row r="221">
          <cell r="D221">
            <v>48092</v>
          </cell>
          <cell r="E221">
            <v>70.463999999999999</v>
          </cell>
          <cell r="F221">
            <v>57.156359999999999</v>
          </cell>
          <cell r="G221">
            <v>68.165350000000004</v>
          </cell>
          <cell r="H221">
            <v>54.51164</v>
          </cell>
          <cell r="I221">
            <v>67.346710000000002</v>
          </cell>
          <cell r="J221">
            <v>53.51576</v>
          </cell>
          <cell r="K221">
            <v>74.153980000000004</v>
          </cell>
          <cell r="L221">
            <v>57.274590000000003</v>
          </cell>
          <cell r="M221">
            <v>71.562820000000002</v>
          </cell>
          <cell r="N221">
            <v>57.667679999999997</v>
          </cell>
          <cell r="O221">
            <v>70.165350000000004</v>
          </cell>
          <cell r="P221">
            <v>52.01164</v>
          </cell>
          <cell r="Q221">
            <v>69.165350000000004</v>
          </cell>
          <cell r="R221">
            <v>51.51164</v>
          </cell>
          <cell r="S221">
            <v>64.165350000000004</v>
          </cell>
          <cell r="T221">
            <v>50.51164</v>
          </cell>
          <cell r="U221">
            <v>70.165350000000004</v>
          </cell>
          <cell r="V221">
            <v>52.01164</v>
          </cell>
          <cell r="W221">
            <v>67.346710000000002</v>
          </cell>
          <cell r="X221">
            <v>53.51576</v>
          </cell>
          <cell r="Y221">
            <v>69.665350000000004</v>
          </cell>
          <cell r="Z221">
            <v>55.51164</v>
          </cell>
          <cell r="AA221">
            <v>71.415350000000004</v>
          </cell>
          <cell r="AB221">
            <v>56.76164</v>
          </cell>
          <cell r="AC221">
            <v>68.165350000000004</v>
          </cell>
          <cell r="AD221">
            <v>54.51164</v>
          </cell>
          <cell r="AE221">
            <v>67.224530000000001</v>
          </cell>
          <cell r="AF221">
            <v>55.717010000000002</v>
          </cell>
        </row>
        <row r="222">
          <cell r="D222">
            <v>48122</v>
          </cell>
          <cell r="E222">
            <v>66.471209999999999</v>
          </cell>
          <cell r="F222">
            <v>55.712919999999997</v>
          </cell>
          <cell r="G222">
            <v>65.452150000000003</v>
          </cell>
          <cell r="H222">
            <v>54.599159999999998</v>
          </cell>
          <cell r="I222">
            <v>63.155180000000001</v>
          </cell>
          <cell r="J222">
            <v>51.66724</v>
          </cell>
          <cell r="K222">
            <v>69.734679999999997</v>
          </cell>
          <cell r="L222">
            <v>56.055340000000001</v>
          </cell>
          <cell r="M222">
            <v>69.042829999999995</v>
          </cell>
          <cell r="N222">
            <v>58.036230000000003</v>
          </cell>
          <cell r="O222">
            <v>65.452150000000003</v>
          </cell>
          <cell r="P222">
            <v>53.599159999999998</v>
          </cell>
          <cell r="Q222">
            <v>64.952150000000003</v>
          </cell>
          <cell r="R222">
            <v>53.599159999999998</v>
          </cell>
          <cell r="S222">
            <v>62.452150000000003</v>
          </cell>
          <cell r="T222">
            <v>49.599159999999998</v>
          </cell>
          <cell r="U222">
            <v>65.452150000000003</v>
          </cell>
          <cell r="V222">
            <v>53.599159999999998</v>
          </cell>
          <cell r="W222">
            <v>63.155180000000001</v>
          </cell>
          <cell r="X222">
            <v>51.66724</v>
          </cell>
          <cell r="Y222">
            <v>66.452150000000003</v>
          </cell>
          <cell r="Z222">
            <v>55.349159999999998</v>
          </cell>
          <cell r="AA222">
            <v>68.452150000000003</v>
          </cell>
          <cell r="AB222">
            <v>56.599159999999998</v>
          </cell>
          <cell r="AC222">
            <v>65.452150000000003</v>
          </cell>
          <cell r="AD222">
            <v>54.599159999999998</v>
          </cell>
          <cell r="AE222">
            <v>65.084869999999995</v>
          </cell>
          <cell r="AF222">
            <v>54.146299999999997</v>
          </cell>
        </row>
        <row r="223">
          <cell r="D223">
            <v>48153</v>
          </cell>
          <cell r="E223">
            <v>72.171099999999996</v>
          </cell>
          <cell r="F223">
            <v>58.697650000000003</v>
          </cell>
          <cell r="G223">
            <v>65.402979999999999</v>
          </cell>
          <cell r="H223">
            <v>55.120350000000002</v>
          </cell>
          <cell r="I223">
            <v>71.822299999999998</v>
          </cell>
          <cell r="J223">
            <v>55.351930000000003</v>
          </cell>
          <cell r="K223">
            <v>70.232569999999996</v>
          </cell>
          <cell r="L223">
            <v>57.797040000000003</v>
          </cell>
          <cell r="M223">
            <v>69.471010000000007</v>
          </cell>
          <cell r="N223">
            <v>58.854579999999999</v>
          </cell>
          <cell r="O223">
            <v>63.902979999999999</v>
          </cell>
          <cell r="P223">
            <v>53.620350000000002</v>
          </cell>
          <cell r="Q223">
            <v>64.902979999999999</v>
          </cell>
          <cell r="R223">
            <v>54.620350000000002</v>
          </cell>
          <cell r="S223">
            <v>62.152979999999999</v>
          </cell>
          <cell r="T223">
            <v>51.120350000000002</v>
          </cell>
          <cell r="U223">
            <v>63.902979999999999</v>
          </cell>
          <cell r="V223">
            <v>53.620350000000002</v>
          </cell>
          <cell r="W223">
            <v>71.822299999999998</v>
          </cell>
          <cell r="X223">
            <v>55.351930000000003</v>
          </cell>
          <cell r="Y223">
            <v>66.402979999999999</v>
          </cell>
          <cell r="Z223">
            <v>55.620350000000002</v>
          </cell>
          <cell r="AA223">
            <v>68.152979999999999</v>
          </cell>
          <cell r="AB223">
            <v>57.370350000000002</v>
          </cell>
          <cell r="AC223">
            <v>65.402979999999999</v>
          </cell>
          <cell r="AD223">
            <v>55.370350000000002</v>
          </cell>
          <cell r="AE223">
            <v>73.861050000000006</v>
          </cell>
          <cell r="AF223">
            <v>54.362369999999999</v>
          </cell>
        </row>
        <row r="224">
          <cell r="D224">
            <v>48183</v>
          </cell>
          <cell r="E224">
            <v>72.85436</v>
          </cell>
          <cell r="F224">
            <v>60.713940000000001</v>
          </cell>
          <cell r="G224">
            <v>63.850720000000003</v>
          </cell>
          <cell r="H224">
            <v>56.427019999999999</v>
          </cell>
          <cell r="I224">
            <v>76.326499999999996</v>
          </cell>
          <cell r="J224">
            <v>58.278109999999998</v>
          </cell>
          <cell r="K224">
            <v>68.575130000000001</v>
          </cell>
          <cell r="L224">
            <v>58.505659999999999</v>
          </cell>
          <cell r="M224">
            <v>68.446420000000003</v>
          </cell>
          <cell r="N224">
            <v>60.249360000000003</v>
          </cell>
          <cell r="O224">
            <v>63.100720000000003</v>
          </cell>
          <cell r="P224">
            <v>55.427019999999999</v>
          </cell>
          <cell r="Q224">
            <v>63.350720000000003</v>
          </cell>
          <cell r="R224">
            <v>55.927019999999999</v>
          </cell>
          <cell r="S224">
            <v>60.850720000000003</v>
          </cell>
          <cell r="T224">
            <v>52.427019999999999</v>
          </cell>
          <cell r="U224">
            <v>63.100720000000003</v>
          </cell>
          <cell r="V224">
            <v>55.427019999999999</v>
          </cell>
          <cell r="W224">
            <v>76.326499999999996</v>
          </cell>
          <cell r="X224">
            <v>58.278109999999998</v>
          </cell>
          <cell r="Y224">
            <v>64.850719999999995</v>
          </cell>
          <cell r="Z224">
            <v>57.177019999999999</v>
          </cell>
          <cell r="AA224">
            <v>66.350719999999995</v>
          </cell>
          <cell r="AB224">
            <v>58.677019999999999</v>
          </cell>
          <cell r="AC224">
            <v>64.350719999999995</v>
          </cell>
          <cell r="AD224">
            <v>57.427019999999999</v>
          </cell>
          <cell r="AE224">
            <v>76.989310000000003</v>
          </cell>
          <cell r="AF224">
            <v>59.874859999999998</v>
          </cell>
        </row>
        <row r="225">
          <cell r="D225">
            <v>48214</v>
          </cell>
          <cell r="E225">
            <v>70.372789999999995</v>
          </cell>
          <cell r="F225">
            <v>59.866509999999998</v>
          </cell>
          <cell r="G225">
            <v>62.546500000000002</v>
          </cell>
          <cell r="H225">
            <v>57.418010000000002</v>
          </cell>
          <cell r="I225">
            <v>72.597669999999994</v>
          </cell>
          <cell r="J225">
            <v>56.996989999999997</v>
          </cell>
          <cell r="K225">
            <v>69.982190000000003</v>
          </cell>
          <cell r="L225">
            <v>60.644640000000003</v>
          </cell>
          <cell r="M225">
            <v>67.465379999999996</v>
          </cell>
          <cell r="N225">
            <v>61.399479999999997</v>
          </cell>
          <cell r="O225">
            <v>61.796500000000002</v>
          </cell>
          <cell r="P225">
            <v>56.918010000000002</v>
          </cell>
          <cell r="Q225">
            <v>62.046500000000002</v>
          </cell>
          <cell r="R225">
            <v>56.918010000000002</v>
          </cell>
          <cell r="S225">
            <v>59.046500000000002</v>
          </cell>
          <cell r="T225">
            <v>54.918010000000002</v>
          </cell>
          <cell r="U225">
            <v>61.796500000000002</v>
          </cell>
          <cell r="V225">
            <v>56.918010000000002</v>
          </cell>
          <cell r="W225">
            <v>72.597669999999994</v>
          </cell>
          <cell r="X225">
            <v>56.996989999999997</v>
          </cell>
          <cell r="Y225">
            <v>63.796500000000002</v>
          </cell>
          <cell r="Z225">
            <v>58.418010000000002</v>
          </cell>
          <cell r="AA225">
            <v>65.296499999999995</v>
          </cell>
          <cell r="AB225">
            <v>59.668010000000002</v>
          </cell>
          <cell r="AC225">
            <v>63.546500000000002</v>
          </cell>
          <cell r="AD225">
            <v>58.918010000000002</v>
          </cell>
          <cell r="AE225">
            <v>73.429919999999996</v>
          </cell>
          <cell r="AF225">
            <v>57.137740000000001</v>
          </cell>
        </row>
        <row r="226">
          <cell r="D226">
            <v>48245</v>
          </cell>
          <cell r="E226">
            <v>66.470669999999998</v>
          </cell>
          <cell r="F226">
            <v>59.786670000000001</v>
          </cell>
          <cell r="G226">
            <v>62.035679999999999</v>
          </cell>
          <cell r="H226">
            <v>57.38561</v>
          </cell>
          <cell r="I226">
            <v>67.331310000000002</v>
          </cell>
          <cell r="J226">
            <v>57.001959999999997</v>
          </cell>
          <cell r="K226">
            <v>65.170680000000004</v>
          </cell>
          <cell r="L226">
            <v>58.768540000000002</v>
          </cell>
          <cell r="M226">
            <v>66.025049999999993</v>
          </cell>
          <cell r="N226">
            <v>61.324869999999997</v>
          </cell>
          <cell r="O226">
            <v>61.035679999999999</v>
          </cell>
          <cell r="P226">
            <v>56.13561</v>
          </cell>
          <cell r="Q226">
            <v>62.035679999999999</v>
          </cell>
          <cell r="R226">
            <v>56.88561</v>
          </cell>
          <cell r="S226">
            <v>58.535679999999999</v>
          </cell>
          <cell r="T226">
            <v>54.88561</v>
          </cell>
          <cell r="U226">
            <v>61.035679999999999</v>
          </cell>
          <cell r="V226">
            <v>56.13561</v>
          </cell>
          <cell r="W226">
            <v>67.331310000000002</v>
          </cell>
          <cell r="X226">
            <v>57.001959999999997</v>
          </cell>
          <cell r="Y226">
            <v>63.285679999999999</v>
          </cell>
          <cell r="Z226">
            <v>58.38561</v>
          </cell>
          <cell r="AA226">
            <v>64.535679999999999</v>
          </cell>
          <cell r="AB226">
            <v>59.63561</v>
          </cell>
          <cell r="AC226">
            <v>61.035679999999999</v>
          </cell>
          <cell r="AD226">
            <v>58.13561</v>
          </cell>
          <cell r="AE226">
            <v>71.110560000000007</v>
          </cell>
          <cell r="AF226">
            <v>56.99071</v>
          </cell>
        </row>
        <row r="227">
          <cell r="D227">
            <v>48274</v>
          </cell>
          <cell r="E227">
            <v>61.820929999999997</v>
          </cell>
          <cell r="F227">
            <v>54.394399999999997</v>
          </cell>
          <cell r="G227">
            <v>61.909289999999999</v>
          </cell>
          <cell r="H227">
            <v>55.44717</v>
          </cell>
          <cell r="I227">
            <v>57.694629999999997</v>
          </cell>
          <cell r="J227">
            <v>50.12565</v>
          </cell>
          <cell r="K227">
            <v>65.661860000000004</v>
          </cell>
          <cell r="L227">
            <v>57.254010000000001</v>
          </cell>
          <cell r="M227">
            <v>65.868430000000004</v>
          </cell>
          <cell r="N227">
            <v>59.524099999999997</v>
          </cell>
          <cell r="O227">
            <v>60.909289999999999</v>
          </cell>
          <cell r="P227">
            <v>53.94717</v>
          </cell>
          <cell r="Q227">
            <v>61.909289999999999</v>
          </cell>
          <cell r="R227">
            <v>54.94717</v>
          </cell>
          <cell r="S227">
            <v>57.909289999999999</v>
          </cell>
          <cell r="T227">
            <v>51.94717</v>
          </cell>
          <cell r="U227">
            <v>60.909289999999999</v>
          </cell>
          <cell r="V227">
            <v>53.94717</v>
          </cell>
          <cell r="W227">
            <v>57.694629999999997</v>
          </cell>
          <cell r="X227">
            <v>50.12565</v>
          </cell>
          <cell r="Y227">
            <v>63.159289999999999</v>
          </cell>
          <cell r="Z227">
            <v>56.44717</v>
          </cell>
          <cell r="AA227">
            <v>64.409289999999999</v>
          </cell>
          <cell r="AB227">
            <v>57.44717</v>
          </cell>
          <cell r="AC227">
            <v>60.659289999999999</v>
          </cell>
          <cell r="AD227">
            <v>55.69717</v>
          </cell>
          <cell r="AE227">
            <v>60.976880000000001</v>
          </cell>
          <cell r="AF227">
            <v>50.907400000000003</v>
          </cell>
        </row>
        <row r="228">
          <cell r="D228">
            <v>48305</v>
          </cell>
          <cell r="E228">
            <v>61.347839999999998</v>
          </cell>
          <cell r="F228">
            <v>54.747160000000001</v>
          </cell>
          <cell r="G228">
            <v>64.543130000000005</v>
          </cell>
          <cell r="H228">
            <v>58.562950000000001</v>
          </cell>
          <cell r="I228">
            <v>56.788359999999997</v>
          </cell>
          <cell r="J228">
            <v>50.492800000000003</v>
          </cell>
          <cell r="K228">
            <v>65.222229999999996</v>
          </cell>
          <cell r="L228">
            <v>57.313560000000003</v>
          </cell>
          <cell r="M228">
            <v>67.326999999999998</v>
          </cell>
          <cell r="N228">
            <v>61.640239999999999</v>
          </cell>
          <cell r="O228">
            <v>63.293129999999998</v>
          </cell>
          <cell r="P228">
            <v>57.562950000000001</v>
          </cell>
          <cell r="Q228">
            <v>61.543129999999998</v>
          </cell>
          <cell r="R228">
            <v>57.812950000000001</v>
          </cell>
          <cell r="S228">
            <v>58.543129999999998</v>
          </cell>
          <cell r="T228">
            <v>54.562950000000001</v>
          </cell>
          <cell r="U228">
            <v>63.293129999999998</v>
          </cell>
          <cell r="V228">
            <v>57.562950000000001</v>
          </cell>
          <cell r="W228">
            <v>56.788359999999997</v>
          </cell>
          <cell r="X228">
            <v>50.492800000000003</v>
          </cell>
          <cell r="Y228">
            <v>63.043129999999998</v>
          </cell>
          <cell r="Z228">
            <v>56.562950000000001</v>
          </cell>
          <cell r="AA228">
            <v>67.293130000000005</v>
          </cell>
          <cell r="AB228">
            <v>60.812950000000001</v>
          </cell>
          <cell r="AC228">
            <v>61.543129999999998</v>
          </cell>
          <cell r="AD228">
            <v>57.062950000000001</v>
          </cell>
          <cell r="AE228">
            <v>61.774920000000002</v>
          </cell>
          <cell r="AF228">
            <v>54.682429999999997</v>
          </cell>
        </row>
        <row r="229">
          <cell r="D229">
            <v>48335</v>
          </cell>
          <cell r="E229">
            <v>55.595170000000003</v>
          </cell>
          <cell r="F229">
            <v>46.089840000000002</v>
          </cell>
          <cell r="G229">
            <v>60.259819999999998</v>
          </cell>
          <cell r="H229">
            <v>53.928849999999997</v>
          </cell>
          <cell r="I229">
            <v>51.197279999999999</v>
          </cell>
          <cell r="J229">
            <v>42.113059999999997</v>
          </cell>
          <cell r="K229">
            <v>65.277330000000006</v>
          </cell>
          <cell r="L229">
            <v>54.841819999999998</v>
          </cell>
          <cell r="M229">
            <v>63.277169999999998</v>
          </cell>
          <cell r="N229">
            <v>57.102730000000001</v>
          </cell>
          <cell r="O229">
            <v>59.259819999999998</v>
          </cell>
          <cell r="P229">
            <v>52.428849999999997</v>
          </cell>
          <cell r="Q229">
            <v>59.259819999999998</v>
          </cell>
          <cell r="R229">
            <v>52.928849999999997</v>
          </cell>
          <cell r="S229">
            <v>50.259819999999998</v>
          </cell>
          <cell r="T229">
            <v>45.928849999999997</v>
          </cell>
          <cell r="U229">
            <v>59.259819999999998</v>
          </cell>
          <cell r="V229">
            <v>52.428849999999997</v>
          </cell>
          <cell r="W229">
            <v>51.197279999999999</v>
          </cell>
          <cell r="X229">
            <v>42.113059999999997</v>
          </cell>
          <cell r="Y229">
            <v>58.759819999999998</v>
          </cell>
          <cell r="Z229">
            <v>51.928849999999997</v>
          </cell>
          <cell r="AA229">
            <v>63.259819999999998</v>
          </cell>
          <cell r="AB229">
            <v>55.928849999999997</v>
          </cell>
          <cell r="AC229">
            <v>56.259819999999998</v>
          </cell>
          <cell r="AD229">
            <v>51.178849999999997</v>
          </cell>
          <cell r="AE229">
            <v>55.944470000000003</v>
          </cell>
          <cell r="AF229">
            <v>48.615119999999997</v>
          </cell>
        </row>
        <row r="230">
          <cell r="D230">
            <v>48366</v>
          </cell>
          <cell r="E230">
            <v>57.211399999999998</v>
          </cell>
          <cell r="F230">
            <v>48.271259999999998</v>
          </cell>
          <cell r="G230">
            <v>58.878819999999997</v>
          </cell>
          <cell r="H230">
            <v>53.200200000000002</v>
          </cell>
          <cell r="I230">
            <v>52.742400000000004</v>
          </cell>
          <cell r="J230">
            <v>44.195630000000001</v>
          </cell>
          <cell r="K230">
            <v>63.869280000000003</v>
          </cell>
          <cell r="L230">
            <v>55.980730000000001</v>
          </cell>
          <cell r="M230">
            <v>62.502969999999998</v>
          </cell>
          <cell r="N230">
            <v>56.812919999999998</v>
          </cell>
          <cell r="O230">
            <v>58.628819999999997</v>
          </cell>
          <cell r="P230">
            <v>52.450200000000002</v>
          </cell>
          <cell r="Q230">
            <v>58.878819999999997</v>
          </cell>
          <cell r="R230">
            <v>52.450200000000002</v>
          </cell>
          <cell r="S230">
            <v>46.878819999999997</v>
          </cell>
          <cell r="T230">
            <v>44.200200000000002</v>
          </cell>
          <cell r="U230">
            <v>58.628819999999997</v>
          </cell>
          <cell r="V230">
            <v>52.450200000000002</v>
          </cell>
          <cell r="W230">
            <v>52.742400000000004</v>
          </cell>
          <cell r="X230">
            <v>44.195630000000001</v>
          </cell>
          <cell r="Y230">
            <v>59.878819999999997</v>
          </cell>
          <cell r="Z230">
            <v>53.700200000000002</v>
          </cell>
          <cell r="AA230">
            <v>61.878819999999997</v>
          </cell>
          <cell r="AB230">
            <v>55.450200000000002</v>
          </cell>
          <cell r="AC230">
            <v>55.878819999999997</v>
          </cell>
          <cell r="AD230">
            <v>50.450200000000002</v>
          </cell>
          <cell r="AE230">
            <v>60.108649999999997</v>
          </cell>
          <cell r="AF230">
            <v>52.265189999999997</v>
          </cell>
        </row>
        <row r="231">
          <cell r="D231">
            <v>48396</v>
          </cell>
          <cell r="E231">
            <v>67.997669999999999</v>
          </cell>
          <cell r="F231">
            <v>53.93065</v>
          </cell>
          <cell r="G231">
            <v>73.652820000000006</v>
          </cell>
          <cell r="H231">
            <v>57.010060000000003</v>
          </cell>
          <cell r="I231">
            <v>63.054070000000003</v>
          </cell>
          <cell r="J231">
            <v>49.606000000000002</v>
          </cell>
          <cell r="K231">
            <v>76.833449999999999</v>
          </cell>
          <cell r="L231">
            <v>59.148670000000003</v>
          </cell>
          <cell r="M231">
            <v>74.686959999999999</v>
          </cell>
          <cell r="N231">
            <v>59.422240000000002</v>
          </cell>
          <cell r="O231">
            <v>78.152820000000006</v>
          </cell>
          <cell r="P231">
            <v>56.010060000000003</v>
          </cell>
          <cell r="Q231">
            <v>78.652820000000006</v>
          </cell>
          <cell r="R231">
            <v>57.010060000000003</v>
          </cell>
          <cell r="S231">
            <v>68.652820000000006</v>
          </cell>
          <cell r="T231">
            <v>52.010060000000003</v>
          </cell>
          <cell r="U231">
            <v>78.152820000000006</v>
          </cell>
          <cell r="V231">
            <v>56.010060000000003</v>
          </cell>
          <cell r="W231">
            <v>63.054070000000003</v>
          </cell>
          <cell r="X231">
            <v>49.606000000000002</v>
          </cell>
          <cell r="Y231">
            <v>76.152820000000006</v>
          </cell>
          <cell r="Z231">
            <v>58.510060000000003</v>
          </cell>
          <cell r="AA231">
            <v>77.902820000000006</v>
          </cell>
          <cell r="AB231">
            <v>59.510060000000003</v>
          </cell>
          <cell r="AC231">
            <v>74.652820000000006</v>
          </cell>
          <cell r="AD231">
            <v>55.260060000000003</v>
          </cell>
          <cell r="AE231">
            <v>67.586449999999999</v>
          </cell>
          <cell r="AF231">
            <v>57.177810000000001</v>
          </cell>
        </row>
        <row r="232">
          <cell r="D232">
            <v>48427</v>
          </cell>
          <cell r="E232">
            <v>70.068380000000005</v>
          </cell>
          <cell r="F232">
            <v>55.493340000000003</v>
          </cell>
          <cell r="G232">
            <v>70.08887</v>
          </cell>
          <cell r="H232">
            <v>55.741329999999998</v>
          </cell>
          <cell r="I232">
            <v>65.674250000000001</v>
          </cell>
          <cell r="J232">
            <v>51.176519999999996</v>
          </cell>
          <cell r="K232">
            <v>76.179910000000007</v>
          </cell>
          <cell r="L232">
            <v>58.872970000000002</v>
          </cell>
          <cell r="M232">
            <v>73.444770000000005</v>
          </cell>
          <cell r="N232">
            <v>59.042169999999999</v>
          </cell>
          <cell r="O232">
            <v>73.58887</v>
          </cell>
          <cell r="P232">
            <v>54.741329999999998</v>
          </cell>
          <cell r="Q232">
            <v>74.33887</v>
          </cell>
          <cell r="R232">
            <v>55.741329999999998</v>
          </cell>
          <cell r="S232">
            <v>66.58887</v>
          </cell>
          <cell r="T232">
            <v>51.741329999999998</v>
          </cell>
          <cell r="U232">
            <v>73.58887</v>
          </cell>
          <cell r="V232">
            <v>54.741329999999998</v>
          </cell>
          <cell r="W232">
            <v>65.674250000000001</v>
          </cell>
          <cell r="X232">
            <v>51.176519999999996</v>
          </cell>
          <cell r="Y232">
            <v>72.08887</v>
          </cell>
          <cell r="Z232">
            <v>57.241329999999998</v>
          </cell>
          <cell r="AA232">
            <v>73.83887</v>
          </cell>
          <cell r="AB232">
            <v>58.241329999999998</v>
          </cell>
          <cell r="AC232">
            <v>71.08887</v>
          </cell>
          <cell r="AD232">
            <v>55.741329999999998</v>
          </cell>
          <cell r="AE232">
            <v>66.851560000000006</v>
          </cell>
          <cell r="AF232">
            <v>55.045960000000001</v>
          </cell>
        </row>
        <row r="233">
          <cell r="D233">
            <v>48458</v>
          </cell>
          <cell r="E233">
            <v>69.322890000000001</v>
          </cell>
          <cell r="F233">
            <v>57.66639</v>
          </cell>
          <cell r="G233">
            <v>67.224680000000006</v>
          </cell>
          <cell r="H233">
            <v>55.311799999999998</v>
          </cell>
          <cell r="I233">
            <v>66.251109999999997</v>
          </cell>
          <cell r="J233">
            <v>54.052349999999997</v>
          </cell>
          <cell r="K233">
            <v>73.791200000000003</v>
          </cell>
          <cell r="L233">
            <v>58.43891</v>
          </cell>
          <cell r="M233">
            <v>71.129660000000001</v>
          </cell>
          <cell r="N233">
            <v>58.881250000000001</v>
          </cell>
          <cell r="O233">
            <v>69.224680000000006</v>
          </cell>
          <cell r="P233">
            <v>52.811799999999998</v>
          </cell>
          <cell r="Q233">
            <v>68.224680000000006</v>
          </cell>
          <cell r="R233">
            <v>52.311799999999998</v>
          </cell>
          <cell r="S233">
            <v>63.224679999999999</v>
          </cell>
          <cell r="T233">
            <v>51.311799999999998</v>
          </cell>
          <cell r="U233">
            <v>69.224680000000006</v>
          </cell>
          <cell r="V233">
            <v>52.811799999999998</v>
          </cell>
          <cell r="W233">
            <v>66.251109999999997</v>
          </cell>
          <cell r="X233">
            <v>54.052349999999997</v>
          </cell>
          <cell r="Y233">
            <v>68.724680000000006</v>
          </cell>
          <cell r="Z233">
            <v>56.311799999999998</v>
          </cell>
          <cell r="AA233">
            <v>70.474680000000006</v>
          </cell>
          <cell r="AB233">
            <v>57.561799999999998</v>
          </cell>
          <cell r="AC233">
            <v>67.224680000000006</v>
          </cell>
          <cell r="AD233">
            <v>55.311799999999998</v>
          </cell>
          <cell r="AE233">
            <v>66.128919999999994</v>
          </cell>
          <cell r="AF233">
            <v>56.253599999999999</v>
          </cell>
        </row>
        <row r="234">
          <cell r="D234">
            <v>48488</v>
          </cell>
          <cell r="E234">
            <v>65.448689999999999</v>
          </cell>
          <cell r="F234">
            <v>56.78519</v>
          </cell>
          <cell r="G234">
            <v>64.811989999999994</v>
          </cell>
          <cell r="H234">
            <v>55.645139999999998</v>
          </cell>
          <cell r="I234">
            <v>62.489089999999997</v>
          </cell>
          <cell r="J234">
            <v>52.716470000000001</v>
          </cell>
          <cell r="K234">
            <v>69.173559999999995</v>
          </cell>
          <cell r="L234">
            <v>57.5428</v>
          </cell>
          <cell r="M234">
            <v>68.960759999999993</v>
          </cell>
          <cell r="N234">
            <v>59.774819999999998</v>
          </cell>
          <cell r="O234">
            <v>64.811989999999994</v>
          </cell>
          <cell r="P234">
            <v>54.645139999999998</v>
          </cell>
          <cell r="Q234">
            <v>64.311989999999994</v>
          </cell>
          <cell r="R234">
            <v>54.645139999999998</v>
          </cell>
          <cell r="S234">
            <v>61.811990000000002</v>
          </cell>
          <cell r="T234">
            <v>50.645139999999998</v>
          </cell>
          <cell r="U234">
            <v>64.811989999999994</v>
          </cell>
          <cell r="V234">
            <v>54.645139999999998</v>
          </cell>
          <cell r="W234">
            <v>62.489089999999997</v>
          </cell>
          <cell r="X234">
            <v>52.716470000000001</v>
          </cell>
          <cell r="Y234">
            <v>65.811989999999994</v>
          </cell>
          <cell r="Z234">
            <v>56.395139999999998</v>
          </cell>
          <cell r="AA234">
            <v>67.811989999999994</v>
          </cell>
          <cell r="AB234">
            <v>57.645139999999998</v>
          </cell>
          <cell r="AC234">
            <v>64.811989999999994</v>
          </cell>
          <cell r="AD234">
            <v>55.645139999999998</v>
          </cell>
          <cell r="AE234">
            <v>64.418779999999998</v>
          </cell>
          <cell r="AF234">
            <v>55.195529999999998</v>
          </cell>
        </row>
        <row r="235">
          <cell r="D235">
            <v>48519</v>
          </cell>
          <cell r="E235">
            <v>72.315380000000005</v>
          </cell>
          <cell r="F235">
            <v>59.908880000000003</v>
          </cell>
          <cell r="G235">
            <v>65.19229</v>
          </cell>
          <cell r="H235">
            <v>55.519669999999998</v>
          </cell>
          <cell r="I235">
            <v>73.883740000000003</v>
          </cell>
          <cell r="J235">
            <v>56.954540000000001</v>
          </cell>
          <cell r="K235">
            <v>71.085880000000003</v>
          </cell>
          <cell r="L235">
            <v>58.75394</v>
          </cell>
          <cell r="M235">
            <v>70.175120000000007</v>
          </cell>
          <cell r="N235">
            <v>59.664650000000002</v>
          </cell>
          <cell r="O235">
            <v>63.69229</v>
          </cell>
          <cell r="P235">
            <v>54.019669999999998</v>
          </cell>
          <cell r="Q235">
            <v>64.69229</v>
          </cell>
          <cell r="R235">
            <v>55.019669999999998</v>
          </cell>
          <cell r="S235">
            <v>61.94229</v>
          </cell>
          <cell r="T235">
            <v>51.519669999999998</v>
          </cell>
          <cell r="U235">
            <v>63.69229</v>
          </cell>
          <cell r="V235">
            <v>54.019669999999998</v>
          </cell>
          <cell r="W235">
            <v>73.883740000000003</v>
          </cell>
          <cell r="X235">
            <v>56.954540000000001</v>
          </cell>
          <cell r="Y235">
            <v>66.19229</v>
          </cell>
          <cell r="Z235">
            <v>56.019669999999998</v>
          </cell>
          <cell r="AA235">
            <v>67.94229</v>
          </cell>
          <cell r="AB235">
            <v>57.769669999999998</v>
          </cell>
          <cell r="AC235">
            <v>65.19229</v>
          </cell>
          <cell r="AD235">
            <v>55.769669999999998</v>
          </cell>
          <cell r="AE235">
            <v>75.922489999999996</v>
          </cell>
          <cell r="AF235">
            <v>55.964979999999997</v>
          </cell>
        </row>
        <row r="236">
          <cell r="D236">
            <v>48549</v>
          </cell>
          <cell r="E236">
            <v>72.998440000000002</v>
          </cell>
          <cell r="F236">
            <v>61.383510000000001</v>
          </cell>
          <cell r="G236">
            <v>63.674819999999997</v>
          </cell>
          <cell r="H236">
            <v>57.20628</v>
          </cell>
          <cell r="I236">
            <v>77.09196</v>
          </cell>
          <cell r="J236">
            <v>59.109290000000001</v>
          </cell>
          <cell r="K236">
            <v>68.846680000000006</v>
          </cell>
          <cell r="L236">
            <v>59.433309999999999</v>
          </cell>
          <cell r="M236">
            <v>69.013350000000003</v>
          </cell>
          <cell r="N236">
            <v>61.208440000000003</v>
          </cell>
          <cell r="O236">
            <v>62.924819999999997</v>
          </cell>
          <cell r="P236">
            <v>56.20628</v>
          </cell>
          <cell r="Q236">
            <v>63.174819999999997</v>
          </cell>
          <cell r="R236">
            <v>56.70628</v>
          </cell>
          <cell r="S236">
            <v>60.674819999999997</v>
          </cell>
          <cell r="T236">
            <v>53.20628</v>
          </cell>
          <cell r="U236">
            <v>62.924819999999997</v>
          </cell>
          <cell r="V236">
            <v>56.20628</v>
          </cell>
          <cell r="W236">
            <v>77.09196</v>
          </cell>
          <cell r="X236">
            <v>59.109290000000001</v>
          </cell>
          <cell r="Y236">
            <v>64.674819999999997</v>
          </cell>
          <cell r="Z236">
            <v>57.95628</v>
          </cell>
          <cell r="AA236">
            <v>66.174819999999997</v>
          </cell>
          <cell r="AB236">
            <v>59.45628</v>
          </cell>
          <cell r="AC236">
            <v>64.174819999999997</v>
          </cell>
          <cell r="AD236">
            <v>58.20628</v>
          </cell>
          <cell r="AE236">
            <v>77.754779999999997</v>
          </cell>
          <cell r="AF236">
            <v>60.706040000000002</v>
          </cell>
        </row>
        <row r="237">
          <cell r="D237">
            <v>48580</v>
          </cell>
          <cell r="E237">
            <v>70.623410000000007</v>
          </cell>
          <cell r="F237">
            <v>61.035260000000001</v>
          </cell>
          <cell r="G237">
            <v>59.824979999999996</v>
          </cell>
          <cell r="H237">
            <v>56.931359999999998</v>
          </cell>
          <cell r="I237">
            <v>72.944900000000004</v>
          </cell>
          <cell r="J237">
            <v>58.660060000000001</v>
          </cell>
          <cell r="K237">
            <v>70.955010000000001</v>
          </cell>
          <cell r="L237">
            <v>61.604309999999998</v>
          </cell>
          <cell r="M237">
            <v>68.508260000000007</v>
          </cell>
          <cell r="N237">
            <v>62.099539999999998</v>
          </cell>
          <cell r="O237">
            <v>59.074979999999996</v>
          </cell>
          <cell r="P237">
            <v>56.431359999999998</v>
          </cell>
          <cell r="Q237">
            <v>59.324979999999996</v>
          </cell>
          <cell r="R237">
            <v>56.431359999999998</v>
          </cell>
          <cell r="S237">
            <v>56.324979999999996</v>
          </cell>
          <cell r="T237">
            <v>54.431359999999998</v>
          </cell>
          <cell r="U237">
            <v>59.074979999999996</v>
          </cell>
          <cell r="V237">
            <v>56.431359999999998</v>
          </cell>
          <cell r="W237">
            <v>72.944900000000004</v>
          </cell>
          <cell r="X237">
            <v>58.660060000000001</v>
          </cell>
          <cell r="Y237">
            <v>61.074979999999996</v>
          </cell>
          <cell r="Z237">
            <v>57.931359999999998</v>
          </cell>
          <cell r="AA237">
            <v>62.574979999999996</v>
          </cell>
          <cell r="AB237">
            <v>59.181359999999998</v>
          </cell>
          <cell r="AC237">
            <v>60.824979999999996</v>
          </cell>
          <cell r="AD237">
            <v>58.431359999999998</v>
          </cell>
          <cell r="AE237">
            <v>73.777150000000006</v>
          </cell>
          <cell r="AF237">
            <v>58.800809999999998</v>
          </cell>
        </row>
        <row r="238">
          <cell r="D238">
            <v>48611</v>
          </cell>
          <cell r="E238">
            <v>65.829599999999999</v>
          </cell>
          <cell r="F238">
            <v>59.988700000000001</v>
          </cell>
          <cell r="G238">
            <v>61.327919999999999</v>
          </cell>
          <cell r="H238">
            <v>57.827190000000002</v>
          </cell>
          <cell r="I238">
            <v>66.177539999999993</v>
          </cell>
          <cell r="J238">
            <v>57.263159999999999</v>
          </cell>
          <cell r="K238">
            <v>65.111230000000006</v>
          </cell>
          <cell r="L238">
            <v>59.672919999999998</v>
          </cell>
          <cell r="M238">
            <v>66.240729999999999</v>
          </cell>
          <cell r="N238">
            <v>62.280830000000002</v>
          </cell>
          <cell r="O238">
            <v>60.327919999999999</v>
          </cell>
          <cell r="P238">
            <v>56.577190000000002</v>
          </cell>
          <cell r="Q238">
            <v>61.327919999999999</v>
          </cell>
          <cell r="R238">
            <v>57.327190000000002</v>
          </cell>
          <cell r="S238">
            <v>57.827919999999999</v>
          </cell>
          <cell r="T238">
            <v>55.327190000000002</v>
          </cell>
          <cell r="U238">
            <v>60.327919999999999</v>
          </cell>
          <cell r="V238">
            <v>56.577190000000002</v>
          </cell>
          <cell r="W238">
            <v>66.177539999999993</v>
          </cell>
          <cell r="X238">
            <v>57.263159999999999</v>
          </cell>
          <cell r="Y238">
            <v>62.577919999999999</v>
          </cell>
          <cell r="Z238">
            <v>58.827190000000002</v>
          </cell>
          <cell r="AA238">
            <v>63.827919999999999</v>
          </cell>
          <cell r="AB238">
            <v>60.077190000000002</v>
          </cell>
          <cell r="AC238">
            <v>60.327919999999999</v>
          </cell>
          <cell r="AD238">
            <v>58.577190000000002</v>
          </cell>
          <cell r="AE238">
            <v>69.956789999999998</v>
          </cell>
          <cell r="AF238">
            <v>57.251910000000002</v>
          </cell>
        </row>
        <row r="239">
          <cell r="D239">
            <v>48639</v>
          </cell>
          <cell r="E239">
            <v>61.582259999999998</v>
          </cell>
          <cell r="F239">
            <v>55.396590000000003</v>
          </cell>
          <cell r="G239">
            <v>58.495339999999999</v>
          </cell>
          <cell r="H239">
            <v>55.397689999999997</v>
          </cell>
          <cell r="I239">
            <v>58.380240000000001</v>
          </cell>
          <cell r="J239">
            <v>51.078389999999999</v>
          </cell>
          <cell r="K239">
            <v>64.797200000000004</v>
          </cell>
          <cell r="L239">
            <v>57.772289999999998</v>
          </cell>
          <cell r="M239">
            <v>65.450199999999995</v>
          </cell>
          <cell r="N239">
            <v>60.510660000000001</v>
          </cell>
          <cell r="O239">
            <v>57.495339999999999</v>
          </cell>
          <cell r="P239">
            <v>53.897689999999997</v>
          </cell>
          <cell r="Q239">
            <v>58.495339999999999</v>
          </cell>
          <cell r="R239">
            <v>54.897689999999997</v>
          </cell>
          <cell r="S239">
            <v>54.495339999999999</v>
          </cell>
          <cell r="T239">
            <v>51.897689999999997</v>
          </cell>
          <cell r="U239">
            <v>57.495339999999999</v>
          </cell>
          <cell r="V239">
            <v>53.897689999999997</v>
          </cell>
          <cell r="W239">
            <v>58.380240000000001</v>
          </cell>
          <cell r="X239">
            <v>51.078389999999999</v>
          </cell>
          <cell r="Y239">
            <v>59.745339999999999</v>
          </cell>
          <cell r="Z239">
            <v>56.397689999999997</v>
          </cell>
          <cell r="AA239">
            <v>60.995339999999999</v>
          </cell>
          <cell r="AB239">
            <v>57.397689999999997</v>
          </cell>
          <cell r="AC239">
            <v>57.245339999999999</v>
          </cell>
          <cell r="AD239">
            <v>55.647689999999997</v>
          </cell>
          <cell r="AE239">
            <v>61.662489999999998</v>
          </cell>
          <cell r="AF239">
            <v>51.860140000000001</v>
          </cell>
        </row>
        <row r="240">
          <cell r="D240">
            <v>48670</v>
          </cell>
          <cell r="E240">
            <v>61.31476</v>
          </cell>
          <cell r="F240">
            <v>55.29645</v>
          </cell>
          <cell r="G240">
            <v>64.612489999999994</v>
          </cell>
          <cell r="H240">
            <v>58.709589999999999</v>
          </cell>
          <cell r="I240">
            <v>56.849080000000001</v>
          </cell>
          <cell r="J240">
            <v>51.020690000000002</v>
          </cell>
          <cell r="K240">
            <v>65.630549999999999</v>
          </cell>
          <cell r="L240">
            <v>58.170549999999999</v>
          </cell>
          <cell r="M240">
            <v>68.34384</v>
          </cell>
          <cell r="N240">
            <v>62.451009999999997</v>
          </cell>
          <cell r="O240">
            <v>63.362490000000001</v>
          </cell>
          <cell r="P240">
            <v>57.709589999999999</v>
          </cell>
          <cell r="Q240">
            <v>61.612490000000001</v>
          </cell>
          <cell r="R240">
            <v>57.959589999999999</v>
          </cell>
          <cell r="S240">
            <v>58.612490000000001</v>
          </cell>
          <cell r="T240">
            <v>54.709589999999999</v>
          </cell>
          <cell r="U240">
            <v>63.362490000000001</v>
          </cell>
          <cell r="V240">
            <v>57.709589999999999</v>
          </cell>
          <cell r="W240">
            <v>56.849080000000001</v>
          </cell>
          <cell r="X240">
            <v>51.020690000000002</v>
          </cell>
          <cell r="Y240">
            <v>63.112490000000001</v>
          </cell>
          <cell r="Z240">
            <v>56.709589999999999</v>
          </cell>
          <cell r="AA240">
            <v>67.362489999999994</v>
          </cell>
          <cell r="AB240">
            <v>60.959589999999999</v>
          </cell>
          <cell r="AC240">
            <v>61.612490000000001</v>
          </cell>
          <cell r="AD240">
            <v>57.209589999999999</v>
          </cell>
          <cell r="AE240">
            <v>61.835639999999998</v>
          </cell>
          <cell r="AF240">
            <v>55.210320000000003</v>
          </cell>
        </row>
        <row r="241">
          <cell r="D241">
            <v>48700</v>
          </cell>
          <cell r="E241">
            <v>54.887369999999997</v>
          </cell>
          <cell r="F241">
            <v>45.066630000000004</v>
          </cell>
          <cell r="G241">
            <v>59.563070000000003</v>
          </cell>
          <cell r="H241">
            <v>53.51294</v>
          </cell>
          <cell r="I241">
            <v>50.4816</v>
          </cell>
          <cell r="J241">
            <v>41.092959999999998</v>
          </cell>
          <cell r="K241">
            <v>64.849720000000005</v>
          </cell>
          <cell r="L241">
            <v>54.036749999999998</v>
          </cell>
          <cell r="M241">
            <v>63.664760000000001</v>
          </cell>
          <cell r="N241">
            <v>57.245440000000002</v>
          </cell>
          <cell r="O241">
            <v>58.563070000000003</v>
          </cell>
          <cell r="P241">
            <v>52.01294</v>
          </cell>
          <cell r="Q241">
            <v>58.563070000000003</v>
          </cell>
          <cell r="R241">
            <v>52.51294</v>
          </cell>
          <cell r="S241">
            <v>49.563070000000003</v>
          </cell>
          <cell r="T241">
            <v>45.51294</v>
          </cell>
          <cell r="U241">
            <v>58.563070000000003</v>
          </cell>
          <cell r="V241">
            <v>52.01294</v>
          </cell>
          <cell r="W241">
            <v>50.4816</v>
          </cell>
          <cell r="X241">
            <v>41.092959999999998</v>
          </cell>
          <cell r="Y241">
            <v>58.063070000000003</v>
          </cell>
          <cell r="Z241">
            <v>51.51294</v>
          </cell>
          <cell r="AA241">
            <v>62.563070000000003</v>
          </cell>
          <cell r="AB241">
            <v>55.51294</v>
          </cell>
          <cell r="AC241">
            <v>55.563070000000003</v>
          </cell>
          <cell r="AD241">
            <v>50.76294</v>
          </cell>
          <cell r="AE241">
            <v>55.228789999999996</v>
          </cell>
          <cell r="AF241">
            <v>47.595019999999998</v>
          </cell>
        </row>
        <row r="242">
          <cell r="D242">
            <v>48731</v>
          </cell>
          <cell r="E242">
            <v>56.936</v>
          </cell>
          <cell r="F242">
            <v>47.280839999999998</v>
          </cell>
          <cell r="G242">
            <v>57.5062</v>
          </cell>
          <cell r="H242">
            <v>52.543370000000003</v>
          </cell>
          <cell r="I242">
            <v>52.440080000000002</v>
          </cell>
          <cell r="J242">
            <v>43.20975</v>
          </cell>
          <cell r="K242">
            <v>63.569740000000003</v>
          </cell>
          <cell r="L242">
            <v>54.920360000000002</v>
          </cell>
          <cell r="M242">
            <v>61.561999999999998</v>
          </cell>
          <cell r="N242">
            <v>56.291730000000001</v>
          </cell>
          <cell r="O242">
            <v>57.2562</v>
          </cell>
          <cell r="P242">
            <v>51.793370000000003</v>
          </cell>
          <cell r="Q242">
            <v>57.5062</v>
          </cell>
          <cell r="R242">
            <v>51.793370000000003</v>
          </cell>
          <cell r="S242">
            <v>45.5062</v>
          </cell>
          <cell r="T242">
            <v>43.543370000000003</v>
          </cell>
          <cell r="U242">
            <v>57.2562</v>
          </cell>
          <cell r="V242">
            <v>51.793370000000003</v>
          </cell>
          <cell r="W242">
            <v>52.440080000000002</v>
          </cell>
          <cell r="X242">
            <v>43.20975</v>
          </cell>
          <cell r="Y242">
            <v>58.5062</v>
          </cell>
          <cell r="Z242">
            <v>53.043370000000003</v>
          </cell>
          <cell r="AA242">
            <v>60.5062</v>
          </cell>
          <cell r="AB242">
            <v>54.793370000000003</v>
          </cell>
          <cell r="AC242">
            <v>54.5062</v>
          </cell>
          <cell r="AD242">
            <v>49.793370000000003</v>
          </cell>
          <cell r="AE242">
            <v>59.806330000000003</v>
          </cell>
          <cell r="AF242">
            <v>51.279310000000002</v>
          </cell>
        </row>
        <row r="243">
          <cell r="D243">
            <v>48761</v>
          </cell>
          <cell r="E243">
            <v>66.693700000000007</v>
          </cell>
          <cell r="F243">
            <v>54.492010000000001</v>
          </cell>
          <cell r="G243">
            <v>71.763009999999994</v>
          </cell>
          <cell r="H243">
            <v>56.992730000000002</v>
          </cell>
          <cell r="I243">
            <v>61.768439999999998</v>
          </cell>
          <cell r="J243">
            <v>50.103630000000003</v>
          </cell>
          <cell r="K243">
            <v>75.545590000000004</v>
          </cell>
          <cell r="L243">
            <v>59.38908</v>
          </cell>
          <cell r="M243">
            <v>72.942239999999998</v>
          </cell>
          <cell r="N243">
            <v>59.466419999999999</v>
          </cell>
          <cell r="O243">
            <v>76.263009999999994</v>
          </cell>
          <cell r="P243">
            <v>55.992730000000002</v>
          </cell>
          <cell r="Q243">
            <v>76.763009999999994</v>
          </cell>
          <cell r="R243">
            <v>56.992730000000002</v>
          </cell>
          <cell r="S243">
            <v>66.763009999999994</v>
          </cell>
          <cell r="T243">
            <v>51.992730000000002</v>
          </cell>
          <cell r="U243">
            <v>76.263009999999994</v>
          </cell>
          <cell r="V243">
            <v>55.992730000000002</v>
          </cell>
          <cell r="W243">
            <v>61.768439999999998</v>
          </cell>
          <cell r="X243">
            <v>50.103630000000003</v>
          </cell>
          <cell r="Y243">
            <v>74.263009999999994</v>
          </cell>
          <cell r="Z243">
            <v>58.492730000000002</v>
          </cell>
          <cell r="AA243">
            <v>76.013009999999994</v>
          </cell>
          <cell r="AB243">
            <v>59.492730000000002</v>
          </cell>
          <cell r="AC243">
            <v>72.763009999999994</v>
          </cell>
          <cell r="AD243">
            <v>55.242730000000002</v>
          </cell>
          <cell r="AE243">
            <v>66.300809999999998</v>
          </cell>
          <cell r="AF243">
            <v>57.675440000000002</v>
          </cell>
        </row>
        <row r="244">
          <cell r="D244">
            <v>48792</v>
          </cell>
          <cell r="E244">
            <v>69.18571</v>
          </cell>
          <cell r="F244">
            <v>55.180669999999999</v>
          </cell>
          <cell r="G244">
            <v>68.388959999999997</v>
          </cell>
          <cell r="H244">
            <v>54.807920000000003</v>
          </cell>
          <cell r="I244">
            <v>64.702569999999994</v>
          </cell>
          <cell r="J244">
            <v>50.778089999999999</v>
          </cell>
          <cell r="K244">
            <v>74.991140000000001</v>
          </cell>
          <cell r="L244">
            <v>57.808929999999997</v>
          </cell>
          <cell r="M244">
            <v>72.112390000000005</v>
          </cell>
          <cell r="N244">
            <v>58.234769999999997</v>
          </cell>
          <cell r="O244">
            <v>71.888959999999997</v>
          </cell>
          <cell r="P244">
            <v>53.807920000000003</v>
          </cell>
          <cell r="Q244">
            <v>72.638959999999997</v>
          </cell>
          <cell r="R244">
            <v>54.807920000000003</v>
          </cell>
          <cell r="S244">
            <v>64.888959999999997</v>
          </cell>
          <cell r="T244">
            <v>50.807920000000003</v>
          </cell>
          <cell r="U244">
            <v>71.888959999999997</v>
          </cell>
          <cell r="V244">
            <v>53.807920000000003</v>
          </cell>
          <cell r="W244">
            <v>64.702569999999994</v>
          </cell>
          <cell r="X244">
            <v>50.778089999999999</v>
          </cell>
          <cell r="Y244">
            <v>70.388959999999997</v>
          </cell>
          <cell r="Z244">
            <v>56.307920000000003</v>
          </cell>
          <cell r="AA244">
            <v>72.138959999999997</v>
          </cell>
          <cell r="AB244">
            <v>57.307920000000003</v>
          </cell>
          <cell r="AC244">
            <v>69.388959999999997</v>
          </cell>
          <cell r="AD244">
            <v>54.807920000000003</v>
          </cell>
          <cell r="AE244">
            <v>65.87988</v>
          </cell>
          <cell r="AF244">
            <v>54.647530000000003</v>
          </cell>
        </row>
        <row r="245">
          <cell r="D245">
            <v>48823</v>
          </cell>
          <cell r="E245">
            <v>68.334469999999996</v>
          </cell>
          <cell r="F245">
            <v>57.986199999999997</v>
          </cell>
          <cell r="G245">
            <v>66.364339999999999</v>
          </cell>
          <cell r="H245">
            <v>56.589329999999997</v>
          </cell>
          <cell r="I245">
            <v>65.389150000000001</v>
          </cell>
          <cell r="J245">
            <v>54.152509999999999</v>
          </cell>
          <cell r="K245">
            <v>71.813770000000005</v>
          </cell>
          <cell r="L245">
            <v>58.42615</v>
          </cell>
          <cell r="M245">
            <v>70.502709999999993</v>
          </cell>
          <cell r="N245">
            <v>60.409300000000002</v>
          </cell>
          <cell r="O245">
            <v>68.364339999999999</v>
          </cell>
          <cell r="P245">
            <v>54.089329999999997</v>
          </cell>
          <cell r="Q245">
            <v>67.364339999999999</v>
          </cell>
          <cell r="R245">
            <v>53.589329999999997</v>
          </cell>
          <cell r="S245">
            <v>62.364339999999999</v>
          </cell>
          <cell r="T245">
            <v>52.589329999999997</v>
          </cell>
          <cell r="U245">
            <v>68.364339999999999</v>
          </cell>
          <cell r="V245">
            <v>54.089329999999997</v>
          </cell>
          <cell r="W245">
            <v>65.389150000000001</v>
          </cell>
          <cell r="X245">
            <v>54.152509999999999</v>
          </cell>
          <cell r="Y245">
            <v>67.864339999999999</v>
          </cell>
          <cell r="Z245">
            <v>57.589329999999997</v>
          </cell>
          <cell r="AA245">
            <v>69.614339999999999</v>
          </cell>
          <cell r="AB245">
            <v>58.839329999999997</v>
          </cell>
          <cell r="AC245">
            <v>66.364339999999999</v>
          </cell>
          <cell r="AD245">
            <v>56.589329999999997</v>
          </cell>
          <cell r="AE245">
            <v>65.266959999999997</v>
          </cell>
          <cell r="AF245">
            <v>56.353760000000001</v>
          </cell>
        </row>
        <row r="246">
          <cell r="D246">
            <v>48853</v>
          </cell>
          <cell r="E246">
            <v>65.507159999999999</v>
          </cell>
          <cell r="F246">
            <v>57.748750000000001</v>
          </cell>
          <cell r="G246">
            <v>64.793790000000001</v>
          </cell>
          <cell r="H246">
            <v>57.051409999999997</v>
          </cell>
          <cell r="I246">
            <v>63.146520000000002</v>
          </cell>
          <cell r="J246">
            <v>53.869819999999997</v>
          </cell>
          <cell r="K246">
            <v>67.801450000000003</v>
          </cell>
          <cell r="L246">
            <v>58.047319999999999</v>
          </cell>
          <cell r="M246">
            <v>69.408829999999995</v>
          </cell>
          <cell r="N246">
            <v>61.321980000000003</v>
          </cell>
          <cell r="O246">
            <v>64.793790000000001</v>
          </cell>
          <cell r="P246">
            <v>56.051409999999997</v>
          </cell>
          <cell r="Q246">
            <v>64.293790000000001</v>
          </cell>
          <cell r="R246">
            <v>56.051409999999997</v>
          </cell>
          <cell r="S246">
            <v>61.793790000000001</v>
          </cell>
          <cell r="T246">
            <v>52.051409999999997</v>
          </cell>
          <cell r="U246">
            <v>64.793790000000001</v>
          </cell>
          <cell r="V246">
            <v>56.051409999999997</v>
          </cell>
          <cell r="W246">
            <v>63.146520000000002</v>
          </cell>
          <cell r="X246">
            <v>53.869819999999997</v>
          </cell>
          <cell r="Y246">
            <v>65.793790000000001</v>
          </cell>
          <cell r="Z246">
            <v>57.801409999999997</v>
          </cell>
          <cell r="AA246">
            <v>67.793790000000001</v>
          </cell>
          <cell r="AB246">
            <v>59.051409999999997</v>
          </cell>
          <cell r="AC246">
            <v>64.793790000000001</v>
          </cell>
          <cell r="AD246">
            <v>57.051409999999997</v>
          </cell>
          <cell r="AE246">
            <v>65.076210000000003</v>
          </cell>
          <cell r="AF246">
            <v>56.348880000000001</v>
          </cell>
        </row>
        <row r="247">
          <cell r="D247">
            <v>48884</v>
          </cell>
          <cell r="E247">
            <v>74.60181</v>
          </cell>
          <cell r="F247">
            <v>61.355530000000002</v>
          </cell>
          <cell r="G247">
            <v>60.989550000000001</v>
          </cell>
          <cell r="H247">
            <v>55.928429999999999</v>
          </cell>
          <cell r="I247">
            <v>77.763270000000006</v>
          </cell>
          <cell r="J247">
            <v>59.734699999999997</v>
          </cell>
          <cell r="K247">
            <v>69.861949999999993</v>
          </cell>
          <cell r="L247">
            <v>59.312820000000002</v>
          </cell>
          <cell r="M247">
            <v>71.258070000000004</v>
          </cell>
          <cell r="N247">
            <v>61.114049999999999</v>
          </cell>
          <cell r="O247">
            <v>59.489550000000001</v>
          </cell>
          <cell r="P247">
            <v>54.428429999999999</v>
          </cell>
          <cell r="Q247">
            <v>60.489550000000001</v>
          </cell>
          <cell r="R247">
            <v>55.428429999999999</v>
          </cell>
          <cell r="S247">
            <v>57.739550000000001</v>
          </cell>
          <cell r="T247">
            <v>51.928429999999999</v>
          </cell>
          <cell r="U247">
            <v>59.489550000000001</v>
          </cell>
          <cell r="V247">
            <v>54.428429999999999</v>
          </cell>
          <cell r="W247">
            <v>77.763270000000006</v>
          </cell>
          <cell r="X247">
            <v>59.734699999999997</v>
          </cell>
          <cell r="Y247">
            <v>61.989550000000001</v>
          </cell>
          <cell r="Z247">
            <v>56.428429999999999</v>
          </cell>
          <cell r="AA247">
            <v>63.739550000000001</v>
          </cell>
          <cell r="AB247">
            <v>58.178429999999999</v>
          </cell>
          <cell r="AC247">
            <v>60.989550000000001</v>
          </cell>
          <cell r="AD247">
            <v>56.178429999999999</v>
          </cell>
          <cell r="AE247">
            <v>79.802019999999999</v>
          </cell>
          <cell r="AF247">
            <v>58.745139999999999</v>
          </cell>
        </row>
        <row r="248">
          <cell r="D248">
            <v>48914</v>
          </cell>
          <cell r="E248">
            <v>73.904949999999999</v>
          </cell>
          <cell r="F248">
            <v>62.000160000000001</v>
          </cell>
          <cell r="G248">
            <v>60.434989999999999</v>
          </cell>
          <cell r="H248">
            <v>56.628979999999999</v>
          </cell>
          <cell r="I248">
            <v>77.649619999999999</v>
          </cell>
          <cell r="J248">
            <v>59.959110000000003</v>
          </cell>
          <cell r="K248">
            <v>68.488200000000006</v>
          </cell>
          <cell r="L248">
            <v>59.816220000000001</v>
          </cell>
          <cell r="M248">
            <v>70.084059999999994</v>
          </cell>
          <cell r="N248">
            <v>62.456580000000002</v>
          </cell>
          <cell r="O248">
            <v>59.684989999999999</v>
          </cell>
          <cell r="P248">
            <v>55.628979999999999</v>
          </cell>
          <cell r="Q248">
            <v>59.934989999999999</v>
          </cell>
          <cell r="R248">
            <v>56.128979999999999</v>
          </cell>
          <cell r="S248">
            <v>57.434989999999999</v>
          </cell>
          <cell r="T248">
            <v>52.628979999999999</v>
          </cell>
          <cell r="U248">
            <v>59.684989999999999</v>
          </cell>
          <cell r="V248">
            <v>55.628979999999999</v>
          </cell>
          <cell r="W248">
            <v>77.649619999999999</v>
          </cell>
          <cell r="X248">
            <v>59.959110000000003</v>
          </cell>
          <cell r="Y248">
            <v>61.434989999999999</v>
          </cell>
          <cell r="Z248">
            <v>57.378979999999999</v>
          </cell>
          <cell r="AA248">
            <v>62.934989999999999</v>
          </cell>
          <cell r="AB248">
            <v>58.878979999999999</v>
          </cell>
          <cell r="AC248">
            <v>60.934989999999999</v>
          </cell>
          <cell r="AD248">
            <v>57.628979999999999</v>
          </cell>
          <cell r="AE248">
            <v>78.312430000000006</v>
          </cell>
          <cell r="AF248">
            <v>61.555860000000003</v>
          </cell>
        </row>
        <row r="249">
          <cell r="D249">
            <v>48945</v>
          </cell>
          <cell r="E249">
            <v>71.919430000000006</v>
          </cell>
          <cell r="F249">
            <v>62.531939999999999</v>
          </cell>
          <cell r="G249">
            <v>62.005389999999998</v>
          </cell>
          <cell r="H249">
            <v>56.714469999999999</v>
          </cell>
          <cell r="I249">
            <v>74.282399999999996</v>
          </cell>
          <cell r="J249">
            <v>59.95814</v>
          </cell>
          <cell r="K249">
            <v>71.177189999999996</v>
          </cell>
          <cell r="L249">
            <v>62.075499999999998</v>
          </cell>
          <cell r="M249">
            <v>68.249099999999999</v>
          </cell>
          <cell r="N249">
            <v>62.40072</v>
          </cell>
          <cell r="O249">
            <v>61.255389999999998</v>
          </cell>
          <cell r="P249">
            <v>56.214469999999999</v>
          </cell>
          <cell r="Q249">
            <v>61.505389999999998</v>
          </cell>
          <cell r="R249">
            <v>56.214469999999999</v>
          </cell>
          <cell r="S249">
            <v>58.505389999999998</v>
          </cell>
          <cell r="T249">
            <v>54.214469999999999</v>
          </cell>
          <cell r="U249">
            <v>61.255389999999998</v>
          </cell>
          <cell r="V249">
            <v>56.214469999999999</v>
          </cell>
          <cell r="W249">
            <v>74.282399999999996</v>
          </cell>
          <cell r="X249">
            <v>59.95814</v>
          </cell>
          <cell r="Y249">
            <v>63.255389999999998</v>
          </cell>
          <cell r="Z249">
            <v>57.714469999999999</v>
          </cell>
          <cell r="AA249">
            <v>64.755390000000006</v>
          </cell>
          <cell r="AB249">
            <v>58.964469999999999</v>
          </cell>
          <cell r="AC249">
            <v>63.005389999999998</v>
          </cell>
          <cell r="AD249">
            <v>58.214469999999999</v>
          </cell>
          <cell r="AE249">
            <v>75.114649999999997</v>
          </cell>
          <cell r="AF249">
            <v>60.098889999999997</v>
          </cell>
        </row>
        <row r="250">
          <cell r="D250">
            <v>48976</v>
          </cell>
          <cell r="E250">
            <v>66.983670000000004</v>
          </cell>
          <cell r="F250">
            <v>61.810070000000003</v>
          </cell>
          <cell r="G250">
            <v>62.63382</v>
          </cell>
          <cell r="H250">
            <v>57.541200000000003</v>
          </cell>
          <cell r="I250">
            <v>67.343599999999995</v>
          </cell>
          <cell r="J250">
            <v>58.914110000000001</v>
          </cell>
          <cell r="K250">
            <v>66.584909999999994</v>
          </cell>
          <cell r="L250">
            <v>60.157409999999999</v>
          </cell>
          <cell r="M250">
            <v>66.816149999999993</v>
          </cell>
          <cell r="N250">
            <v>62.399810000000002</v>
          </cell>
          <cell r="O250">
            <v>61.63382</v>
          </cell>
          <cell r="P250">
            <v>56.291200000000003</v>
          </cell>
          <cell r="Q250">
            <v>62.63382</v>
          </cell>
          <cell r="R250">
            <v>57.041200000000003</v>
          </cell>
          <cell r="S250">
            <v>59.13382</v>
          </cell>
          <cell r="T250">
            <v>55.041200000000003</v>
          </cell>
          <cell r="U250">
            <v>61.63382</v>
          </cell>
          <cell r="V250">
            <v>56.291200000000003</v>
          </cell>
          <cell r="W250">
            <v>67.343599999999995</v>
          </cell>
          <cell r="X250">
            <v>58.914110000000001</v>
          </cell>
          <cell r="Y250">
            <v>63.88382</v>
          </cell>
          <cell r="Z250">
            <v>58.541200000000003</v>
          </cell>
          <cell r="AA250">
            <v>65.13382</v>
          </cell>
          <cell r="AB250">
            <v>59.791200000000003</v>
          </cell>
          <cell r="AC250">
            <v>61.63382</v>
          </cell>
          <cell r="AD250">
            <v>58.291200000000003</v>
          </cell>
          <cell r="AE250">
            <v>71.12285</v>
          </cell>
          <cell r="AF250">
            <v>58.902859999999997</v>
          </cell>
        </row>
        <row r="251">
          <cell r="D251">
            <v>49004</v>
          </cell>
          <cell r="E251">
            <v>62.384279999999997</v>
          </cell>
          <cell r="F251">
            <v>55.909509999999997</v>
          </cell>
          <cell r="G251">
            <v>62.46313</v>
          </cell>
          <cell r="H251">
            <v>52.73442</v>
          </cell>
          <cell r="I251">
            <v>57.974580000000003</v>
          </cell>
          <cell r="J251">
            <v>51.462060000000001</v>
          </cell>
          <cell r="K251">
            <v>65.934139999999999</v>
          </cell>
          <cell r="L251">
            <v>57.992469999999997</v>
          </cell>
          <cell r="M251">
            <v>66.513909999999996</v>
          </cell>
          <cell r="N251">
            <v>60.824289999999998</v>
          </cell>
          <cell r="O251">
            <v>61.46313</v>
          </cell>
          <cell r="P251">
            <v>51.23442</v>
          </cell>
          <cell r="Q251">
            <v>62.46313</v>
          </cell>
          <cell r="R251">
            <v>52.23442</v>
          </cell>
          <cell r="S251">
            <v>58.46313</v>
          </cell>
          <cell r="T251">
            <v>49.23442</v>
          </cell>
          <cell r="U251">
            <v>61.46313</v>
          </cell>
          <cell r="V251">
            <v>51.23442</v>
          </cell>
          <cell r="W251">
            <v>57.974580000000003</v>
          </cell>
          <cell r="X251">
            <v>51.462060000000001</v>
          </cell>
          <cell r="Y251">
            <v>63.71313</v>
          </cell>
          <cell r="Z251">
            <v>53.73442</v>
          </cell>
          <cell r="AA251">
            <v>64.963130000000007</v>
          </cell>
          <cell r="AB251">
            <v>54.73442</v>
          </cell>
          <cell r="AC251">
            <v>61.21313</v>
          </cell>
          <cell r="AD251">
            <v>52.98442</v>
          </cell>
          <cell r="AE251">
            <v>61.256830000000001</v>
          </cell>
          <cell r="AF251">
            <v>52.243810000000003</v>
          </cell>
        </row>
        <row r="252">
          <cell r="D252">
            <v>49035</v>
          </cell>
          <cell r="E252">
            <v>60.235109999999999</v>
          </cell>
          <cell r="F252">
            <v>54.189369999999997</v>
          </cell>
          <cell r="G252">
            <v>62.159700000000001</v>
          </cell>
          <cell r="H252">
            <v>56.142629999999997</v>
          </cell>
          <cell r="I252">
            <v>55.656129999999997</v>
          </cell>
          <cell r="J252">
            <v>49.784109999999998</v>
          </cell>
          <cell r="K252">
            <v>64.307429999999997</v>
          </cell>
          <cell r="L252">
            <v>57.300600000000003</v>
          </cell>
          <cell r="M252">
            <v>65.834739999999996</v>
          </cell>
          <cell r="N252">
            <v>60.436860000000003</v>
          </cell>
          <cell r="O252">
            <v>60.909700000000001</v>
          </cell>
          <cell r="P252">
            <v>55.142629999999997</v>
          </cell>
          <cell r="Q252">
            <v>59.159700000000001</v>
          </cell>
          <cell r="R252">
            <v>55.392629999999997</v>
          </cell>
          <cell r="S252">
            <v>56.159700000000001</v>
          </cell>
          <cell r="T252">
            <v>52.142629999999997</v>
          </cell>
          <cell r="U252">
            <v>60.909700000000001</v>
          </cell>
          <cell r="V252">
            <v>55.142629999999997</v>
          </cell>
          <cell r="W252">
            <v>55.656129999999997</v>
          </cell>
          <cell r="X252">
            <v>49.784109999999998</v>
          </cell>
          <cell r="Y252">
            <v>60.659700000000001</v>
          </cell>
          <cell r="Z252">
            <v>54.142629999999997</v>
          </cell>
          <cell r="AA252">
            <v>64.909700000000001</v>
          </cell>
          <cell r="AB252">
            <v>58.392629999999997</v>
          </cell>
          <cell r="AC252">
            <v>59.159700000000001</v>
          </cell>
          <cell r="AD252">
            <v>54.642629999999997</v>
          </cell>
          <cell r="AE252">
            <v>60.642690000000002</v>
          </cell>
          <cell r="AF252">
            <v>53.973739999999999</v>
          </cell>
        </row>
        <row r="253">
          <cell r="D253">
            <v>49065</v>
          </cell>
          <cell r="E253">
            <v>55.770339999999997</v>
          </cell>
          <cell r="F253">
            <v>44.870040000000003</v>
          </cell>
          <cell r="G253">
            <v>59.12106</v>
          </cell>
          <cell r="H253">
            <v>51.516080000000002</v>
          </cell>
          <cell r="I253">
            <v>51.285890000000002</v>
          </cell>
          <cell r="J253">
            <v>40.865209999999998</v>
          </cell>
          <cell r="K253">
            <v>65.880390000000006</v>
          </cell>
          <cell r="L253">
            <v>54.176450000000003</v>
          </cell>
          <cell r="M253">
            <v>63.106540000000003</v>
          </cell>
          <cell r="N253">
            <v>55.873869999999997</v>
          </cell>
          <cell r="O253">
            <v>58.12106</v>
          </cell>
          <cell r="P253">
            <v>50.016080000000002</v>
          </cell>
          <cell r="Q253">
            <v>58.12106</v>
          </cell>
          <cell r="R253">
            <v>50.516080000000002</v>
          </cell>
          <cell r="S253">
            <v>49.12106</v>
          </cell>
          <cell r="T253">
            <v>43.516080000000002</v>
          </cell>
          <cell r="U253">
            <v>58.12106</v>
          </cell>
          <cell r="V253">
            <v>50.016080000000002</v>
          </cell>
          <cell r="W253">
            <v>51.285890000000002</v>
          </cell>
          <cell r="X253">
            <v>40.865209999999998</v>
          </cell>
          <cell r="Y253">
            <v>57.62106</v>
          </cell>
          <cell r="Z253">
            <v>49.516080000000002</v>
          </cell>
          <cell r="AA253">
            <v>62.12106</v>
          </cell>
          <cell r="AB253">
            <v>53.516080000000002</v>
          </cell>
          <cell r="AC253">
            <v>55.12106</v>
          </cell>
          <cell r="AD253">
            <v>48.766080000000002</v>
          </cell>
          <cell r="AE253">
            <v>56.033079999999998</v>
          </cell>
          <cell r="AF253">
            <v>47.367269999999998</v>
          </cell>
        </row>
        <row r="254">
          <cell r="D254">
            <v>49096</v>
          </cell>
          <cell r="E254">
            <v>58.141710000000003</v>
          </cell>
          <cell r="F254">
            <v>49.097200000000001</v>
          </cell>
          <cell r="G254">
            <v>58.911029999999997</v>
          </cell>
          <cell r="H254">
            <v>50.313319999999997</v>
          </cell>
          <cell r="I254">
            <v>53.55292</v>
          </cell>
          <cell r="J254">
            <v>44.906379999999999</v>
          </cell>
          <cell r="K254">
            <v>64.481899999999996</v>
          </cell>
          <cell r="L254">
            <v>56.432589999999998</v>
          </cell>
          <cell r="M254">
            <v>62.820399999999999</v>
          </cell>
          <cell r="N254">
            <v>56.868079999999999</v>
          </cell>
          <cell r="O254">
            <v>58.661029999999997</v>
          </cell>
          <cell r="P254">
            <v>49.563319999999997</v>
          </cell>
          <cell r="Q254">
            <v>58.911029999999997</v>
          </cell>
          <cell r="R254">
            <v>49.563319999999997</v>
          </cell>
          <cell r="S254">
            <v>46.911029999999997</v>
          </cell>
          <cell r="T254">
            <v>41.313319999999997</v>
          </cell>
          <cell r="U254">
            <v>58.661029999999997</v>
          </cell>
          <cell r="V254">
            <v>49.563319999999997</v>
          </cell>
          <cell r="W254">
            <v>53.55292</v>
          </cell>
          <cell r="X254">
            <v>44.906379999999999</v>
          </cell>
          <cell r="Y254">
            <v>59.911029999999997</v>
          </cell>
          <cell r="Z254">
            <v>50.813319999999997</v>
          </cell>
          <cell r="AA254">
            <v>61.911029999999997</v>
          </cell>
          <cell r="AB254">
            <v>52.563319999999997</v>
          </cell>
          <cell r="AC254">
            <v>55.911029999999997</v>
          </cell>
          <cell r="AD254">
            <v>47.563319999999997</v>
          </cell>
          <cell r="AE254">
            <v>60.919170000000001</v>
          </cell>
          <cell r="AF254">
            <v>52.975940000000001</v>
          </cell>
        </row>
        <row r="255">
          <cell r="D255">
            <v>49126</v>
          </cell>
          <cell r="E255">
            <v>66.609660000000005</v>
          </cell>
          <cell r="F255">
            <v>55.365220000000001</v>
          </cell>
          <cell r="G255">
            <v>71.664500000000004</v>
          </cell>
          <cell r="H255">
            <v>56.070320000000002</v>
          </cell>
          <cell r="I255">
            <v>61.64828</v>
          </cell>
          <cell r="J255">
            <v>50.898609999999998</v>
          </cell>
          <cell r="K255">
            <v>75.401730000000001</v>
          </cell>
          <cell r="L255">
            <v>59.877270000000003</v>
          </cell>
          <cell r="M255">
            <v>72.40804</v>
          </cell>
          <cell r="N255">
            <v>59.393949999999997</v>
          </cell>
          <cell r="O255">
            <v>76.164500000000004</v>
          </cell>
          <cell r="P255">
            <v>55.070320000000002</v>
          </cell>
          <cell r="Q255">
            <v>76.664500000000004</v>
          </cell>
          <cell r="R255">
            <v>56.070320000000002</v>
          </cell>
          <cell r="S255">
            <v>66.664500000000004</v>
          </cell>
          <cell r="T255">
            <v>51.070320000000002</v>
          </cell>
          <cell r="U255">
            <v>76.164500000000004</v>
          </cell>
          <cell r="V255">
            <v>55.070320000000002</v>
          </cell>
          <cell r="W255">
            <v>61.64828</v>
          </cell>
          <cell r="X255">
            <v>50.898609999999998</v>
          </cell>
          <cell r="Y255">
            <v>74.164500000000004</v>
          </cell>
          <cell r="Z255">
            <v>57.570320000000002</v>
          </cell>
          <cell r="AA255">
            <v>75.914500000000004</v>
          </cell>
          <cell r="AB255">
            <v>58.570320000000002</v>
          </cell>
          <cell r="AC255">
            <v>72.664500000000004</v>
          </cell>
          <cell r="AD255">
            <v>54.320320000000002</v>
          </cell>
          <cell r="AE255">
            <v>66.180660000000003</v>
          </cell>
          <cell r="AF255">
            <v>58.470419999999997</v>
          </cell>
        </row>
        <row r="256">
          <cell r="D256">
            <v>49157</v>
          </cell>
          <cell r="E256">
            <v>69.617859999999993</v>
          </cell>
          <cell r="F256">
            <v>55.939309999999999</v>
          </cell>
          <cell r="G256">
            <v>69.614519999999999</v>
          </cell>
          <cell r="H256">
            <v>52.942540000000001</v>
          </cell>
          <cell r="I256">
            <v>65.100570000000005</v>
          </cell>
          <cell r="J256">
            <v>51.496409999999997</v>
          </cell>
          <cell r="K256">
            <v>75.801609999999997</v>
          </cell>
          <cell r="L256">
            <v>58.250770000000003</v>
          </cell>
          <cell r="M256">
            <v>72.627250000000004</v>
          </cell>
          <cell r="N256">
            <v>58.0137</v>
          </cell>
          <cell r="O256">
            <v>73.114519999999999</v>
          </cell>
          <cell r="P256">
            <v>51.942540000000001</v>
          </cell>
          <cell r="Q256">
            <v>73.864519999999999</v>
          </cell>
          <cell r="R256">
            <v>52.942540000000001</v>
          </cell>
          <cell r="S256">
            <v>66.114519999999999</v>
          </cell>
          <cell r="T256">
            <v>48.942540000000001</v>
          </cell>
          <cell r="U256">
            <v>73.114519999999999</v>
          </cell>
          <cell r="V256">
            <v>51.942540000000001</v>
          </cell>
          <cell r="W256">
            <v>65.100570000000005</v>
          </cell>
          <cell r="X256">
            <v>51.496409999999997</v>
          </cell>
          <cell r="Y256">
            <v>71.614519999999999</v>
          </cell>
          <cell r="Z256">
            <v>54.442540000000001</v>
          </cell>
          <cell r="AA256">
            <v>73.364519999999999</v>
          </cell>
          <cell r="AB256">
            <v>55.442540000000001</v>
          </cell>
          <cell r="AC256">
            <v>70.614519999999999</v>
          </cell>
          <cell r="AD256">
            <v>52.942540000000001</v>
          </cell>
          <cell r="AE256">
            <v>66.277889999999999</v>
          </cell>
          <cell r="AF256">
            <v>55.365850000000002</v>
          </cell>
        </row>
        <row r="257">
          <cell r="D257">
            <v>49188</v>
          </cell>
          <cell r="E257">
            <v>67.608980000000003</v>
          </cell>
          <cell r="F257">
            <v>58.609990000000003</v>
          </cell>
          <cell r="G257">
            <v>65.248490000000004</v>
          </cell>
          <cell r="H257">
            <v>53.845889999999997</v>
          </cell>
          <cell r="I257">
            <v>64.670479999999998</v>
          </cell>
          <cell r="J257">
            <v>54.65258</v>
          </cell>
          <cell r="K257">
            <v>71.313540000000003</v>
          </cell>
          <cell r="L257">
            <v>58.669620000000002</v>
          </cell>
          <cell r="M257">
            <v>69.107110000000006</v>
          </cell>
          <cell r="N257">
            <v>59.102530000000002</v>
          </cell>
          <cell r="O257">
            <v>67.248490000000004</v>
          </cell>
          <cell r="P257">
            <v>51.345889999999997</v>
          </cell>
          <cell r="Q257">
            <v>66.248490000000004</v>
          </cell>
          <cell r="R257">
            <v>50.845889999999997</v>
          </cell>
          <cell r="S257">
            <v>61.248489999999997</v>
          </cell>
          <cell r="T257">
            <v>49.845889999999997</v>
          </cell>
          <cell r="U257">
            <v>67.248490000000004</v>
          </cell>
          <cell r="V257">
            <v>51.345889999999997</v>
          </cell>
          <cell r="W257">
            <v>64.670479999999998</v>
          </cell>
          <cell r="X257">
            <v>54.65258</v>
          </cell>
          <cell r="Y257">
            <v>66.748490000000004</v>
          </cell>
          <cell r="Z257">
            <v>54.845889999999997</v>
          </cell>
          <cell r="AA257">
            <v>68.498490000000004</v>
          </cell>
          <cell r="AB257">
            <v>56.095889999999997</v>
          </cell>
          <cell r="AC257">
            <v>65.248490000000004</v>
          </cell>
          <cell r="AD257">
            <v>53.845889999999997</v>
          </cell>
          <cell r="AE257">
            <v>64.548289999999994</v>
          </cell>
          <cell r="AF257">
            <v>56.853830000000002</v>
          </cell>
        </row>
        <row r="258">
          <cell r="D258">
            <v>49218</v>
          </cell>
          <cell r="E258">
            <v>66.308909999999997</v>
          </cell>
          <cell r="F258">
            <v>58.214269999999999</v>
          </cell>
          <cell r="G258">
            <v>65.521190000000004</v>
          </cell>
          <cell r="H258">
            <v>55.05997</v>
          </cell>
          <cell r="I258">
            <v>63.412280000000003</v>
          </cell>
          <cell r="J258">
            <v>54.015189999999997</v>
          </cell>
          <cell r="K258">
            <v>69.134039999999999</v>
          </cell>
          <cell r="L258">
            <v>57.823279999999997</v>
          </cell>
          <cell r="M258">
            <v>69.370410000000007</v>
          </cell>
          <cell r="N258">
            <v>59.904980000000002</v>
          </cell>
          <cell r="O258">
            <v>65.521190000000004</v>
          </cell>
          <cell r="P258">
            <v>54.05997</v>
          </cell>
          <cell r="Q258">
            <v>65.021190000000004</v>
          </cell>
          <cell r="R258">
            <v>54.05997</v>
          </cell>
          <cell r="S258">
            <v>62.521189999999997</v>
          </cell>
          <cell r="T258">
            <v>50.05997</v>
          </cell>
          <cell r="U258">
            <v>65.521190000000004</v>
          </cell>
          <cell r="V258">
            <v>54.05997</v>
          </cell>
          <cell r="W258">
            <v>63.412280000000003</v>
          </cell>
          <cell r="X258">
            <v>54.015189999999997</v>
          </cell>
          <cell r="Y258">
            <v>66.521190000000004</v>
          </cell>
          <cell r="Z258">
            <v>55.80997</v>
          </cell>
          <cell r="AA258">
            <v>68.521190000000004</v>
          </cell>
          <cell r="AB258">
            <v>57.05997</v>
          </cell>
          <cell r="AC258">
            <v>65.521190000000004</v>
          </cell>
          <cell r="AD258">
            <v>55.05997</v>
          </cell>
          <cell r="AE258">
            <v>65.34196</v>
          </cell>
          <cell r="AF258">
            <v>56.494250000000001</v>
          </cell>
        </row>
        <row r="259">
          <cell r="D259">
            <v>49249</v>
          </cell>
          <cell r="E259">
            <v>75.116659999999996</v>
          </cell>
          <cell r="F259">
            <v>62.782679999999999</v>
          </cell>
          <cell r="G259">
            <v>66.845280000000002</v>
          </cell>
          <cell r="H259">
            <v>54.061520000000002</v>
          </cell>
          <cell r="I259">
            <v>77.259020000000007</v>
          </cell>
          <cell r="J259">
            <v>60.236260000000001</v>
          </cell>
          <cell r="K259">
            <v>72.779430000000005</v>
          </cell>
          <cell r="L259">
            <v>60.404690000000002</v>
          </cell>
          <cell r="M259">
            <v>71.951329999999999</v>
          </cell>
          <cell r="N259">
            <v>61.134079999999997</v>
          </cell>
          <cell r="O259">
            <v>65.345280000000002</v>
          </cell>
          <cell r="P259">
            <v>52.561520000000002</v>
          </cell>
          <cell r="Q259">
            <v>66.345280000000002</v>
          </cell>
          <cell r="R259">
            <v>53.561520000000002</v>
          </cell>
          <cell r="S259">
            <v>63.595280000000002</v>
          </cell>
          <cell r="T259">
            <v>50.061520000000002</v>
          </cell>
          <cell r="U259">
            <v>65.345280000000002</v>
          </cell>
          <cell r="V259">
            <v>52.561520000000002</v>
          </cell>
          <cell r="W259">
            <v>77.259020000000007</v>
          </cell>
          <cell r="X259">
            <v>60.236260000000001</v>
          </cell>
          <cell r="Y259">
            <v>67.845280000000002</v>
          </cell>
          <cell r="Z259">
            <v>54.561520000000002</v>
          </cell>
          <cell r="AA259">
            <v>69.595280000000002</v>
          </cell>
          <cell r="AB259">
            <v>56.311520000000002</v>
          </cell>
          <cell r="AC259">
            <v>66.845280000000002</v>
          </cell>
          <cell r="AD259">
            <v>54.311520000000002</v>
          </cell>
          <cell r="AE259">
            <v>79.29777</v>
          </cell>
          <cell r="AF259">
            <v>59.246699999999997</v>
          </cell>
        </row>
        <row r="260">
          <cell r="D260">
            <v>49279</v>
          </cell>
          <cell r="E260">
            <v>74.756460000000004</v>
          </cell>
          <cell r="F260">
            <v>63.960749999999997</v>
          </cell>
          <cell r="G260">
            <v>63.966119999999997</v>
          </cell>
          <cell r="H260">
            <v>57.393090000000001</v>
          </cell>
          <cell r="I260">
            <v>78.445340000000002</v>
          </cell>
          <cell r="J260">
            <v>62.060839999999999</v>
          </cell>
          <cell r="K260">
            <v>70.022980000000004</v>
          </cell>
          <cell r="L260">
            <v>61.178739999999998</v>
          </cell>
          <cell r="M260">
            <v>70.314250000000001</v>
          </cell>
          <cell r="N260">
            <v>62.702759999999998</v>
          </cell>
          <cell r="O260">
            <v>63.216119999999997</v>
          </cell>
          <cell r="P260">
            <v>56.393090000000001</v>
          </cell>
          <cell r="Q260">
            <v>63.466119999999997</v>
          </cell>
          <cell r="R260">
            <v>56.893090000000001</v>
          </cell>
          <cell r="S260">
            <v>60.966119999999997</v>
          </cell>
          <cell r="T260">
            <v>53.393090000000001</v>
          </cell>
          <cell r="U260">
            <v>63.216119999999997</v>
          </cell>
          <cell r="V260">
            <v>56.393090000000001</v>
          </cell>
          <cell r="W260">
            <v>78.445340000000002</v>
          </cell>
          <cell r="X260">
            <v>62.060839999999999</v>
          </cell>
          <cell r="Y260">
            <v>64.966120000000004</v>
          </cell>
          <cell r="Z260">
            <v>58.143090000000001</v>
          </cell>
          <cell r="AA260">
            <v>66.466120000000004</v>
          </cell>
          <cell r="AB260">
            <v>59.643090000000001</v>
          </cell>
          <cell r="AC260">
            <v>64.466120000000004</v>
          </cell>
          <cell r="AD260">
            <v>58.393090000000001</v>
          </cell>
          <cell r="AE260">
            <v>79.108149999999995</v>
          </cell>
          <cell r="AF260">
            <v>63.657589999999999</v>
          </cell>
        </row>
        <row r="261">
          <cell r="D261">
            <v>49310</v>
          </cell>
          <cell r="E261">
            <v>75.65746</v>
          </cell>
          <cell r="F261">
            <v>65.305109999999999</v>
          </cell>
          <cell r="G261">
            <v>65.946280000000002</v>
          </cell>
          <cell r="H261">
            <v>60.070430000000002</v>
          </cell>
          <cell r="I261">
            <v>77.368859999999998</v>
          </cell>
          <cell r="J261">
            <v>62.415999999999997</v>
          </cell>
          <cell r="K261">
            <v>73.268090000000001</v>
          </cell>
          <cell r="L261">
            <v>63.687150000000003</v>
          </cell>
          <cell r="M261">
            <v>70.660300000000007</v>
          </cell>
          <cell r="N261">
            <v>64.331379999999996</v>
          </cell>
          <cell r="O261">
            <v>65.196280000000002</v>
          </cell>
          <cell r="P261">
            <v>59.570430000000002</v>
          </cell>
          <cell r="Q261">
            <v>65.446280000000002</v>
          </cell>
          <cell r="R261">
            <v>59.570430000000002</v>
          </cell>
          <cell r="S261">
            <v>62.446280000000002</v>
          </cell>
          <cell r="T261">
            <v>57.570430000000002</v>
          </cell>
          <cell r="U261">
            <v>65.196280000000002</v>
          </cell>
          <cell r="V261">
            <v>59.570430000000002</v>
          </cell>
          <cell r="W261">
            <v>77.368859999999998</v>
          </cell>
          <cell r="X261">
            <v>62.415999999999997</v>
          </cell>
          <cell r="Y261">
            <v>67.196280000000002</v>
          </cell>
          <cell r="Z261">
            <v>61.070430000000002</v>
          </cell>
          <cell r="AA261">
            <v>68.696280000000002</v>
          </cell>
          <cell r="AB261">
            <v>62.320430000000002</v>
          </cell>
          <cell r="AC261">
            <v>66.946280000000002</v>
          </cell>
          <cell r="AD261">
            <v>61.570430000000002</v>
          </cell>
          <cell r="AE261">
            <v>78.20111</v>
          </cell>
          <cell r="AF261">
            <v>62.556750000000001</v>
          </cell>
        </row>
        <row r="262">
          <cell r="D262">
            <v>49341</v>
          </cell>
          <cell r="E262">
            <v>70.816659999999999</v>
          </cell>
          <cell r="F262">
            <v>64.907250000000005</v>
          </cell>
          <cell r="G262">
            <v>65.647009999999995</v>
          </cell>
          <cell r="H262">
            <v>60.735799999999998</v>
          </cell>
          <cell r="I262">
            <v>71.009979999999999</v>
          </cell>
          <cell r="J262">
            <v>61.911110000000001</v>
          </cell>
          <cell r="K262">
            <v>69.53819</v>
          </cell>
          <cell r="L262">
            <v>62.322150000000001</v>
          </cell>
          <cell r="M262">
            <v>69.758319999999998</v>
          </cell>
          <cell r="N262">
            <v>64.786580000000001</v>
          </cell>
          <cell r="O262">
            <v>64.647009999999995</v>
          </cell>
          <cell r="P262">
            <v>59.485799999999998</v>
          </cell>
          <cell r="Q262">
            <v>65.647009999999995</v>
          </cell>
          <cell r="R262">
            <v>60.235799999999998</v>
          </cell>
          <cell r="S262">
            <v>62.147010000000002</v>
          </cell>
          <cell r="T262">
            <v>58.235799999999998</v>
          </cell>
          <cell r="U262">
            <v>64.647009999999995</v>
          </cell>
          <cell r="V262">
            <v>59.485799999999998</v>
          </cell>
          <cell r="W262">
            <v>71.009979999999999</v>
          </cell>
          <cell r="X262">
            <v>61.911110000000001</v>
          </cell>
          <cell r="Y262">
            <v>66.897009999999995</v>
          </cell>
          <cell r="Z262">
            <v>61.735799999999998</v>
          </cell>
          <cell r="AA262">
            <v>68.147009999999995</v>
          </cell>
          <cell r="AB262">
            <v>62.985799999999998</v>
          </cell>
          <cell r="AC262">
            <v>64.647009999999995</v>
          </cell>
          <cell r="AD262">
            <v>61.485799999999998</v>
          </cell>
          <cell r="AE262">
            <v>74.789230000000003</v>
          </cell>
          <cell r="AF262">
            <v>61.899859999999997</v>
          </cell>
        </row>
        <row r="263">
          <cell r="D263">
            <v>49369</v>
          </cell>
          <cell r="E263">
            <v>65.486670000000004</v>
          </cell>
          <cell r="F263">
            <v>58.941369999999999</v>
          </cell>
          <cell r="G263">
            <v>63.67653</v>
          </cell>
          <cell r="H263">
            <v>58.349499999999999</v>
          </cell>
          <cell r="I263">
            <v>61.14819</v>
          </cell>
          <cell r="J263">
            <v>54.428870000000003</v>
          </cell>
          <cell r="K263">
            <v>67.913539999999998</v>
          </cell>
          <cell r="L263">
            <v>59.566850000000002</v>
          </cell>
          <cell r="M263">
            <v>67.753900000000002</v>
          </cell>
          <cell r="N263">
            <v>62.554639999999999</v>
          </cell>
          <cell r="O263">
            <v>62.67653</v>
          </cell>
          <cell r="P263">
            <v>56.849499999999999</v>
          </cell>
          <cell r="Q263">
            <v>63.67653</v>
          </cell>
          <cell r="R263">
            <v>57.849499999999999</v>
          </cell>
          <cell r="S263">
            <v>59.67653</v>
          </cell>
          <cell r="T263">
            <v>54.849499999999999</v>
          </cell>
          <cell r="U263">
            <v>62.67653</v>
          </cell>
          <cell r="V263">
            <v>56.849499999999999</v>
          </cell>
          <cell r="W263">
            <v>61.14819</v>
          </cell>
          <cell r="X263">
            <v>54.428870000000003</v>
          </cell>
          <cell r="Y263">
            <v>64.92653</v>
          </cell>
          <cell r="Z263">
            <v>59.349499999999999</v>
          </cell>
          <cell r="AA263">
            <v>66.17653</v>
          </cell>
          <cell r="AB263">
            <v>60.349499999999999</v>
          </cell>
          <cell r="AC263">
            <v>62.42653</v>
          </cell>
          <cell r="AD263">
            <v>58.599499999999999</v>
          </cell>
          <cell r="AE263">
            <v>64.430440000000004</v>
          </cell>
          <cell r="AF263">
            <v>55.210619999999999</v>
          </cell>
        </row>
        <row r="264">
          <cell r="D264">
            <v>49400</v>
          </cell>
          <cell r="E264">
            <v>63.820180000000001</v>
          </cell>
          <cell r="F264">
            <v>57.85445</v>
          </cell>
          <cell r="G264">
            <v>67.038579999999996</v>
          </cell>
          <cell r="H264">
            <v>61.276409999999998</v>
          </cell>
          <cell r="I264">
            <v>59.130450000000003</v>
          </cell>
          <cell r="J264">
            <v>53.374079999999999</v>
          </cell>
          <cell r="K264">
            <v>67.040480000000002</v>
          </cell>
          <cell r="L264">
            <v>59.543149999999997</v>
          </cell>
          <cell r="M264">
            <v>69.731290000000001</v>
          </cell>
          <cell r="N264">
            <v>64.153450000000007</v>
          </cell>
          <cell r="O264">
            <v>65.788579999999996</v>
          </cell>
          <cell r="P264">
            <v>60.276409999999998</v>
          </cell>
          <cell r="Q264">
            <v>64.038579999999996</v>
          </cell>
          <cell r="R264">
            <v>60.526409999999998</v>
          </cell>
          <cell r="S264">
            <v>61.038580000000003</v>
          </cell>
          <cell r="T264">
            <v>57.276409999999998</v>
          </cell>
          <cell r="U264">
            <v>65.788579999999996</v>
          </cell>
          <cell r="V264">
            <v>60.276409999999998</v>
          </cell>
          <cell r="W264">
            <v>59.130450000000003</v>
          </cell>
          <cell r="X264">
            <v>53.374079999999999</v>
          </cell>
          <cell r="Y264">
            <v>65.538579999999996</v>
          </cell>
          <cell r="Z264">
            <v>59.276409999999998</v>
          </cell>
          <cell r="AA264">
            <v>69.788579999999996</v>
          </cell>
          <cell r="AB264">
            <v>63.526409999999998</v>
          </cell>
          <cell r="AC264">
            <v>64.038579999999996</v>
          </cell>
          <cell r="AD264">
            <v>59.776409999999998</v>
          </cell>
          <cell r="AE264">
            <v>64.117009999999993</v>
          </cell>
          <cell r="AF264">
            <v>57.56371</v>
          </cell>
        </row>
        <row r="265">
          <cell r="D265">
            <v>49430</v>
          </cell>
          <cell r="E265">
            <v>59.133760000000002</v>
          </cell>
          <cell r="F265">
            <v>49.41301</v>
          </cell>
          <cell r="G265">
            <v>63.535820000000001</v>
          </cell>
          <cell r="H265">
            <v>56.800849999999997</v>
          </cell>
          <cell r="I265">
            <v>54.46454</v>
          </cell>
          <cell r="J265">
            <v>45.167679999999997</v>
          </cell>
          <cell r="K265">
            <v>68.959710000000001</v>
          </cell>
          <cell r="L265">
            <v>58.167389999999997</v>
          </cell>
          <cell r="M265">
            <v>66.76849</v>
          </cell>
          <cell r="N265">
            <v>60.317259999999997</v>
          </cell>
          <cell r="O265">
            <v>62.535820000000001</v>
          </cell>
          <cell r="P265">
            <v>55.300849999999997</v>
          </cell>
          <cell r="Q265">
            <v>62.535820000000001</v>
          </cell>
          <cell r="R265">
            <v>55.800849999999997</v>
          </cell>
          <cell r="S265">
            <v>53.535820000000001</v>
          </cell>
          <cell r="T265">
            <v>48.800849999999997</v>
          </cell>
          <cell r="U265">
            <v>62.535820000000001</v>
          </cell>
          <cell r="V265">
            <v>55.300849999999997</v>
          </cell>
          <cell r="W265">
            <v>54.46454</v>
          </cell>
          <cell r="X265">
            <v>45.167679999999997</v>
          </cell>
          <cell r="Y265">
            <v>62.035820000000001</v>
          </cell>
          <cell r="Z265">
            <v>54.800849999999997</v>
          </cell>
          <cell r="AA265">
            <v>66.535820000000001</v>
          </cell>
          <cell r="AB265">
            <v>58.800849999999997</v>
          </cell>
          <cell r="AC265">
            <v>59.535820000000001</v>
          </cell>
          <cell r="AD265">
            <v>54.050849999999997</v>
          </cell>
          <cell r="AE265">
            <v>59.211730000000003</v>
          </cell>
          <cell r="AF265">
            <v>51.669739999999997</v>
          </cell>
        </row>
        <row r="266">
          <cell r="D266">
            <v>49461</v>
          </cell>
          <cell r="E266">
            <v>59.276600000000002</v>
          </cell>
          <cell r="F266">
            <v>51.359729999999999</v>
          </cell>
          <cell r="G266">
            <v>60.886200000000002</v>
          </cell>
          <cell r="H266">
            <v>56.792360000000002</v>
          </cell>
          <cell r="I266">
            <v>54.597259999999999</v>
          </cell>
          <cell r="J266">
            <v>47.028739999999999</v>
          </cell>
          <cell r="K266">
            <v>65.534909999999996</v>
          </cell>
          <cell r="L266">
            <v>58.85474</v>
          </cell>
          <cell r="M266">
            <v>64.609319999999997</v>
          </cell>
          <cell r="N266">
            <v>60.563299999999998</v>
          </cell>
          <cell r="O266">
            <v>60.636200000000002</v>
          </cell>
          <cell r="P266">
            <v>56.042360000000002</v>
          </cell>
          <cell r="Q266">
            <v>60.886200000000002</v>
          </cell>
          <cell r="R266">
            <v>56.042360000000002</v>
          </cell>
          <cell r="S266">
            <v>48.886200000000002</v>
          </cell>
          <cell r="T266">
            <v>47.792360000000002</v>
          </cell>
          <cell r="U266">
            <v>60.636200000000002</v>
          </cell>
          <cell r="V266">
            <v>56.042360000000002</v>
          </cell>
          <cell r="W266">
            <v>54.597259999999999</v>
          </cell>
          <cell r="X266">
            <v>47.028739999999999</v>
          </cell>
          <cell r="Y266">
            <v>61.886200000000002</v>
          </cell>
          <cell r="Z266">
            <v>57.292360000000002</v>
          </cell>
          <cell r="AA266">
            <v>63.886200000000002</v>
          </cell>
          <cell r="AB266">
            <v>59.042360000000002</v>
          </cell>
          <cell r="AC266">
            <v>57.886200000000002</v>
          </cell>
          <cell r="AD266">
            <v>54.042360000000002</v>
          </cell>
          <cell r="AE266">
            <v>61.963509999999999</v>
          </cell>
          <cell r="AF266">
            <v>55.098300000000002</v>
          </cell>
        </row>
        <row r="267">
          <cell r="D267">
            <v>49491</v>
          </cell>
          <cell r="E267">
            <v>70.455089999999998</v>
          </cell>
          <cell r="F267">
            <v>58.706809999999997</v>
          </cell>
          <cell r="G267">
            <v>77.965199999999996</v>
          </cell>
          <cell r="H267">
            <v>62.015779999999999</v>
          </cell>
          <cell r="I267">
            <v>65.283910000000006</v>
          </cell>
          <cell r="J267">
            <v>54.052549999999997</v>
          </cell>
          <cell r="K267">
            <v>79.601299999999995</v>
          </cell>
          <cell r="L267">
            <v>63.526400000000002</v>
          </cell>
          <cell r="M267">
            <v>77.13</v>
          </cell>
          <cell r="N267">
            <v>63.615409999999997</v>
          </cell>
          <cell r="O267">
            <v>82.465199999999996</v>
          </cell>
          <cell r="P267">
            <v>61.015779999999999</v>
          </cell>
          <cell r="Q267">
            <v>82.965199999999996</v>
          </cell>
          <cell r="R267">
            <v>62.015779999999999</v>
          </cell>
          <cell r="S267">
            <v>72.965199999999996</v>
          </cell>
          <cell r="T267">
            <v>57.015779999999999</v>
          </cell>
          <cell r="U267">
            <v>82.465199999999996</v>
          </cell>
          <cell r="V267">
            <v>61.015779999999999</v>
          </cell>
          <cell r="W267">
            <v>65.283910000000006</v>
          </cell>
          <cell r="X267">
            <v>54.052549999999997</v>
          </cell>
          <cell r="Y267">
            <v>80.465199999999996</v>
          </cell>
          <cell r="Z267">
            <v>63.515779999999999</v>
          </cell>
          <cell r="AA267">
            <v>82.215199999999996</v>
          </cell>
          <cell r="AB267">
            <v>64.515780000000007</v>
          </cell>
          <cell r="AC267">
            <v>78.965199999999996</v>
          </cell>
          <cell r="AD267">
            <v>60.265779999999999</v>
          </cell>
          <cell r="AE267">
            <v>69.816280000000006</v>
          </cell>
          <cell r="AF267">
            <v>61.624360000000003</v>
          </cell>
        </row>
        <row r="268">
          <cell r="D268">
            <v>49522</v>
          </cell>
          <cell r="E268">
            <v>77.295630000000003</v>
          </cell>
          <cell r="F268">
            <v>61.874769999999998</v>
          </cell>
          <cell r="G268">
            <v>76.868899999999996</v>
          </cell>
          <cell r="H268">
            <v>60.300980000000003</v>
          </cell>
          <cell r="I268">
            <v>72.456469999999996</v>
          </cell>
          <cell r="J268">
            <v>57.136409999999998</v>
          </cell>
          <cell r="K268">
            <v>83.167109999999994</v>
          </cell>
          <cell r="L268">
            <v>63.656300000000002</v>
          </cell>
          <cell r="M268">
            <v>80.021910000000005</v>
          </cell>
          <cell r="N268">
            <v>63.638289999999998</v>
          </cell>
          <cell r="O268">
            <v>80.368899999999996</v>
          </cell>
          <cell r="P268">
            <v>59.300980000000003</v>
          </cell>
          <cell r="Q268">
            <v>81.118899999999996</v>
          </cell>
          <cell r="R268">
            <v>60.300980000000003</v>
          </cell>
          <cell r="S268">
            <v>73.368899999999996</v>
          </cell>
          <cell r="T268">
            <v>56.300980000000003</v>
          </cell>
          <cell r="U268">
            <v>80.368899999999996</v>
          </cell>
          <cell r="V268">
            <v>59.300980000000003</v>
          </cell>
          <cell r="W268">
            <v>72.456469999999996</v>
          </cell>
          <cell r="X268">
            <v>57.136409999999998</v>
          </cell>
          <cell r="Y268">
            <v>78.868899999999996</v>
          </cell>
          <cell r="Z268">
            <v>61.800980000000003</v>
          </cell>
          <cell r="AA268">
            <v>80.618899999999996</v>
          </cell>
          <cell r="AB268">
            <v>62.800980000000003</v>
          </cell>
          <cell r="AC268">
            <v>77.868899999999996</v>
          </cell>
          <cell r="AD268">
            <v>60.300980000000003</v>
          </cell>
          <cell r="AE268">
            <v>73.633780000000002</v>
          </cell>
          <cell r="AF268">
            <v>61.005850000000002</v>
          </cell>
        </row>
        <row r="269">
          <cell r="D269">
            <v>49553</v>
          </cell>
          <cell r="E269">
            <v>75.86591</v>
          </cell>
          <cell r="F269">
            <v>64.474010000000007</v>
          </cell>
          <cell r="G269">
            <v>74.344849999999994</v>
          </cell>
          <cell r="H269">
            <v>61.12218</v>
          </cell>
          <cell r="I269">
            <v>72.101709999999997</v>
          </cell>
          <cell r="J269">
            <v>60.17841</v>
          </cell>
          <cell r="K269">
            <v>80.877539999999996</v>
          </cell>
          <cell r="L269">
            <v>64.563730000000007</v>
          </cell>
          <cell r="M269">
            <v>78.337000000000003</v>
          </cell>
          <cell r="N269">
            <v>64.847340000000003</v>
          </cell>
          <cell r="O269">
            <v>76.344849999999994</v>
          </cell>
          <cell r="P269">
            <v>58.62218</v>
          </cell>
          <cell r="Q269">
            <v>75.344849999999994</v>
          </cell>
          <cell r="R269">
            <v>58.12218</v>
          </cell>
          <cell r="S269">
            <v>70.344849999999994</v>
          </cell>
          <cell r="T269">
            <v>57.12218</v>
          </cell>
          <cell r="U269">
            <v>76.344849999999994</v>
          </cell>
          <cell r="V269">
            <v>58.62218</v>
          </cell>
          <cell r="W269">
            <v>72.101709999999997</v>
          </cell>
          <cell r="X269">
            <v>60.17841</v>
          </cell>
          <cell r="Y269">
            <v>75.844849999999994</v>
          </cell>
          <cell r="Z269">
            <v>62.12218</v>
          </cell>
          <cell r="AA269">
            <v>77.594849999999994</v>
          </cell>
          <cell r="AB269">
            <v>63.37218</v>
          </cell>
          <cell r="AC269">
            <v>74.344849999999994</v>
          </cell>
          <cell r="AD269">
            <v>61.12218</v>
          </cell>
          <cell r="AE269">
            <v>71.979519999999994</v>
          </cell>
          <cell r="AF269">
            <v>62.379660000000001</v>
          </cell>
        </row>
        <row r="270">
          <cell r="D270">
            <v>49583</v>
          </cell>
          <cell r="E270">
            <v>70.62979</v>
          </cell>
          <cell r="F270">
            <v>62.448090000000001</v>
          </cell>
          <cell r="G270">
            <v>70.712860000000006</v>
          </cell>
          <cell r="H270">
            <v>60.332709999999999</v>
          </cell>
          <cell r="I270">
            <v>67.636769999999999</v>
          </cell>
          <cell r="J270">
            <v>57.817140000000002</v>
          </cell>
          <cell r="K270">
            <v>75.308210000000003</v>
          </cell>
          <cell r="L270">
            <v>62.303130000000003</v>
          </cell>
          <cell r="M270">
            <v>74.950209999999998</v>
          </cell>
          <cell r="N270">
            <v>64.549589999999995</v>
          </cell>
          <cell r="O270">
            <v>70.712860000000006</v>
          </cell>
          <cell r="P270">
            <v>59.332709999999999</v>
          </cell>
          <cell r="Q270">
            <v>70.212860000000006</v>
          </cell>
          <cell r="R270">
            <v>59.332709999999999</v>
          </cell>
          <cell r="S270">
            <v>67.712860000000006</v>
          </cell>
          <cell r="T270">
            <v>55.332709999999999</v>
          </cell>
          <cell r="U270">
            <v>70.712860000000006</v>
          </cell>
          <cell r="V270">
            <v>59.332709999999999</v>
          </cell>
          <cell r="W270">
            <v>67.636769999999999</v>
          </cell>
          <cell r="X270">
            <v>57.817140000000002</v>
          </cell>
          <cell r="Y270">
            <v>71.712860000000006</v>
          </cell>
          <cell r="Z270">
            <v>61.082709999999999</v>
          </cell>
          <cell r="AA270">
            <v>73.712860000000006</v>
          </cell>
          <cell r="AB270">
            <v>62.332709999999999</v>
          </cell>
          <cell r="AC270">
            <v>70.712860000000006</v>
          </cell>
          <cell r="AD270">
            <v>60.332709999999999</v>
          </cell>
          <cell r="AE270">
            <v>69.566460000000006</v>
          </cell>
          <cell r="AF270">
            <v>60.296199999999999</v>
          </cell>
        </row>
        <row r="271">
          <cell r="D271">
            <v>49614</v>
          </cell>
          <cell r="E271">
            <v>78.998490000000004</v>
          </cell>
          <cell r="F271">
            <v>66.378829999999994</v>
          </cell>
          <cell r="G271">
            <v>71.057010000000005</v>
          </cell>
          <cell r="H271">
            <v>61.361530000000002</v>
          </cell>
          <cell r="I271">
            <v>78.54213</v>
          </cell>
          <cell r="J271">
            <v>62.605890000000002</v>
          </cell>
          <cell r="K271">
            <v>77.117549999999994</v>
          </cell>
          <cell r="L271">
            <v>64.646450000000002</v>
          </cell>
          <cell r="M271">
            <v>76.050929999999994</v>
          </cell>
          <cell r="N271">
            <v>65.770499999999998</v>
          </cell>
          <cell r="O271">
            <v>69.557010000000005</v>
          </cell>
          <cell r="P271">
            <v>59.861530000000002</v>
          </cell>
          <cell r="Q271">
            <v>70.557010000000005</v>
          </cell>
          <cell r="R271">
            <v>60.861530000000002</v>
          </cell>
          <cell r="S271">
            <v>67.807010000000005</v>
          </cell>
          <cell r="T271">
            <v>57.361530000000002</v>
          </cell>
          <cell r="U271">
            <v>69.557010000000005</v>
          </cell>
          <cell r="V271">
            <v>59.861530000000002</v>
          </cell>
          <cell r="W271">
            <v>78.54213</v>
          </cell>
          <cell r="X271">
            <v>62.605890000000002</v>
          </cell>
          <cell r="Y271">
            <v>72.057010000000005</v>
          </cell>
          <cell r="Z271">
            <v>61.861530000000002</v>
          </cell>
          <cell r="AA271">
            <v>73.807010000000005</v>
          </cell>
          <cell r="AB271">
            <v>63.611530000000002</v>
          </cell>
          <cell r="AC271">
            <v>71.057010000000005</v>
          </cell>
          <cell r="AD271">
            <v>61.611530000000002</v>
          </cell>
          <cell r="AE271">
            <v>80.580879999999993</v>
          </cell>
          <cell r="AF271">
            <v>61.616329999999998</v>
          </cell>
        </row>
        <row r="272">
          <cell r="D272">
            <v>49644</v>
          </cell>
          <cell r="E272">
            <v>79.790109999999999</v>
          </cell>
          <cell r="F272">
            <v>69.018960000000007</v>
          </cell>
          <cell r="G272">
            <v>69.510739999999998</v>
          </cell>
          <cell r="H272">
            <v>62.620480000000001</v>
          </cell>
          <cell r="I272">
            <v>83.227379999999997</v>
          </cell>
          <cell r="J272">
            <v>66.941410000000005</v>
          </cell>
          <cell r="K272">
            <v>74.975120000000004</v>
          </cell>
          <cell r="L272">
            <v>65.599339999999998</v>
          </cell>
          <cell r="M272">
            <v>74.785110000000003</v>
          </cell>
          <cell r="N272">
            <v>66.940029999999993</v>
          </cell>
          <cell r="O272">
            <v>68.760739999999998</v>
          </cell>
          <cell r="P272">
            <v>61.620480000000001</v>
          </cell>
          <cell r="Q272">
            <v>69.010739999999998</v>
          </cell>
          <cell r="R272">
            <v>62.120480000000001</v>
          </cell>
          <cell r="S272">
            <v>66.510739999999998</v>
          </cell>
          <cell r="T272">
            <v>58.620480000000001</v>
          </cell>
          <cell r="U272">
            <v>68.760739999999998</v>
          </cell>
          <cell r="V272">
            <v>61.620480000000001</v>
          </cell>
          <cell r="W272">
            <v>83.227379999999997</v>
          </cell>
          <cell r="X272">
            <v>66.941410000000005</v>
          </cell>
          <cell r="Y272">
            <v>70.510739999999998</v>
          </cell>
          <cell r="Z272">
            <v>63.370480000000001</v>
          </cell>
          <cell r="AA272">
            <v>72.010739999999998</v>
          </cell>
          <cell r="AB272">
            <v>64.870480000000001</v>
          </cell>
          <cell r="AC272">
            <v>70.010739999999998</v>
          </cell>
          <cell r="AD272">
            <v>63.620480000000001</v>
          </cell>
          <cell r="AE272">
            <v>83.890190000000004</v>
          </cell>
          <cell r="AF272">
            <v>68.538160000000005</v>
          </cell>
        </row>
        <row r="273">
          <cell r="D273">
            <v>49675</v>
          </cell>
          <cell r="E273">
            <v>77.430340000000001</v>
          </cell>
          <cell r="F273">
            <v>67.982839999999996</v>
          </cell>
          <cell r="G273">
            <v>68.625690000000006</v>
          </cell>
          <cell r="H273">
            <v>63.467739999999999</v>
          </cell>
          <cell r="I273">
            <v>79.447779999999995</v>
          </cell>
          <cell r="J273">
            <v>64.889759999999995</v>
          </cell>
          <cell r="K273">
            <v>76.738969999999995</v>
          </cell>
          <cell r="L273">
            <v>67.022660000000002</v>
          </cell>
          <cell r="M273">
            <v>73.356250000000003</v>
          </cell>
          <cell r="N273">
            <v>67.604560000000006</v>
          </cell>
          <cell r="O273">
            <v>67.875690000000006</v>
          </cell>
          <cell r="P273">
            <v>62.967739999999999</v>
          </cell>
          <cell r="Q273">
            <v>68.125690000000006</v>
          </cell>
          <cell r="R273">
            <v>62.967739999999999</v>
          </cell>
          <cell r="S273">
            <v>65.125690000000006</v>
          </cell>
          <cell r="T273">
            <v>60.967739999999999</v>
          </cell>
          <cell r="U273">
            <v>67.875690000000006</v>
          </cell>
          <cell r="V273">
            <v>62.967739999999999</v>
          </cell>
          <cell r="W273">
            <v>79.447779999999995</v>
          </cell>
          <cell r="X273">
            <v>64.889759999999995</v>
          </cell>
          <cell r="Y273">
            <v>69.875690000000006</v>
          </cell>
          <cell r="Z273">
            <v>64.467740000000006</v>
          </cell>
          <cell r="AA273">
            <v>71.375690000000006</v>
          </cell>
          <cell r="AB273">
            <v>65.717740000000006</v>
          </cell>
          <cell r="AC273">
            <v>69.625690000000006</v>
          </cell>
          <cell r="AD273">
            <v>64.967740000000006</v>
          </cell>
          <cell r="AE273">
            <v>80.280029999999996</v>
          </cell>
          <cell r="AF273">
            <v>65.030510000000007</v>
          </cell>
        </row>
        <row r="274">
          <cell r="D274">
            <v>49706</v>
          </cell>
          <cell r="E274">
            <v>70.872799999999998</v>
          </cell>
          <cell r="F274">
            <v>65.181079999999994</v>
          </cell>
          <cell r="G274">
            <v>65.411230000000003</v>
          </cell>
          <cell r="H274">
            <v>61.461790000000001</v>
          </cell>
          <cell r="I274">
            <v>71.049800000000005</v>
          </cell>
          <cell r="J274">
            <v>61.91395</v>
          </cell>
          <cell r="K274">
            <v>69.518770000000004</v>
          </cell>
          <cell r="L274">
            <v>62.81476</v>
          </cell>
          <cell r="M274">
            <v>69.447140000000005</v>
          </cell>
          <cell r="N274">
            <v>65.548289999999994</v>
          </cell>
          <cell r="O274">
            <v>64.411230000000003</v>
          </cell>
          <cell r="P274">
            <v>60.211790000000001</v>
          </cell>
          <cell r="Q274">
            <v>65.411230000000003</v>
          </cell>
          <cell r="R274">
            <v>60.961790000000001</v>
          </cell>
          <cell r="S274">
            <v>61.911230000000003</v>
          </cell>
          <cell r="T274">
            <v>58.961790000000001</v>
          </cell>
          <cell r="U274">
            <v>64.411230000000003</v>
          </cell>
          <cell r="V274">
            <v>60.211790000000001</v>
          </cell>
          <cell r="W274">
            <v>71.049800000000005</v>
          </cell>
          <cell r="X274">
            <v>61.91395</v>
          </cell>
          <cell r="Y274">
            <v>66.661230000000003</v>
          </cell>
          <cell r="Z274">
            <v>62.461790000000001</v>
          </cell>
          <cell r="AA274">
            <v>67.911230000000003</v>
          </cell>
          <cell r="AB274">
            <v>63.711790000000001</v>
          </cell>
          <cell r="AC274">
            <v>64.411230000000003</v>
          </cell>
          <cell r="AD274">
            <v>62.211790000000001</v>
          </cell>
          <cell r="AE274">
            <v>74.829049999999995</v>
          </cell>
          <cell r="AF274">
            <v>61.902700000000003</v>
          </cell>
        </row>
        <row r="275">
          <cell r="D275">
            <v>49735</v>
          </cell>
          <cell r="E275">
            <v>66.005570000000006</v>
          </cell>
          <cell r="F275">
            <v>60.525700000000001</v>
          </cell>
          <cell r="G275">
            <v>65.359020000000001</v>
          </cell>
          <cell r="H275">
            <v>60.735869999999998</v>
          </cell>
          <cell r="I275">
            <v>61.243070000000003</v>
          </cell>
          <cell r="J275">
            <v>55.747920000000001</v>
          </cell>
          <cell r="K275">
            <v>69.125309999999999</v>
          </cell>
          <cell r="L275">
            <v>61.927979999999998</v>
          </cell>
          <cell r="M275">
            <v>69.49803</v>
          </cell>
          <cell r="N275">
            <v>65.229079999999996</v>
          </cell>
          <cell r="O275">
            <v>64.359020000000001</v>
          </cell>
          <cell r="P275">
            <v>59.235869999999998</v>
          </cell>
          <cell r="Q275">
            <v>65.359020000000001</v>
          </cell>
          <cell r="R275">
            <v>60.235869999999998</v>
          </cell>
          <cell r="S275">
            <v>61.359020000000001</v>
          </cell>
          <cell r="T275">
            <v>57.235869999999998</v>
          </cell>
          <cell r="U275">
            <v>64.359020000000001</v>
          </cell>
          <cell r="V275">
            <v>59.235869999999998</v>
          </cell>
          <cell r="W275">
            <v>61.243070000000003</v>
          </cell>
          <cell r="X275">
            <v>55.747920000000001</v>
          </cell>
          <cell r="Y275">
            <v>66.609020000000001</v>
          </cell>
          <cell r="Z275">
            <v>61.735869999999998</v>
          </cell>
          <cell r="AA275">
            <v>67.859020000000001</v>
          </cell>
          <cell r="AB275">
            <v>62.735869999999998</v>
          </cell>
          <cell r="AC275">
            <v>64.109020000000001</v>
          </cell>
          <cell r="AD275">
            <v>60.985869999999998</v>
          </cell>
          <cell r="AE275">
            <v>64.525319999999994</v>
          </cell>
          <cell r="AF275">
            <v>56.529670000000003</v>
          </cell>
        </row>
        <row r="276">
          <cell r="D276">
            <v>49766</v>
          </cell>
          <cell r="E276">
            <v>64.565709999999996</v>
          </cell>
          <cell r="F276">
            <v>58.934910000000002</v>
          </cell>
          <cell r="G276">
            <v>68.685659999999999</v>
          </cell>
          <cell r="H276">
            <v>62.728630000000003</v>
          </cell>
          <cell r="I276">
            <v>59.708820000000003</v>
          </cell>
          <cell r="J276">
            <v>54.238059999999997</v>
          </cell>
          <cell r="K276">
            <v>69.019170000000003</v>
          </cell>
          <cell r="L276">
            <v>61.601799999999997</v>
          </cell>
          <cell r="M276">
            <v>71.425650000000005</v>
          </cell>
          <cell r="N276">
            <v>66.076599999999999</v>
          </cell>
          <cell r="O276">
            <v>67.435659999999999</v>
          </cell>
          <cell r="P276">
            <v>61.728630000000003</v>
          </cell>
          <cell r="Q276">
            <v>65.685659999999999</v>
          </cell>
          <cell r="R276">
            <v>61.978630000000003</v>
          </cell>
          <cell r="S276">
            <v>62.685659999999999</v>
          </cell>
          <cell r="T276">
            <v>58.728630000000003</v>
          </cell>
          <cell r="U276">
            <v>67.435659999999999</v>
          </cell>
          <cell r="V276">
            <v>61.728630000000003</v>
          </cell>
          <cell r="W276">
            <v>59.708820000000003</v>
          </cell>
          <cell r="X276">
            <v>54.238059999999997</v>
          </cell>
          <cell r="Y276">
            <v>67.185659999999999</v>
          </cell>
          <cell r="Z276">
            <v>60.728630000000003</v>
          </cell>
          <cell r="AA276">
            <v>71.435659999999999</v>
          </cell>
          <cell r="AB276">
            <v>64.978629999999995</v>
          </cell>
          <cell r="AC276">
            <v>65.685659999999999</v>
          </cell>
          <cell r="AD276">
            <v>61.228630000000003</v>
          </cell>
          <cell r="AE276">
            <v>64.69538</v>
          </cell>
          <cell r="AF276">
            <v>58.427680000000002</v>
          </cell>
        </row>
        <row r="277">
          <cell r="D277">
            <v>49796</v>
          </cell>
          <cell r="E277">
            <v>59.464469999999999</v>
          </cell>
          <cell r="F277">
            <v>49.553939999999997</v>
          </cell>
          <cell r="G277">
            <v>65.054599999999994</v>
          </cell>
          <cell r="H277">
            <v>58.589739999999999</v>
          </cell>
          <cell r="I277">
            <v>54.733379999999997</v>
          </cell>
          <cell r="J277">
            <v>45.25891</v>
          </cell>
          <cell r="K277">
            <v>69.547439999999995</v>
          </cell>
          <cell r="L277">
            <v>59.076430000000002</v>
          </cell>
          <cell r="M277">
            <v>67.783069999999995</v>
          </cell>
          <cell r="N277">
            <v>61.943260000000002</v>
          </cell>
          <cell r="O277">
            <v>64.054599999999994</v>
          </cell>
          <cell r="P277">
            <v>57.089739999999999</v>
          </cell>
          <cell r="Q277">
            <v>64.054599999999994</v>
          </cell>
          <cell r="R277">
            <v>57.589739999999999</v>
          </cell>
          <cell r="S277">
            <v>55.054600000000001</v>
          </cell>
          <cell r="T277">
            <v>50.589739999999999</v>
          </cell>
          <cell r="U277">
            <v>64.054599999999994</v>
          </cell>
          <cell r="V277">
            <v>57.089739999999999</v>
          </cell>
          <cell r="W277">
            <v>54.733379999999997</v>
          </cell>
          <cell r="X277">
            <v>45.25891</v>
          </cell>
          <cell r="Y277">
            <v>63.554600000000001</v>
          </cell>
          <cell r="Z277">
            <v>56.589739999999999</v>
          </cell>
          <cell r="AA277">
            <v>68.054599999999994</v>
          </cell>
          <cell r="AB277">
            <v>60.589739999999999</v>
          </cell>
          <cell r="AC277">
            <v>61.054600000000001</v>
          </cell>
          <cell r="AD277">
            <v>55.839739999999999</v>
          </cell>
          <cell r="AE277">
            <v>59.48057</v>
          </cell>
          <cell r="AF277">
            <v>51.76097</v>
          </cell>
        </row>
        <row r="278">
          <cell r="D278">
            <v>49827</v>
          </cell>
          <cell r="E278">
            <v>59.605849999999997</v>
          </cell>
          <cell r="F278">
            <v>52.286850000000001</v>
          </cell>
          <cell r="G278">
            <v>61.856439999999999</v>
          </cell>
          <cell r="H278">
            <v>57.732590000000002</v>
          </cell>
          <cell r="I278">
            <v>54.86853</v>
          </cell>
          <cell r="J278">
            <v>47.871569999999998</v>
          </cell>
          <cell r="K278">
            <v>66.137119999999996</v>
          </cell>
          <cell r="L278">
            <v>59.799959999999999</v>
          </cell>
          <cell r="M278">
            <v>65.176019999999994</v>
          </cell>
          <cell r="N278">
            <v>61.339449999999999</v>
          </cell>
          <cell r="O278">
            <v>61.606439999999999</v>
          </cell>
          <cell r="P278">
            <v>56.982590000000002</v>
          </cell>
          <cell r="Q278">
            <v>61.856439999999999</v>
          </cell>
          <cell r="R278">
            <v>56.982590000000002</v>
          </cell>
          <cell r="S278">
            <v>49.856439999999999</v>
          </cell>
          <cell r="T278">
            <v>48.732590000000002</v>
          </cell>
          <cell r="U278">
            <v>61.606439999999999</v>
          </cell>
          <cell r="V278">
            <v>56.982590000000002</v>
          </cell>
          <cell r="W278">
            <v>54.86853</v>
          </cell>
          <cell r="X278">
            <v>47.871569999999998</v>
          </cell>
          <cell r="Y278">
            <v>62.856439999999999</v>
          </cell>
          <cell r="Z278">
            <v>58.232590000000002</v>
          </cell>
          <cell r="AA278">
            <v>64.856440000000006</v>
          </cell>
          <cell r="AB278">
            <v>59.982590000000002</v>
          </cell>
          <cell r="AC278">
            <v>58.856439999999999</v>
          </cell>
          <cell r="AD278">
            <v>54.982590000000002</v>
          </cell>
          <cell r="AE278">
            <v>62.234780000000001</v>
          </cell>
          <cell r="AF278">
            <v>55.941130000000001</v>
          </cell>
        </row>
        <row r="279">
          <cell r="D279">
            <v>49857</v>
          </cell>
          <cell r="E279">
            <v>69.17474</v>
          </cell>
          <cell r="F279">
            <v>57.889060000000001</v>
          </cell>
          <cell r="G279">
            <v>77.531409999999994</v>
          </cell>
          <cell r="H279">
            <v>61.455280000000002</v>
          </cell>
          <cell r="I279">
            <v>64.016400000000004</v>
          </cell>
          <cell r="J279">
            <v>53.227290000000004</v>
          </cell>
          <cell r="K279">
            <v>78.376390000000001</v>
          </cell>
          <cell r="L279">
            <v>62.72925</v>
          </cell>
          <cell r="M279">
            <v>75.971109999999996</v>
          </cell>
          <cell r="N279">
            <v>62.993079999999999</v>
          </cell>
          <cell r="O279">
            <v>82.031409999999994</v>
          </cell>
          <cell r="P279">
            <v>60.455280000000002</v>
          </cell>
          <cell r="Q279">
            <v>82.531409999999994</v>
          </cell>
          <cell r="R279">
            <v>61.455280000000002</v>
          </cell>
          <cell r="S279">
            <v>72.531409999999994</v>
          </cell>
          <cell r="T279">
            <v>56.455280000000002</v>
          </cell>
          <cell r="U279">
            <v>82.031409999999994</v>
          </cell>
          <cell r="V279">
            <v>60.455280000000002</v>
          </cell>
          <cell r="W279">
            <v>64.016400000000004</v>
          </cell>
          <cell r="X279">
            <v>53.227290000000004</v>
          </cell>
          <cell r="Y279">
            <v>80.031409999999994</v>
          </cell>
          <cell r="Z279">
            <v>62.955280000000002</v>
          </cell>
          <cell r="AA279">
            <v>81.781409999999994</v>
          </cell>
          <cell r="AB279">
            <v>63.955280000000002</v>
          </cell>
          <cell r="AC279">
            <v>78.531409999999994</v>
          </cell>
          <cell r="AD279">
            <v>59.705280000000002</v>
          </cell>
          <cell r="AE279">
            <v>68.548770000000005</v>
          </cell>
          <cell r="AF279">
            <v>60.799100000000003</v>
          </cell>
        </row>
        <row r="280">
          <cell r="D280">
            <v>49888</v>
          </cell>
          <cell r="E280">
            <v>75.959140000000005</v>
          </cell>
          <cell r="F280">
            <v>62.223599999999998</v>
          </cell>
          <cell r="G280">
            <v>76.985979999999998</v>
          </cell>
          <cell r="H280">
            <v>61.862270000000002</v>
          </cell>
          <cell r="I280">
            <v>70.788039999999995</v>
          </cell>
          <cell r="J280">
            <v>57.395580000000002</v>
          </cell>
          <cell r="K280">
            <v>82.616309999999999</v>
          </cell>
          <cell r="L280">
            <v>64.908450000000002</v>
          </cell>
          <cell r="M280">
            <v>79.641319999999993</v>
          </cell>
          <cell r="N280">
            <v>65.025689999999997</v>
          </cell>
          <cell r="O280">
            <v>80.485979999999998</v>
          </cell>
          <cell r="P280">
            <v>60.862270000000002</v>
          </cell>
          <cell r="Q280">
            <v>81.235979999999998</v>
          </cell>
          <cell r="R280">
            <v>61.862270000000002</v>
          </cell>
          <cell r="S280">
            <v>73.485979999999998</v>
          </cell>
          <cell r="T280">
            <v>57.862270000000002</v>
          </cell>
          <cell r="U280">
            <v>80.485979999999998</v>
          </cell>
          <cell r="V280">
            <v>60.862270000000002</v>
          </cell>
          <cell r="W280">
            <v>70.788039999999995</v>
          </cell>
          <cell r="X280">
            <v>57.395580000000002</v>
          </cell>
          <cell r="Y280">
            <v>78.985979999999998</v>
          </cell>
          <cell r="Z280">
            <v>63.362270000000002</v>
          </cell>
          <cell r="AA280">
            <v>80.735979999999998</v>
          </cell>
          <cell r="AB280">
            <v>64.362269999999995</v>
          </cell>
          <cell r="AC280">
            <v>77.985979999999998</v>
          </cell>
          <cell r="AD280">
            <v>61.862270000000002</v>
          </cell>
          <cell r="AE280">
            <v>71.965350000000001</v>
          </cell>
          <cell r="AF280">
            <v>61.26502</v>
          </cell>
        </row>
        <row r="281">
          <cell r="D281">
            <v>49919</v>
          </cell>
          <cell r="E281">
            <v>75.549059999999997</v>
          </cell>
          <cell r="F281">
            <v>64.851240000000004</v>
          </cell>
          <cell r="G281">
            <v>75.39676</v>
          </cell>
          <cell r="H281">
            <v>61.893880000000003</v>
          </cell>
          <cell r="I281">
            <v>71.931309999999996</v>
          </cell>
          <cell r="J281">
            <v>60.18327</v>
          </cell>
          <cell r="K281">
            <v>81.121110000000002</v>
          </cell>
          <cell r="L281">
            <v>64.845960000000005</v>
          </cell>
          <cell r="M281">
            <v>79.006900000000002</v>
          </cell>
          <cell r="N281">
            <v>65.287719999999993</v>
          </cell>
          <cell r="O281">
            <v>77.39676</v>
          </cell>
          <cell r="P281">
            <v>59.393880000000003</v>
          </cell>
          <cell r="Q281">
            <v>76.39676</v>
          </cell>
          <cell r="R281">
            <v>58.893880000000003</v>
          </cell>
          <cell r="S281">
            <v>71.39676</v>
          </cell>
          <cell r="T281">
            <v>57.893880000000003</v>
          </cell>
          <cell r="U281">
            <v>77.39676</v>
          </cell>
          <cell r="V281">
            <v>59.393880000000003</v>
          </cell>
          <cell r="W281">
            <v>71.931309999999996</v>
          </cell>
          <cell r="X281">
            <v>60.18327</v>
          </cell>
          <cell r="Y281">
            <v>76.89676</v>
          </cell>
          <cell r="Z281">
            <v>62.893880000000003</v>
          </cell>
          <cell r="AA281">
            <v>78.64676</v>
          </cell>
          <cell r="AB281">
            <v>64.143879999999996</v>
          </cell>
          <cell r="AC281">
            <v>75.39676</v>
          </cell>
          <cell r="AD281">
            <v>61.893880000000003</v>
          </cell>
          <cell r="AE281">
            <v>71.809119999999993</v>
          </cell>
          <cell r="AF281">
            <v>62.384520000000002</v>
          </cell>
        </row>
        <row r="282">
          <cell r="D282">
            <v>49949</v>
          </cell>
          <cell r="E282">
            <v>71.721620000000001</v>
          </cell>
          <cell r="F282">
            <v>63.861530000000002</v>
          </cell>
          <cell r="G282">
            <v>73.758830000000003</v>
          </cell>
          <cell r="H282">
            <v>63.120130000000003</v>
          </cell>
          <cell r="I282">
            <v>68.812119999999993</v>
          </cell>
          <cell r="J282">
            <v>59.160730000000001</v>
          </cell>
          <cell r="K282">
            <v>76.589669999999998</v>
          </cell>
          <cell r="L282">
            <v>64.354619999999997</v>
          </cell>
          <cell r="M282">
            <v>76.828479999999999</v>
          </cell>
          <cell r="N282">
            <v>66.831019999999995</v>
          </cell>
          <cell r="O282">
            <v>73.758830000000003</v>
          </cell>
          <cell r="P282">
            <v>62.120130000000003</v>
          </cell>
          <cell r="Q282">
            <v>73.258830000000003</v>
          </cell>
          <cell r="R282">
            <v>62.120130000000003</v>
          </cell>
          <cell r="S282">
            <v>70.758830000000003</v>
          </cell>
          <cell r="T282">
            <v>58.120130000000003</v>
          </cell>
          <cell r="U282">
            <v>73.758830000000003</v>
          </cell>
          <cell r="V282">
            <v>62.120130000000003</v>
          </cell>
          <cell r="W282">
            <v>68.812119999999993</v>
          </cell>
          <cell r="X282">
            <v>59.160730000000001</v>
          </cell>
          <cell r="Y282">
            <v>74.758830000000003</v>
          </cell>
          <cell r="Z282">
            <v>63.870130000000003</v>
          </cell>
          <cell r="AA282">
            <v>76.758830000000003</v>
          </cell>
          <cell r="AB282">
            <v>65.120130000000003</v>
          </cell>
          <cell r="AC282">
            <v>73.758830000000003</v>
          </cell>
          <cell r="AD282">
            <v>63.120130000000003</v>
          </cell>
          <cell r="AE282">
            <v>70.741810000000001</v>
          </cell>
          <cell r="AF282">
            <v>61.639789999999998</v>
          </cell>
        </row>
        <row r="283">
          <cell r="D283">
            <v>49980</v>
          </cell>
          <cell r="E283">
            <v>81.289240000000007</v>
          </cell>
          <cell r="F283">
            <v>69.297929999999994</v>
          </cell>
          <cell r="G283">
            <v>73.585650000000001</v>
          </cell>
          <cell r="H283">
            <v>63.089329999999997</v>
          </cell>
          <cell r="I283">
            <v>82.398120000000006</v>
          </cell>
          <cell r="J283">
            <v>66.506870000000006</v>
          </cell>
          <cell r="K283">
            <v>77.560699999999997</v>
          </cell>
          <cell r="L283">
            <v>66.018749999999997</v>
          </cell>
          <cell r="M283">
            <v>77.80444</v>
          </cell>
          <cell r="N283">
            <v>67.408379999999994</v>
          </cell>
          <cell r="O283">
            <v>72.085650000000001</v>
          </cell>
          <cell r="P283">
            <v>61.589329999999997</v>
          </cell>
          <cell r="Q283">
            <v>73.085650000000001</v>
          </cell>
          <cell r="R283">
            <v>62.589329999999997</v>
          </cell>
          <cell r="S283">
            <v>70.335650000000001</v>
          </cell>
          <cell r="T283">
            <v>59.089329999999997</v>
          </cell>
          <cell r="U283">
            <v>72.085650000000001</v>
          </cell>
          <cell r="V283">
            <v>61.589329999999997</v>
          </cell>
          <cell r="W283">
            <v>82.398120000000006</v>
          </cell>
          <cell r="X283">
            <v>66.506870000000006</v>
          </cell>
          <cell r="Y283">
            <v>74.585650000000001</v>
          </cell>
          <cell r="Z283">
            <v>63.589329999999997</v>
          </cell>
          <cell r="AA283">
            <v>76.335650000000001</v>
          </cell>
          <cell r="AB283">
            <v>65.339330000000004</v>
          </cell>
          <cell r="AC283">
            <v>73.585650000000001</v>
          </cell>
          <cell r="AD283">
            <v>63.339329999999997</v>
          </cell>
          <cell r="AE283">
            <v>84.436869999999999</v>
          </cell>
          <cell r="AF283">
            <v>65.517309999999995</v>
          </cell>
        </row>
        <row r="284">
          <cell r="D284">
            <v>50010</v>
          </cell>
          <cell r="E284">
            <v>79.519649999999999</v>
          </cell>
          <cell r="F284">
            <v>69.115110000000001</v>
          </cell>
          <cell r="G284">
            <v>70.388199999999998</v>
          </cell>
          <cell r="H284">
            <v>63.176670000000001</v>
          </cell>
          <cell r="I284">
            <v>83.016980000000004</v>
          </cell>
          <cell r="J284">
            <v>66.721329999999995</v>
          </cell>
          <cell r="K284">
            <v>75.157730000000001</v>
          </cell>
          <cell r="L284">
            <v>65.893630000000002</v>
          </cell>
          <cell r="M284">
            <v>75.213890000000006</v>
          </cell>
          <cell r="N284">
            <v>67.326610000000002</v>
          </cell>
          <cell r="O284">
            <v>69.638199999999998</v>
          </cell>
          <cell r="P284">
            <v>62.176670000000001</v>
          </cell>
          <cell r="Q284">
            <v>69.888199999999998</v>
          </cell>
          <cell r="R284">
            <v>62.676670000000001</v>
          </cell>
          <cell r="S284">
            <v>67.388199999999998</v>
          </cell>
          <cell r="T284">
            <v>59.176670000000001</v>
          </cell>
          <cell r="U284">
            <v>69.638199999999998</v>
          </cell>
          <cell r="V284">
            <v>62.176670000000001</v>
          </cell>
          <cell r="W284">
            <v>83.016980000000004</v>
          </cell>
          <cell r="X284">
            <v>66.721329999999995</v>
          </cell>
          <cell r="Y284">
            <v>71.388199999999998</v>
          </cell>
          <cell r="Z284">
            <v>63.926670000000001</v>
          </cell>
          <cell r="AA284">
            <v>72.888199999999998</v>
          </cell>
          <cell r="AB284">
            <v>65.426670000000001</v>
          </cell>
          <cell r="AC284">
            <v>70.888199999999998</v>
          </cell>
          <cell r="AD284">
            <v>64.176670000000001</v>
          </cell>
          <cell r="AE284">
            <v>83.679789999999997</v>
          </cell>
          <cell r="AF284">
            <v>68.318079999999995</v>
          </cell>
        </row>
        <row r="285">
          <cell r="D285">
            <v>50041</v>
          </cell>
          <cell r="E285">
            <v>77.968710000000002</v>
          </cell>
          <cell r="F285">
            <v>69.006219999999999</v>
          </cell>
          <cell r="G285">
            <v>69.772970000000001</v>
          </cell>
          <cell r="H285">
            <v>64.535449999999997</v>
          </cell>
          <cell r="I285">
            <v>81.412980000000005</v>
          </cell>
          <cell r="J285">
            <v>66.617919999999998</v>
          </cell>
          <cell r="K285">
            <v>77.669430000000006</v>
          </cell>
          <cell r="L285">
            <v>68.05368</v>
          </cell>
          <cell r="M285">
            <v>74.182689999999994</v>
          </cell>
          <cell r="N285">
            <v>68.762469999999993</v>
          </cell>
          <cell r="O285">
            <v>69.022970000000001</v>
          </cell>
          <cell r="P285">
            <v>64.035449999999997</v>
          </cell>
          <cell r="Q285">
            <v>69.272970000000001</v>
          </cell>
          <cell r="R285">
            <v>64.035449999999997</v>
          </cell>
          <cell r="S285">
            <v>66.272970000000001</v>
          </cell>
          <cell r="T285">
            <v>62.035449999999997</v>
          </cell>
          <cell r="U285">
            <v>69.022970000000001</v>
          </cell>
          <cell r="V285">
            <v>64.035449999999997</v>
          </cell>
          <cell r="W285">
            <v>81.412980000000005</v>
          </cell>
          <cell r="X285">
            <v>66.617919999999998</v>
          </cell>
          <cell r="Y285">
            <v>71.022970000000001</v>
          </cell>
          <cell r="Z285">
            <v>65.535449999999997</v>
          </cell>
          <cell r="AA285">
            <v>72.522970000000001</v>
          </cell>
          <cell r="AB285">
            <v>66.785449999999997</v>
          </cell>
          <cell r="AC285">
            <v>70.772970000000001</v>
          </cell>
          <cell r="AD285">
            <v>66.035449999999997</v>
          </cell>
          <cell r="AE285">
            <v>82.245230000000006</v>
          </cell>
          <cell r="AF285">
            <v>66.758669999999995</v>
          </cell>
        </row>
        <row r="286">
          <cell r="D286">
            <v>50072</v>
          </cell>
          <cell r="E286">
            <v>72.928730000000002</v>
          </cell>
          <cell r="F286">
            <v>67.970200000000006</v>
          </cell>
          <cell r="G286">
            <v>68.01361</v>
          </cell>
          <cell r="H286">
            <v>63.22336</v>
          </cell>
          <cell r="I286">
            <v>75.828140000000005</v>
          </cell>
          <cell r="J286">
            <v>65.391450000000006</v>
          </cell>
          <cell r="K286">
            <v>72.577219999999997</v>
          </cell>
          <cell r="L286">
            <v>65.75703</v>
          </cell>
          <cell r="M286">
            <v>72.163380000000004</v>
          </cell>
          <cell r="N286">
            <v>67.425169999999994</v>
          </cell>
          <cell r="O286">
            <v>67.01361</v>
          </cell>
          <cell r="P286">
            <v>61.97336</v>
          </cell>
          <cell r="Q286">
            <v>68.01361</v>
          </cell>
          <cell r="R286">
            <v>62.72336</v>
          </cell>
          <cell r="S286">
            <v>64.51361</v>
          </cell>
          <cell r="T286">
            <v>60.72336</v>
          </cell>
          <cell r="U286">
            <v>67.01361</v>
          </cell>
          <cell r="V286">
            <v>61.97336</v>
          </cell>
          <cell r="W286">
            <v>75.828140000000005</v>
          </cell>
          <cell r="X286">
            <v>65.391450000000006</v>
          </cell>
          <cell r="Y286">
            <v>69.26361</v>
          </cell>
          <cell r="Z286">
            <v>64.22336</v>
          </cell>
          <cell r="AA286">
            <v>70.51361</v>
          </cell>
          <cell r="AB286">
            <v>65.47336</v>
          </cell>
          <cell r="AC286">
            <v>67.01361</v>
          </cell>
          <cell r="AD286">
            <v>63.97336</v>
          </cell>
          <cell r="AE286">
            <v>79.607389999999995</v>
          </cell>
          <cell r="AF286">
            <v>65.380200000000002</v>
          </cell>
        </row>
        <row r="287">
          <cell r="D287">
            <v>50100</v>
          </cell>
          <cell r="E287">
            <v>69.549959999999999</v>
          </cell>
          <cell r="F287">
            <v>63.585700000000003</v>
          </cell>
          <cell r="G287">
            <v>66.881969999999995</v>
          </cell>
          <cell r="H287">
            <v>62.622750000000003</v>
          </cell>
          <cell r="I287">
            <v>65.456530000000001</v>
          </cell>
          <cell r="J287">
            <v>58.850749999999998</v>
          </cell>
          <cell r="K287">
            <v>71.187389999999994</v>
          </cell>
          <cell r="L287">
            <v>63.491349999999997</v>
          </cell>
          <cell r="M287">
            <v>71.166600000000003</v>
          </cell>
          <cell r="N287">
            <v>66.873019999999997</v>
          </cell>
          <cell r="O287">
            <v>65.881969999999995</v>
          </cell>
          <cell r="P287">
            <v>61.122750000000003</v>
          </cell>
          <cell r="Q287">
            <v>66.881969999999995</v>
          </cell>
          <cell r="R287">
            <v>62.122750000000003</v>
          </cell>
          <cell r="S287">
            <v>62.881970000000003</v>
          </cell>
          <cell r="T287">
            <v>59.122750000000003</v>
          </cell>
          <cell r="U287">
            <v>65.881969999999995</v>
          </cell>
          <cell r="V287">
            <v>61.122750000000003</v>
          </cell>
          <cell r="W287">
            <v>65.456530000000001</v>
          </cell>
          <cell r="X287">
            <v>58.850749999999998</v>
          </cell>
          <cell r="Y287">
            <v>68.131969999999995</v>
          </cell>
          <cell r="Z287">
            <v>63.622750000000003</v>
          </cell>
          <cell r="AA287">
            <v>69.381969999999995</v>
          </cell>
          <cell r="AB287">
            <v>64.622749999999996</v>
          </cell>
          <cell r="AC287">
            <v>65.631969999999995</v>
          </cell>
          <cell r="AD287">
            <v>62.872750000000003</v>
          </cell>
          <cell r="AE287">
            <v>68.738780000000006</v>
          </cell>
          <cell r="AF287">
            <v>59.6325</v>
          </cell>
        </row>
        <row r="288">
          <cell r="D288">
            <v>50131</v>
          </cell>
          <cell r="E288">
            <v>67.449839999999995</v>
          </cell>
          <cell r="F288">
            <v>61.225020000000001</v>
          </cell>
          <cell r="G288">
            <v>69.805599999999998</v>
          </cell>
          <cell r="H288">
            <v>63.897399999999998</v>
          </cell>
          <cell r="I288">
            <v>62.552599999999998</v>
          </cell>
          <cell r="J288">
            <v>56.465679999999999</v>
          </cell>
          <cell r="K288">
            <v>70.998959999999997</v>
          </cell>
          <cell r="L288">
            <v>63.153820000000003</v>
          </cell>
          <cell r="M288">
            <v>73.565420000000003</v>
          </cell>
          <cell r="N288">
            <v>67.799610000000001</v>
          </cell>
          <cell r="O288">
            <v>68.555599999999998</v>
          </cell>
          <cell r="P288">
            <v>62.897399999999998</v>
          </cell>
          <cell r="Q288">
            <v>66.805599999999998</v>
          </cell>
          <cell r="R288">
            <v>63.147399999999998</v>
          </cell>
          <cell r="S288">
            <v>63.805599999999998</v>
          </cell>
          <cell r="T288">
            <v>59.897399999999998</v>
          </cell>
          <cell r="U288">
            <v>68.555599999999998</v>
          </cell>
          <cell r="V288">
            <v>62.897399999999998</v>
          </cell>
          <cell r="W288">
            <v>62.552599999999998</v>
          </cell>
          <cell r="X288">
            <v>56.465679999999999</v>
          </cell>
          <cell r="Y288">
            <v>68.305599999999998</v>
          </cell>
          <cell r="Z288">
            <v>61.897399999999998</v>
          </cell>
          <cell r="AA288">
            <v>72.555599999999998</v>
          </cell>
          <cell r="AB288">
            <v>66.147400000000005</v>
          </cell>
          <cell r="AC288">
            <v>66.805599999999998</v>
          </cell>
          <cell r="AD288">
            <v>62.397399999999998</v>
          </cell>
          <cell r="AE288">
            <v>67.539159999999995</v>
          </cell>
          <cell r="AF288">
            <v>60.655299999999997</v>
          </cell>
        </row>
        <row r="289">
          <cell r="D289">
            <v>50161</v>
          </cell>
          <cell r="E289">
            <v>61.633650000000003</v>
          </cell>
          <cell r="F289">
            <v>51.879559999999998</v>
          </cell>
          <cell r="G289">
            <v>66.799310000000006</v>
          </cell>
          <cell r="H289">
            <v>60.511659999999999</v>
          </cell>
          <cell r="I289">
            <v>56.76482</v>
          </cell>
          <cell r="J289">
            <v>47.439909999999998</v>
          </cell>
          <cell r="K289">
            <v>71.893349999999998</v>
          </cell>
          <cell r="L289">
            <v>61.327779999999997</v>
          </cell>
          <cell r="M289">
            <v>69.718440000000001</v>
          </cell>
          <cell r="N289">
            <v>64.137720000000002</v>
          </cell>
          <cell r="O289">
            <v>65.799310000000006</v>
          </cell>
          <cell r="P289">
            <v>59.011659999999999</v>
          </cell>
          <cell r="Q289">
            <v>65.799310000000006</v>
          </cell>
          <cell r="R289">
            <v>59.511659999999999</v>
          </cell>
          <cell r="S289">
            <v>56.799309999999998</v>
          </cell>
          <cell r="T289">
            <v>52.511659999999999</v>
          </cell>
          <cell r="U289">
            <v>65.799310000000006</v>
          </cell>
          <cell r="V289">
            <v>59.011659999999999</v>
          </cell>
          <cell r="W289">
            <v>56.76482</v>
          </cell>
          <cell r="X289">
            <v>47.439909999999998</v>
          </cell>
          <cell r="Y289">
            <v>65.299310000000006</v>
          </cell>
          <cell r="Z289">
            <v>58.511659999999999</v>
          </cell>
          <cell r="AA289">
            <v>69.799310000000006</v>
          </cell>
          <cell r="AB289">
            <v>62.511659999999999</v>
          </cell>
          <cell r="AC289">
            <v>62.799309999999998</v>
          </cell>
          <cell r="AD289">
            <v>57.761659999999999</v>
          </cell>
          <cell r="AE289">
            <v>61.512009999999997</v>
          </cell>
          <cell r="AF289">
            <v>53.941969999999998</v>
          </cell>
        </row>
        <row r="290">
          <cell r="D290">
            <v>50192</v>
          </cell>
          <cell r="E290">
            <v>62.357410000000002</v>
          </cell>
          <cell r="F290">
            <v>54.140169999999998</v>
          </cell>
          <cell r="G290">
            <v>64.099170000000001</v>
          </cell>
          <cell r="H290">
            <v>59.33775</v>
          </cell>
          <cell r="I290">
            <v>57.456740000000003</v>
          </cell>
          <cell r="J290">
            <v>49.601059999999997</v>
          </cell>
          <cell r="K290">
            <v>68.37791</v>
          </cell>
          <cell r="L290">
            <v>61.710920000000002</v>
          </cell>
          <cell r="M290">
            <v>67.28931</v>
          </cell>
          <cell r="N290">
            <v>63.05003</v>
          </cell>
          <cell r="O290">
            <v>63.849170000000001</v>
          </cell>
          <cell r="P290">
            <v>58.58775</v>
          </cell>
          <cell r="Q290">
            <v>64.099170000000001</v>
          </cell>
          <cell r="R290">
            <v>58.58775</v>
          </cell>
          <cell r="S290">
            <v>52.099170000000001</v>
          </cell>
          <cell r="T290">
            <v>50.33775</v>
          </cell>
          <cell r="U290">
            <v>63.849170000000001</v>
          </cell>
          <cell r="V290">
            <v>58.58775</v>
          </cell>
          <cell r="W290">
            <v>57.456740000000003</v>
          </cell>
          <cell r="X290">
            <v>49.601059999999997</v>
          </cell>
          <cell r="Y290">
            <v>65.099170000000001</v>
          </cell>
          <cell r="Z290">
            <v>59.83775</v>
          </cell>
          <cell r="AA290">
            <v>67.099170000000001</v>
          </cell>
          <cell r="AB290">
            <v>61.58775</v>
          </cell>
          <cell r="AC290">
            <v>61.099170000000001</v>
          </cell>
          <cell r="AD290">
            <v>56.58775</v>
          </cell>
          <cell r="AE290">
            <v>64.822990000000004</v>
          </cell>
          <cell r="AF290">
            <v>57.67062</v>
          </cell>
        </row>
        <row r="291">
          <cell r="D291">
            <v>50222</v>
          </cell>
          <cell r="E291">
            <v>72.128680000000003</v>
          </cell>
          <cell r="F291">
            <v>60.276380000000003</v>
          </cell>
          <cell r="G291">
            <v>79.623090000000005</v>
          </cell>
          <cell r="H291">
            <v>63.290939999999999</v>
          </cell>
          <cell r="I291">
            <v>66.798069999999996</v>
          </cell>
          <cell r="J291">
            <v>55.467269999999999</v>
          </cell>
          <cell r="K291">
            <v>81.38015</v>
          </cell>
          <cell r="L291">
            <v>64.748620000000003</v>
          </cell>
          <cell r="M291">
            <v>78.543800000000005</v>
          </cell>
          <cell r="N291">
            <v>64.972930000000005</v>
          </cell>
          <cell r="O291">
            <v>84.123090000000005</v>
          </cell>
          <cell r="P291">
            <v>62.290939999999999</v>
          </cell>
          <cell r="Q291">
            <v>84.623090000000005</v>
          </cell>
          <cell r="R291">
            <v>63.290939999999999</v>
          </cell>
          <cell r="S291">
            <v>74.623090000000005</v>
          </cell>
          <cell r="T291">
            <v>58.290939999999999</v>
          </cell>
          <cell r="U291">
            <v>84.123090000000005</v>
          </cell>
          <cell r="V291">
            <v>62.290939999999999</v>
          </cell>
          <cell r="W291">
            <v>66.798069999999996</v>
          </cell>
          <cell r="X291">
            <v>55.467269999999999</v>
          </cell>
          <cell r="Y291">
            <v>82.123090000000005</v>
          </cell>
          <cell r="Z291">
            <v>64.790940000000006</v>
          </cell>
          <cell r="AA291">
            <v>83.873090000000005</v>
          </cell>
          <cell r="AB291">
            <v>65.790940000000006</v>
          </cell>
          <cell r="AC291">
            <v>80.623090000000005</v>
          </cell>
          <cell r="AD291">
            <v>61.540939999999999</v>
          </cell>
          <cell r="AE291">
            <v>71.330439999999996</v>
          </cell>
          <cell r="AF291">
            <v>63.039079999999998</v>
          </cell>
        </row>
        <row r="292">
          <cell r="D292">
            <v>50253</v>
          </cell>
          <cell r="E292">
            <v>77.61636</v>
          </cell>
          <cell r="F292">
            <v>64.763180000000006</v>
          </cell>
          <cell r="G292">
            <v>78.697040000000001</v>
          </cell>
          <cell r="H292">
            <v>63.827359999999999</v>
          </cell>
          <cell r="I292">
            <v>72.845579999999998</v>
          </cell>
          <cell r="J292">
            <v>59.846409999999999</v>
          </cell>
          <cell r="K292">
            <v>84.224800000000002</v>
          </cell>
          <cell r="L292">
            <v>66.931880000000007</v>
          </cell>
          <cell r="M292">
            <v>81.267120000000006</v>
          </cell>
          <cell r="N292">
            <v>67.087350000000001</v>
          </cell>
          <cell r="O292">
            <v>82.197040000000001</v>
          </cell>
          <cell r="P292">
            <v>62.827359999999999</v>
          </cell>
          <cell r="Q292">
            <v>82.947040000000001</v>
          </cell>
          <cell r="R292">
            <v>63.827359999999999</v>
          </cell>
          <cell r="S292">
            <v>75.197040000000001</v>
          </cell>
          <cell r="T292">
            <v>59.827359999999999</v>
          </cell>
          <cell r="U292">
            <v>82.197040000000001</v>
          </cell>
          <cell r="V292">
            <v>62.827359999999999</v>
          </cell>
          <cell r="W292">
            <v>72.845579999999998</v>
          </cell>
          <cell r="X292">
            <v>59.846409999999999</v>
          </cell>
          <cell r="Y292">
            <v>80.697040000000001</v>
          </cell>
          <cell r="Z292">
            <v>65.327359999999999</v>
          </cell>
          <cell r="AA292">
            <v>82.447040000000001</v>
          </cell>
          <cell r="AB292">
            <v>66.327359999999999</v>
          </cell>
          <cell r="AC292">
            <v>79.697040000000001</v>
          </cell>
          <cell r="AD292">
            <v>63.827359999999999</v>
          </cell>
          <cell r="AE292">
            <v>74.022900000000007</v>
          </cell>
          <cell r="AF292">
            <v>63.715850000000003</v>
          </cell>
        </row>
        <row r="293">
          <cell r="D293">
            <v>50284</v>
          </cell>
          <cell r="E293">
            <v>77.984440000000006</v>
          </cell>
          <cell r="F293">
            <v>66.655619999999999</v>
          </cell>
          <cell r="G293">
            <v>78.114909999999995</v>
          </cell>
          <cell r="H293">
            <v>64.495239999999995</v>
          </cell>
          <cell r="I293">
            <v>74.947389999999999</v>
          </cell>
          <cell r="J293">
            <v>62.432409999999997</v>
          </cell>
          <cell r="K293">
            <v>83.968010000000007</v>
          </cell>
          <cell r="L293">
            <v>67.464870000000005</v>
          </cell>
          <cell r="M293">
            <v>81.917330000000007</v>
          </cell>
          <cell r="N293">
            <v>68.182040000000001</v>
          </cell>
          <cell r="O293">
            <v>80.114909999999995</v>
          </cell>
          <cell r="P293">
            <v>61.995240000000003</v>
          </cell>
          <cell r="Q293">
            <v>79.114909999999995</v>
          </cell>
          <cell r="R293">
            <v>61.495240000000003</v>
          </cell>
          <cell r="S293">
            <v>74.114909999999995</v>
          </cell>
          <cell r="T293">
            <v>60.495240000000003</v>
          </cell>
          <cell r="U293">
            <v>80.114909999999995</v>
          </cell>
          <cell r="V293">
            <v>61.995240000000003</v>
          </cell>
          <cell r="W293">
            <v>74.947389999999999</v>
          </cell>
          <cell r="X293">
            <v>62.432409999999997</v>
          </cell>
          <cell r="Y293">
            <v>79.614909999999995</v>
          </cell>
          <cell r="Z293">
            <v>65.495239999999995</v>
          </cell>
          <cell r="AA293">
            <v>81.364909999999995</v>
          </cell>
          <cell r="AB293">
            <v>66.745239999999995</v>
          </cell>
          <cell r="AC293">
            <v>78.114909999999995</v>
          </cell>
          <cell r="AD293">
            <v>64.495239999999995</v>
          </cell>
          <cell r="AE293">
            <v>74.825199999999995</v>
          </cell>
          <cell r="AF293">
            <v>64.633660000000006</v>
          </cell>
        </row>
        <row r="294">
          <cell r="D294">
            <v>50314</v>
          </cell>
          <cell r="E294">
            <v>72.143150000000006</v>
          </cell>
          <cell r="F294">
            <v>65.073549999999997</v>
          </cell>
          <cell r="G294">
            <v>73.977639999999994</v>
          </cell>
          <cell r="H294">
            <v>64.893100000000004</v>
          </cell>
          <cell r="I294">
            <v>70.193150000000003</v>
          </cell>
          <cell r="J294">
            <v>60.627249999999997</v>
          </cell>
          <cell r="K294">
            <v>77.911339999999996</v>
          </cell>
          <cell r="L294">
            <v>66.159130000000005</v>
          </cell>
          <cell r="M294">
            <v>78.015100000000004</v>
          </cell>
          <cell r="N294">
            <v>69.087389999999999</v>
          </cell>
          <cell r="O294">
            <v>73.977639999999994</v>
          </cell>
          <cell r="P294">
            <v>63.893099999999997</v>
          </cell>
          <cell r="Q294">
            <v>73.477639999999994</v>
          </cell>
          <cell r="R294">
            <v>63.893099999999997</v>
          </cell>
          <cell r="S294">
            <v>70.977639999999994</v>
          </cell>
          <cell r="T294">
            <v>59.893099999999997</v>
          </cell>
          <cell r="U294">
            <v>73.977639999999994</v>
          </cell>
          <cell r="V294">
            <v>63.893099999999997</v>
          </cell>
          <cell r="W294">
            <v>70.193150000000003</v>
          </cell>
          <cell r="X294">
            <v>60.627249999999997</v>
          </cell>
          <cell r="Y294">
            <v>74.977639999999994</v>
          </cell>
          <cell r="Z294">
            <v>65.643100000000004</v>
          </cell>
          <cell r="AA294">
            <v>76.977639999999994</v>
          </cell>
          <cell r="AB294">
            <v>66.893100000000004</v>
          </cell>
          <cell r="AC294">
            <v>73.977639999999994</v>
          </cell>
          <cell r="AD294">
            <v>64.893100000000004</v>
          </cell>
          <cell r="AE294">
            <v>72.122839999999997</v>
          </cell>
          <cell r="AF294">
            <v>63.106310000000001</v>
          </cell>
        </row>
        <row r="295">
          <cell r="D295">
            <v>50345</v>
          </cell>
          <cell r="E295">
            <v>80.745149999999995</v>
          </cell>
          <cell r="F295">
            <v>70.280670000000001</v>
          </cell>
          <cell r="G295">
            <v>73.535120000000006</v>
          </cell>
          <cell r="H295">
            <v>64.132580000000004</v>
          </cell>
          <cell r="I295">
            <v>83.187579999999997</v>
          </cell>
          <cell r="J295">
            <v>67.492429999999999</v>
          </cell>
          <cell r="K295">
            <v>79.069680000000005</v>
          </cell>
          <cell r="L295">
            <v>67.269779999999997</v>
          </cell>
          <cell r="M295">
            <v>78.045150000000007</v>
          </cell>
          <cell r="N295">
            <v>68.399150000000006</v>
          </cell>
          <cell r="O295">
            <v>72.035120000000006</v>
          </cell>
          <cell r="P295">
            <v>62.632579999999997</v>
          </cell>
          <cell r="Q295">
            <v>73.035120000000006</v>
          </cell>
          <cell r="R295">
            <v>63.632579999999997</v>
          </cell>
          <cell r="S295">
            <v>70.285120000000006</v>
          </cell>
          <cell r="T295">
            <v>60.132579999999997</v>
          </cell>
          <cell r="U295">
            <v>72.035120000000006</v>
          </cell>
          <cell r="V295">
            <v>62.632579999999997</v>
          </cell>
          <cell r="W295">
            <v>83.187579999999997</v>
          </cell>
          <cell r="X295">
            <v>67.492429999999999</v>
          </cell>
          <cell r="Y295">
            <v>74.535120000000006</v>
          </cell>
          <cell r="Z295">
            <v>64.632580000000004</v>
          </cell>
          <cell r="AA295">
            <v>76.285120000000006</v>
          </cell>
          <cell r="AB295">
            <v>66.382580000000004</v>
          </cell>
          <cell r="AC295">
            <v>73.535120000000006</v>
          </cell>
          <cell r="AD295">
            <v>64.382580000000004</v>
          </cell>
          <cell r="AE295">
            <v>85.226330000000004</v>
          </cell>
          <cell r="AF295">
            <v>66.502870000000001</v>
          </cell>
        </row>
        <row r="296">
          <cell r="D296">
            <v>50375</v>
          </cell>
          <cell r="E296">
            <v>80.980350000000001</v>
          </cell>
          <cell r="F296">
            <v>70.906859999999995</v>
          </cell>
          <cell r="G296">
            <v>71.905479999999997</v>
          </cell>
          <cell r="H296">
            <v>64.435270000000003</v>
          </cell>
          <cell r="I296">
            <v>85.864199999999997</v>
          </cell>
          <cell r="J296">
            <v>69.344970000000004</v>
          </cell>
          <cell r="K296">
            <v>76.729110000000006</v>
          </cell>
          <cell r="L296">
            <v>67.526210000000006</v>
          </cell>
          <cell r="M296">
            <v>76.567220000000006</v>
          </cell>
          <cell r="N296">
            <v>68.718649999999997</v>
          </cell>
          <cell r="O296">
            <v>71.155479999999997</v>
          </cell>
          <cell r="P296">
            <v>63.435270000000003</v>
          </cell>
          <cell r="Q296">
            <v>71.405479999999997</v>
          </cell>
          <cell r="R296">
            <v>63.935270000000003</v>
          </cell>
          <cell r="S296">
            <v>68.905479999999997</v>
          </cell>
          <cell r="T296">
            <v>60.435270000000003</v>
          </cell>
          <cell r="U296">
            <v>71.155479999999997</v>
          </cell>
          <cell r="V296">
            <v>63.435270000000003</v>
          </cell>
          <cell r="W296">
            <v>85.864199999999997</v>
          </cell>
          <cell r="X296">
            <v>69.344970000000004</v>
          </cell>
          <cell r="Y296">
            <v>72.905479999999997</v>
          </cell>
          <cell r="Z296">
            <v>65.185270000000003</v>
          </cell>
          <cell r="AA296">
            <v>74.405479999999997</v>
          </cell>
          <cell r="AB296">
            <v>66.685270000000003</v>
          </cell>
          <cell r="AC296">
            <v>72.405479999999997</v>
          </cell>
          <cell r="AD296">
            <v>65.435270000000003</v>
          </cell>
          <cell r="AE296">
            <v>86.527019999999993</v>
          </cell>
          <cell r="AF296">
            <v>70.941720000000004</v>
          </cell>
        </row>
        <row r="297">
          <cell r="D297">
            <v>50406</v>
          </cell>
          <cell r="E297">
            <v>77.994479999999996</v>
          </cell>
          <cell r="F297">
            <v>72.706549999999993</v>
          </cell>
          <cell r="G297">
            <v>68.799899999999994</v>
          </cell>
          <cell r="H297">
            <v>66.11354</v>
          </cell>
          <cell r="I297">
            <v>82.068290000000005</v>
          </cell>
          <cell r="J297">
            <v>70.468980000000002</v>
          </cell>
          <cell r="K297">
            <v>78.093689999999995</v>
          </cell>
          <cell r="L297">
            <v>70.509330000000006</v>
          </cell>
          <cell r="M297">
            <v>73.222859999999997</v>
          </cell>
          <cell r="N297">
            <v>70.404049999999998</v>
          </cell>
          <cell r="O297">
            <v>68.049899999999994</v>
          </cell>
          <cell r="P297">
            <v>65.61354</v>
          </cell>
          <cell r="Q297">
            <v>68.299899999999994</v>
          </cell>
          <cell r="R297">
            <v>65.61354</v>
          </cell>
          <cell r="S297">
            <v>65.299899999999994</v>
          </cell>
          <cell r="T297">
            <v>63.61354</v>
          </cell>
          <cell r="U297">
            <v>68.049899999999994</v>
          </cell>
          <cell r="V297">
            <v>65.61354</v>
          </cell>
          <cell r="W297">
            <v>82.068290000000005</v>
          </cell>
          <cell r="X297">
            <v>70.468980000000002</v>
          </cell>
          <cell r="Y297">
            <v>70.049899999999994</v>
          </cell>
          <cell r="Z297">
            <v>67.11354</v>
          </cell>
          <cell r="AA297">
            <v>71.549899999999994</v>
          </cell>
          <cell r="AB297">
            <v>68.36354</v>
          </cell>
          <cell r="AC297">
            <v>69.799899999999994</v>
          </cell>
          <cell r="AD297">
            <v>67.61354</v>
          </cell>
          <cell r="AE297">
            <v>82.900540000000007</v>
          </cell>
          <cell r="AF297">
            <v>70.609729999999999</v>
          </cell>
        </row>
        <row r="298">
          <cell r="D298">
            <v>50437</v>
          </cell>
          <cell r="E298">
            <v>73.829059999999998</v>
          </cell>
          <cell r="F298">
            <v>71.792509999999993</v>
          </cell>
          <cell r="G298">
            <v>66.887119999999996</v>
          </cell>
          <cell r="H298">
            <v>64.251360000000005</v>
          </cell>
          <cell r="I298">
            <v>77.374600000000001</v>
          </cell>
          <cell r="J298">
            <v>69.352630000000005</v>
          </cell>
          <cell r="K298">
            <v>72.908789999999996</v>
          </cell>
          <cell r="L298">
            <v>67.348529999999997</v>
          </cell>
          <cell r="M298">
            <v>71.08775</v>
          </cell>
          <cell r="N298">
            <v>68.539550000000006</v>
          </cell>
          <cell r="O298">
            <v>65.887119999999996</v>
          </cell>
          <cell r="P298">
            <v>63.001359999999998</v>
          </cell>
          <cell r="Q298">
            <v>66.887119999999996</v>
          </cell>
          <cell r="R298">
            <v>63.751359999999998</v>
          </cell>
          <cell r="S298">
            <v>63.387120000000003</v>
          </cell>
          <cell r="T298">
            <v>61.751359999999998</v>
          </cell>
          <cell r="U298">
            <v>65.887119999999996</v>
          </cell>
          <cell r="V298">
            <v>63.001359999999998</v>
          </cell>
          <cell r="W298">
            <v>77.374600000000001</v>
          </cell>
          <cell r="X298">
            <v>69.352630000000005</v>
          </cell>
          <cell r="Y298">
            <v>68.137119999999996</v>
          </cell>
          <cell r="Z298">
            <v>65.251360000000005</v>
          </cell>
          <cell r="AA298">
            <v>69.387119999999996</v>
          </cell>
          <cell r="AB298">
            <v>66.501360000000005</v>
          </cell>
          <cell r="AC298">
            <v>65.887119999999996</v>
          </cell>
          <cell r="AD298">
            <v>65.001360000000005</v>
          </cell>
          <cell r="AE298">
            <v>81.153850000000006</v>
          </cell>
          <cell r="AF298">
            <v>69.341380000000001</v>
          </cell>
        </row>
        <row r="299">
          <cell r="D299">
            <v>50465</v>
          </cell>
          <cell r="E299">
            <v>71.000649999999993</v>
          </cell>
          <cell r="F299">
            <v>65.519970000000001</v>
          </cell>
          <cell r="G299">
            <v>67.716970000000003</v>
          </cell>
          <cell r="H299">
            <v>62.716000000000001</v>
          </cell>
          <cell r="I299">
            <v>66.757660000000001</v>
          </cell>
          <cell r="J299">
            <v>60.59619</v>
          </cell>
          <cell r="K299">
            <v>72.789280000000005</v>
          </cell>
          <cell r="L299">
            <v>64.809839999999994</v>
          </cell>
          <cell r="M299">
            <v>72.049959999999999</v>
          </cell>
          <cell r="N299">
            <v>68.029730000000001</v>
          </cell>
          <cell r="O299">
            <v>66.716970000000003</v>
          </cell>
          <cell r="P299">
            <v>61.216000000000001</v>
          </cell>
          <cell r="Q299">
            <v>67.716970000000003</v>
          </cell>
          <cell r="R299">
            <v>62.216000000000001</v>
          </cell>
          <cell r="S299">
            <v>63.716970000000003</v>
          </cell>
          <cell r="T299">
            <v>59.216000000000001</v>
          </cell>
          <cell r="U299">
            <v>66.716970000000003</v>
          </cell>
          <cell r="V299">
            <v>61.216000000000001</v>
          </cell>
          <cell r="W299">
            <v>66.757660000000001</v>
          </cell>
          <cell r="X299">
            <v>60.59619</v>
          </cell>
          <cell r="Y299">
            <v>68.966970000000003</v>
          </cell>
          <cell r="Z299">
            <v>63.716000000000001</v>
          </cell>
          <cell r="AA299">
            <v>70.216970000000003</v>
          </cell>
          <cell r="AB299">
            <v>64.715999999999994</v>
          </cell>
          <cell r="AC299">
            <v>66.466970000000003</v>
          </cell>
          <cell r="AD299">
            <v>62.966000000000001</v>
          </cell>
          <cell r="AE299">
            <v>70.039910000000006</v>
          </cell>
          <cell r="AF299">
            <v>61.377940000000002</v>
          </cell>
        </row>
        <row r="300">
          <cell r="D300">
            <v>50496</v>
          </cell>
          <cell r="E300">
            <v>69.192830000000001</v>
          </cell>
          <cell r="F300">
            <v>63.556759999999997</v>
          </cell>
          <cell r="G300">
            <v>72.164839999999998</v>
          </cell>
          <cell r="H300">
            <v>66.551000000000002</v>
          </cell>
          <cell r="I300">
            <v>64.289829999999995</v>
          </cell>
          <cell r="J300">
            <v>58.767090000000003</v>
          </cell>
          <cell r="K300">
            <v>73.561359999999993</v>
          </cell>
          <cell r="L300">
            <v>65.349779999999996</v>
          </cell>
          <cell r="M300">
            <v>74.478229999999996</v>
          </cell>
          <cell r="N300">
            <v>69.651529999999994</v>
          </cell>
          <cell r="O300">
            <v>70.914839999999998</v>
          </cell>
          <cell r="P300">
            <v>65.551000000000002</v>
          </cell>
          <cell r="Q300">
            <v>69.164839999999998</v>
          </cell>
          <cell r="R300">
            <v>65.801000000000002</v>
          </cell>
          <cell r="S300">
            <v>66.164839999999998</v>
          </cell>
          <cell r="T300">
            <v>62.551000000000002</v>
          </cell>
          <cell r="U300">
            <v>70.914839999999998</v>
          </cell>
          <cell r="V300">
            <v>65.551000000000002</v>
          </cell>
          <cell r="W300">
            <v>64.289829999999995</v>
          </cell>
          <cell r="X300">
            <v>58.767090000000003</v>
          </cell>
          <cell r="Y300">
            <v>70.664839999999998</v>
          </cell>
          <cell r="Z300">
            <v>64.551000000000002</v>
          </cell>
          <cell r="AA300">
            <v>74.914839999999998</v>
          </cell>
          <cell r="AB300">
            <v>68.801000000000002</v>
          </cell>
          <cell r="AC300">
            <v>69.164839999999998</v>
          </cell>
          <cell r="AD300">
            <v>65.051000000000002</v>
          </cell>
          <cell r="AE300">
            <v>69.276390000000006</v>
          </cell>
          <cell r="AF300">
            <v>62.956710000000001</v>
          </cell>
        </row>
        <row r="301">
          <cell r="D301">
            <v>50526</v>
          </cell>
          <cell r="E301">
            <v>64.973460000000003</v>
          </cell>
          <cell r="F301">
            <v>54.784829999999999</v>
          </cell>
          <cell r="G301">
            <v>69.059299999999993</v>
          </cell>
          <cell r="H301">
            <v>62.437739999999998</v>
          </cell>
          <cell r="I301">
            <v>59.914540000000002</v>
          </cell>
          <cell r="J301">
            <v>50.174210000000002</v>
          </cell>
          <cell r="K301">
            <v>75.166510000000002</v>
          </cell>
          <cell r="L301">
            <v>64.068439999999995</v>
          </cell>
          <cell r="M301">
            <v>71.871319999999997</v>
          </cell>
          <cell r="N301">
            <v>65.951089999999994</v>
          </cell>
          <cell r="O301">
            <v>68.059299999999993</v>
          </cell>
          <cell r="P301">
            <v>60.937739999999998</v>
          </cell>
          <cell r="Q301">
            <v>68.059299999999993</v>
          </cell>
          <cell r="R301">
            <v>61.437739999999998</v>
          </cell>
          <cell r="S301">
            <v>59.0593</v>
          </cell>
          <cell r="T301">
            <v>54.437739999999998</v>
          </cell>
          <cell r="U301">
            <v>68.059299999999993</v>
          </cell>
          <cell r="V301">
            <v>60.937739999999998</v>
          </cell>
          <cell r="W301">
            <v>59.914540000000002</v>
          </cell>
          <cell r="X301">
            <v>50.174210000000002</v>
          </cell>
          <cell r="Y301">
            <v>67.559299999999993</v>
          </cell>
          <cell r="Z301">
            <v>60.437739999999998</v>
          </cell>
          <cell r="AA301">
            <v>72.059299999999993</v>
          </cell>
          <cell r="AB301">
            <v>64.437740000000005</v>
          </cell>
          <cell r="AC301">
            <v>65.059299999999993</v>
          </cell>
          <cell r="AD301">
            <v>59.687739999999998</v>
          </cell>
          <cell r="AE301">
            <v>64.661730000000006</v>
          </cell>
          <cell r="AF301">
            <v>56.676270000000002</v>
          </cell>
        </row>
        <row r="302">
          <cell r="D302">
            <v>50557</v>
          </cell>
          <cell r="E302">
            <v>64.400729999999996</v>
          </cell>
          <cell r="F302">
            <v>56.293170000000003</v>
          </cell>
          <cell r="G302">
            <v>65.866050000000001</v>
          </cell>
          <cell r="H302">
            <v>61.052959999999999</v>
          </cell>
          <cell r="I302">
            <v>59.434069999999998</v>
          </cell>
          <cell r="J302">
            <v>51.616190000000003</v>
          </cell>
          <cell r="K302">
            <v>70.40643</v>
          </cell>
          <cell r="L302">
            <v>63.970869999999998</v>
          </cell>
          <cell r="M302">
            <v>69.020859999999999</v>
          </cell>
          <cell r="N302">
            <v>64.797330000000002</v>
          </cell>
          <cell r="O302">
            <v>65.616050000000001</v>
          </cell>
          <cell r="P302">
            <v>60.302959999999999</v>
          </cell>
          <cell r="Q302">
            <v>65.866050000000001</v>
          </cell>
          <cell r="R302">
            <v>60.302959999999999</v>
          </cell>
          <cell r="S302">
            <v>53.866050000000001</v>
          </cell>
          <cell r="T302">
            <v>52.052959999999999</v>
          </cell>
          <cell r="U302">
            <v>65.616050000000001</v>
          </cell>
          <cell r="V302">
            <v>60.302959999999999</v>
          </cell>
          <cell r="W302">
            <v>59.434069999999998</v>
          </cell>
          <cell r="X302">
            <v>51.616190000000003</v>
          </cell>
          <cell r="Y302">
            <v>66.866050000000001</v>
          </cell>
          <cell r="Z302">
            <v>61.552959999999999</v>
          </cell>
          <cell r="AA302">
            <v>68.866050000000001</v>
          </cell>
          <cell r="AB302">
            <v>63.302959999999999</v>
          </cell>
          <cell r="AC302">
            <v>62.866050000000001</v>
          </cell>
          <cell r="AD302">
            <v>58.302959999999999</v>
          </cell>
          <cell r="AE302">
            <v>66.800319999999999</v>
          </cell>
          <cell r="AF302">
            <v>59.685749999999999</v>
          </cell>
        </row>
        <row r="303">
          <cell r="D303">
            <v>50587</v>
          </cell>
          <cell r="E303">
            <v>74.357240000000004</v>
          </cell>
          <cell r="F303">
            <v>62.309699999999999</v>
          </cell>
          <cell r="G303">
            <v>81.896510000000006</v>
          </cell>
          <cell r="H303">
            <v>65.304119999999998</v>
          </cell>
          <cell r="I303">
            <v>68.887429999999995</v>
          </cell>
          <cell r="J303">
            <v>57.367980000000003</v>
          </cell>
          <cell r="K303">
            <v>83.872219999999999</v>
          </cell>
          <cell r="L303">
            <v>66.955860000000001</v>
          </cell>
          <cell r="M303">
            <v>80.74409</v>
          </cell>
          <cell r="N303">
            <v>66.866910000000004</v>
          </cell>
          <cell r="O303">
            <v>86.396510000000006</v>
          </cell>
          <cell r="P303">
            <v>64.304119999999998</v>
          </cell>
          <cell r="Q303">
            <v>86.896510000000006</v>
          </cell>
          <cell r="R303">
            <v>65.304119999999998</v>
          </cell>
          <cell r="S303">
            <v>76.896510000000006</v>
          </cell>
          <cell r="T303">
            <v>60.304119999999998</v>
          </cell>
          <cell r="U303">
            <v>86.396510000000006</v>
          </cell>
          <cell r="V303">
            <v>64.304119999999998</v>
          </cell>
          <cell r="W303">
            <v>68.887429999999995</v>
          </cell>
          <cell r="X303">
            <v>57.367980000000003</v>
          </cell>
          <cell r="Y303">
            <v>84.396510000000006</v>
          </cell>
          <cell r="Z303">
            <v>66.804119999999998</v>
          </cell>
          <cell r="AA303">
            <v>86.146510000000006</v>
          </cell>
          <cell r="AB303">
            <v>67.804119999999998</v>
          </cell>
          <cell r="AC303">
            <v>82.896510000000006</v>
          </cell>
          <cell r="AD303">
            <v>63.554119999999998</v>
          </cell>
          <cell r="AE303">
            <v>73.419809999999998</v>
          </cell>
          <cell r="AF303">
            <v>64.939790000000002</v>
          </cell>
        </row>
        <row r="304">
          <cell r="D304">
            <v>50618</v>
          </cell>
          <cell r="E304">
            <v>80.433660000000003</v>
          </cell>
          <cell r="F304">
            <v>66.456379999999996</v>
          </cell>
          <cell r="G304">
            <v>81.383399999999995</v>
          </cell>
          <cell r="H304">
            <v>65.273769999999999</v>
          </cell>
          <cell r="I304">
            <v>75.567340000000002</v>
          </cell>
          <cell r="J304">
            <v>61.478769999999997</v>
          </cell>
          <cell r="K304">
            <v>87.237189999999998</v>
          </cell>
          <cell r="L304">
            <v>68.546379999999999</v>
          </cell>
          <cell r="M304">
            <v>84.266459999999995</v>
          </cell>
          <cell r="N304">
            <v>68.510390000000001</v>
          </cell>
          <cell r="O304">
            <v>84.883399999999995</v>
          </cell>
          <cell r="P304">
            <v>64.273769999999999</v>
          </cell>
          <cell r="Q304">
            <v>85.633399999999995</v>
          </cell>
          <cell r="R304">
            <v>65.273769999999999</v>
          </cell>
          <cell r="S304">
            <v>77.883399999999995</v>
          </cell>
          <cell r="T304">
            <v>61.273769999999999</v>
          </cell>
          <cell r="U304">
            <v>84.883399999999995</v>
          </cell>
          <cell r="V304">
            <v>64.273769999999999</v>
          </cell>
          <cell r="W304">
            <v>75.567340000000002</v>
          </cell>
          <cell r="X304">
            <v>61.478769999999997</v>
          </cell>
          <cell r="Y304">
            <v>83.383399999999995</v>
          </cell>
          <cell r="Z304">
            <v>66.773769999999999</v>
          </cell>
          <cell r="AA304">
            <v>85.133399999999995</v>
          </cell>
          <cell r="AB304">
            <v>67.773769999999999</v>
          </cell>
          <cell r="AC304">
            <v>82.383399999999995</v>
          </cell>
          <cell r="AD304">
            <v>65.273769999999999</v>
          </cell>
          <cell r="AE304">
            <v>76.744649999999993</v>
          </cell>
          <cell r="AF304">
            <v>65.348209999999995</v>
          </cell>
        </row>
        <row r="305">
          <cell r="D305">
            <v>50649</v>
          </cell>
          <cell r="E305">
            <v>78.243790000000004</v>
          </cell>
          <cell r="F305">
            <v>67.664649999999995</v>
          </cell>
          <cell r="G305">
            <v>76.997579999999999</v>
          </cell>
          <cell r="H305">
            <v>65.104320000000001</v>
          </cell>
          <cell r="I305">
            <v>75.384020000000007</v>
          </cell>
          <cell r="J305">
            <v>63.949669999999998</v>
          </cell>
          <cell r="K305">
            <v>83.967529999999996</v>
          </cell>
          <cell r="L305">
            <v>68.772909999999996</v>
          </cell>
          <cell r="M305">
            <v>81.199640000000002</v>
          </cell>
          <cell r="N305">
            <v>69.051379999999995</v>
          </cell>
          <cell r="O305">
            <v>78.997579999999999</v>
          </cell>
          <cell r="P305">
            <v>62.604320000000001</v>
          </cell>
          <cell r="Q305">
            <v>77.997579999999999</v>
          </cell>
          <cell r="R305">
            <v>62.104320000000001</v>
          </cell>
          <cell r="S305">
            <v>72.997579999999999</v>
          </cell>
          <cell r="T305">
            <v>61.104320000000001</v>
          </cell>
          <cell r="U305">
            <v>78.997579999999999</v>
          </cell>
          <cell r="V305">
            <v>62.604320000000001</v>
          </cell>
          <cell r="W305">
            <v>75.384020000000007</v>
          </cell>
          <cell r="X305">
            <v>63.949669999999998</v>
          </cell>
          <cell r="Y305">
            <v>78.497579999999999</v>
          </cell>
          <cell r="Z305">
            <v>66.104320000000001</v>
          </cell>
          <cell r="AA305">
            <v>80.247579999999999</v>
          </cell>
          <cell r="AB305">
            <v>67.354320000000001</v>
          </cell>
          <cell r="AC305">
            <v>76.997579999999999</v>
          </cell>
          <cell r="AD305">
            <v>65.104320000000001</v>
          </cell>
          <cell r="AE305">
            <v>75.261830000000003</v>
          </cell>
          <cell r="AF305">
            <v>66.150919999999999</v>
          </cell>
        </row>
        <row r="306">
          <cell r="D306">
            <v>50679</v>
          </cell>
          <cell r="E306">
            <v>73.326070000000001</v>
          </cell>
          <cell r="F306">
            <v>66.062479999999994</v>
          </cell>
          <cell r="G306">
            <v>73.446470000000005</v>
          </cell>
          <cell r="H306">
            <v>65.215479999999999</v>
          </cell>
          <cell r="I306">
            <v>71.828519999999997</v>
          </cell>
          <cell r="J306">
            <v>62.302320000000002</v>
          </cell>
          <cell r="K306">
            <v>78.575130000000001</v>
          </cell>
          <cell r="L306">
            <v>68.14931</v>
          </cell>
          <cell r="M306">
            <v>77.635450000000006</v>
          </cell>
          <cell r="N306">
            <v>69.657550000000001</v>
          </cell>
          <cell r="O306">
            <v>73.446470000000005</v>
          </cell>
          <cell r="P306">
            <v>64.215479999999999</v>
          </cell>
          <cell r="Q306">
            <v>72.946470000000005</v>
          </cell>
          <cell r="R306">
            <v>64.215479999999999</v>
          </cell>
          <cell r="S306">
            <v>70.446470000000005</v>
          </cell>
          <cell r="T306">
            <v>60.215479999999999</v>
          </cell>
          <cell r="U306">
            <v>73.446470000000005</v>
          </cell>
          <cell r="V306">
            <v>64.215479999999999</v>
          </cell>
          <cell r="W306">
            <v>71.828519999999997</v>
          </cell>
          <cell r="X306">
            <v>62.302320000000002</v>
          </cell>
          <cell r="Y306">
            <v>74.446470000000005</v>
          </cell>
          <cell r="Z306">
            <v>65.965479999999999</v>
          </cell>
          <cell r="AA306">
            <v>76.446470000000005</v>
          </cell>
          <cell r="AB306">
            <v>67.215479999999999</v>
          </cell>
          <cell r="AC306">
            <v>73.446470000000005</v>
          </cell>
          <cell r="AD306">
            <v>65.215479999999999</v>
          </cell>
          <cell r="AE306">
            <v>73.758210000000005</v>
          </cell>
          <cell r="AF306">
            <v>64.781379999999999</v>
          </cell>
        </row>
        <row r="307">
          <cell r="D307">
            <v>50710</v>
          </cell>
          <cell r="E307">
            <v>80.794719999999998</v>
          </cell>
          <cell r="F307">
            <v>73.534970000000001</v>
          </cell>
          <cell r="G307">
            <v>72.160989999999998</v>
          </cell>
          <cell r="H307">
            <v>64.861999999999995</v>
          </cell>
          <cell r="I307">
            <v>85.163920000000005</v>
          </cell>
          <cell r="J307">
            <v>71.160079999999994</v>
          </cell>
          <cell r="K307">
            <v>78.953670000000002</v>
          </cell>
          <cell r="L307">
            <v>69.039720000000003</v>
          </cell>
          <cell r="M307">
            <v>76.597480000000004</v>
          </cell>
          <cell r="N307">
            <v>69.293530000000004</v>
          </cell>
          <cell r="O307">
            <v>70.660989999999998</v>
          </cell>
          <cell r="P307">
            <v>63.362000000000002</v>
          </cell>
          <cell r="Q307">
            <v>71.660989999999998</v>
          </cell>
          <cell r="R307">
            <v>64.361999999999995</v>
          </cell>
          <cell r="S307">
            <v>68.910989999999998</v>
          </cell>
          <cell r="T307">
            <v>60.862000000000002</v>
          </cell>
          <cell r="U307">
            <v>70.660989999999998</v>
          </cell>
          <cell r="V307">
            <v>63.362000000000002</v>
          </cell>
          <cell r="W307">
            <v>85.163920000000005</v>
          </cell>
          <cell r="X307">
            <v>71.160079999999994</v>
          </cell>
          <cell r="Y307">
            <v>73.160989999999998</v>
          </cell>
          <cell r="Z307">
            <v>65.361999999999995</v>
          </cell>
          <cell r="AA307">
            <v>74.910989999999998</v>
          </cell>
          <cell r="AB307">
            <v>67.111999999999995</v>
          </cell>
          <cell r="AC307">
            <v>72.160989999999998</v>
          </cell>
          <cell r="AD307">
            <v>65.111999999999995</v>
          </cell>
          <cell r="AE307">
            <v>87.202669999999998</v>
          </cell>
          <cell r="AF307">
            <v>70.170519999999996</v>
          </cell>
        </row>
        <row r="308">
          <cell r="D308">
            <v>50740</v>
          </cell>
          <cell r="E308">
            <v>81.023139999999998</v>
          </cell>
          <cell r="F308">
            <v>74.090280000000007</v>
          </cell>
          <cell r="G308">
            <v>70.50985</v>
          </cell>
          <cell r="H308">
            <v>65.296499999999995</v>
          </cell>
          <cell r="I308">
            <v>86.582239999999999</v>
          </cell>
          <cell r="J308">
            <v>72.638080000000002</v>
          </cell>
          <cell r="K308">
            <v>76.478340000000003</v>
          </cell>
          <cell r="L308">
            <v>69.119799999999998</v>
          </cell>
          <cell r="M308">
            <v>74.96011</v>
          </cell>
          <cell r="N308">
            <v>69.653959999999998</v>
          </cell>
          <cell r="O308">
            <v>69.75985</v>
          </cell>
          <cell r="P308">
            <v>64.296499999999995</v>
          </cell>
          <cell r="Q308">
            <v>70.00985</v>
          </cell>
          <cell r="R308">
            <v>64.796499999999995</v>
          </cell>
          <cell r="S308">
            <v>67.50985</v>
          </cell>
          <cell r="T308">
            <v>61.296500000000002</v>
          </cell>
          <cell r="U308">
            <v>69.75985</v>
          </cell>
          <cell r="V308">
            <v>64.296499999999995</v>
          </cell>
          <cell r="W308">
            <v>86.582239999999999</v>
          </cell>
          <cell r="X308">
            <v>72.638080000000002</v>
          </cell>
          <cell r="Y308">
            <v>71.50985</v>
          </cell>
          <cell r="Z308">
            <v>66.046499999999995</v>
          </cell>
          <cell r="AA308">
            <v>73.00985</v>
          </cell>
          <cell r="AB308">
            <v>67.546499999999995</v>
          </cell>
          <cell r="AC308">
            <v>71.00985</v>
          </cell>
          <cell r="AD308">
            <v>66.296499999999995</v>
          </cell>
          <cell r="AE308">
            <v>87.245059999999995</v>
          </cell>
          <cell r="AF308">
            <v>74.234830000000002</v>
          </cell>
        </row>
        <row r="309">
          <cell r="D309">
            <v>50771</v>
          </cell>
          <cell r="E309">
            <v>77.66019</v>
          </cell>
          <cell r="F309">
            <v>71.465549999999993</v>
          </cell>
          <cell r="G309">
            <v>69.025850000000005</v>
          </cell>
          <cell r="H309">
            <v>66.370189999999994</v>
          </cell>
          <cell r="I309">
            <v>82.665599999999998</v>
          </cell>
          <cell r="J309">
            <v>70.132499999999993</v>
          </cell>
          <cell r="K309">
            <v>79.252790000000005</v>
          </cell>
          <cell r="L309">
            <v>71.711500000000001</v>
          </cell>
          <cell r="M309">
            <v>74.031829999999999</v>
          </cell>
          <cell r="N309">
            <v>70.887090000000001</v>
          </cell>
          <cell r="O309">
            <v>68.275850000000005</v>
          </cell>
          <cell r="P309">
            <v>65.870189999999994</v>
          </cell>
          <cell r="Q309">
            <v>68.525850000000005</v>
          </cell>
          <cell r="R309">
            <v>65.870189999999994</v>
          </cell>
          <cell r="S309">
            <v>65.525850000000005</v>
          </cell>
          <cell r="T309">
            <v>63.870190000000001</v>
          </cell>
          <cell r="U309">
            <v>68.275850000000005</v>
          </cell>
          <cell r="V309">
            <v>65.870189999999994</v>
          </cell>
          <cell r="W309">
            <v>82.665599999999998</v>
          </cell>
          <cell r="X309">
            <v>70.132499999999993</v>
          </cell>
          <cell r="Y309">
            <v>70.275850000000005</v>
          </cell>
          <cell r="Z309">
            <v>67.370189999999994</v>
          </cell>
          <cell r="AA309">
            <v>71.775850000000005</v>
          </cell>
          <cell r="AB309">
            <v>68.620189999999994</v>
          </cell>
          <cell r="AC309">
            <v>70.025850000000005</v>
          </cell>
          <cell r="AD309">
            <v>67.870189999999994</v>
          </cell>
          <cell r="AE309">
            <v>83.49785</v>
          </cell>
          <cell r="AF309">
            <v>70.273250000000004</v>
          </cell>
        </row>
        <row r="310">
          <cell r="D310">
            <v>50802</v>
          </cell>
          <cell r="E310">
            <v>71.355009999999993</v>
          </cell>
          <cell r="F310">
            <v>65.940129999999996</v>
          </cell>
          <cell r="G310">
            <v>67.052850000000007</v>
          </cell>
          <cell r="H310">
            <v>65.152410000000003</v>
          </cell>
          <cell r="I310">
            <v>74.404229999999998</v>
          </cell>
          <cell r="J310">
            <v>70.365780000000001</v>
          </cell>
          <cell r="K310">
            <v>73.718850000000003</v>
          </cell>
          <cell r="L310">
            <v>68.868729999999999</v>
          </cell>
          <cell r="M310">
            <v>71.539259999999999</v>
          </cell>
          <cell r="N310">
            <v>69.61027</v>
          </cell>
          <cell r="O310">
            <v>66.052850000000007</v>
          </cell>
          <cell r="P310">
            <v>63.902410000000003</v>
          </cell>
          <cell r="Q310">
            <v>67.052850000000007</v>
          </cell>
          <cell r="R310">
            <v>64.652410000000003</v>
          </cell>
          <cell r="S310">
            <v>63.552849999999999</v>
          </cell>
          <cell r="T310">
            <v>62.652410000000003</v>
          </cell>
          <cell r="U310">
            <v>66.052850000000007</v>
          </cell>
          <cell r="V310">
            <v>63.902410000000003</v>
          </cell>
          <cell r="W310">
            <v>74.404229999999998</v>
          </cell>
          <cell r="X310">
            <v>70.365780000000001</v>
          </cell>
          <cell r="Y310">
            <v>68.302850000000007</v>
          </cell>
          <cell r="Z310">
            <v>66.152410000000003</v>
          </cell>
          <cell r="AA310">
            <v>69.552850000000007</v>
          </cell>
          <cell r="AB310">
            <v>67.402410000000003</v>
          </cell>
          <cell r="AC310">
            <v>66.052850000000007</v>
          </cell>
          <cell r="AD310">
            <v>65.902410000000003</v>
          </cell>
          <cell r="AE310">
            <v>78.183480000000003</v>
          </cell>
          <cell r="AF310">
            <v>70.354529999999997</v>
          </cell>
        </row>
        <row r="311">
          <cell r="D311">
            <v>50830</v>
          </cell>
          <cell r="E311">
            <v>69.198449999999994</v>
          </cell>
          <cell r="F311">
            <v>66.390529999999998</v>
          </cell>
          <cell r="G311">
            <v>67.671090000000007</v>
          </cell>
          <cell r="H311">
            <v>65.72242</v>
          </cell>
          <cell r="I311">
            <v>68.289789999999996</v>
          </cell>
          <cell r="J311">
            <v>62.654629999999997</v>
          </cell>
          <cell r="K311">
            <v>73.238079999999997</v>
          </cell>
          <cell r="L311">
            <v>66.484039999999993</v>
          </cell>
          <cell r="M311">
            <v>72.234889999999993</v>
          </cell>
          <cell r="N311">
            <v>70.164720000000003</v>
          </cell>
          <cell r="O311">
            <v>66.671090000000007</v>
          </cell>
          <cell r="P311">
            <v>64.22242</v>
          </cell>
          <cell r="Q311">
            <v>67.671090000000007</v>
          </cell>
          <cell r="R311">
            <v>65.22242</v>
          </cell>
          <cell r="S311">
            <v>63.67109</v>
          </cell>
          <cell r="T311">
            <v>62.22242</v>
          </cell>
          <cell r="U311">
            <v>66.671090000000007</v>
          </cell>
          <cell r="V311">
            <v>64.22242</v>
          </cell>
          <cell r="W311">
            <v>68.289789999999996</v>
          </cell>
          <cell r="X311">
            <v>62.654629999999997</v>
          </cell>
          <cell r="Y311">
            <v>68.921090000000007</v>
          </cell>
          <cell r="Z311">
            <v>66.72242</v>
          </cell>
          <cell r="AA311">
            <v>70.171090000000007</v>
          </cell>
          <cell r="AB311">
            <v>67.72242</v>
          </cell>
          <cell r="AC311">
            <v>66.421090000000007</v>
          </cell>
          <cell r="AD311">
            <v>65.97242</v>
          </cell>
          <cell r="AE311">
            <v>71.572040000000001</v>
          </cell>
          <cell r="AF311">
            <v>63.43638</v>
          </cell>
        </row>
        <row r="312">
          <cell r="D312">
            <v>50861</v>
          </cell>
          <cell r="E312">
            <v>69.114080000000001</v>
          </cell>
          <cell r="F312">
            <v>63.680759999999999</v>
          </cell>
          <cell r="G312">
            <v>72.491550000000004</v>
          </cell>
          <cell r="H312">
            <v>67.411190000000005</v>
          </cell>
          <cell r="I312">
            <v>65.058109999999999</v>
          </cell>
          <cell r="J312">
            <v>59.641449999999999</v>
          </cell>
          <cell r="K312">
            <v>74.247739999999993</v>
          </cell>
          <cell r="L312">
            <v>66.437970000000007</v>
          </cell>
          <cell r="M312">
            <v>76.261740000000003</v>
          </cell>
          <cell r="N312">
            <v>71.141760000000005</v>
          </cell>
          <cell r="O312">
            <v>71.241550000000004</v>
          </cell>
          <cell r="P312">
            <v>66.411190000000005</v>
          </cell>
          <cell r="Q312">
            <v>69.491550000000004</v>
          </cell>
          <cell r="R312">
            <v>66.661190000000005</v>
          </cell>
          <cell r="S312">
            <v>66.491550000000004</v>
          </cell>
          <cell r="T312">
            <v>63.411189999999998</v>
          </cell>
          <cell r="U312">
            <v>71.241550000000004</v>
          </cell>
          <cell r="V312">
            <v>66.411190000000005</v>
          </cell>
          <cell r="W312">
            <v>65.058109999999999</v>
          </cell>
          <cell r="X312">
            <v>59.641449999999999</v>
          </cell>
          <cell r="Y312">
            <v>70.991550000000004</v>
          </cell>
          <cell r="Z312">
            <v>65.411190000000005</v>
          </cell>
          <cell r="AA312">
            <v>75.241550000000004</v>
          </cell>
          <cell r="AB312">
            <v>69.661190000000005</v>
          </cell>
          <cell r="AC312">
            <v>69.491550000000004</v>
          </cell>
          <cell r="AD312">
            <v>65.911190000000005</v>
          </cell>
          <cell r="AE312">
            <v>70.044669999999996</v>
          </cell>
          <cell r="AF312">
            <v>63.831069999999997</v>
          </cell>
        </row>
        <row r="313">
          <cell r="D313">
            <v>50891</v>
          </cell>
          <cell r="E313">
            <v>64.909679999999994</v>
          </cell>
          <cell r="F313">
            <v>54.937469999999998</v>
          </cell>
          <cell r="G313">
            <v>69.302009999999996</v>
          </cell>
          <cell r="H313">
            <v>63.285710000000002</v>
          </cell>
          <cell r="I313">
            <v>59.852649999999997</v>
          </cell>
          <cell r="J313">
            <v>50.288969999999999</v>
          </cell>
          <cell r="K313">
            <v>76.011439999999993</v>
          </cell>
          <cell r="L313">
            <v>64.665620000000004</v>
          </cell>
          <cell r="M313">
            <v>73.214910000000003</v>
          </cell>
          <cell r="N313">
            <v>67.252650000000003</v>
          </cell>
          <cell r="O313">
            <v>68.302009999999996</v>
          </cell>
          <cell r="P313">
            <v>61.785710000000002</v>
          </cell>
          <cell r="Q313">
            <v>68.302009999999996</v>
          </cell>
          <cell r="R313">
            <v>62.285710000000002</v>
          </cell>
          <cell r="S313">
            <v>59.302010000000003</v>
          </cell>
          <cell r="T313">
            <v>55.285710000000002</v>
          </cell>
          <cell r="U313">
            <v>68.302009999999996</v>
          </cell>
          <cell r="V313">
            <v>61.785710000000002</v>
          </cell>
          <cell r="W313">
            <v>59.852649999999997</v>
          </cell>
          <cell r="X313">
            <v>50.288969999999999</v>
          </cell>
          <cell r="Y313">
            <v>67.802009999999996</v>
          </cell>
          <cell r="Z313">
            <v>61.285710000000002</v>
          </cell>
          <cell r="AA313">
            <v>72.302009999999996</v>
          </cell>
          <cell r="AB313">
            <v>65.285709999999995</v>
          </cell>
          <cell r="AC313">
            <v>65.302009999999996</v>
          </cell>
          <cell r="AD313">
            <v>60.535710000000002</v>
          </cell>
          <cell r="AE313">
            <v>64.59984</v>
          </cell>
          <cell r="AF313">
            <v>56.791029999999999</v>
          </cell>
        </row>
        <row r="314">
          <cell r="D314">
            <v>50922</v>
          </cell>
          <cell r="E314">
            <v>65.739140000000006</v>
          </cell>
          <cell r="F314">
            <v>56.435250000000003</v>
          </cell>
          <cell r="G314">
            <v>66.053460000000001</v>
          </cell>
          <cell r="H314">
            <v>61.476700000000001</v>
          </cell>
          <cell r="I314">
            <v>60.738149999999997</v>
          </cell>
          <cell r="J314">
            <v>51.779429999999998</v>
          </cell>
          <cell r="K314">
            <v>72.30856</v>
          </cell>
          <cell r="L314">
            <v>64.328360000000004</v>
          </cell>
          <cell r="M314">
            <v>70.343249999999998</v>
          </cell>
          <cell r="N314">
            <v>65.607249999999993</v>
          </cell>
          <cell r="O314">
            <v>65.803460000000001</v>
          </cell>
          <cell r="P314">
            <v>60.726700000000001</v>
          </cell>
          <cell r="Q314">
            <v>66.053460000000001</v>
          </cell>
          <cell r="R314">
            <v>60.726700000000001</v>
          </cell>
          <cell r="S314">
            <v>54.053460000000001</v>
          </cell>
          <cell r="T314">
            <v>52.476700000000001</v>
          </cell>
          <cell r="U314">
            <v>65.803460000000001</v>
          </cell>
          <cell r="V314">
            <v>60.726700000000001</v>
          </cell>
          <cell r="W314">
            <v>60.738149999999997</v>
          </cell>
          <cell r="X314">
            <v>51.779429999999998</v>
          </cell>
          <cell r="Y314">
            <v>67.053460000000001</v>
          </cell>
          <cell r="Z314">
            <v>61.976700000000001</v>
          </cell>
          <cell r="AA314">
            <v>69.053460000000001</v>
          </cell>
          <cell r="AB314">
            <v>63.726700000000001</v>
          </cell>
          <cell r="AC314">
            <v>63.053460000000001</v>
          </cell>
          <cell r="AD314">
            <v>58.726700000000001</v>
          </cell>
          <cell r="AE314">
            <v>68.104399999999998</v>
          </cell>
          <cell r="AF314">
            <v>59.848990000000001</v>
          </cell>
        </row>
        <row r="315">
          <cell r="D315">
            <v>50952</v>
          </cell>
          <cell r="E315">
            <v>75.015529999999998</v>
          </cell>
          <cell r="F315">
            <v>62.166530000000002</v>
          </cell>
          <cell r="G315">
            <v>82.131100000000004</v>
          </cell>
          <cell r="H315">
            <v>65.697329999999994</v>
          </cell>
          <cell r="I315">
            <v>69.690659999999994</v>
          </cell>
          <cell r="J315">
            <v>57.295090000000002</v>
          </cell>
          <cell r="K315">
            <v>85.155529999999999</v>
          </cell>
          <cell r="L315">
            <v>67.833950000000002</v>
          </cell>
          <cell r="M315">
            <v>82.174490000000006</v>
          </cell>
          <cell r="N315">
            <v>67.793999999999997</v>
          </cell>
          <cell r="O315">
            <v>86.631100000000004</v>
          </cell>
          <cell r="P315">
            <v>64.697329999999994</v>
          </cell>
          <cell r="Q315">
            <v>87.131100000000004</v>
          </cell>
          <cell r="R315">
            <v>65.697329999999994</v>
          </cell>
          <cell r="S315">
            <v>77.131100000000004</v>
          </cell>
          <cell r="T315">
            <v>60.697330000000001</v>
          </cell>
          <cell r="U315">
            <v>86.631100000000004</v>
          </cell>
          <cell r="V315">
            <v>64.697329999999994</v>
          </cell>
          <cell r="W315">
            <v>69.690659999999994</v>
          </cell>
          <cell r="X315">
            <v>57.295090000000002</v>
          </cell>
          <cell r="Y315">
            <v>84.631100000000004</v>
          </cell>
          <cell r="Z315">
            <v>67.197329999999994</v>
          </cell>
          <cell r="AA315">
            <v>86.381100000000004</v>
          </cell>
          <cell r="AB315">
            <v>68.197329999999994</v>
          </cell>
          <cell r="AC315">
            <v>83.131100000000004</v>
          </cell>
          <cell r="AD315">
            <v>63.947330000000001</v>
          </cell>
          <cell r="AE315">
            <v>74.223039999999997</v>
          </cell>
          <cell r="AF315">
            <v>64.866910000000004</v>
          </cell>
        </row>
        <row r="316">
          <cell r="D316">
            <v>50983</v>
          </cell>
          <cell r="E316">
            <v>80.549840000000003</v>
          </cell>
          <cell r="F316">
            <v>65.597859999999997</v>
          </cell>
          <cell r="G316">
            <v>81.284130000000005</v>
          </cell>
          <cell r="H316">
            <v>65.260990000000007</v>
          </cell>
          <cell r="I316">
            <v>75.267319999999998</v>
          </cell>
          <cell r="J316">
            <v>60.629600000000003</v>
          </cell>
          <cell r="K316">
            <v>87.617649999999998</v>
          </cell>
          <cell r="L316">
            <v>68.507300000000001</v>
          </cell>
          <cell r="M316">
            <v>84.949879999999993</v>
          </cell>
          <cell r="N316">
            <v>68.765270000000001</v>
          </cell>
          <cell r="O316">
            <v>84.784130000000005</v>
          </cell>
          <cell r="P316">
            <v>64.260990000000007</v>
          </cell>
          <cell r="Q316">
            <v>85.534130000000005</v>
          </cell>
          <cell r="R316">
            <v>65.260990000000007</v>
          </cell>
          <cell r="S316">
            <v>77.784130000000005</v>
          </cell>
          <cell r="T316">
            <v>61.26099</v>
          </cell>
          <cell r="U316">
            <v>84.784130000000005</v>
          </cell>
          <cell r="V316">
            <v>64.260990000000007</v>
          </cell>
          <cell r="W316">
            <v>75.267319999999998</v>
          </cell>
          <cell r="X316">
            <v>60.629600000000003</v>
          </cell>
          <cell r="Y316">
            <v>83.284130000000005</v>
          </cell>
          <cell r="Z316">
            <v>66.760990000000007</v>
          </cell>
          <cell r="AA316">
            <v>85.034130000000005</v>
          </cell>
          <cell r="AB316">
            <v>67.760990000000007</v>
          </cell>
          <cell r="AC316">
            <v>82.284130000000005</v>
          </cell>
          <cell r="AD316">
            <v>65.260990000000007</v>
          </cell>
          <cell r="AE316">
            <v>76.444630000000004</v>
          </cell>
          <cell r="AF316">
            <v>64.499039999999994</v>
          </cell>
        </row>
        <row r="317">
          <cell r="D317">
            <v>51014</v>
          </cell>
          <cell r="E317">
            <v>76.616640000000004</v>
          </cell>
          <cell r="F317">
            <v>65.189539999999994</v>
          </cell>
          <cell r="G317">
            <v>76.768020000000007</v>
          </cell>
          <cell r="H317">
            <v>67.305869999999999</v>
          </cell>
          <cell r="I317">
            <v>73.910769999999999</v>
          </cell>
          <cell r="J317">
            <v>63.665900000000001</v>
          </cell>
          <cell r="K317">
            <v>82.948869999999999</v>
          </cell>
          <cell r="L317">
            <v>70.242230000000006</v>
          </cell>
          <cell r="M317">
            <v>80.920270000000002</v>
          </cell>
          <cell r="N317">
            <v>71.478300000000004</v>
          </cell>
          <cell r="O317">
            <v>78.768020000000007</v>
          </cell>
          <cell r="P317">
            <v>64.805869999999999</v>
          </cell>
          <cell r="Q317">
            <v>77.768020000000007</v>
          </cell>
          <cell r="R317">
            <v>64.305869999999999</v>
          </cell>
          <cell r="S317">
            <v>72.768020000000007</v>
          </cell>
          <cell r="T317">
            <v>63.305869999999999</v>
          </cell>
          <cell r="U317">
            <v>78.768020000000007</v>
          </cell>
          <cell r="V317">
            <v>64.805869999999999</v>
          </cell>
          <cell r="W317">
            <v>73.910769999999999</v>
          </cell>
          <cell r="X317">
            <v>63.665900000000001</v>
          </cell>
          <cell r="Y317">
            <v>78.268020000000007</v>
          </cell>
          <cell r="Z317">
            <v>68.305869999999999</v>
          </cell>
          <cell r="AA317">
            <v>80.018020000000007</v>
          </cell>
          <cell r="AB317">
            <v>69.555869999999999</v>
          </cell>
          <cell r="AC317">
            <v>76.768020000000007</v>
          </cell>
          <cell r="AD317">
            <v>67.305869999999999</v>
          </cell>
          <cell r="AE317">
            <v>73.788579999999996</v>
          </cell>
          <cell r="AF317">
            <v>65.867149999999995</v>
          </cell>
        </row>
        <row r="318">
          <cell r="D318">
            <v>51044</v>
          </cell>
          <cell r="E318">
            <v>73.497510000000005</v>
          </cell>
          <cell r="F318">
            <v>64.082650000000001</v>
          </cell>
          <cell r="G318">
            <v>73.970079999999996</v>
          </cell>
          <cell r="H318">
            <v>66.999089999999995</v>
          </cell>
          <cell r="I318">
            <v>72.214969999999994</v>
          </cell>
          <cell r="J318">
            <v>62.891219999999997</v>
          </cell>
          <cell r="K318">
            <v>78.367059999999995</v>
          </cell>
          <cell r="L318">
            <v>69.622699999999995</v>
          </cell>
          <cell r="M318">
            <v>78.45232</v>
          </cell>
          <cell r="N318">
            <v>71.33193</v>
          </cell>
          <cell r="O318">
            <v>73.970079999999996</v>
          </cell>
          <cell r="P318">
            <v>65.999089999999995</v>
          </cell>
          <cell r="Q318">
            <v>73.470079999999996</v>
          </cell>
          <cell r="R318">
            <v>65.999089999999995</v>
          </cell>
          <cell r="S318">
            <v>70.970079999999996</v>
          </cell>
          <cell r="T318">
            <v>61.999090000000002</v>
          </cell>
          <cell r="U318">
            <v>73.970079999999996</v>
          </cell>
          <cell r="V318">
            <v>65.999089999999995</v>
          </cell>
          <cell r="W318">
            <v>72.214969999999994</v>
          </cell>
          <cell r="X318">
            <v>62.891219999999997</v>
          </cell>
          <cell r="Y318">
            <v>74.970079999999996</v>
          </cell>
          <cell r="Z318">
            <v>67.749089999999995</v>
          </cell>
          <cell r="AA318">
            <v>76.970079999999996</v>
          </cell>
          <cell r="AB318">
            <v>68.999089999999995</v>
          </cell>
          <cell r="AC318">
            <v>73.970079999999996</v>
          </cell>
          <cell r="AD318">
            <v>66.999089999999995</v>
          </cell>
          <cell r="AE318">
            <v>74.144660000000002</v>
          </cell>
          <cell r="AF318">
            <v>65.370289999999997</v>
          </cell>
        </row>
        <row r="319">
          <cell r="D319">
            <v>51075</v>
          </cell>
          <cell r="E319">
            <v>83.273390000000006</v>
          </cell>
          <cell r="F319">
            <v>73.651960000000003</v>
          </cell>
          <cell r="G319">
            <v>72.390810000000002</v>
          </cell>
          <cell r="H319">
            <v>66.865799999999993</v>
          </cell>
          <cell r="I319">
            <v>88.652929999999998</v>
          </cell>
          <cell r="J319">
            <v>73.161919999999995</v>
          </cell>
          <cell r="K319">
            <v>80.177689999999998</v>
          </cell>
          <cell r="L319">
            <v>71.225160000000002</v>
          </cell>
          <cell r="M319">
            <v>78.088329999999999</v>
          </cell>
          <cell r="N319">
            <v>71.322879999999998</v>
          </cell>
          <cell r="O319">
            <v>70.890810000000002</v>
          </cell>
          <cell r="P319">
            <v>65.365799999999993</v>
          </cell>
          <cell r="Q319">
            <v>71.890810000000002</v>
          </cell>
          <cell r="R319">
            <v>66.365799999999993</v>
          </cell>
          <cell r="S319">
            <v>69.140810000000002</v>
          </cell>
          <cell r="T319">
            <v>62.8658</v>
          </cell>
          <cell r="U319">
            <v>70.890810000000002</v>
          </cell>
          <cell r="V319">
            <v>65.365799999999993</v>
          </cell>
          <cell r="W319">
            <v>88.652929999999998</v>
          </cell>
          <cell r="X319">
            <v>73.161919999999995</v>
          </cell>
          <cell r="Y319">
            <v>73.390810000000002</v>
          </cell>
          <cell r="Z319">
            <v>67.365799999999993</v>
          </cell>
          <cell r="AA319">
            <v>75.140810000000002</v>
          </cell>
          <cell r="AB319">
            <v>69.115799999999993</v>
          </cell>
          <cell r="AC319">
            <v>72.390810000000002</v>
          </cell>
          <cell r="AD319">
            <v>67.115799999999993</v>
          </cell>
          <cell r="AE319">
            <v>90.691680000000005</v>
          </cell>
          <cell r="AF319">
            <v>72.172359999999998</v>
          </cell>
        </row>
        <row r="320">
          <cell r="D320">
            <v>51105</v>
          </cell>
          <cell r="E320">
            <v>81.351129999999998</v>
          </cell>
          <cell r="F320">
            <v>71.962329999999994</v>
          </cell>
          <cell r="G320">
            <v>70.146209999999996</v>
          </cell>
          <cell r="H320">
            <v>66.287090000000006</v>
          </cell>
          <cell r="I320">
            <v>86.733630000000005</v>
          </cell>
          <cell r="J320">
            <v>72.601560000000006</v>
          </cell>
          <cell r="K320">
            <v>77.653739999999999</v>
          </cell>
          <cell r="L320">
            <v>70.669460000000001</v>
          </cell>
          <cell r="M320">
            <v>75.663349999999994</v>
          </cell>
          <cell r="N320">
            <v>70.850170000000006</v>
          </cell>
          <cell r="O320">
            <v>69.396209999999996</v>
          </cell>
          <cell r="P320">
            <v>65.287090000000006</v>
          </cell>
          <cell r="Q320">
            <v>69.646209999999996</v>
          </cell>
          <cell r="R320">
            <v>65.787090000000006</v>
          </cell>
          <cell r="S320">
            <v>67.146209999999996</v>
          </cell>
          <cell r="T320">
            <v>62.287089999999999</v>
          </cell>
          <cell r="U320">
            <v>69.396209999999996</v>
          </cell>
          <cell r="V320">
            <v>65.287090000000006</v>
          </cell>
          <cell r="W320">
            <v>86.733630000000005</v>
          </cell>
          <cell r="X320">
            <v>72.601560000000006</v>
          </cell>
          <cell r="Y320">
            <v>71.146209999999996</v>
          </cell>
          <cell r="Z320">
            <v>67.037090000000006</v>
          </cell>
          <cell r="AA320">
            <v>72.646209999999996</v>
          </cell>
          <cell r="AB320">
            <v>68.537090000000006</v>
          </cell>
          <cell r="AC320">
            <v>70.646209999999996</v>
          </cell>
          <cell r="AD320">
            <v>67.287090000000006</v>
          </cell>
          <cell r="AE320">
            <v>87.396450000000002</v>
          </cell>
          <cell r="AF320">
            <v>74.198310000000006</v>
          </cell>
        </row>
        <row r="321">
          <cell r="D321">
            <v>51136</v>
          </cell>
          <cell r="E321">
            <v>87.821430000000007</v>
          </cell>
          <cell r="F321">
            <v>77.217529999999996</v>
          </cell>
          <cell r="G321">
            <v>71.721590000000006</v>
          </cell>
          <cell r="H321">
            <v>67.964969999999994</v>
          </cell>
          <cell r="I321">
            <v>87.633359999999996</v>
          </cell>
          <cell r="J321">
            <v>74.226820000000004</v>
          </cell>
          <cell r="K321">
            <v>82.017470000000003</v>
          </cell>
          <cell r="L321">
            <v>73.644260000000003</v>
          </cell>
          <cell r="M321">
            <v>77.598460000000003</v>
          </cell>
          <cell r="N321">
            <v>73.132220000000004</v>
          </cell>
          <cell r="O321">
            <v>70.971590000000006</v>
          </cell>
          <cell r="P321">
            <v>67.464969999999994</v>
          </cell>
          <cell r="Q321">
            <v>71.221590000000006</v>
          </cell>
          <cell r="R321">
            <v>67.464969999999994</v>
          </cell>
          <cell r="S321">
            <v>68.221590000000006</v>
          </cell>
          <cell r="T321">
            <v>65.464969999999994</v>
          </cell>
          <cell r="U321">
            <v>70.971590000000006</v>
          </cell>
          <cell r="V321">
            <v>67.464969999999994</v>
          </cell>
          <cell r="W321">
            <v>87.633359999999996</v>
          </cell>
          <cell r="X321">
            <v>74.226820000000004</v>
          </cell>
          <cell r="Y321">
            <v>72.971590000000006</v>
          </cell>
          <cell r="Z321">
            <v>68.964969999999994</v>
          </cell>
          <cell r="AA321">
            <v>74.471590000000006</v>
          </cell>
          <cell r="AB321">
            <v>70.214969999999994</v>
          </cell>
          <cell r="AC321">
            <v>72.721590000000006</v>
          </cell>
          <cell r="AD321">
            <v>69.464969999999994</v>
          </cell>
          <cell r="AE321">
            <v>88.465609999999998</v>
          </cell>
          <cell r="AF321">
            <v>74.367570000000001</v>
          </cell>
        </row>
        <row r="322">
          <cell r="D322">
            <v>51167</v>
          </cell>
          <cell r="E322">
            <v>78.817369999999997</v>
          </cell>
          <cell r="F322">
            <v>76.390240000000006</v>
          </cell>
          <cell r="G322">
            <v>68.776020000000003</v>
          </cell>
          <cell r="H322">
            <v>66.3733</v>
          </cell>
          <cell r="I322">
            <v>78.214470000000006</v>
          </cell>
          <cell r="J322">
            <v>72.082440000000005</v>
          </cell>
          <cell r="K322">
            <v>75.922030000000007</v>
          </cell>
          <cell r="L322">
            <v>70.720500000000001</v>
          </cell>
          <cell r="M322">
            <v>73.25067</v>
          </cell>
          <cell r="N322">
            <v>71.226140000000001</v>
          </cell>
          <cell r="O322">
            <v>67.776020000000003</v>
          </cell>
          <cell r="P322">
            <v>65.1233</v>
          </cell>
          <cell r="Q322">
            <v>68.776020000000003</v>
          </cell>
          <cell r="R322">
            <v>65.8733</v>
          </cell>
          <cell r="S322">
            <v>65.276020000000003</v>
          </cell>
          <cell r="T322">
            <v>63.8733</v>
          </cell>
          <cell r="U322">
            <v>67.776020000000003</v>
          </cell>
          <cell r="V322">
            <v>65.1233</v>
          </cell>
          <cell r="W322">
            <v>78.214470000000006</v>
          </cell>
          <cell r="X322">
            <v>72.082440000000005</v>
          </cell>
          <cell r="Y322">
            <v>70.026020000000003</v>
          </cell>
          <cell r="Z322">
            <v>67.3733</v>
          </cell>
          <cell r="AA322">
            <v>71.276020000000003</v>
          </cell>
          <cell r="AB322">
            <v>68.6233</v>
          </cell>
          <cell r="AC322">
            <v>67.776020000000003</v>
          </cell>
          <cell r="AD322">
            <v>67.1233</v>
          </cell>
          <cell r="AE322">
            <v>81.993719999999996</v>
          </cell>
          <cell r="AF322">
            <v>72.071190000000001</v>
          </cell>
        </row>
        <row r="323">
          <cell r="D323">
            <v>51196</v>
          </cell>
          <cell r="E323">
            <v>74.870530000000002</v>
          </cell>
          <cell r="F323">
            <v>70.645920000000004</v>
          </cell>
          <cell r="G323">
            <v>69.925219999999996</v>
          </cell>
          <cell r="H323">
            <v>64.054720000000003</v>
          </cell>
          <cell r="I323">
            <v>70.023089999999996</v>
          </cell>
          <cell r="J323">
            <v>65.418930000000003</v>
          </cell>
          <cell r="K323">
            <v>76.384410000000003</v>
          </cell>
          <cell r="L323">
            <v>69.469539999999995</v>
          </cell>
          <cell r="M323">
            <v>75.155280000000005</v>
          </cell>
          <cell r="N323">
            <v>72.643780000000007</v>
          </cell>
          <cell r="O323">
            <v>68.925219999999996</v>
          </cell>
          <cell r="P323">
            <v>62.554720000000003</v>
          </cell>
          <cell r="Q323">
            <v>69.925219999999996</v>
          </cell>
          <cell r="R323">
            <v>63.554720000000003</v>
          </cell>
          <cell r="S323">
            <v>65.925219999999996</v>
          </cell>
          <cell r="T323">
            <v>60.554720000000003</v>
          </cell>
          <cell r="U323">
            <v>68.925219999999996</v>
          </cell>
          <cell r="V323">
            <v>62.554720000000003</v>
          </cell>
          <cell r="W323">
            <v>70.023089999999996</v>
          </cell>
          <cell r="X323">
            <v>65.418930000000003</v>
          </cell>
          <cell r="Y323">
            <v>71.175219999999996</v>
          </cell>
          <cell r="Z323">
            <v>65.054720000000003</v>
          </cell>
          <cell r="AA323">
            <v>72.425219999999996</v>
          </cell>
          <cell r="AB323">
            <v>66.054720000000003</v>
          </cell>
          <cell r="AC323">
            <v>68.675219999999996</v>
          </cell>
          <cell r="AD323">
            <v>64.304720000000003</v>
          </cell>
          <cell r="AE323">
            <v>73.305340000000001</v>
          </cell>
          <cell r="AF323">
            <v>66.200680000000006</v>
          </cell>
        </row>
        <row r="324">
          <cell r="D324">
            <v>51227</v>
          </cell>
          <cell r="E324">
            <v>71.390360000000001</v>
          </cell>
          <cell r="F324">
            <v>66.895409999999998</v>
          </cell>
          <cell r="G324">
            <v>72.8322</v>
          </cell>
          <cell r="H324">
            <v>68.461560000000006</v>
          </cell>
          <cell r="I324">
            <v>66.292019999999994</v>
          </cell>
          <cell r="J324">
            <v>61.924720000000001</v>
          </cell>
          <cell r="K324">
            <v>76.760530000000003</v>
          </cell>
          <cell r="L324">
            <v>68.365009999999998</v>
          </cell>
          <cell r="M324">
            <v>76.75018</v>
          </cell>
          <cell r="N324">
            <v>72.684119999999993</v>
          </cell>
          <cell r="O324">
            <v>71.5822</v>
          </cell>
          <cell r="P324">
            <v>67.461560000000006</v>
          </cell>
          <cell r="Q324">
            <v>69.8322</v>
          </cell>
          <cell r="R324">
            <v>67.711560000000006</v>
          </cell>
          <cell r="S324">
            <v>66.8322</v>
          </cell>
          <cell r="T324">
            <v>64.461560000000006</v>
          </cell>
          <cell r="U324">
            <v>71.5822</v>
          </cell>
          <cell r="V324">
            <v>67.461560000000006</v>
          </cell>
          <cell r="W324">
            <v>66.292019999999994</v>
          </cell>
          <cell r="X324">
            <v>61.924720000000001</v>
          </cell>
          <cell r="Y324">
            <v>71.3322</v>
          </cell>
          <cell r="Z324">
            <v>66.461560000000006</v>
          </cell>
          <cell r="AA324">
            <v>75.5822</v>
          </cell>
          <cell r="AB324">
            <v>70.711560000000006</v>
          </cell>
          <cell r="AC324">
            <v>69.8322</v>
          </cell>
          <cell r="AD324">
            <v>66.961560000000006</v>
          </cell>
          <cell r="AE324">
            <v>71.278580000000005</v>
          </cell>
          <cell r="AF324">
            <v>66.114339999999999</v>
          </cell>
        </row>
        <row r="325">
          <cell r="D325">
            <v>51257</v>
          </cell>
          <cell r="E325">
            <v>67.067089999999993</v>
          </cell>
          <cell r="F325">
            <v>56.533630000000002</v>
          </cell>
          <cell r="G325">
            <v>71.036050000000003</v>
          </cell>
          <cell r="H325">
            <v>64.281890000000004</v>
          </cell>
          <cell r="I325">
            <v>61.824919999999999</v>
          </cell>
          <cell r="J325">
            <v>51.754939999999998</v>
          </cell>
          <cell r="K325">
            <v>78.042869999999994</v>
          </cell>
          <cell r="L325">
            <v>66.424180000000007</v>
          </cell>
          <cell r="M325">
            <v>73.984889999999993</v>
          </cell>
          <cell r="N325">
            <v>67.942989999999995</v>
          </cell>
          <cell r="O325">
            <v>70.036050000000003</v>
          </cell>
          <cell r="P325">
            <v>62.781889999999997</v>
          </cell>
          <cell r="Q325">
            <v>70.036050000000003</v>
          </cell>
          <cell r="R325">
            <v>63.281889999999997</v>
          </cell>
          <cell r="S325">
            <v>61.036050000000003</v>
          </cell>
          <cell r="T325">
            <v>56.281889999999997</v>
          </cell>
          <cell r="U325">
            <v>70.036050000000003</v>
          </cell>
          <cell r="V325">
            <v>62.781889999999997</v>
          </cell>
          <cell r="W325">
            <v>61.824919999999999</v>
          </cell>
          <cell r="X325">
            <v>51.754939999999998</v>
          </cell>
          <cell r="Y325">
            <v>69.536050000000003</v>
          </cell>
          <cell r="Z325">
            <v>62.281889999999997</v>
          </cell>
          <cell r="AA325">
            <v>74.036050000000003</v>
          </cell>
          <cell r="AB325">
            <v>66.281890000000004</v>
          </cell>
          <cell r="AC325">
            <v>67.036050000000003</v>
          </cell>
          <cell r="AD325">
            <v>61.531889999999997</v>
          </cell>
          <cell r="AE325">
            <v>66.572109999999995</v>
          </cell>
          <cell r="AF325">
            <v>58.256999999999998</v>
          </cell>
        </row>
        <row r="326">
          <cell r="D326">
            <v>51288</v>
          </cell>
          <cell r="E326">
            <v>69.613720000000001</v>
          </cell>
          <cell r="F326">
            <v>59.585360000000001</v>
          </cell>
          <cell r="G326">
            <v>69.529300000000006</v>
          </cell>
          <cell r="H326">
            <v>63.089170000000003</v>
          </cell>
          <cell r="I326">
            <v>64.278459999999995</v>
          </cell>
          <cell r="J326">
            <v>54.67239</v>
          </cell>
          <cell r="K326">
            <v>74.733990000000006</v>
          </cell>
          <cell r="L326">
            <v>66.900220000000004</v>
          </cell>
          <cell r="M326">
            <v>72.906800000000004</v>
          </cell>
          <cell r="N326">
            <v>67.112729999999999</v>
          </cell>
          <cell r="O326">
            <v>69.279300000000006</v>
          </cell>
          <cell r="P326">
            <v>62.339170000000003</v>
          </cell>
          <cell r="Q326">
            <v>69.529300000000006</v>
          </cell>
          <cell r="R326">
            <v>62.339170000000003</v>
          </cell>
          <cell r="S326">
            <v>57.529299999999999</v>
          </cell>
          <cell r="T326">
            <v>54.089170000000003</v>
          </cell>
          <cell r="U326">
            <v>69.279300000000006</v>
          </cell>
          <cell r="V326">
            <v>62.339170000000003</v>
          </cell>
          <cell r="W326">
            <v>64.278459999999995</v>
          </cell>
          <cell r="X326">
            <v>54.67239</v>
          </cell>
          <cell r="Y326">
            <v>70.529300000000006</v>
          </cell>
          <cell r="Z326">
            <v>63.589170000000003</v>
          </cell>
          <cell r="AA326">
            <v>72.529300000000006</v>
          </cell>
          <cell r="AB326">
            <v>65.339169999999996</v>
          </cell>
          <cell r="AC326">
            <v>66.529300000000006</v>
          </cell>
          <cell r="AD326">
            <v>60.339170000000003</v>
          </cell>
          <cell r="AE326">
            <v>71.644710000000003</v>
          </cell>
          <cell r="AF326">
            <v>62.741950000000003</v>
          </cell>
        </row>
        <row r="327">
          <cell r="D327">
            <v>51318</v>
          </cell>
          <cell r="E327">
            <v>79.330089999999998</v>
          </cell>
          <cell r="F327">
            <v>65.716229999999996</v>
          </cell>
          <cell r="G327">
            <v>85.690209999999993</v>
          </cell>
          <cell r="H327">
            <v>67.641909999999996</v>
          </cell>
          <cell r="I327">
            <v>73.577250000000006</v>
          </cell>
          <cell r="J327">
            <v>60.533790000000003</v>
          </cell>
          <cell r="K327">
            <v>88.543009999999995</v>
          </cell>
          <cell r="L327">
            <v>70.052660000000003</v>
          </cell>
          <cell r="M327">
            <v>85.099419999999995</v>
          </cell>
          <cell r="N327">
            <v>69.56071</v>
          </cell>
          <cell r="O327">
            <v>90.190209999999993</v>
          </cell>
          <cell r="P327">
            <v>66.641909999999996</v>
          </cell>
          <cell r="Q327">
            <v>90.690209999999993</v>
          </cell>
          <cell r="R327">
            <v>67.641909999999996</v>
          </cell>
          <cell r="S327">
            <v>80.690209999999993</v>
          </cell>
          <cell r="T327">
            <v>62.641910000000003</v>
          </cell>
          <cell r="U327">
            <v>90.190209999999993</v>
          </cell>
          <cell r="V327">
            <v>66.641909999999996</v>
          </cell>
          <cell r="W327">
            <v>73.577250000000006</v>
          </cell>
          <cell r="X327">
            <v>60.533790000000003</v>
          </cell>
          <cell r="Y327">
            <v>88.190209999999993</v>
          </cell>
          <cell r="Z327">
            <v>69.141909999999996</v>
          </cell>
          <cell r="AA327">
            <v>89.940209999999993</v>
          </cell>
          <cell r="AB327">
            <v>70.141909999999996</v>
          </cell>
          <cell r="AC327">
            <v>86.690209999999993</v>
          </cell>
          <cell r="AD327">
            <v>65.891909999999996</v>
          </cell>
          <cell r="AE327">
            <v>78.109629999999996</v>
          </cell>
          <cell r="AF327">
            <v>68.105609999999999</v>
          </cell>
        </row>
        <row r="328">
          <cell r="D328">
            <v>51349</v>
          </cell>
          <cell r="E328">
            <v>84.321359999999999</v>
          </cell>
          <cell r="F328">
            <v>69.687830000000005</v>
          </cell>
          <cell r="G328">
            <v>84.276579999999996</v>
          </cell>
          <cell r="H328">
            <v>67.085260000000005</v>
          </cell>
          <cell r="I328">
            <v>78.89958</v>
          </cell>
          <cell r="J328">
            <v>64.376829999999998</v>
          </cell>
          <cell r="K328">
            <v>90.819069999999996</v>
          </cell>
          <cell r="L328">
            <v>70.857569999999996</v>
          </cell>
          <cell r="M328">
            <v>87.576729999999998</v>
          </cell>
          <cell r="N328">
            <v>70.687420000000003</v>
          </cell>
          <cell r="O328">
            <v>87.776579999999996</v>
          </cell>
          <cell r="P328">
            <v>66.085260000000005</v>
          </cell>
          <cell r="Q328">
            <v>88.526579999999996</v>
          </cell>
          <cell r="R328">
            <v>67.085260000000005</v>
          </cell>
          <cell r="S328">
            <v>80.776579999999996</v>
          </cell>
          <cell r="T328">
            <v>63.085259999999998</v>
          </cell>
          <cell r="U328">
            <v>87.776579999999996</v>
          </cell>
          <cell r="V328">
            <v>66.085260000000005</v>
          </cell>
          <cell r="W328">
            <v>78.89958</v>
          </cell>
          <cell r="X328">
            <v>64.376829999999998</v>
          </cell>
          <cell r="Y328">
            <v>86.276579999999996</v>
          </cell>
          <cell r="Z328">
            <v>68.585260000000005</v>
          </cell>
          <cell r="AA328">
            <v>88.026579999999996</v>
          </cell>
          <cell r="AB328">
            <v>69.585260000000005</v>
          </cell>
          <cell r="AC328">
            <v>85.276579999999996</v>
          </cell>
          <cell r="AD328">
            <v>67.085260000000005</v>
          </cell>
          <cell r="AE328">
            <v>80.076890000000006</v>
          </cell>
          <cell r="AF328">
            <v>68.246269999999996</v>
          </cell>
        </row>
        <row r="329">
          <cell r="D329">
            <v>51380</v>
          </cell>
          <cell r="E329">
            <v>79.879519999999999</v>
          </cell>
          <cell r="F329">
            <v>72.304590000000005</v>
          </cell>
          <cell r="G329">
            <v>78.136939999999996</v>
          </cell>
          <cell r="H329">
            <v>68.443820000000002</v>
          </cell>
          <cell r="I329">
            <v>76.333280000000002</v>
          </cell>
          <cell r="J329">
            <v>67.572829999999996</v>
          </cell>
          <cell r="K329">
            <v>85.078429999999997</v>
          </cell>
          <cell r="L329">
            <v>72.539519999999996</v>
          </cell>
          <cell r="M329">
            <v>81.975809999999996</v>
          </cell>
          <cell r="N329">
            <v>72.58869</v>
          </cell>
          <cell r="O329">
            <v>80.136939999999996</v>
          </cell>
          <cell r="P329">
            <v>65.943820000000002</v>
          </cell>
          <cell r="Q329">
            <v>79.136939999999996</v>
          </cell>
          <cell r="R329">
            <v>65.443820000000002</v>
          </cell>
          <cell r="S329">
            <v>74.136939999999996</v>
          </cell>
          <cell r="T329">
            <v>64.443820000000002</v>
          </cell>
          <cell r="U329">
            <v>80.136939999999996</v>
          </cell>
          <cell r="V329">
            <v>65.943820000000002</v>
          </cell>
          <cell r="W329">
            <v>76.333280000000002</v>
          </cell>
          <cell r="X329">
            <v>67.572829999999996</v>
          </cell>
          <cell r="Y329">
            <v>79.636939999999996</v>
          </cell>
          <cell r="Z329">
            <v>69.443820000000002</v>
          </cell>
          <cell r="AA329">
            <v>81.386939999999996</v>
          </cell>
          <cell r="AB329">
            <v>70.693820000000002</v>
          </cell>
          <cell r="AC329">
            <v>78.136939999999996</v>
          </cell>
          <cell r="AD329">
            <v>68.443820000000002</v>
          </cell>
          <cell r="AE329">
            <v>76.211089999999999</v>
          </cell>
          <cell r="AF329">
            <v>69.774079999999998</v>
          </cell>
        </row>
        <row r="330">
          <cell r="D330">
            <v>51410</v>
          </cell>
          <cell r="E330">
            <v>79.837909999999994</v>
          </cell>
          <cell r="F330">
            <v>73.876059999999995</v>
          </cell>
          <cell r="G330">
            <v>77.898060000000001</v>
          </cell>
          <cell r="H330">
            <v>68.511939999999996</v>
          </cell>
          <cell r="I330">
            <v>78.426280000000006</v>
          </cell>
          <cell r="J330">
            <v>69.661169999999998</v>
          </cell>
          <cell r="K330">
            <v>84.074169999999995</v>
          </cell>
          <cell r="L330">
            <v>72.542810000000003</v>
          </cell>
          <cell r="M330">
            <v>82.423879999999997</v>
          </cell>
          <cell r="N330">
            <v>73.374529999999993</v>
          </cell>
          <cell r="O330">
            <v>77.898060000000001</v>
          </cell>
          <cell r="P330">
            <v>67.511939999999996</v>
          </cell>
          <cell r="Q330">
            <v>77.398060000000001</v>
          </cell>
          <cell r="R330">
            <v>67.511939999999996</v>
          </cell>
          <cell r="S330">
            <v>74.898060000000001</v>
          </cell>
          <cell r="T330">
            <v>63.511940000000003</v>
          </cell>
          <cell r="U330">
            <v>77.898060000000001</v>
          </cell>
          <cell r="V330">
            <v>67.511939999999996</v>
          </cell>
          <cell r="W330">
            <v>78.426280000000006</v>
          </cell>
          <cell r="X330">
            <v>69.661169999999998</v>
          </cell>
          <cell r="Y330">
            <v>78.898060000000001</v>
          </cell>
          <cell r="Z330">
            <v>69.261939999999996</v>
          </cell>
          <cell r="AA330">
            <v>80.898060000000001</v>
          </cell>
          <cell r="AB330">
            <v>70.511939999999996</v>
          </cell>
          <cell r="AC330">
            <v>77.898060000000001</v>
          </cell>
          <cell r="AD330">
            <v>68.511939999999996</v>
          </cell>
          <cell r="AE330">
            <v>80.355959999999996</v>
          </cell>
          <cell r="AF330">
            <v>72.140240000000006</v>
          </cell>
        </row>
        <row r="331">
          <cell r="D331">
            <v>51441</v>
          </cell>
          <cell r="E331">
            <v>87.891990000000007</v>
          </cell>
          <cell r="F331">
            <v>79.39819</v>
          </cell>
          <cell r="G331">
            <v>76.174449999999993</v>
          </cell>
          <cell r="H331">
            <v>67.473399999999998</v>
          </cell>
          <cell r="I331">
            <v>92.111689999999996</v>
          </cell>
          <cell r="J331">
            <v>76.645610000000005</v>
          </cell>
          <cell r="K331">
            <v>83.63158</v>
          </cell>
          <cell r="L331">
            <v>73.574389999999994</v>
          </cell>
          <cell r="M331">
            <v>81.064310000000006</v>
          </cell>
          <cell r="N331">
            <v>73.601879999999994</v>
          </cell>
          <cell r="O331">
            <v>74.674449999999993</v>
          </cell>
          <cell r="P331">
            <v>65.973399999999998</v>
          </cell>
          <cell r="Q331">
            <v>75.674449999999993</v>
          </cell>
          <cell r="R331">
            <v>66.973399999999998</v>
          </cell>
          <cell r="S331">
            <v>72.924449999999993</v>
          </cell>
          <cell r="T331">
            <v>63.473399999999998</v>
          </cell>
          <cell r="U331">
            <v>74.674449999999993</v>
          </cell>
          <cell r="V331">
            <v>65.973399999999998</v>
          </cell>
          <cell r="W331">
            <v>92.111689999999996</v>
          </cell>
          <cell r="X331">
            <v>76.645610000000005</v>
          </cell>
          <cell r="Y331">
            <v>77.174449999999993</v>
          </cell>
          <cell r="Z331">
            <v>67.973399999999998</v>
          </cell>
          <cell r="AA331">
            <v>78.924449999999993</v>
          </cell>
          <cell r="AB331">
            <v>69.723399999999998</v>
          </cell>
          <cell r="AC331">
            <v>76.174449999999993</v>
          </cell>
          <cell r="AD331">
            <v>67.723399999999998</v>
          </cell>
          <cell r="AE331">
            <v>94.150440000000003</v>
          </cell>
          <cell r="AF331">
            <v>75.656040000000004</v>
          </cell>
        </row>
        <row r="332">
          <cell r="D332">
            <v>51471</v>
          </cell>
          <cell r="E332">
            <v>87.072580000000002</v>
          </cell>
          <cell r="F332">
            <v>80.022649999999999</v>
          </cell>
          <cell r="G332">
            <v>73.717979999999997</v>
          </cell>
          <cell r="H332">
            <v>69.071619999999996</v>
          </cell>
          <cell r="I332">
            <v>91.511439999999993</v>
          </cell>
          <cell r="J332">
            <v>77.827749999999995</v>
          </cell>
          <cell r="K332">
            <v>81.697329999999994</v>
          </cell>
          <cell r="L332">
            <v>74.070480000000003</v>
          </cell>
          <cell r="M332">
            <v>79.522450000000006</v>
          </cell>
          <cell r="N332">
            <v>74.311999999999998</v>
          </cell>
          <cell r="O332">
            <v>72.967979999999997</v>
          </cell>
          <cell r="P332">
            <v>68.071619999999996</v>
          </cell>
          <cell r="Q332">
            <v>73.217979999999997</v>
          </cell>
          <cell r="R332">
            <v>68.571619999999996</v>
          </cell>
          <cell r="S332">
            <v>70.717979999999997</v>
          </cell>
          <cell r="T332">
            <v>65.071619999999996</v>
          </cell>
          <cell r="U332">
            <v>72.967979999999997</v>
          </cell>
          <cell r="V332">
            <v>68.071619999999996</v>
          </cell>
          <cell r="W332">
            <v>91.511439999999993</v>
          </cell>
          <cell r="X332">
            <v>77.827749999999995</v>
          </cell>
          <cell r="Y332">
            <v>74.717979999999997</v>
          </cell>
          <cell r="Z332">
            <v>69.821619999999996</v>
          </cell>
          <cell r="AA332">
            <v>76.217979999999997</v>
          </cell>
          <cell r="AB332">
            <v>71.321619999999996</v>
          </cell>
          <cell r="AC332">
            <v>74.217979999999997</v>
          </cell>
          <cell r="AD332">
            <v>70.071619999999996</v>
          </cell>
          <cell r="AE332">
            <v>92.174260000000004</v>
          </cell>
          <cell r="AF332">
            <v>79.424499999999995</v>
          </cell>
        </row>
        <row r="333">
          <cell r="D333">
            <v>51502</v>
          </cell>
          <cell r="E333">
            <v>82.09751</v>
          </cell>
          <cell r="F333">
            <v>76.235619999999997</v>
          </cell>
          <cell r="G333">
            <v>72.764309999999995</v>
          </cell>
          <cell r="H333">
            <v>68.878519999999995</v>
          </cell>
          <cell r="I333">
            <v>87.098600000000005</v>
          </cell>
          <cell r="J333">
            <v>73.502300000000005</v>
          </cell>
          <cell r="K333">
            <v>82.334419999999994</v>
          </cell>
          <cell r="L333">
            <v>74.223029999999994</v>
          </cell>
          <cell r="M333">
            <v>77.635530000000003</v>
          </cell>
          <cell r="N333">
            <v>73.557839999999999</v>
          </cell>
          <cell r="O333">
            <v>72.014309999999995</v>
          </cell>
          <cell r="P333">
            <v>68.378519999999995</v>
          </cell>
          <cell r="Q333">
            <v>72.264309999999995</v>
          </cell>
          <cell r="R333">
            <v>68.378519999999995</v>
          </cell>
          <cell r="S333">
            <v>69.264309999999995</v>
          </cell>
          <cell r="T333">
            <v>66.378519999999995</v>
          </cell>
          <cell r="U333">
            <v>72.014309999999995</v>
          </cell>
          <cell r="V333">
            <v>68.378519999999995</v>
          </cell>
          <cell r="W333">
            <v>87.098600000000005</v>
          </cell>
          <cell r="X333">
            <v>73.502300000000005</v>
          </cell>
          <cell r="Y333">
            <v>74.014309999999995</v>
          </cell>
          <cell r="Z333">
            <v>69.878519999999995</v>
          </cell>
          <cell r="AA333">
            <v>75.514309999999995</v>
          </cell>
          <cell r="AB333">
            <v>71.128519999999995</v>
          </cell>
          <cell r="AC333">
            <v>73.764309999999995</v>
          </cell>
          <cell r="AD333">
            <v>70.378519999999995</v>
          </cell>
          <cell r="AE333">
            <v>87.930850000000007</v>
          </cell>
          <cell r="AF333">
            <v>73.643050000000002</v>
          </cell>
        </row>
        <row r="334">
          <cell r="D334">
            <v>51533</v>
          </cell>
          <cell r="E334">
            <v>77.001270000000005</v>
          </cell>
          <cell r="F334">
            <v>75.434489999999997</v>
          </cell>
          <cell r="G334">
            <v>69.656949999999995</v>
          </cell>
          <cell r="H334">
            <v>67.049019999999999</v>
          </cell>
          <cell r="I334">
            <v>81.085539999999995</v>
          </cell>
          <cell r="J334">
            <v>74.186369999999997</v>
          </cell>
          <cell r="K334">
            <v>77.141329999999996</v>
          </cell>
          <cell r="L334">
            <v>71.852360000000004</v>
          </cell>
          <cell r="M334">
            <v>74.115949999999998</v>
          </cell>
          <cell r="N334">
            <v>71.880030000000005</v>
          </cell>
          <cell r="O334">
            <v>68.656949999999995</v>
          </cell>
          <cell r="P334">
            <v>65.799019999999999</v>
          </cell>
          <cell r="Q334">
            <v>69.656949999999995</v>
          </cell>
          <cell r="R334">
            <v>66.549019999999999</v>
          </cell>
          <cell r="S334">
            <v>66.156949999999995</v>
          </cell>
          <cell r="T334">
            <v>64.549019999999999</v>
          </cell>
          <cell r="U334">
            <v>68.656949999999995</v>
          </cell>
          <cell r="V334">
            <v>65.799019999999999</v>
          </cell>
          <cell r="W334">
            <v>81.085539999999995</v>
          </cell>
          <cell r="X334">
            <v>74.186369999999997</v>
          </cell>
          <cell r="Y334">
            <v>70.906949999999995</v>
          </cell>
          <cell r="Z334">
            <v>68.049019999999999</v>
          </cell>
          <cell r="AA334">
            <v>72.156949999999995</v>
          </cell>
          <cell r="AB334">
            <v>69.299019999999999</v>
          </cell>
          <cell r="AC334">
            <v>68.656949999999995</v>
          </cell>
          <cell r="AD334">
            <v>67.799019999999999</v>
          </cell>
          <cell r="AE334">
            <v>84.864789999999999</v>
          </cell>
          <cell r="AF334">
            <v>74.175120000000007</v>
          </cell>
        </row>
        <row r="335">
          <cell r="D335">
            <v>51561</v>
          </cell>
          <cell r="E335">
            <v>75.395129999999995</v>
          </cell>
          <cell r="F335">
            <v>72.406779999999998</v>
          </cell>
          <cell r="G335">
            <v>70.750039999999998</v>
          </cell>
          <cell r="H335">
            <v>67.604240000000004</v>
          </cell>
          <cell r="I335">
            <v>72.061520000000002</v>
          </cell>
          <cell r="J335">
            <v>67.055880000000002</v>
          </cell>
          <cell r="K335">
            <v>77.003219999999999</v>
          </cell>
          <cell r="L335">
            <v>70.025149999999996</v>
          </cell>
          <cell r="M335">
            <v>75.441149999999993</v>
          </cell>
          <cell r="N335">
            <v>72.326809999999995</v>
          </cell>
          <cell r="O335">
            <v>69.750039999999998</v>
          </cell>
          <cell r="P335">
            <v>66.104240000000004</v>
          </cell>
          <cell r="Q335">
            <v>70.750039999999998</v>
          </cell>
          <cell r="R335">
            <v>67.104240000000004</v>
          </cell>
          <cell r="S335">
            <v>66.750039999999998</v>
          </cell>
          <cell r="T335">
            <v>64.104240000000004</v>
          </cell>
          <cell r="U335">
            <v>69.750039999999998</v>
          </cell>
          <cell r="V335">
            <v>66.104240000000004</v>
          </cell>
          <cell r="W335">
            <v>72.061520000000002</v>
          </cell>
          <cell r="X335">
            <v>67.055880000000002</v>
          </cell>
          <cell r="Y335">
            <v>72.000039999999998</v>
          </cell>
          <cell r="Z335">
            <v>68.604240000000004</v>
          </cell>
          <cell r="AA335">
            <v>73.250039999999998</v>
          </cell>
          <cell r="AB335">
            <v>69.604240000000004</v>
          </cell>
          <cell r="AC335">
            <v>69.500039999999998</v>
          </cell>
          <cell r="AD335">
            <v>67.854240000000004</v>
          </cell>
          <cell r="AE335">
            <v>75.343770000000006</v>
          </cell>
          <cell r="AF335">
            <v>67.837630000000004</v>
          </cell>
        </row>
        <row r="336">
          <cell r="D336">
            <v>51592</v>
          </cell>
          <cell r="E336">
            <v>73.490660000000005</v>
          </cell>
          <cell r="F336">
            <v>68.68974</v>
          </cell>
          <cell r="G336">
            <v>75.807000000000002</v>
          </cell>
          <cell r="H336">
            <v>70.760379999999998</v>
          </cell>
          <cell r="I336">
            <v>68.694100000000006</v>
          </cell>
          <cell r="J336">
            <v>63.611930000000001</v>
          </cell>
          <cell r="K336">
            <v>78.141689999999997</v>
          </cell>
          <cell r="L336">
            <v>69.381</v>
          </cell>
          <cell r="M336">
            <v>79.184039999999996</v>
          </cell>
          <cell r="N336">
            <v>74.393360000000001</v>
          </cell>
          <cell r="O336">
            <v>74.557000000000002</v>
          </cell>
          <cell r="P336">
            <v>69.760379999999998</v>
          </cell>
          <cell r="Q336">
            <v>72.807000000000002</v>
          </cell>
          <cell r="R336">
            <v>70.010379999999998</v>
          </cell>
          <cell r="S336">
            <v>69.807000000000002</v>
          </cell>
          <cell r="T336">
            <v>66.760379999999998</v>
          </cell>
          <cell r="U336">
            <v>74.557000000000002</v>
          </cell>
          <cell r="V336">
            <v>69.760379999999998</v>
          </cell>
          <cell r="W336">
            <v>68.694100000000006</v>
          </cell>
          <cell r="X336">
            <v>63.611930000000001</v>
          </cell>
          <cell r="Y336">
            <v>74.307000000000002</v>
          </cell>
          <cell r="Z336">
            <v>68.760379999999998</v>
          </cell>
          <cell r="AA336">
            <v>78.557000000000002</v>
          </cell>
          <cell r="AB336">
            <v>73.010379999999998</v>
          </cell>
          <cell r="AC336">
            <v>72.807000000000002</v>
          </cell>
          <cell r="AD336">
            <v>69.260379999999998</v>
          </cell>
          <cell r="AE336">
            <v>73.680660000000003</v>
          </cell>
          <cell r="AF336">
            <v>67.801550000000006</v>
          </cell>
        </row>
        <row r="337">
          <cell r="D337">
            <v>51622</v>
          </cell>
          <cell r="E337">
            <v>69.125630000000001</v>
          </cell>
          <cell r="F337">
            <v>59.977690000000003</v>
          </cell>
          <cell r="G337">
            <v>72.812110000000004</v>
          </cell>
          <cell r="H337">
            <v>66.308019999999999</v>
          </cell>
          <cell r="I337">
            <v>63.747070000000001</v>
          </cell>
          <cell r="J337">
            <v>55.001629999999999</v>
          </cell>
          <cell r="K337">
            <v>79.62182</v>
          </cell>
          <cell r="L337">
            <v>68.705290000000005</v>
          </cell>
          <cell r="M337">
            <v>76.400840000000002</v>
          </cell>
          <cell r="N337">
            <v>70.45532</v>
          </cell>
          <cell r="O337">
            <v>71.812110000000004</v>
          </cell>
          <cell r="P337">
            <v>64.808019999999999</v>
          </cell>
          <cell r="Q337">
            <v>71.812110000000004</v>
          </cell>
          <cell r="R337">
            <v>65.308019999999999</v>
          </cell>
          <cell r="S337">
            <v>62.812109999999997</v>
          </cell>
          <cell r="T337">
            <v>58.308019999999999</v>
          </cell>
          <cell r="U337">
            <v>71.812110000000004</v>
          </cell>
          <cell r="V337">
            <v>64.808019999999999</v>
          </cell>
          <cell r="W337">
            <v>63.747070000000001</v>
          </cell>
          <cell r="X337">
            <v>55.001629999999999</v>
          </cell>
          <cell r="Y337">
            <v>71.312110000000004</v>
          </cell>
          <cell r="Z337">
            <v>64.308019999999999</v>
          </cell>
          <cell r="AA337">
            <v>75.812110000000004</v>
          </cell>
          <cell r="AB337">
            <v>68.308019999999999</v>
          </cell>
          <cell r="AC337">
            <v>68.812110000000004</v>
          </cell>
          <cell r="AD337">
            <v>63.558019999999999</v>
          </cell>
          <cell r="AE337">
            <v>68.494259999999997</v>
          </cell>
          <cell r="AF337">
            <v>61.503689999999999</v>
          </cell>
        </row>
        <row r="338">
          <cell r="D338">
            <v>51653</v>
          </cell>
          <cell r="E338">
            <v>68.205780000000004</v>
          </cell>
          <cell r="F338">
            <v>60.870939999999997</v>
          </cell>
          <cell r="G338">
            <v>67.899789999999996</v>
          </cell>
          <cell r="H338">
            <v>64.876750000000001</v>
          </cell>
          <cell r="I338">
            <v>62.998980000000003</v>
          </cell>
          <cell r="J338">
            <v>55.855580000000003</v>
          </cell>
          <cell r="K338">
            <v>73.14246</v>
          </cell>
          <cell r="L338">
            <v>68.199780000000004</v>
          </cell>
          <cell r="M338">
            <v>71.795609999999996</v>
          </cell>
          <cell r="N338">
            <v>68.869780000000006</v>
          </cell>
          <cell r="O338">
            <v>67.649789999999996</v>
          </cell>
          <cell r="P338">
            <v>64.126750000000001</v>
          </cell>
          <cell r="Q338">
            <v>67.899789999999996</v>
          </cell>
          <cell r="R338">
            <v>64.126750000000001</v>
          </cell>
          <cell r="S338">
            <v>55.899790000000003</v>
          </cell>
          <cell r="T338">
            <v>55.876750000000001</v>
          </cell>
          <cell r="U338">
            <v>67.649789999999996</v>
          </cell>
          <cell r="V338">
            <v>64.126750000000001</v>
          </cell>
          <cell r="W338">
            <v>62.998980000000003</v>
          </cell>
          <cell r="X338">
            <v>55.855580000000003</v>
          </cell>
          <cell r="Y338">
            <v>68.899789999999996</v>
          </cell>
          <cell r="Z338">
            <v>65.376750000000001</v>
          </cell>
          <cell r="AA338">
            <v>70.899789999999996</v>
          </cell>
          <cell r="AB338">
            <v>67.126750000000001</v>
          </cell>
          <cell r="AC338">
            <v>64.899789999999996</v>
          </cell>
          <cell r="AD338">
            <v>62.126750000000001</v>
          </cell>
          <cell r="AE338">
            <v>70.365229999999997</v>
          </cell>
          <cell r="AF338">
            <v>63.925139999999999</v>
          </cell>
        </row>
        <row r="339">
          <cell r="D339">
            <v>51683</v>
          </cell>
          <cell r="E339">
            <v>78.78931</v>
          </cell>
          <cell r="F339">
            <v>66.487629999999996</v>
          </cell>
          <cell r="G339">
            <v>85.54813</v>
          </cell>
          <cell r="H339">
            <v>68.478300000000004</v>
          </cell>
          <cell r="I339">
            <v>72.993409999999997</v>
          </cell>
          <cell r="J339">
            <v>61.225140000000003</v>
          </cell>
          <cell r="K339">
            <v>88.377660000000006</v>
          </cell>
          <cell r="L339">
            <v>70.749080000000006</v>
          </cell>
          <cell r="M339">
            <v>85.309880000000007</v>
          </cell>
          <cell r="N339">
            <v>70.630629999999996</v>
          </cell>
          <cell r="O339">
            <v>90.04813</v>
          </cell>
          <cell r="P339">
            <v>67.478300000000004</v>
          </cell>
          <cell r="Q339">
            <v>90.54813</v>
          </cell>
          <cell r="R339">
            <v>68.478300000000004</v>
          </cell>
          <cell r="S339">
            <v>80.54813</v>
          </cell>
          <cell r="T339">
            <v>63.478299999999997</v>
          </cell>
          <cell r="U339">
            <v>90.04813</v>
          </cell>
          <cell r="V339">
            <v>67.478300000000004</v>
          </cell>
          <cell r="W339">
            <v>72.993409999999997</v>
          </cell>
          <cell r="X339">
            <v>61.225140000000003</v>
          </cell>
          <cell r="Y339">
            <v>88.04813</v>
          </cell>
          <cell r="Z339">
            <v>69.978300000000004</v>
          </cell>
          <cell r="AA339">
            <v>89.79813</v>
          </cell>
          <cell r="AB339">
            <v>70.978300000000004</v>
          </cell>
          <cell r="AC339">
            <v>86.54813</v>
          </cell>
          <cell r="AD339">
            <v>66.728300000000004</v>
          </cell>
          <cell r="AE339">
            <v>77.525790000000001</v>
          </cell>
          <cell r="AF339">
            <v>68.796949999999995</v>
          </cell>
        </row>
        <row r="340">
          <cell r="D340">
            <v>51714</v>
          </cell>
          <cell r="E340">
            <v>86.266509999999997</v>
          </cell>
          <cell r="F340">
            <v>70.992710000000002</v>
          </cell>
          <cell r="G340">
            <v>85.978740000000002</v>
          </cell>
          <cell r="H340">
            <v>68.481870000000001</v>
          </cell>
          <cell r="I340">
            <v>80.657529999999994</v>
          </cell>
          <cell r="J340">
            <v>65.621200000000002</v>
          </cell>
          <cell r="K340">
            <v>93.34787</v>
          </cell>
          <cell r="L340">
            <v>72.474559999999997</v>
          </cell>
          <cell r="M340">
            <v>89.709599999999995</v>
          </cell>
          <cell r="N340">
            <v>72.205529999999996</v>
          </cell>
          <cell r="O340">
            <v>89.478740000000002</v>
          </cell>
          <cell r="P340">
            <v>67.481870000000001</v>
          </cell>
          <cell r="Q340">
            <v>90.228740000000002</v>
          </cell>
          <cell r="R340">
            <v>68.481870000000001</v>
          </cell>
          <cell r="S340">
            <v>82.478740000000002</v>
          </cell>
          <cell r="T340">
            <v>64.481870000000001</v>
          </cell>
          <cell r="U340">
            <v>89.478740000000002</v>
          </cell>
          <cell r="V340">
            <v>67.481870000000001</v>
          </cell>
          <cell r="W340">
            <v>80.657529999999994</v>
          </cell>
          <cell r="X340">
            <v>65.621200000000002</v>
          </cell>
          <cell r="Y340">
            <v>87.978740000000002</v>
          </cell>
          <cell r="Z340">
            <v>69.981870000000001</v>
          </cell>
          <cell r="AA340">
            <v>89.728740000000002</v>
          </cell>
          <cell r="AB340">
            <v>70.981870000000001</v>
          </cell>
          <cell r="AC340">
            <v>86.978740000000002</v>
          </cell>
          <cell r="AD340">
            <v>68.481870000000001</v>
          </cell>
          <cell r="AE340">
            <v>81.83484</v>
          </cell>
          <cell r="AF340">
            <v>69.490639999999999</v>
          </cell>
        </row>
        <row r="341">
          <cell r="D341">
            <v>51745</v>
          </cell>
          <cell r="E341">
            <v>84.310720000000003</v>
          </cell>
          <cell r="F341">
            <v>72.794799999999995</v>
          </cell>
          <cell r="G341">
            <v>83.707530000000006</v>
          </cell>
          <cell r="H341">
            <v>70.459209999999999</v>
          </cell>
          <cell r="I341">
            <v>80.318389999999994</v>
          </cell>
          <cell r="J341">
            <v>68.327690000000004</v>
          </cell>
          <cell r="K341">
            <v>91.263819999999996</v>
          </cell>
          <cell r="L341">
            <v>74.461539999999999</v>
          </cell>
          <cell r="M341">
            <v>88.133080000000007</v>
          </cell>
          <cell r="N341">
            <v>74.615120000000005</v>
          </cell>
          <cell r="O341">
            <v>85.707530000000006</v>
          </cell>
          <cell r="P341">
            <v>67.959209999999999</v>
          </cell>
          <cell r="Q341">
            <v>84.707530000000006</v>
          </cell>
          <cell r="R341">
            <v>67.459209999999999</v>
          </cell>
          <cell r="S341">
            <v>79.707530000000006</v>
          </cell>
          <cell r="T341">
            <v>66.459209999999999</v>
          </cell>
          <cell r="U341">
            <v>85.707530000000006</v>
          </cell>
          <cell r="V341">
            <v>67.959209999999999</v>
          </cell>
          <cell r="W341">
            <v>80.318389999999994</v>
          </cell>
          <cell r="X341">
            <v>68.327690000000004</v>
          </cell>
          <cell r="Y341">
            <v>85.207530000000006</v>
          </cell>
          <cell r="Z341">
            <v>71.459209999999999</v>
          </cell>
          <cell r="AA341">
            <v>86.957530000000006</v>
          </cell>
          <cell r="AB341">
            <v>72.709209999999999</v>
          </cell>
          <cell r="AC341">
            <v>83.707530000000006</v>
          </cell>
          <cell r="AD341">
            <v>70.459209999999999</v>
          </cell>
          <cell r="AE341">
            <v>80.196209999999994</v>
          </cell>
          <cell r="AF341">
            <v>70.528940000000006</v>
          </cell>
        </row>
        <row r="342">
          <cell r="D342">
            <v>51775</v>
          </cell>
          <cell r="E342">
            <v>79.160169999999994</v>
          </cell>
          <cell r="F342">
            <v>73.250960000000006</v>
          </cell>
          <cell r="G342">
            <v>79.362930000000006</v>
          </cell>
          <cell r="H342">
            <v>69.770539999999997</v>
          </cell>
          <cell r="I342">
            <v>77.311419999999998</v>
          </cell>
          <cell r="J342">
            <v>68.91001</v>
          </cell>
          <cell r="K342">
            <v>85.715580000000003</v>
          </cell>
          <cell r="L342">
            <v>73.837969999999999</v>
          </cell>
          <cell r="M342">
            <v>84.171520000000001</v>
          </cell>
          <cell r="N342">
            <v>74.704409999999996</v>
          </cell>
          <cell r="O342">
            <v>79.362930000000006</v>
          </cell>
          <cell r="P342">
            <v>68.770539999999997</v>
          </cell>
          <cell r="Q342">
            <v>78.862930000000006</v>
          </cell>
          <cell r="R342">
            <v>68.770539999999997</v>
          </cell>
          <cell r="S342">
            <v>76.362930000000006</v>
          </cell>
          <cell r="T342">
            <v>64.770539999999997</v>
          </cell>
          <cell r="U342">
            <v>79.362930000000006</v>
          </cell>
          <cell r="V342">
            <v>68.770539999999997</v>
          </cell>
          <cell r="W342">
            <v>77.311419999999998</v>
          </cell>
          <cell r="X342">
            <v>68.91001</v>
          </cell>
          <cell r="Y342">
            <v>80.362930000000006</v>
          </cell>
          <cell r="Z342">
            <v>70.520539999999997</v>
          </cell>
          <cell r="AA342">
            <v>82.362930000000006</v>
          </cell>
          <cell r="AB342">
            <v>71.770539999999997</v>
          </cell>
          <cell r="AC342">
            <v>79.362930000000006</v>
          </cell>
          <cell r="AD342">
            <v>69.770539999999997</v>
          </cell>
          <cell r="AE342">
            <v>79.241100000000003</v>
          </cell>
          <cell r="AF342">
            <v>71.389080000000007</v>
          </cell>
        </row>
        <row r="343">
          <cell r="D343">
            <v>51806</v>
          </cell>
          <cell r="E343">
            <v>84.532749999999993</v>
          </cell>
          <cell r="F343">
            <v>79.096530000000001</v>
          </cell>
          <cell r="G343">
            <v>75.383020000000002</v>
          </cell>
          <cell r="H343">
            <v>69.728129999999993</v>
          </cell>
          <cell r="I343">
            <v>87.569760000000002</v>
          </cell>
          <cell r="J343">
            <v>75.462680000000006</v>
          </cell>
          <cell r="K343">
            <v>83.397880000000001</v>
          </cell>
          <cell r="L343">
            <v>74.527860000000004</v>
          </cell>
          <cell r="M343">
            <v>80.352580000000003</v>
          </cell>
          <cell r="N343">
            <v>74.50891</v>
          </cell>
          <cell r="O343">
            <v>73.883020000000002</v>
          </cell>
          <cell r="P343">
            <v>68.228129999999993</v>
          </cell>
          <cell r="Q343">
            <v>74.883020000000002</v>
          </cell>
          <cell r="R343">
            <v>69.228129999999993</v>
          </cell>
          <cell r="S343">
            <v>72.133020000000002</v>
          </cell>
          <cell r="T343">
            <v>65.728129999999993</v>
          </cell>
          <cell r="U343">
            <v>73.883020000000002</v>
          </cell>
          <cell r="V343">
            <v>68.228129999999993</v>
          </cell>
          <cell r="W343">
            <v>87.569760000000002</v>
          </cell>
          <cell r="X343">
            <v>75.462680000000006</v>
          </cell>
          <cell r="Y343">
            <v>76.383020000000002</v>
          </cell>
          <cell r="Z343">
            <v>70.228129999999993</v>
          </cell>
          <cell r="AA343">
            <v>78.133020000000002</v>
          </cell>
          <cell r="AB343">
            <v>71.978129999999993</v>
          </cell>
          <cell r="AC343">
            <v>75.383020000000002</v>
          </cell>
          <cell r="AD343">
            <v>69.978129999999993</v>
          </cell>
          <cell r="AE343">
            <v>89.608509999999995</v>
          </cell>
          <cell r="AF343">
            <v>74.473110000000005</v>
          </cell>
        </row>
        <row r="344">
          <cell r="D344">
            <v>51836</v>
          </cell>
          <cell r="E344">
            <v>86.701409999999996</v>
          </cell>
          <cell r="F344">
            <v>79.947940000000003</v>
          </cell>
          <cell r="G344">
            <v>75.893360000000001</v>
          </cell>
          <cell r="H344">
            <v>70.494969999999995</v>
          </cell>
          <cell r="I344">
            <v>92.253159999999994</v>
          </cell>
          <cell r="J344">
            <v>78.331140000000005</v>
          </cell>
          <cell r="K344">
            <v>82.902760000000001</v>
          </cell>
          <cell r="L344">
            <v>75.066180000000003</v>
          </cell>
          <cell r="M344">
            <v>80.803790000000006</v>
          </cell>
          <cell r="N344">
            <v>75.161640000000006</v>
          </cell>
          <cell r="O344">
            <v>75.143360000000001</v>
          </cell>
          <cell r="P344">
            <v>69.494969999999995</v>
          </cell>
          <cell r="Q344">
            <v>75.393360000000001</v>
          </cell>
          <cell r="R344">
            <v>69.994969999999995</v>
          </cell>
          <cell r="S344">
            <v>72.893360000000001</v>
          </cell>
          <cell r="T344">
            <v>66.494969999999995</v>
          </cell>
          <cell r="U344">
            <v>75.143360000000001</v>
          </cell>
          <cell r="V344">
            <v>69.494969999999995</v>
          </cell>
          <cell r="W344">
            <v>92.253159999999994</v>
          </cell>
          <cell r="X344">
            <v>78.331140000000005</v>
          </cell>
          <cell r="Y344">
            <v>76.893360000000001</v>
          </cell>
          <cell r="Z344">
            <v>71.244969999999995</v>
          </cell>
          <cell r="AA344">
            <v>78.393360000000001</v>
          </cell>
          <cell r="AB344">
            <v>72.744969999999995</v>
          </cell>
          <cell r="AC344">
            <v>76.393360000000001</v>
          </cell>
          <cell r="AD344">
            <v>71.494969999999995</v>
          </cell>
          <cell r="AE344">
            <v>92.915970000000002</v>
          </cell>
          <cell r="AF344">
            <v>79.927890000000005</v>
          </cell>
        </row>
        <row r="345">
          <cell r="D345">
            <v>51867</v>
          </cell>
          <cell r="E345">
            <v>84.708920000000006</v>
          </cell>
          <cell r="F345">
            <v>78.484200000000001</v>
          </cell>
          <cell r="G345">
            <v>73.072050000000004</v>
          </cell>
          <cell r="H345">
            <v>69.621480000000005</v>
          </cell>
          <cell r="I345">
            <v>89.541269999999997</v>
          </cell>
          <cell r="J345">
            <v>75.49776</v>
          </cell>
          <cell r="K345">
            <v>84.36909</v>
          </cell>
          <cell r="L345">
            <v>75.888109999999998</v>
          </cell>
          <cell r="M345">
            <v>79.454049999999995</v>
          </cell>
          <cell r="N345">
            <v>75.577150000000003</v>
          </cell>
          <cell r="O345">
            <v>72.322050000000004</v>
          </cell>
          <cell r="P345">
            <v>69.121480000000005</v>
          </cell>
          <cell r="Q345">
            <v>72.572050000000004</v>
          </cell>
          <cell r="R345">
            <v>69.121480000000005</v>
          </cell>
          <cell r="S345">
            <v>69.572050000000004</v>
          </cell>
          <cell r="T345">
            <v>67.121480000000005</v>
          </cell>
          <cell r="U345">
            <v>72.322050000000004</v>
          </cell>
          <cell r="V345">
            <v>69.121480000000005</v>
          </cell>
          <cell r="W345">
            <v>89.541269999999997</v>
          </cell>
          <cell r="X345">
            <v>75.49776</v>
          </cell>
          <cell r="Y345">
            <v>74.322050000000004</v>
          </cell>
          <cell r="Z345">
            <v>70.621480000000005</v>
          </cell>
          <cell r="AA345">
            <v>75.822050000000004</v>
          </cell>
          <cell r="AB345">
            <v>71.871480000000005</v>
          </cell>
          <cell r="AC345">
            <v>74.072050000000004</v>
          </cell>
          <cell r="AD345">
            <v>71.121480000000005</v>
          </cell>
          <cell r="AE345">
            <v>90.373519999999999</v>
          </cell>
          <cell r="AF345">
            <v>75.638509999999997</v>
          </cell>
        </row>
        <row r="346">
          <cell r="D346">
            <v>51898</v>
          </cell>
          <cell r="E346">
            <v>79.710589999999996</v>
          </cell>
          <cell r="F346">
            <v>78.517409999999998</v>
          </cell>
          <cell r="G346">
            <v>70.97681</v>
          </cell>
          <cell r="H346">
            <v>68.385959999999997</v>
          </cell>
          <cell r="I346">
            <v>82.499279999999999</v>
          </cell>
          <cell r="J346">
            <v>75.740989999999996</v>
          </cell>
          <cell r="K346">
            <v>79.297780000000003</v>
          </cell>
          <cell r="L346">
            <v>73.40549</v>
          </cell>
          <cell r="M346">
            <v>75.690070000000006</v>
          </cell>
          <cell r="N346">
            <v>73.626279999999994</v>
          </cell>
          <cell r="O346">
            <v>69.97681</v>
          </cell>
          <cell r="P346">
            <v>67.135959999999997</v>
          </cell>
          <cell r="Q346">
            <v>70.97681</v>
          </cell>
          <cell r="R346">
            <v>67.885959999999997</v>
          </cell>
          <cell r="S346">
            <v>67.47681</v>
          </cell>
          <cell r="T346">
            <v>65.885959999999997</v>
          </cell>
          <cell r="U346">
            <v>69.97681</v>
          </cell>
          <cell r="V346">
            <v>67.135959999999997</v>
          </cell>
          <cell r="W346">
            <v>82.499279999999999</v>
          </cell>
          <cell r="X346">
            <v>75.740989999999996</v>
          </cell>
          <cell r="Y346">
            <v>72.22681</v>
          </cell>
          <cell r="Z346">
            <v>69.385959999999997</v>
          </cell>
          <cell r="AA346">
            <v>73.47681</v>
          </cell>
          <cell r="AB346">
            <v>70.635959999999997</v>
          </cell>
          <cell r="AC346">
            <v>69.97681</v>
          </cell>
          <cell r="AD346">
            <v>69.135959999999997</v>
          </cell>
          <cell r="AE346">
            <v>86.278530000000003</v>
          </cell>
          <cell r="AF346">
            <v>75.729740000000007</v>
          </cell>
        </row>
        <row r="347">
          <cell r="D347">
            <v>51926</v>
          </cell>
          <cell r="E347">
            <v>78.345370000000003</v>
          </cell>
          <cell r="F347">
            <v>74.879769999999994</v>
          </cell>
          <cell r="G347">
            <v>71.683139999999995</v>
          </cell>
          <cell r="H347">
            <v>66.950760000000002</v>
          </cell>
          <cell r="I347">
            <v>73.690420000000003</v>
          </cell>
          <cell r="J347">
            <v>69.316270000000003</v>
          </cell>
          <cell r="K347">
            <v>79.175219999999996</v>
          </cell>
          <cell r="L347">
            <v>72.111890000000002</v>
          </cell>
          <cell r="M347">
            <v>77.076710000000006</v>
          </cell>
          <cell r="N347">
            <v>74.723659999999995</v>
          </cell>
          <cell r="O347">
            <v>70.683139999999995</v>
          </cell>
          <cell r="P347">
            <v>65.450760000000002</v>
          </cell>
          <cell r="Q347">
            <v>71.683139999999995</v>
          </cell>
          <cell r="R347">
            <v>66.450760000000002</v>
          </cell>
          <cell r="S347">
            <v>67.683139999999995</v>
          </cell>
          <cell r="T347">
            <v>63.450760000000002</v>
          </cell>
          <cell r="U347">
            <v>70.683139999999995</v>
          </cell>
          <cell r="V347">
            <v>65.450760000000002</v>
          </cell>
          <cell r="W347">
            <v>73.690420000000003</v>
          </cell>
          <cell r="X347">
            <v>69.316270000000003</v>
          </cell>
          <cell r="Y347">
            <v>72.933139999999995</v>
          </cell>
          <cell r="Z347">
            <v>67.950760000000002</v>
          </cell>
          <cell r="AA347">
            <v>74.183139999999995</v>
          </cell>
          <cell r="AB347">
            <v>68.950760000000002</v>
          </cell>
          <cell r="AC347">
            <v>70.433139999999995</v>
          </cell>
          <cell r="AD347">
            <v>67.200760000000002</v>
          </cell>
          <cell r="AE347">
            <v>76.972669999999994</v>
          </cell>
          <cell r="AF347">
            <v>70.098020000000005</v>
          </cell>
        </row>
        <row r="348">
          <cell r="D348">
            <v>51957</v>
          </cell>
          <cell r="E348">
            <v>74.95496</v>
          </cell>
          <cell r="F348">
            <v>70.541380000000004</v>
          </cell>
          <cell r="G348">
            <v>76.134479999999996</v>
          </cell>
          <cell r="H348">
            <v>71.426119999999997</v>
          </cell>
          <cell r="I348">
            <v>69.589860000000002</v>
          </cell>
          <cell r="J348">
            <v>65.22851</v>
          </cell>
          <cell r="K348">
            <v>79.508539999999996</v>
          </cell>
          <cell r="L348">
            <v>70.610129999999998</v>
          </cell>
          <cell r="M348">
            <v>79.929569999999998</v>
          </cell>
          <cell r="N348">
            <v>75.597269999999995</v>
          </cell>
          <cell r="O348">
            <v>74.884479999999996</v>
          </cell>
          <cell r="P348">
            <v>70.426119999999997</v>
          </cell>
          <cell r="Q348">
            <v>73.134479999999996</v>
          </cell>
          <cell r="R348">
            <v>70.676119999999997</v>
          </cell>
          <cell r="S348">
            <v>70.134479999999996</v>
          </cell>
          <cell r="T348">
            <v>67.426119999999997</v>
          </cell>
          <cell r="U348">
            <v>74.884479999999996</v>
          </cell>
          <cell r="V348">
            <v>70.426119999999997</v>
          </cell>
          <cell r="W348">
            <v>69.589860000000002</v>
          </cell>
          <cell r="X348">
            <v>65.22851</v>
          </cell>
          <cell r="Y348">
            <v>74.634479999999996</v>
          </cell>
          <cell r="Z348">
            <v>69.426119999999997</v>
          </cell>
          <cell r="AA348">
            <v>78.884479999999996</v>
          </cell>
          <cell r="AB348">
            <v>73.676119999999997</v>
          </cell>
          <cell r="AC348">
            <v>73.134479999999996</v>
          </cell>
          <cell r="AD348">
            <v>69.926119999999997</v>
          </cell>
          <cell r="AE348">
            <v>74.576419999999999</v>
          </cell>
          <cell r="AF348">
            <v>69.418139999999994</v>
          </cell>
        </row>
        <row r="349">
          <cell r="D349">
            <v>51987</v>
          </cell>
          <cell r="E349">
            <v>69.45205</v>
          </cell>
          <cell r="F349">
            <v>59.752670000000002</v>
          </cell>
          <cell r="G349">
            <v>72.8018</v>
          </cell>
          <cell r="H349">
            <v>66.846410000000006</v>
          </cell>
          <cell r="I349">
            <v>64.02364</v>
          </cell>
          <cell r="J349">
            <v>54.73977</v>
          </cell>
          <cell r="K349">
            <v>80.436989999999994</v>
          </cell>
          <cell r="L349">
            <v>69.565190000000001</v>
          </cell>
          <cell r="M349">
            <v>76.49024</v>
          </cell>
          <cell r="N349">
            <v>71.056579999999997</v>
          </cell>
          <cell r="O349">
            <v>71.8018</v>
          </cell>
          <cell r="P349">
            <v>65.346410000000006</v>
          </cell>
          <cell r="Q349">
            <v>71.8018</v>
          </cell>
          <cell r="R349">
            <v>65.846410000000006</v>
          </cell>
          <cell r="S349">
            <v>62.8018</v>
          </cell>
          <cell r="T349">
            <v>58.846409999999999</v>
          </cell>
          <cell r="U349">
            <v>71.8018</v>
          </cell>
          <cell r="V349">
            <v>65.346410000000006</v>
          </cell>
          <cell r="W349">
            <v>64.02364</v>
          </cell>
          <cell r="X349">
            <v>54.73977</v>
          </cell>
          <cell r="Y349">
            <v>71.3018</v>
          </cell>
          <cell r="Z349">
            <v>64.846410000000006</v>
          </cell>
          <cell r="AA349">
            <v>75.8018</v>
          </cell>
          <cell r="AB349">
            <v>68.846410000000006</v>
          </cell>
          <cell r="AC349">
            <v>68.8018</v>
          </cell>
          <cell r="AD349">
            <v>64.096410000000006</v>
          </cell>
          <cell r="AE349">
            <v>68.770830000000004</v>
          </cell>
          <cell r="AF349">
            <v>61.24183</v>
          </cell>
        </row>
        <row r="350">
          <cell r="D350">
            <v>52018</v>
          </cell>
          <cell r="E350">
            <v>69.875870000000006</v>
          </cell>
          <cell r="F350">
            <v>63.257089999999998</v>
          </cell>
          <cell r="G350">
            <v>69.374510000000001</v>
          </cell>
          <cell r="H350">
            <v>66.083070000000006</v>
          </cell>
          <cell r="I350">
            <v>64.547560000000004</v>
          </cell>
          <cell r="J350">
            <v>58.09</v>
          </cell>
          <cell r="K350">
            <v>74.906329999999997</v>
          </cell>
          <cell r="L350">
            <v>69.886539999999997</v>
          </cell>
          <cell r="M350">
            <v>73.344430000000003</v>
          </cell>
          <cell r="N350">
            <v>70.258619999999993</v>
          </cell>
          <cell r="O350">
            <v>69.124510000000001</v>
          </cell>
          <cell r="P350">
            <v>65.333070000000006</v>
          </cell>
          <cell r="Q350">
            <v>69.374510000000001</v>
          </cell>
          <cell r="R350">
            <v>65.333070000000006</v>
          </cell>
          <cell r="S350">
            <v>57.374510000000001</v>
          </cell>
          <cell r="T350">
            <v>57.083069999999999</v>
          </cell>
          <cell r="U350">
            <v>69.124510000000001</v>
          </cell>
          <cell r="V350">
            <v>65.333070000000006</v>
          </cell>
          <cell r="W350">
            <v>64.547560000000004</v>
          </cell>
          <cell r="X350">
            <v>58.09</v>
          </cell>
          <cell r="Y350">
            <v>70.374510000000001</v>
          </cell>
          <cell r="Z350">
            <v>66.583070000000006</v>
          </cell>
          <cell r="AA350">
            <v>72.374510000000001</v>
          </cell>
          <cell r="AB350">
            <v>68.333070000000006</v>
          </cell>
          <cell r="AC350">
            <v>66.374510000000001</v>
          </cell>
          <cell r="AD350">
            <v>63.333069999999999</v>
          </cell>
          <cell r="AE350">
            <v>71.913809999999998</v>
          </cell>
          <cell r="AF350">
            <v>66.159559999999999</v>
          </cell>
        </row>
        <row r="351">
          <cell r="D351">
            <v>52048</v>
          </cell>
          <cell r="E351">
            <v>82.192409999999995</v>
          </cell>
          <cell r="F351">
            <v>68.129159999999999</v>
          </cell>
          <cell r="G351">
            <v>88.527730000000005</v>
          </cell>
          <cell r="H351">
            <v>69.925749999999994</v>
          </cell>
          <cell r="I351">
            <v>76.197879999999998</v>
          </cell>
          <cell r="J351">
            <v>62.747700000000002</v>
          </cell>
          <cell r="K351">
            <v>91.683499999999995</v>
          </cell>
          <cell r="L351">
            <v>72.11063</v>
          </cell>
          <cell r="M351">
            <v>88.166920000000005</v>
          </cell>
          <cell r="N351">
            <v>71.977369999999993</v>
          </cell>
          <cell r="O351">
            <v>93.027730000000005</v>
          </cell>
          <cell r="P351">
            <v>68.925749999999994</v>
          </cell>
          <cell r="Q351">
            <v>93.527730000000005</v>
          </cell>
          <cell r="R351">
            <v>69.925749999999994</v>
          </cell>
          <cell r="S351">
            <v>83.527730000000005</v>
          </cell>
          <cell r="T351">
            <v>64.925749999999994</v>
          </cell>
          <cell r="U351">
            <v>93.027730000000005</v>
          </cell>
          <cell r="V351">
            <v>68.925749999999994</v>
          </cell>
          <cell r="W351">
            <v>76.197879999999998</v>
          </cell>
          <cell r="X351">
            <v>62.747700000000002</v>
          </cell>
          <cell r="Y351">
            <v>91.027730000000005</v>
          </cell>
          <cell r="Z351">
            <v>71.425749999999994</v>
          </cell>
          <cell r="AA351">
            <v>92.777730000000005</v>
          </cell>
          <cell r="AB351">
            <v>72.425749999999994</v>
          </cell>
          <cell r="AC351">
            <v>89.527730000000005</v>
          </cell>
          <cell r="AD351">
            <v>68.175749999999994</v>
          </cell>
          <cell r="AE351">
            <v>80.730260000000001</v>
          </cell>
          <cell r="AF351">
            <v>70.319509999999994</v>
          </cell>
        </row>
        <row r="352">
          <cell r="D352">
            <v>52079</v>
          </cell>
          <cell r="E352">
            <v>86.904489999999996</v>
          </cell>
          <cell r="F352">
            <v>73.004260000000002</v>
          </cell>
          <cell r="G352">
            <v>87.207629999999995</v>
          </cell>
          <cell r="H352">
            <v>70.335239999999999</v>
          </cell>
          <cell r="I352">
            <v>81.226100000000002</v>
          </cell>
          <cell r="J352">
            <v>67.550799999999995</v>
          </cell>
          <cell r="K352">
            <v>94.068539999999999</v>
          </cell>
          <cell r="L352">
            <v>74.366380000000007</v>
          </cell>
          <cell r="M352">
            <v>90.527799999999999</v>
          </cell>
          <cell r="N352">
            <v>73.930139999999994</v>
          </cell>
          <cell r="O352">
            <v>90.707629999999995</v>
          </cell>
          <cell r="P352">
            <v>69.335239999999999</v>
          </cell>
          <cell r="Q352">
            <v>91.457629999999995</v>
          </cell>
          <cell r="R352">
            <v>70.335239999999999</v>
          </cell>
          <cell r="S352">
            <v>83.707629999999995</v>
          </cell>
          <cell r="T352">
            <v>66.335239999999999</v>
          </cell>
          <cell r="U352">
            <v>90.707629999999995</v>
          </cell>
          <cell r="V352">
            <v>69.335239999999999</v>
          </cell>
          <cell r="W352">
            <v>81.226100000000002</v>
          </cell>
          <cell r="X352">
            <v>67.550799999999995</v>
          </cell>
          <cell r="Y352">
            <v>89.207629999999995</v>
          </cell>
          <cell r="Z352">
            <v>71.835239999999999</v>
          </cell>
          <cell r="AA352">
            <v>90.957629999999995</v>
          </cell>
          <cell r="AB352">
            <v>72.835239999999999</v>
          </cell>
          <cell r="AC352">
            <v>88.207629999999995</v>
          </cell>
          <cell r="AD352">
            <v>70.335239999999999</v>
          </cell>
          <cell r="AE352">
            <v>82.403409999999994</v>
          </cell>
          <cell r="AF352">
            <v>71.420230000000004</v>
          </cell>
        </row>
        <row r="353">
          <cell r="D353">
            <v>52110</v>
          </cell>
          <cell r="E353">
            <v>85.393320000000003</v>
          </cell>
          <cell r="F353">
            <v>74.574330000000003</v>
          </cell>
          <cell r="G353">
            <v>83.56438</v>
          </cell>
          <cell r="H353">
            <v>70.792789999999997</v>
          </cell>
          <cell r="I353">
            <v>81.758179999999996</v>
          </cell>
          <cell r="J353">
            <v>69.941569999999999</v>
          </cell>
          <cell r="K353">
            <v>91.656940000000006</v>
          </cell>
          <cell r="L353">
            <v>75.191149999999993</v>
          </cell>
          <cell r="M353">
            <v>87.958690000000004</v>
          </cell>
          <cell r="N353">
            <v>75.161910000000006</v>
          </cell>
          <cell r="O353">
            <v>85.56438</v>
          </cell>
          <cell r="P353">
            <v>68.292789999999997</v>
          </cell>
          <cell r="Q353">
            <v>84.56438</v>
          </cell>
          <cell r="R353">
            <v>67.792789999999997</v>
          </cell>
          <cell r="S353">
            <v>79.56438</v>
          </cell>
          <cell r="T353">
            <v>66.792789999999997</v>
          </cell>
          <cell r="U353">
            <v>85.56438</v>
          </cell>
          <cell r="V353">
            <v>68.292789999999997</v>
          </cell>
          <cell r="W353">
            <v>81.758179999999996</v>
          </cell>
          <cell r="X353">
            <v>69.941569999999999</v>
          </cell>
          <cell r="Y353">
            <v>85.06438</v>
          </cell>
          <cell r="Z353">
            <v>71.792789999999997</v>
          </cell>
          <cell r="AA353">
            <v>86.81438</v>
          </cell>
          <cell r="AB353">
            <v>73.042789999999997</v>
          </cell>
          <cell r="AC353">
            <v>83.56438</v>
          </cell>
          <cell r="AD353">
            <v>70.792789999999997</v>
          </cell>
          <cell r="AE353">
            <v>81.635990000000007</v>
          </cell>
          <cell r="AF353">
            <v>72.14282</v>
          </cell>
        </row>
        <row r="354">
          <cell r="D354">
            <v>52140</v>
          </cell>
          <cell r="E354">
            <v>81.714939999999999</v>
          </cell>
          <cell r="F354">
            <v>75.683480000000003</v>
          </cell>
          <cell r="G354">
            <v>81.568240000000003</v>
          </cell>
          <cell r="H354">
            <v>71.684619999999995</v>
          </cell>
          <cell r="I354">
            <v>80.598370000000003</v>
          </cell>
          <cell r="J354">
            <v>71.538240000000002</v>
          </cell>
          <cell r="K354">
            <v>87.918369999999996</v>
          </cell>
          <cell r="L354">
            <v>75.592029999999994</v>
          </cell>
          <cell r="M354">
            <v>85.87388</v>
          </cell>
          <cell r="N354">
            <v>76.43459</v>
          </cell>
          <cell r="O354">
            <v>81.568240000000003</v>
          </cell>
          <cell r="P354">
            <v>70.684619999999995</v>
          </cell>
          <cell r="Q354">
            <v>81.068240000000003</v>
          </cell>
          <cell r="R354">
            <v>70.684619999999995</v>
          </cell>
          <cell r="S354">
            <v>78.568240000000003</v>
          </cell>
          <cell r="T354">
            <v>66.684619999999995</v>
          </cell>
          <cell r="U354">
            <v>81.568240000000003</v>
          </cell>
          <cell r="V354">
            <v>70.684619999999995</v>
          </cell>
          <cell r="W354">
            <v>80.598370000000003</v>
          </cell>
          <cell r="X354">
            <v>71.538240000000002</v>
          </cell>
          <cell r="Y354">
            <v>82.568240000000003</v>
          </cell>
          <cell r="Z354">
            <v>72.434619999999995</v>
          </cell>
          <cell r="AA354">
            <v>84.568240000000003</v>
          </cell>
          <cell r="AB354">
            <v>73.684619999999995</v>
          </cell>
          <cell r="AC354">
            <v>81.568240000000003</v>
          </cell>
          <cell r="AD354">
            <v>71.684619999999995</v>
          </cell>
          <cell r="AE354">
            <v>82.528059999999996</v>
          </cell>
          <cell r="AF354">
            <v>74.017300000000006</v>
          </cell>
        </row>
        <row r="355">
          <cell r="D355">
            <v>52171</v>
          </cell>
          <cell r="E355">
            <v>88.58502</v>
          </cell>
          <cell r="F355">
            <v>81.149680000000004</v>
          </cell>
          <cell r="G355">
            <v>77.398570000000007</v>
          </cell>
          <cell r="H355">
            <v>70.447069999999997</v>
          </cell>
          <cell r="I355">
            <v>93.644620000000003</v>
          </cell>
          <cell r="J355">
            <v>79.396150000000006</v>
          </cell>
          <cell r="K355">
            <v>86.233599999999996</v>
          </cell>
          <cell r="L355">
            <v>76.430409999999995</v>
          </cell>
          <cell r="M355">
            <v>83.14188</v>
          </cell>
          <cell r="N355">
            <v>76.610889999999998</v>
          </cell>
          <cell r="O355">
            <v>75.898570000000007</v>
          </cell>
          <cell r="P355">
            <v>68.947069999999997</v>
          </cell>
          <cell r="Q355">
            <v>76.898570000000007</v>
          </cell>
          <cell r="R355">
            <v>69.947069999999997</v>
          </cell>
          <cell r="S355">
            <v>74.148570000000007</v>
          </cell>
          <cell r="T355">
            <v>66.447069999999997</v>
          </cell>
          <cell r="U355">
            <v>75.898570000000007</v>
          </cell>
          <cell r="V355">
            <v>68.947069999999997</v>
          </cell>
          <cell r="W355">
            <v>93.644620000000003</v>
          </cell>
          <cell r="X355">
            <v>79.396150000000006</v>
          </cell>
          <cell r="Y355">
            <v>78.398570000000007</v>
          </cell>
          <cell r="Z355">
            <v>70.947069999999997</v>
          </cell>
          <cell r="AA355">
            <v>80.148570000000007</v>
          </cell>
          <cell r="AB355">
            <v>72.697069999999997</v>
          </cell>
          <cell r="AC355">
            <v>77.398570000000007</v>
          </cell>
          <cell r="AD355">
            <v>70.697069999999997</v>
          </cell>
          <cell r="AE355">
            <v>95.683369999999996</v>
          </cell>
          <cell r="AF355">
            <v>78.406589999999994</v>
          </cell>
        </row>
        <row r="356">
          <cell r="D356">
            <v>52201</v>
          </cell>
          <cell r="E356">
            <v>90.00085</v>
          </cell>
          <cell r="F356">
            <v>81.161619999999999</v>
          </cell>
          <cell r="G356">
            <v>75.851410000000001</v>
          </cell>
          <cell r="H356">
            <v>70.551439999999999</v>
          </cell>
          <cell r="I356">
            <v>95.751660000000001</v>
          </cell>
          <cell r="J356">
            <v>79.367159999999998</v>
          </cell>
          <cell r="K356">
            <v>85.086359999999999</v>
          </cell>
          <cell r="L356">
            <v>76.202089999999998</v>
          </cell>
          <cell r="M356">
            <v>82.645200000000003</v>
          </cell>
          <cell r="N356">
            <v>76.180970000000002</v>
          </cell>
          <cell r="O356">
            <v>75.101410000000001</v>
          </cell>
          <cell r="P356">
            <v>69.551439999999999</v>
          </cell>
          <cell r="Q356">
            <v>75.351410000000001</v>
          </cell>
          <cell r="R356">
            <v>70.051439999999999</v>
          </cell>
          <cell r="S356">
            <v>72.851410000000001</v>
          </cell>
          <cell r="T356">
            <v>66.551439999999999</v>
          </cell>
          <cell r="U356">
            <v>75.101410000000001</v>
          </cell>
          <cell r="V356">
            <v>69.551439999999999</v>
          </cell>
          <cell r="W356">
            <v>95.751660000000001</v>
          </cell>
          <cell r="X356">
            <v>79.367159999999998</v>
          </cell>
          <cell r="Y356">
            <v>76.851410000000001</v>
          </cell>
          <cell r="Z356">
            <v>71.301439999999999</v>
          </cell>
          <cell r="AA356">
            <v>78.351410000000001</v>
          </cell>
          <cell r="AB356">
            <v>72.801439999999999</v>
          </cell>
          <cell r="AC356">
            <v>76.351410000000001</v>
          </cell>
          <cell r="AD356">
            <v>71.551439999999999</v>
          </cell>
          <cell r="AE356">
            <v>96.414469999999994</v>
          </cell>
          <cell r="AF356">
            <v>80.963909999999998</v>
          </cell>
        </row>
        <row r="357">
          <cell r="D357">
            <v>52232</v>
          </cell>
          <cell r="E357">
            <v>85.945740000000001</v>
          </cell>
          <cell r="F357">
            <v>79.581630000000004</v>
          </cell>
          <cell r="G357">
            <v>75.717640000000003</v>
          </cell>
          <cell r="H357">
            <v>71.879189999999994</v>
          </cell>
          <cell r="I357">
            <v>90.856639999999999</v>
          </cell>
          <cell r="J357">
            <v>76.313010000000006</v>
          </cell>
          <cell r="K357">
            <v>85.398380000000003</v>
          </cell>
          <cell r="L357">
            <v>77.258120000000005</v>
          </cell>
          <cell r="M357">
            <v>80.977249999999998</v>
          </cell>
          <cell r="N357">
            <v>76.725980000000007</v>
          </cell>
          <cell r="O357">
            <v>74.967640000000003</v>
          </cell>
          <cell r="P357">
            <v>71.379189999999994</v>
          </cell>
          <cell r="Q357">
            <v>75.217640000000003</v>
          </cell>
          <cell r="R357">
            <v>71.379189999999994</v>
          </cell>
          <cell r="S357">
            <v>72.217640000000003</v>
          </cell>
          <cell r="T357">
            <v>69.379189999999994</v>
          </cell>
          <cell r="U357">
            <v>74.967640000000003</v>
          </cell>
          <cell r="V357">
            <v>71.379189999999994</v>
          </cell>
          <cell r="W357">
            <v>90.856639999999999</v>
          </cell>
          <cell r="X357">
            <v>76.313010000000006</v>
          </cell>
          <cell r="Y357">
            <v>76.967640000000003</v>
          </cell>
          <cell r="Z357">
            <v>72.879189999999994</v>
          </cell>
          <cell r="AA357">
            <v>78.467640000000003</v>
          </cell>
          <cell r="AB357">
            <v>74.129189999999994</v>
          </cell>
          <cell r="AC357">
            <v>76.717640000000003</v>
          </cell>
          <cell r="AD357">
            <v>73.379189999999994</v>
          </cell>
          <cell r="AE357">
            <v>91.688890000000001</v>
          </cell>
          <cell r="AF357">
            <v>76.453760000000003</v>
          </cell>
        </row>
        <row r="358">
          <cell r="D358">
            <v>52263</v>
          </cell>
          <cell r="E358">
            <v>79.987009999999998</v>
          </cell>
          <cell r="F358">
            <v>78.736339999999998</v>
          </cell>
          <cell r="G358">
            <v>71.854740000000007</v>
          </cell>
          <cell r="H358">
            <v>69.569649999999996</v>
          </cell>
          <cell r="I358">
            <v>82.91713</v>
          </cell>
          <cell r="J358">
            <v>76.638080000000002</v>
          </cell>
          <cell r="K358">
            <v>79.987750000000005</v>
          </cell>
          <cell r="L358">
            <v>74.78716</v>
          </cell>
          <cell r="M358">
            <v>76.601330000000004</v>
          </cell>
          <cell r="N358">
            <v>74.440910000000002</v>
          </cell>
          <cell r="O358">
            <v>70.854740000000007</v>
          </cell>
          <cell r="P358">
            <v>68.319649999999996</v>
          </cell>
          <cell r="Q358">
            <v>71.854740000000007</v>
          </cell>
          <cell r="R358">
            <v>69.069649999999996</v>
          </cell>
          <cell r="S358">
            <v>68.354740000000007</v>
          </cell>
          <cell r="T358">
            <v>67.069649999999996</v>
          </cell>
          <cell r="U358">
            <v>70.854740000000007</v>
          </cell>
          <cell r="V358">
            <v>68.319649999999996</v>
          </cell>
          <cell r="W358">
            <v>82.91713</v>
          </cell>
          <cell r="X358">
            <v>76.638080000000002</v>
          </cell>
          <cell r="Y358">
            <v>73.104740000000007</v>
          </cell>
          <cell r="Z358">
            <v>70.569649999999996</v>
          </cell>
          <cell r="AA358">
            <v>74.354740000000007</v>
          </cell>
          <cell r="AB358">
            <v>71.819649999999996</v>
          </cell>
          <cell r="AC358">
            <v>70.854740000000007</v>
          </cell>
          <cell r="AD358">
            <v>70.319649999999996</v>
          </cell>
          <cell r="AE358">
            <v>86.696380000000005</v>
          </cell>
          <cell r="AF358">
            <v>76.626829999999998</v>
          </cell>
        </row>
        <row r="359">
          <cell r="D359">
            <v>52291</v>
          </cell>
          <cell r="E359">
            <v>79.168499999999995</v>
          </cell>
          <cell r="F359">
            <v>76.520300000000006</v>
          </cell>
          <cell r="G359">
            <v>73.764169999999993</v>
          </cell>
          <cell r="H359">
            <v>70.53828</v>
          </cell>
          <cell r="I359">
            <v>74.646199999999993</v>
          </cell>
          <cell r="J359">
            <v>70.793629999999993</v>
          </cell>
          <cell r="K359">
            <v>80.449340000000007</v>
          </cell>
          <cell r="L359">
            <v>73.601550000000003</v>
          </cell>
          <cell r="M359">
            <v>78.515739999999994</v>
          </cell>
          <cell r="N359">
            <v>75.379509999999996</v>
          </cell>
          <cell r="O359">
            <v>72.764169999999993</v>
          </cell>
          <cell r="P359">
            <v>69.03828</v>
          </cell>
          <cell r="Q359">
            <v>73.764169999999993</v>
          </cell>
          <cell r="R359">
            <v>70.03828</v>
          </cell>
          <cell r="S359">
            <v>69.764169999999993</v>
          </cell>
          <cell r="T359">
            <v>67.03828</v>
          </cell>
          <cell r="U359">
            <v>72.764169999999993</v>
          </cell>
          <cell r="V359">
            <v>69.03828</v>
          </cell>
          <cell r="W359">
            <v>74.646199999999993</v>
          </cell>
          <cell r="X359">
            <v>70.793629999999993</v>
          </cell>
          <cell r="Y359">
            <v>75.014169999999993</v>
          </cell>
          <cell r="Z359">
            <v>71.53828</v>
          </cell>
          <cell r="AA359">
            <v>76.264169999999993</v>
          </cell>
          <cell r="AB359">
            <v>72.53828</v>
          </cell>
          <cell r="AC359">
            <v>72.514169999999993</v>
          </cell>
          <cell r="AD359">
            <v>70.78828</v>
          </cell>
          <cell r="AE359">
            <v>77.928449999999998</v>
          </cell>
          <cell r="AF359">
            <v>71.575379999999996</v>
          </cell>
        </row>
        <row r="360">
          <cell r="D360">
            <v>52322</v>
          </cell>
          <cell r="E360">
            <v>75.58296</v>
          </cell>
          <cell r="F360">
            <v>72.078800000000001</v>
          </cell>
          <cell r="G360">
            <v>76.66874</v>
          </cell>
          <cell r="H360">
            <v>71.946430000000007</v>
          </cell>
          <cell r="I360">
            <v>70.344329999999999</v>
          </cell>
          <cell r="J360">
            <v>66.550240000000002</v>
          </cell>
          <cell r="K360">
            <v>81.225300000000004</v>
          </cell>
          <cell r="L360">
            <v>72.315950000000001</v>
          </cell>
          <cell r="M360">
            <v>81.141149999999996</v>
          </cell>
          <cell r="N360">
            <v>76.417289999999994</v>
          </cell>
          <cell r="O360">
            <v>75.41874</v>
          </cell>
          <cell r="P360">
            <v>70.946430000000007</v>
          </cell>
          <cell r="Q360">
            <v>73.66874</v>
          </cell>
          <cell r="R360">
            <v>71.196430000000007</v>
          </cell>
          <cell r="S360">
            <v>70.66874</v>
          </cell>
          <cell r="T360">
            <v>67.946430000000007</v>
          </cell>
          <cell r="U360">
            <v>75.41874</v>
          </cell>
          <cell r="V360">
            <v>70.946430000000007</v>
          </cell>
          <cell r="W360">
            <v>70.344329999999999</v>
          </cell>
          <cell r="X360">
            <v>66.550240000000002</v>
          </cell>
          <cell r="Y360">
            <v>75.16874</v>
          </cell>
          <cell r="Z360">
            <v>69.946430000000007</v>
          </cell>
          <cell r="AA360">
            <v>79.41874</v>
          </cell>
          <cell r="AB360">
            <v>74.196430000000007</v>
          </cell>
          <cell r="AC360">
            <v>73.66874</v>
          </cell>
          <cell r="AD360">
            <v>70.446430000000007</v>
          </cell>
          <cell r="AE360">
            <v>75.330889999999997</v>
          </cell>
          <cell r="AF360">
            <v>70.739869999999996</v>
          </cell>
        </row>
        <row r="361">
          <cell r="D361">
            <v>52352</v>
          </cell>
          <cell r="E361">
            <v>71.431510000000003</v>
          </cell>
          <cell r="F361">
            <v>62.054169999999999</v>
          </cell>
          <cell r="G361">
            <v>75.165229999999994</v>
          </cell>
          <cell r="H361">
            <v>68.893320000000003</v>
          </cell>
          <cell r="I361">
            <v>65.854680000000002</v>
          </cell>
          <cell r="J361">
            <v>56.889949999999999</v>
          </cell>
          <cell r="K361">
            <v>82.443070000000006</v>
          </cell>
          <cell r="L361">
            <v>71.850740000000002</v>
          </cell>
          <cell r="M361">
            <v>79.443690000000004</v>
          </cell>
          <cell r="N361">
            <v>73.290509999999998</v>
          </cell>
          <cell r="O361">
            <v>74.165229999999994</v>
          </cell>
          <cell r="P361">
            <v>67.393320000000003</v>
          </cell>
          <cell r="Q361">
            <v>74.165229999999994</v>
          </cell>
          <cell r="R361">
            <v>67.893320000000003</v>
          </cell>
          <cell r="S361">
            <v>65.165229999999994</v>
          </cell>
          <cell r="T361">
            <v>60.893320000000003</v>
          </cell>
          <cell r="U361">
            <v>74.165229999999994</v>
          </cell>
          <cell r="V361">
            <v>67.393320000000003</v>
          </cell>
          <cell r="W361">
            <v>65.854680000000002</v>
          </cell>
          <cell r="X361">
            <v>56.889949999999999</v>
          </cell>
          <cell r="Y361">
            <v>73.665229999999994</v>
          </cell>
          <cell r="Z361">
            <v>66.893320000000003</v>
          </cell>
          <cell r="AA361">
            <v>78.165229999999994</v>
          </cell>
          <cell r="AB361">
            <v>70.893320000000003</v>
          </cell>
          <cell r="AC361">
            <v>71.165229999999994</v>
          </cell>
          <cell r="AD361">
            <v>66.143320000000003</v>
          </cell>
          <cell r="AE361">
            <v>70.601870000000005</v>
          </cell>
          <cell r="AF361">
            <v>63.392009999999999</v>
          </cell>
        </row>
        <row r="362">
          <cell r="D362">
            <v>52383</v>
          </cell>
          <cell r="E362">
            <v>71.162729999999996</v>
          </cell>
          <cell r="F362">
            <v>64.343519999999998</v>
          </cell>
          <cell r="G362">
            <v>70.993300000000005</v>
          </cell>
          <cell r="H362">
            <v>67.401409999999998</v>
          </cell>
          <cell r="I362">
            <v>65.747200000000007</v>
          </cell>
          <cell r="J362">
            <v>59.085120000000003</v>
          </cell>
          <cell r="K362">
            <v>76.429630000000003</v>
          </cell>
          <cell r="L362">
            <v>71.611419999999995</v>
          </cell>
          <cell r="M362">
            <v>75.086489999999998</v>
          </cell>
          <cell r="N362">
            <v>71.791650000000004</v>
          </cell>
          <cell r="O362">
            <v>70.743300000000005</v>
          </cell>
          <cell r="P362">
            <v>66.651409999999998</v>
          </cell>
          <cell r="Q362">
            <v>70.993300000000005</v>
          </cell>
          <cell r="R362">
            <v>66.651409999999998</v>
          </cell>
          <cell r="S362">
            <v>58.993299999999998</v>
          </cell>
          <cell r="T362">
            <v>58.401409999999998</v>
          </cell>
          <cell r="U362">
            <v>70.743300000000005</v>
          </cell>
          <cell r="V362">
            <v>66.651409999999998</v>
          </cell>
          <cell r="W362">
            <v>65.747200000000007</v>
          </cell>
          <cell r="X362">
            <v>59.085120000000003</v>
          </cell>
          <cell r="Y362">
            <v>71.993300000000005</v>
          </cell>
          <cell r="Z362">
            <v>67.901409999999998</v>
          </cell>
          <cell r="AA362">
            <v>73.993300000000005</v>
          </cell>
          <cell r="AB362">
            <v>69.651409999999998</v>
          </cell>
          <cell r="AC362">
            <v>67.993300000000005</v>
          </cell>
          <cell r="AD362">
            <v>64.651409999999998</v>
          </cell>
          <cell r="AE362">
            <v>73.11345</v>
          </cell>
          <cell r="AF362">
            <v>67.154690000000002</v>
          </cell>
        </row>
        <row r="363">
          <cell r="D363">
            <v>52413</v>
          </cell>
          <cell r="E363">
            <v>83.008489999999995</v>
          </cell>
          <cell r="F363">
            <v>69.937070000000006</v>
          </cell>
          <cell r="G363">
            <v>89.311899999999994</v>
          </cell>
          <cell r="H363">
            <v>71.249960000000002</v>
          </cell>
          <cell r="I363">
            <v>76.938320000000004</v>
          </cell>
          <cell r="J363">
            <v>64.426000000000002</v>
          </cell>
          <cell r="K363">
            <v>92.901899999999998</v>
          </cell>
          <cell r="L363">
            <v>73.950339999999997</v>
          </cell>
          <cell r="M363">
            <v>89.811080000000004</v>
          </cell>
          <cell r="N363">
            <v>73.570160000000001</v>
          </cell>
          <cell r="O363">
            <v>93.811899999999994</v>
          </cell>
          <cell r="P363">
            <v>70.249960000000002</v>
          </cell>
          <cell r="Q363">
            <v>94.311899999999994</v>
          </cell>
          <cell r="R363">
            <v>71.249960000000002</v>
          </cell>
          <cell r="S363">
            <v>84.311899999999994</v>
          </cell>
          <cell r="T363">
            <v>66.249960000000002</v>
          </cell>
          <cell r="U363">
            <v>93.811899999999994</v>
          </cell>
          <cell r="V363">
            <v>70.249960000000002</v>
          </cell>
          <cell r="W363">
            <v>76.938320000000004</v>
          </cell>
          <cell r="X363">
            <v>64.426000000000002</v>
          </cell>
          <cell r="Y363">
            <v>91.811899999999994</v>
          </cell>
          <cell r="Z363">
            <v>72.749960000000002</v>
          </cell>
          <cell r="AA363">
            <v>93.561899999999994</v>
          </cell>
          <cell r="AB363">
            <v>73.749960000000002</v>
          </cell>
          <cell r="AC363">
            <v>90.311899999999994</v>
          </cell>
          <cell r="AD363">
            <v>69.499960000000002</v>
          </cell>
          <cell r="AE363">
            <v>81.470699999999994</v>
          </cell>
          <cell r="AF363">
            <v>71.997810000000001</v>
          </cell>
        </row>
        <row r="364">
          <cell r="D364">
            <v>52444</v>
          </cell>
          <cell r="E364">
            <v>88.377669999999995</v>
          </cell>
          <cell r="F364">
            <v>74.233990000000006</v>
          </cell>
          <cell r="G364">
            <v>88.704139999999995</v>
          </cell>
          <cell r="H364">
            <v>71.750789999999995</v>
          </cell>
          <cell r="I364">
            <v>82.4679</v>
          </cell>
          <cell r="J364">
            <v>68.664779999999993</v>
          </cell>
          <cell r="K364">
            <v>95.603809999999996</v>
          </cell>
          <cell r="L364">
            <v>76.034940000000006</v>
          </cell>
          <cell r="M364">
            <v>92.518360000000001</v>
          </cell>
          <cell r="N364">
            <v>75.555229999999995</v>
          </cell>
          <cell r="O364">
            <v>92.204139999999995</v>
          </cell>
          <cell r="P364">
            <v>70.750789999999995</v>
          </cell>
          <cell r="Q364">
            <v>92.954139999999995</v>
          </cell>
          <cell r="R364">
            <v>71.750789999999995</v>
          </cell>
          <cell r="S364">
            <v>85.204139999999995</v>
          </cell>
          <cell r="T364">
            <v>67.750789999999995</v>
          </cell>
          <cell r="U364">
            <v>92.204139999999995</v>
          </cell>
          <cell r="V364">
            <v>70.750789999999995</v>
          </cell>
          <cell r="W364">
            <v>82.4679</v>
          </cell>
          <cell r="X364">
            <v>68.664779999999993</v>
          </cell>
          <cell r="Y364">
            <v>90.704139999999995</v>
          </cell>
          <cell r="Z364">
            <v>73.250789999999995</v>
          </cell>
          <cell r="AA364">
            <v>92.454139999999995</v>
          </cell>
          <cell r="AB364">
            <v>74.250789999999995</v>
          </cell>
          <cell r="AC364">
            <v>89.704139999999995</v>
          </cell>
          <cell r="AD364">
            <v>71.750789999999995</v>
          </cell>
          <cell r="AE364">
            <v>83.645210000000006</v>
          </cell>
          <cell r="AF364">
            <v>72.534220000000005</v>
          </cell>
        </row>
        <row r="365">
          <cell r="D365">
            <v>52475</v>
          </cell>
          <cell r="E365">
            <v>86.40831</v>
          </cell>
          <cell r="F365">
            <v>75.973129999999998</v>
          </cell>
          <cell r="G365">
            <v>86.033159999999995</v>
          </cell>
          <cell r="H365">
            <v>73.012630000000001</v>
          </cell>
          <cell r="I365">
            <v>82.162480000000002</v>
          </cell>
          <cell r="J365">
            <v>71.357500000000002</v>
          </cell>
          <cell r="K365">
            <v>93.667050000000003</v>
          </cell>
          <cell r="L365">
            <v>77.518249999999995</v>
          </cell>
          <cell r="M365">
            <v>90.640309999999999</v>
          </cell>
          <cell r="N365">
            <v>77.511420000000001</v>
          </cell>
          <cell r="O365">
            <v>88.033159999999995</v>
          </cell>
          <cell r="P365">
            <v>70.512630000000001</v>
          </cell>
          <cell r="Q365">
            <v>87.033159999999995</v>
          </cell>
          <cell r="R365">
            <v>70.012630000000001</v>
          </cell>
          <cell r="S365">
            <v>82.033159999999995</v>
          </cell>
          <cell r="T365">
            <v>69.012630000000001</v>
          </cell>
          <cell r="U365">
            <v>88.033159999999995</v>
          </cell>
          <cell r="V365">
            <v>70.512630000000001</v>
          </cell>
          <cell r="W365">
            <v>82.162480000000002</v>
          </cell>
          <cell r="X365">
            <v>71.357500000000002</v>
          </cell>
          <cell r="Y365">
            <v>87.533159999999995</v>
          </cell>
          <cell r="Z365">
            <v>74.012630000000001</v>
          </cell>
          <cell r="AA365">
            <v>89.283159999999995</v>
          </cell>
          <cell r="AB365">
            <v>75.262630000000001</v>
          </cell>
          <cell r="AC365">
            <v>86.033159999999995</v>
          </cell>
          <cell r="AD365">
            <v>73.012630000000001</v>
          </cell>
          <cell r="AE365">
            <v>82.040289999999999</v>
          </cell>
          <cell r="AF365">
            <v>73.558750000000003</v>
          </cell>
        </row>
        <row r="366">
          <cell r="D366">
            <v>52505</v>
          </cell>
          <cell r="E366">
            <v>82.077370000000002</v>
          </cell>
          <cell r="F366">
            <v>77.120540000000005</v>
          </cell>
          <cell r="G366">
            <v>82.102099999999993</v>
          </cell>
          <cell r="H366">
            <v>73.184340000000006</v>
          </cell>
          <cell r="I366">
            <v>80.264920000000004</v>
          </cell>
          <cell r="J366">
            <v>72.862459999999999</v>
          </cell>
          <cell r="K366">
            <v>88.637600000000006</v>
          </cell>
          <cell r="L366">
            <v>77.373159999999999</v>
          </cell>
          <cell r="M366">
            <v>86.997839999999997</v>
          </cell>
          <cell r="N366">
            <v>77.981780000000001</v>
          </cell>
          <cell r="O366">
            <v>82.102099999999993</v>
          </cell>
          <cell r="P366">
            <v>72.184340000000006</v>
          </cell>
          <cell r="Q366">
            <v>81.602099999999993</v>
          </cell>
          <cell r="R366">
            <v>72.184340000000006</v>
          </cell>
          <cell r="S366">
            <v>79.102099999999993</v>
          </cell>
          <cell r="T366">
            <v>68.184340000000006</v>
          </cell>
          <cell r="U366">
            <v>82.102099999999993</v>
          </cell>
          <cell r="V366">
            <v>72.184340000000006</v>
          </cell>
          <cell r="W366">
            <v>80.264920000000004</v>
          </cell>
          <cell r="X366">
            <v>72.862459999999999</v>
          </cell>
          <cell r="Y366">
            <v>83.102099999999993</v>
          </cell>
          <cell r="Z366">
            <v>73.934340000000006</v>
          </cell>
          <cell r="AA366">
            <v>85.102099999999993</v>
          </cell>
          <cell r="AB366">
            <v>75.184340000000006</v>
          </cell>
          <cell r="AC366">
            <v>82.102099999999993</v>
          </cell>
          <cell r="AD366">
            <v>73.184340000000006</v>
          </cell>
          <cell r="AE366">
            <v>82.194609999999997</v>
          </cell>
          <cell r="AF366">
            <v>75.341520000000003</v>
          </cell>
        </row>
        <row r="367">
          <cell r="D367">
            <v>52536</v>
          </cell>
          <cell r="E367">
            <v>89.549390000000002</v>
          </cell>
          <cell r="F367">
            <v>82.182509999999994</v>
          </cell>
          <cell r="G367">
            <v>79.005039999999994</v>
          </cell>
          <cell r="H367">
            <v>72.466579999999993</v>
          </cell>
          <cell r="I367">
            <v>92.998699999999999</v>
          </cell>
          <cell r="J367">
            <v>79.313050000000004</v>
          </cell>
          <cell r="K367">
            <v>86.953639999999993</v>
          </cell>
          <cell r="L367">
            <v>77.662739999999999</v>
          </cell>
          <cell r="M367">
            <v>84.372730000000004</v>
          </cell>
          <cell r="N367">
            <v>77.292400000000001</v>
          </cell>
          <cell r="O367">
            <v>77.505039999999994</v>
          </cell>
          <cell r="P367">
            <v>70.966579999999993</v>
          </cell>
          <cell r="Q367">
            <v>78.505039999999994</v>
          </cell>
          <cell r="R367">
            <v>71.966579999999993</v>
          </cell>
          <cell r="S367">
            <v>75.755039999999994</v>
          </cell>
          <cell r="T367">
            <v>68.466579999999993</v>
          </cell>
          <cell r="U367">
            <v>77.505039999999994</v>
          </cell>
          <cell r="V367">
            <v>70.966579999999993</v>
          </cell>
          <cell r="W367">
            <v>92.998699999999999</v>
          </cell>
          <cell r="X367">
            <v>79.313050000000004</v>
          </cell>
          <cell r="Y367">
            <v>80.005039999999994</v>
          </cell>
          <cell r="Z367">
            <v>72.966579999999993</v>
          </cell>
          <cell r="AA367">
            <v>81.755039999999994</v>
          </cell>
          <cell r="AB367">
            <v>74.716579999999993</v>
          </cell>
          <cell r="AC367">
            <v>79.005039999999994</v>
          </cell>
          <cell r="AD367">
            <v>72.716579999999993</v>
          </cell>
          <cell r="AE367">
            <v>95.037450000000007</v>
          </cell>
          <cell r="AF367">
            <v>78.323490000000007</v>
          </cell>
        </row>
        <row r="368">
          <cell r="D368">
            <v>52566</v>
          </cell>
          <cell r="E368">
            <v>91.519180000000006</v>
          </cell>
          <cell r="F368">
            <v>82.492670000000004</v>
          </cell>
          <cell r="G368">
            <v>79.862300000000005</v>
          </cell>
          <cell r="H368">
            <v>72.744200000000006</v>
          </cell>
          <cell r="I368">
            <v>97.433880000000002</v>
          </cell>
          <cell r="J368">
            <v>81.276989999999998</v>
          </cell>
          <cell r="K368">
            <v>86.761359999999996</v>
          </cell>
          <cell r="L368">
            <v>77.759349999999998</v>
          </cell>
          <cell r="M368">
            <v>84.882140000000007</v>
          </cell>
          <cell r="N368">
            <v>77.488990000000001</v>
          </cell>
          <cell r="O368">
            <v>79.112300000000005</v>
          </cell>
          <cell r="P368">
            <v>71.744200000000006</v>
          </cell>
          <cell r="Q368">
            <v>79.362300000000005</v>
          </cell>
          <cell r="R368">
            <v>72.244200000000006</v>
          </cell>
          <cell r="S368">
            <v>76.862300000000005</v>
          </cell>
          <cell r="T368">
            <v>68.744200000000006</v>
          </cell>
          <cell r="U368">
            <v>79.112300000000005</v>
          </cell>
          <cell r="V368">
            <v>71.744200000000006</v>
          </cell>
          <cell r="W368">
            <v>97.433880000000002</v>
          </cell>
          <cell r="X368">
            <v>81.276989999999998</v>
          </cell>
          <cell r="Y368">
            <v>80.862300000000005</v>
          </cell>
          <cell r="Z368">
            <v>73.494200000000006</v>
          </cell>
          <cell r="AA368">
            <v>82.362300000000005</v>
          </cell>
          <cell r="AB368">
            <v>74.994200000000006</v>
          </cell>
          <cell r="AC368">
            <v>80.362300000000005</v>
          </cell>
          <cell r="AD368">
            <v>73.744200000000006</v>
          </cell>
          <cell r="AE368">
            <v>98.096689999999995</v>
          </cell>
          <cell r="AF368">
            <v>82.873739999999998</v>
          </cell>
        </row>
        <row r="369">
          <cell r="D369">
            <v>52597</v>
          </cell>
          <cell r="E369">
            <v>87.750600000000006</v>
          </cell>
          <cell r="F369">
            <v>81.252849999999995</v>
          </cell>
          <cell r="G369">
            <v>77.30771</v>
          </cell>
          <cell r="H369">
            <v>73.388660000000002</v>
          </cell>
          <cell r="I369">
            <v>92.764629999999997</v>
          </cell>
          <cell r="J369">
            <v>77.915580000000006</v>
          </cell>
          <cell r="K369">
            <v>87.191749999999999</v>
          </cell>
          <cell r="L369">
            <v>78.880539999999996</v>
          </cell>
          <cell r="M369">
            <v>82.677769999999995</v>
          </cell>
          <cell r="N369">
            <v>78.337230000000005</v>
          </cell>
          <cell r="O369">
            <v>76.55771</v>
          </cell>
          <cell r="P369">
            <v>72.888660000000002</v>
          </cell>
          <cell r="Q369">
            <v>76.80771</v>
          </cell>
          <cell r="R369">
            <v>72.888660000000002</v>
          </cell>
          <cell r="S369">
            <v>73.80771</v>
          </cell>
          <cell r="T369">
            <v>70.888660000000002</v>
          </cell>
          <cell r="U369">
            <v>76.55771</v>
          </cell>
          <cell r="V369">
            <v>72.888660000000002</v>
          </cell>
          <cell r="W369">
            <v>92.764629999999997</v>
          </cell>
          <cell r="X369">
            <v>77.915580000000006</v>
          </cell>
          <cell r="Y369">
            <v>78.55771</v>
          </cell>
          <cell r="Z369">
            <v>74.388660000000002</v>
          </cell>
          <cell r="AA369">
            <v>80.05771</v>
          </cell>
          <cell r="AB369">
            <v>75.638660000000002</v>
          </cell>
          <cell r="AC369">
            <v>78.30771</v>
          </cell>
          <cell r="AD369">
            <v>74.888660000000002</v>
          </cell>
          <cell r="AE369">
            <v>93.596879999999999</v>
          </cell>
          <cell r="AF369">
            <v>78.056340000000006</v>
          </cell>
        </row>
        <row r="370">
          <cell r="D370">
            <v>52628</v>
          </cell>
          <cell r="E370">
            <v>81.666740000000004</v>
          </cell>
          <cell r="F370">
            <v>80.389799999999994</v>
          </cell>
          <cell r="G370">
            <v>73.363690000000005</v>
          </cell>
          <cell r="H370">
            <v>71.030609999999996</v>
          </cell>
          <cell r="I370">
            <v>84.658389999999997</v>
          </cell>
          <cell r="J370">
            <v>78.247479999999996</v>
          </cell>
          <cell r="K370">
            <v>81.667500000000004</v>
          </cell>
          <cell r="L370">
            <v>76.357690000000005</v>
          </cell>
          <cell r="M370">
            <v>78.209959999999995</v>
          </cell>
          <cell r="N370">
            <v>76.004170000000002</v>
          </cell>
          <cell r="O370">
            <v>72.363690000000005</v>
          </cell>
          <cell r="P370">
            <v>69.780609999999996</v>
          </cell>
          <cell r="Q370">
            <v>73.363690000000005</v>
          </cell>
          <cell r="R370">
            <v>70.530609999999996</v>
          </cell>
          <cell r="S370">
            <v>69.863690000000005</v>
          </cell>
          <cell r="T370">
            <v>68.530609999999996</v>
          </cell>
          <cell r="U370">
            <v>72.363690000000005</v>
          </cell>
          <cell r="V370">
            <v>69.780609999999996</v>
          </cell>
          <cell r="W370">
            <v>84.658389999999997</v>
          </cell>
          <cell r="X370">
            <v>78.247479999999996</v>
          </cell>
          <cell r="Y370">
            <v>74.613690000000005</v>
          </cell>
          <cell r="Z370">
            <v>72.030609999999996</v>
          </cell>
          <cell r="AA370">
            <v>75.863690000000005</v>
          </cell>
          <cell r="AB370">
            <v>73.280609999999996</v>
          </cell>
          <cell r="AC370">
            <v>72.363690000000005</v>
          </cell>
          <cell r="AD370">
            <v>71.780609999999996</v>
          </cell>
          <cell r="AE370">
            <v>88.437640000000002</v>
          </cell>
          <cell r="AF370">
            <v>78.236230000000006</v>
          </cell>
        </row>
        <row r="371">
          <cell r="D371">
            <v>52657</v>
          </cell>
          <cell r="E371">
            <v>80.831040000000002</v>
          </cell>
          <cell r="F371">
            <v>78.127229999999997</v>
          </cell>
          <cell r="G371">
            <v>75.313220000000001</v>
          </cell>
          <cell r="H371">
            <v>72.019580000000005</v>
          </cell>
          <cell r="I371">
            <v>76.213769999999997</v>
          </cell>
          <cell r="J371">
            <v>72.280299999999997</v>
          </cell>
          <cell r="K371">
            <v>82.138779999999997</v>
          </cell>
          <cell r="L371">
            <v>75.147189999999995</v>
          </cell>
          <cell r="M371">
            <v>80.164569999999998</v>
          </cell>
          <cell r="N371">
            <v>76.962479999999999</v>
          </cell>
          <cell r="O371">
            <v>74.313220000000001</v>
          </cell>
          <cell r="P371">
            <v>70.519580000000005</v>
          </cell>
          <cell r="Q371">
            <v>75.313220000000001</v>
          </cell>
          <cell r="R371">
            <v>71.519580000000005</v>
          </cell>
          <cell r="S371">
            <v>71.313220000000001</v>
          </cell>
          <cell r="T371">
            <v>68.519580000000005</v>
          </cell>
          <cell r="U371">
            <v>74.313220000000001</v>
          </cell>
          <cell r="V371">
            <v>70.519580000000005</v>
          </cell>
          <cell r="W371">
            <v>76.213769999999997</v>
          </cell>
          <cell r="X371">
            <v>72.280299999999997</v>
          </cell>
          <cell r="Y371">
            <v>76.563220000000001</v>
          </cell>
          <cell r="Z371">
            <v>73.019580000000005</v>
          </cell>
          <cell r="AA371">
            <v>77.813220000000001</v>
          </cell>
          <cell r="AB371">
            <v>74.019580000000005</v>
          </cell>
          <cell r="AC371">
            <v>74.063220000000001</v>
          </cell>
          <cell r="AD371">
            <v>72.269580000000005</v>
          </cell>
          <cell r="AE371">
            <v>79.496020000000001</v>
          </cell>
          <cell r="AF371">
            <v>73.062049999999999</v>
          </cell>
        </row>
        <row r="372">
          <cell r="D372">
            <v>52688</v>
          </cell>
          <cell r="E372">
            <v>77.170199999999994</v>
          </cell>
          <cell r="F372">
            <v>73.592449999999999</v>
          </cell>
          <cell r="G372">
            <v>78.278790000000001</v>
          </cell>
          <cell r="H372">
            <v>73.457310000000007</v>
          </cell>
          <cell r="I372">
            <v>71.821560000000005</v>
          </cell>
          <cell r="J372">
            <v>67.947789999999998</v>
          </cell>
          <cell r="K372">
            <v>82.931030000000007</v>
          </cell>
          <cell r="L372">
            <v>73.834590000000006</v>
          </cell>
          <cell r="M372">
            <v>82.845119999999994</v>
          </cell>
          <cell r="N372">
            <v>78.022059999999996</v>
          </cell>
          <cell r="O372">
            <v>77.028790000000001</v>
          </cell>
          <cell r="P372">
            <v>72.457310000000007</v>
          </cell>
          <cell r="Q372">
            <v>75.278790000000001</v>
          </cell>
          <cell r="R372">
            <v>72.707310000000007</v>
          </cell>
          <cell r="S372">
            <v>72.278790000000001</v>
          </cell>
          <cell r="T372">
            <v>69.457310000000007</v>
          </cell>
          <cell r="U372">
            <v>77.028790000000001</v>
          </cell>
          <cell r="V372">
            <v>72.457310000000007</v>
          </cell>
          <cell r="W372">
            <v>71.821560000000005</v>
          </cell>
          <cell r="X372">
            <v>67.947789999999998</v>
          </cell>
          <cell r="Y372">
            <v>76.778790000000001</v>
          </cell>
          <cell r="Z372">
            <v>71.457310000000007</v>
          </cell>
          <cell r="AA372">
            <v>81.028790000000001</v>
          </cell>
          <cell r="AB372">
            <v>75.707310000000007</v>
          </cell>
          <cell r="AC372">
            <v>75.278790000000001</v>
          </cell>
          <cell r="AD372">
            <v>71.957310000000007</v>
          </cell>
          <cell r="AE372">
            <v>76.808120000000002</v>
          </cell>
          <cell r="AF372">
            <v>72.137420000000006</v>
          </cell>
        </row>
        <row r="373">
          <cell r="D373">
            <v>52718</v>
          </cell>
          <cell r="E373">
            <v>72.931569999999994</v>
          </cell>
          <cell r="F373">
            <v>63.357309999999998</v>
          </cell>
          <cell r="G373">
            <v>76.743700000000004</v>
          </cell>
          <cell r="H373">
            <v>70.34008</v>
          </cell>
          <cell r="I373">
            <v>67.237629999999996</v>
          </cell>
          <cell r="J373">
            <v>58.08464</v>
          </cell>
          <cell r="K373">
            <v>84.174379999999999</v>
          </cell>
          <cell r="L373">
            <v>73.3596</v>
          </cell>
          <cell r="M373">
            <v>81.112009999999998</v>
          </cell>
          <cell r="N373">
            <v>74.829610000000002</v>
          </cell>
          <cell r="O373">
            <v>75.743700000000004</v>
          </cell>
          <cell r="P373">
            <v>68.84008</v>
          </cell>
          <cell r="Q373">
            <v>75.743700000000004</v>
          </cell>
          <cell r="R373">
            <v>69.34008</v>
          </cell>
          <cell r="S373">
            <v>66.743700000000004</v>
          </cell>
          <cell r="T373">
            <v>62.34008</v>
          </cell>
          <cell r="U373">
            <v>75.743700000000004</v>
          </cell>
          <cell r="V373">
            <v>68.84008</v>
          </cell>
          <cell r="W373">
            <v>67.237629999999996</v>
          </cell>
          <cell r="X373">
            <v>58.08464</v>
          </cell>
          <cell r="Y373">
            <v>75.243700000000004</v>
          </cell>
          <cell r="Z373">
            <v>68.34008</v>
          </cell>
          <cell r="AA373">
            <v>79.743700000000004</v>
          </cell>
          <cell r="AB373">
            <v>72.34008</v>
          </cell>
          <cell r="AC373">
            <v>72.743700000000004</v>
          </cell>
          <cell r="AD373">
            <v>67.59008</v>
          </cell>
          <cell r="AE373">
            <v>71.984819999999999</v>
          </cell>
          <cell r="AF373">
            <v>64.586699999999993</v>
          </cell>
        </row>
        <row r="374">
          <cell r="D374">
            <v>52749</v>
          </cell>
          <cell r="E374">
            <v>72.657150000000001</v>
          </cell>
          <cell r="F374">
            <v>65.694730000000007</v>
          </cell>
          <cell r="G374">
            <v>72.484160000000003</v>
          </cell>
          <cell r="H374">
            <v>68.816839999999999</v>
          </cell>
          <cell r="I374">
            <v>67.127889999999994</v>
          </cell>
          <cell r="J374">
            <v>60.32591</v>
          </cell>
          <cell r="K374">
            <v>78.034649999999999</v>
          </cell>
          <cell r="L374">
            <v>73.115260000000006</v>
          </cell>
          <cell r="M374">
            <v>76.663309999999996</v>
          </cell>
          <cell r="N374">
            <v>73.299279999999996</v>
          </cell>
          <cell r="O374">
            <v>72.234160000000003</v>
          </cell>
          <cell r="P374">
            <v>68.066839999999999</v>
          </cell>
          <cell r="Q374">
            <v>72.484160000000003</v>
          </cell>
          <cell r="R374">
            <v>68.066839999999999</v>
          </cell>
          <cell r="S374">
            <v>60.484160000000003</v>
          </cell>
          <cell r="T374">
            <v>59.816839999999999</v>
          </cell>
          <cell r="U374">
            <v>72.234160000000003</v>
          </cell>
          <cell r="V374">
            <v>68.066839999999999</v>
          </cell>
          <cell r="W374">
            <v>67.127889999999994</v>
          </cell>
          <cell r="X374">
            <v>60.32591</v>
          </cell>
          <cell r="Y374">
            <v>73.484160000000003</v>
          </cell>
          <cell r="Z374">
            <v>69.316839999999999</v>
          </cell>
          <cell r="AA374">
            <v>75.484160000000003</v>
          </cell>
          <cell r="AB374">
            <v>71.066839999999999</v>
          </cell>
          <cell r="AC374">
            <v>69.484160000000003</v>
          </cell>
          <cell r="AD374">
            <v>66.066839999999999</v>
          </cell>
          <cell r="AE374">
            <v>74.494140000000002</v>
          </cell>
          <cell r="AF374">
            <v>68.395470000000003</v>
          </cell>
        </row>
        <row r="375">
          <cell r="D375">
            <v>52779</v>
          </cell>
          <cell r="E375">
            <v>84.751670000000004</v>
          </cell>
          <cell r="F375">
            <v>71.405749999999998</v>
          </cell>
          <cell r="G375">
            <v>91.187449999999998</v>
          </cell>
          <cell r="H375">
            <v>72.746210000000005</v>
          </cell>
          <cell r="I375">
            <v>78.554019999999994</v>
          </cell>
          <cell r="J375">
            <v>65.778949999999995</v>
          </cell>
          <cell r="K375">
            <v>94.85284</v>
          </cell>
          <cell r="L375">
            <v>75.503299999999996</v>
          </cell>
          <cell r="M375">
            <v>91.697109999999995</v>
          </cell>
          <cell r="N375">
            <v>75.115139999999997</v>
          </cell>
          <cell r="O375">
            <v>95.687449999999998</v>
          </cell>
          <cell r="P375">
            <v>71.746210000000005</v>
          </cell>
          <cell r="Q375">
            <v>96.187449999999998</v>
          </cell>
          <cell r="R375">
            <v>72.746210000000005</v>
          </cell>
          <cell r="S375">
            <v>86.187449999999998</v>
          </cell>
          <cell r="T375">
            <v>67.746210000000005</v>
          </cell>
          <cell r="U375">
            <v>95.687449999999998</v>
          </cell>
          <cell r="V375">
            <v>71.746210000000005</v>
          </cell>
          <cell r="W375">
            <v>78.554019999999994</v>
          </cell>
          <cell r="X375">
            <v>65.778949999999995</v>
          </cell>
          <cell r="Y375">
            <v>93.687449999999998</v>
          </cell>
          <cell r="Z375">
            <v>74.246210000000005</v>
          </cell>
          <cell r="AA375">
            <v>95.437449999999998</v>
          </cell>
          <cell r="AB375">
            <v>75.246210000000005</v>
          </cell>
          <cell r="AC375">
            <v>92.187449999999998</v>
          </cell>
          <cell r="AD375">
            <v>70.996210000000005</v>
          </cell>
          <cell r="AE375">
            <v>83.086399999999998</v>
          </cell>
          <cell r="AF375">
            <v>73.350759999999994</v>
          </cell>
        </row>
        <row r="376">
          <cell r="D376">
            <v>52810</v>
          </cell>
          <cell r="E376">
            <v>90.233599999999996</v>
          </cell>
          <cell r="F376">
            <v>75.792900000000003</v>
          </cell>
          <cell r="G376">
            <v>90.566929999999999</v>
          </cell>
          <cell r="H376">
            <v>73.257549999999995</v>
          </cell>
          <cell r="I376">
            <v>84.199719999999999</v>
          </cell>
          <cell r="J376">
            <v>70.106740000000002</v>
          </cell>
          <cell r="K376">
            <v>97.611490000000003</v>
          </cell>
          <cell r="L376">
            <v>77.631680000000003</v>
          </cell>
          <cell r="M376">
            <v>94.461240000000004</v>
          </cell>
          <cell r="N376">
            <v>77.141890000000004</v>
          </cell>
          <cell r="O376">
            <v>94.066929999999999</v>
          </cell>
          <cell r="P376">
            <v>72.257549999999995</v>
          </cell>
          <cell r="Q376">
            <v>94.816929999999999</v>
          </cell>
          <cell r="R376">
            <v>73.257549999999995</v>
          </cell>
          <cell r="S376">
            <v>87.066929999999999</v>
          </cell>
          <cell r="T376">
            <v>69.257549999999995</v>
          </cell>
          <cell r="U376">
            <v>94.066929999999999</v>
          </cell>
          <cell r="V376">
            <v>72.257549999999995</v>
          </cell>
          <cell r="W376">
            <v>84.199719999999999</v>
          </cell>
          <cell r="X376">
            <v>70.106740000000002</v>
          </cell>
          <cell r="Y376">
            <v>92.566929999999999</v>
          </cell>
          <cell r="Z376">
            <v>74.757549999999995</v>
          </cell>
          <cell r="AA376">
            <v>94.316929999999999</v>
          </cell>
          <cell r="AB376">
            <v>75.757549999999995</v>
          </cell>
          <cell r="AC376">
            <v>91.566929999999999</v>
          </cell>
          <cell r="AD376">
            <v>73.257549999999995</v>
          </cell>
          <cell r="AE376">
            <v>85.377039999999994</v>
          </cell>
          <cell r="AF376">
            <v>73.976179999999999</v>
          </cell>
        </row>
        <row r="377">
          <cell r="D377">
            <v>52841</v>
          </cell>
          <cell r="E377">
            <v>88.222890000000007</v>
          </cell>
          <cell r="F377">
            <v>77.568569999999994</v>
          </cell>
          <cell r="G377">
            <v>87.839860000000002</v>
          </cell>
          <cell r="H377">
            <v>74.545900000000003</v>
          </cell>
          <cell r="I377">
            <v>83.887889999999999</v>
          </cell>
          <cell r="J377">
            <v>72.856009999999998</v>
          </cell>
          <cell r="K377">
            <v>95.634060000000005</v>
          </cell>
          <cell r="L377">
            <v>79.146129999999999</v>
          </cell>
          <cell r="M377">
            <v>92.543750000000003</v>
          </cell>
          <cell r="N377">
            <v>79.139160000000004</v>
          </cell>
          <cell r="O377">
            <v>89.839860000000002</v>
          </cell>
          <cell r="P377">
            <v>72.045900000000003</v>
          </cell>
          <cell r="Q377">
            <v>88.839860000000002</v>
          </cell>
          <cell r="R377">
            <v>71.545900000000003</v>
          </cell>
          <cell r="S377">
            <v>83.839860000000002</v>
          </cell>
          <cell r="T377">
            <v>70.545900000000003</v>
          </cell>
          <cell r="U377">
            <v>89.839860000000002</v>
          </cell>
          <cell r="V377">
            <v>72.045900000000003</v>
          </cell>
          <cell r="W377">
            <v>83.887889999999999</v>
          </cell>
          <cell r="X377">
            <v>72.856009999999998</v>
          </cell>
          <cell r="Y377">
            <v>89.339860000000002</v>
          </cell>
          <cell r="Z377">
            <v>75.545900000000003</v>
          </cell>
          <cell r="AA377">
            <v>91.089860000000002</v>
          </cell>
          <cell r="AB377">
            <v>76.795900000000003</v>
          </cell>
          <cell r="AC377">
            <v>87.839860000000002</v>
          </cell>
          <cell r="AD377">
            <v>74.545900000000003</v>
          </cell>
          <cell r="AE377">
            <v>83.765699999999995</v>
          </cell>
          <cell r="AF377">
            <v>75.057259999999999</v>
          </cell>
        </row>
        <row r="378">
          <cell r="D378">
            <v>52871</v>
          </cell>
          <cell r="E378">
            <v>83.800989999999999</v>
          </cell>
          <cell r="F378">
            <v>78.740070000000003</v>
          </cell>
          <cell r="G378">
            <v>83.826239999999999</v>
          </cell>
          <cell r="H378">
            <v>74.721209999999999</v>
          </cell>
          <cell r="I378">
            <v>81.950490000000002</v>
          </cell>
          <cell r="J378">
            <v>74.392570000000006</v>
          </cell>
          <cell r="K378">
            <v>90.498990000000006</v>
          </cell>
          <cell r="L378">
            <v>78.997990000000001</v>
          </cell>
          <cell r="M378">
            <v>88.824789999999993</v>
          </cell>
          <cell r="N378">
            <v>79.619399999999999</v>
          </cell>
          <cell r="O378">
            <v>83.826239999999999</v>
          </cell>
          <cell r="P378">
            <v>73.721209999999999</v>
          </cell>
          <cell r="Q378">
            <v>83.326239999999999</v>
          </cell>
          <cell r="R378">
            <v>73.721209999999999</v>
          </cell>
          <cell r="S378">
            <v>80.826239999999999</v>
          </cell>
          <cell r="T378">
            <v>69.721209999999999</v>
          </cell>
          <cell r="U378">
            <v>83.826239999999999</v>
          </cell>
          <cell r="V378">
            <v>73.721209999999999</v>
          </cell>
          <cell r="W378">
            <v>81.950490000000002</v>
          </cell>
          <cell r="X378">
            <v>74.392570000000006</v>
          </cell>
          <cell r="Y378">
            <v>84.826239999999999</v>
          </cell>
          <cell r="Z378">
            <v>75.471209999999999</v>
          </cell>
          <cell r="AA378">
            <v>86.826239999999999</v>
          </cell>
          <cell r="AB378">
            <v>76.721209999999999</v>
          </cell>
          <cell r="AC378">
            <v>83.826239999999999</v>
          </cell>
          <cell r="AD378">
            <v>74.721209999999999</v>
          </cell>
          <cell r="AE378">
            <v>83.880170000000007</v>
          </cell>
          <cell r="AF378">
            <v>76.871639999999999</v>
          </cell>
        </row>
        <row r="379">
          <cell r="D379">
            <v>52902</v>
          </cell>
          <cell r="E379">
            <v>91.429919999999996</v>
          </cell>
          <cell r="F379">
            <v>83.908339999999995</v>
          </cell>
          <cell r="G379">
            <v>80.664150000000006</v>
          </cell>
          <cell r="H379">
            <v>73.988380000000006</v>
          </cell>
          <cell r="I379">
            <v>94.951679999999996</v>
          </cell>
          <cell r="J379">
            <v>80.978620000000006</v>
          </cell>
          <cell r="K379">
            <v>88.779660000000007</v>
          </cell>
          <cell r="L379">
            <v>79.293660000000003</v>
          </cell>
          <cell r="M379">
            <v>86.144549999999995</v>
          </cell>
          <cell r="N379">
            <v>78.915539999999993</v>
          </cell>
          <cell r="O379">
            <v>79.164150000000006</v>
          </cell>
          <cell r="P379">
            <v>72.488380000000006</v>
          </cell>
          <cell r="Q379">
            <v>80.164150000000006</v>
          </cell>
          <cell r="R379">
            <v>73.488380000000006</v>
          </cell>
          <cell r="S379">
            <v>77.414150000000006</v>
          </cell>
          <cell r="T379">
            <v>69.988380000000006</v>
          </cell>
          <cell r="U379">
            <v>79.164150000000006</v>
          </cell>
          <cell r="V379">
            <v>72.488380000000006</v>
          </cell>
          <cell r="W379">
            <v>94.951679999999996</v>
          </cell>
          <cell r="X379">
            <v>80.978620000000006</v>
          </cell>
          <cell r="Y379">
            <v>81.664150000000006</v>
          </cell>
          <cell r="Z379">
            <v>74.488380000000006</v>
          </cell>
          <cell r="AA379">
            <v>83.414150000000006</v>
          </cell>
          <cell r="AB379">
            <v>76.238380000000006</v>
          </cell>
          <cell r="AC379">
            <v>80.664150000000006</v>
          </cell>
          <cell r="AD379">
            <v>74.238380000000006</v>
          </cell>
          <cell r="AE379">
            <v>96.990430000000003</v>
          </cell>
          <cell r="AF379">
            <v>79.989059999999995</v>
          </cell>
        </row>
        <row r="380">
          <cell r="D380">
            <v>52932</v>
          </cell>
          <cell r="E380">
            <v>93.441090000000003</v>
          </cell>
          <cell r="F380">
            <v>84.225009999999997</v>
          </cell>
          <cell r="G380">
            <v>81.539410000000004</v>
          </cell>
          <cell r="H380">
            <v>74.271829999999994</v>
          </cell>
          <cell r="I380">
            <v>99.479990000000001</v>
          </cell>
          <cell r="J380">
            <v>82.983810000000005</v>
          </cell>
          <cell r="K380">
            <v>88.583349999999996</v>
          </cell>
          <cell r="L380">
            <v>79.392300000000006</v>
          </cell>
          <cell r="M380">
            <v>86.664670000000001</v>
          </cell>
          <cell r="N380">
            <v>79.116259999999997</v>
          </cell>
          <cell r="O380">
            <v>80.789410000000004</v>
          </cell>
          <cell r="P380">
            <v>73.271829999999994</v>
          </cell>
          <cell r="Q380">
            <v>81.039410000000004</v>
          </cell>
          <cell r="R380">
            <v>73.771829999999994</v>
          </cell>
          <cell r="S380">
            <v>78.539410000000004</v>
          </cell>
          <cell r="T380">
            <v>70.271829999999994</v>
          </cell>
          <cell r="U380">
            <v>80.789410000000004</v>
          </cell>
          <cell r="V380">
            <v>73.271829999999994</v>
          </cell>
          <cell r="W380">
            <v>99.479990000000001</v>
          </cell>
          <cell r="X380">
            <v>82.983810000000005</v>
          </cell>
          <cell r="Y380">
            <v>82.539410000000004</v>
          </cell>
          <cell r="Z380">
            <v>75.021829999999994</v>
          </cell>
          <cell r="AA380">
            <v>84.039410000000004</v>
          </cell>
          <cell r="AB380">
            <v>76.521829999999994</v>
          </cell>
          <cell r="AC380">
            <v>82.039410000000004</v>
          </cell>
          <cell r="AD380">
            <v>75.271829999999994</v>
          </cell>
          <cell r="AE380">
            <v>100.14279999999999</v>
          </cell>
          <cell r="AF380">
            <v>84.580560000000006</v>
          </cell>
        </row>
        <row r="381">
          <cell r="D381">
            <v>52963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</row>
        <row r="396"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</row>
        <row r="400"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</sheetData>
      <sheetData sheetId="2">
        <row r="2">
          <cell r="A2" t="str">
            <v>COB</v>
          </cell>
          <cell r="B2">
            <v>2</v>
          </cell>
          <cell r="C2" t="str">
            <v>DH</v>
          </cell>
        </row>
        <row r="3">
          <cell r="A3" t="str">
            <v>FC</v>
          </cell>
          <cell r="B3">
            <v>14</v>
          </cell>
          <cell r="C3" t="str">
            <v>DL</v>
          </cell>
        </row>
        <row r="4">
          <cell r="A4" t="str">
            <v>MEAD 230</v>
          </cell>
          <cell r="B4">
            <v>24</v>
          </cell>
          <cell r="C4" t="str">
            <v>DI</v>
          </cell>
        </row>
        <row r="5">
          <cell r="A5" t="str">
            <v>MidC</v>
          </cell>
          <cell r="B5">
            <v>6</v>
          </cell>
          <cell r="C5" t="str">
            <v>DG</v>
          </cell>
        </row>
        <row r="6">
          <cell r="A6" t="str">
            <v>MONA</v>
          </cell>
          <cell r="B6">
            <v>12</v>
          </cell>
          <cell r="C6" t="str">
            <v>DL</v>
          </cell>
        </row>
        <row r="7">
          <cell r="A7" t="str">
            <v>NP15</v>
          </cell>
          <cell r="B7">
            <v>8</v>
          </cell>
          <cell r="C7" t="str">
            <v>DJ</v>
          </cell>
        </row>
        <row r="8">
          <cell r="A8" t="str">
            <v>PV</v>
          </cell>
          <cell r="B8">
            <v>4</v>
          </cell>
          <cell r="C8" t="str">
            <v>DI</v>
          </cell>
        </row>
        <row r="9">
          <cell r="A9" t="str">
            <v>SP15</v>
          </cell>
          <cell r="B9">
            <v>10</v>
          </cell>
          <cell r="C9" t="str">
            <v>DK</v>
          </cell>
        </row>
        <row r="10">
          <cell r="A10" t="str">
            <v>NOB</v>
          </cell>
          <cell r="B10">
            <v>28</v>
          </cell>
          <cell r="C10" t="str">
            <v>DH</v>
          </cell>
        </row>
      </sheetData>
      <sheetData sheetId="3">
        <row r="3">
          <cell r="B3">
            <v>36526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>
        <row r="2">
          <cell r="F2" t="str">
            <v>OFPC Dated</v>
          </cell>
        </row>
      </sheetData>
      <sheetData sheetId="2">
        <row r="4">
          <cell r="O4">
            <v>0.97560000000000002</v>
          </cell>
        </row>
      </sheetData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s"/>
      <sheetName val="ICE Prices"/>
      <sheetName val="Rollover"/>
      <sheetName val="Source File"/>
      <sheetName val="POD Mapping"/>
      <sheetName val="copy"/>
    </sheetNames>
    <sheetDataSet>
      <sheetData sheetId="0" refreshError="1"/>
      <sheetData sheetId="1"/>
      <sheetData sheetId="2">
        <row r="5">
          <cell r="C5">
            <v>38353</v>
          </cell>
          <cell r="D5">
            <v>38380</v>
          </cell>
          <cell r="E5">
            <v>38384</v>
          </cell>
        </row>
        <row r="6">
          <cell r="C6">
            <v>38384</v>
          </cell>
          <cell r="D6">
            <v>38408</v>
          </cell>
          <cell r="E6">
            <v>38412</v>
          </cell>
        </row>
        <row r="7">
          <cell r="C7">
            <v>38412</v>
          </cell>
          <cell r="D7">
            <v>38441</v>
          </cell>
          <cell r="E7">
            <v>38443</v>
          </cell>
        </row>
        <row r="8">
          <cell r="C8">
            <v>38443</v>
          </cell>
          <cell r="D8">
            <v>38470</v>
          </cell>
          <cell r="E8">
            <v>38473</v>
          </cell>
        </row>
        <row r="9">
          <cell r="C9">
            <v>38473</v>
          </cell>
          <cell r="D9">
            <v>38499</v>
          </cell>
          <cell r="E9">
            <v>38504</v>
          </cell>
        </row>
        <row r="10">
          <cell r="C10">
            <v>38504</v>
          </cell>
          <cell r="D10">
            <v>38531</v>
          </cell>
          <cell r="E10">
            <v>38534</v>
          </cell>
        </row>
        <row r="11">
          <cell r="C11">
            <v>38534</v>
          </cell>
          <cell r="D11">
            <v>38561</v>
          </cell>
          <cell r="E11">
            <v>38565</v>
          </cell>
        </row>
        <row r="12">
          <cell r="C12">
            <v>38565</v>
          </cell>
          <cell r="D12">
            <v>38593</v>
          </cell>
          <cell r="E12">
            <v>38596</v>
          </cell>
        </row>
        <row r="13">
          <cell r="C13">
            <v>38596</v>
          </cell>
          <cell r="D13">
            <v>38623</v>
          </cell>
          <cell r="E13">
            <v>38626</v>
          </cell>
        </row>
        <row r="14">
          <cell r="C14">
            <v>38626</v>
          </cell>
          <cell r="D14">
            <v>38653</v>
          </cell>
          <cell r="E14">
            <v>38657</v>
          </cell>
        </row>
        <row r="15">
          <cell r="C15">
            <v>38657</v>
          </cell>
          <cell r="D15">
            <v>38685</v>
          </cell>
          <cell r="E15">
            <v>38687</v>
          </cell>
        </row>
        <row r="16">
          <cell r="C16">
            <v>38687</v>
          </cell>
          <cell r="D16">
            <v>38714</v>
          </cell>
          <cell r="E16">
            <v>38718</v>
          </cell>
        </row>
        <row r="17">
          <cell r="C17">
            <v>38718</v>
          </cell>
          <cell r="D17">
            <v>38747</v>
          </cell>
          <cell r="E17">
            <v>38749</v>
          </cell>
        </row>
        <row r="18">
          <cell r="C18">
            <v>38749</v>
          </cell>
          <cell r="D18">
            <v>38775</v>
          </cell>
          <cell r="E18">
            <v>38777</v>
          </cell>
        </row>
        <row r="19">
          <cell r="C19">
            <v>38777</v>
          </cell>
          <cell r="D19">
            <v>38805</v>
          </cell>
          <cell r="E19">
            <v>38808</v>
          </cell>
        </row>
        <row r="20">
          <cell r="C20">
            <v>38808</v>
          </cell>
          <cell r="D20">
            <v>38834</v>
          </cell>
          <cell r="E20">
            <v>38838</v>
          </cell>
        </row>
        <row r="21">
          <cell r="C21">
            <v>38838</v>
          </cell>
          <cell r="D21">
            <v>38867</v>
          </cell>
          <cell r="E21">
            <v>38869</v>
          </cell>
        </row>
        <row r="22">
          <cell r="C22">
            <v>38869</v>
          </cell>
          <cell r="D22">
            <v>38896</v>
          </cell>
          <cell r="E22">
            <v>38899</v>
          </cell>
        </row>
        <row r="23">
          <cell r="C23">
            <v>38899</v>
          </cell>
          <cell r="D23">
            <v>38926</v>
          </cell>
          <cell r="E23">
            <v>38930</v>
          </cell>
        </row>
        <row r="24">
          <cell r="C24">
            <v>38930</v>
          </cell>
          <cell r="D24">
            <v>38958</v>
          </cell>
          <cell r="E24">
            <v>38961</v>
          </cell>
        </row>
        <row r="25">
          <cell r="C25">
            <v>38961</v>
          </cell>
          <cell r="D25">
            <v>38988</v>
          </cell>
          <cell r="E25">
            <v>38991</v>
          </cell>
        </row>
        <row r="26">
          <cell r="C26">
            <v>38991</v>
          </cell>
          <cell r="D26">
            <v>39020</v>
          </cell>
          <cell r="E26">
            <v>39022</v>
          </cell>
        </row>
        <row r="27">
          <cell r="C27">
            <v>39022</v>
          </cell>
          <cell r="D27">
            <v>39050</v>
          </cell>
          <cell r="E27">
            <v>39052</v>
          </cell>
        </row>
        <row r="28">
          <cell r="C28">
            <v>39052</v>
          </cell>
          <cell r="D28">
            <v>39079</v>
          </cell>
          <cell r="E28">
            <v>39083</v>
          </cell>
        </row>
        <row r="29">
          <cell r="C29">
            <v>39083</v>
          </cell>
          <cell r="D29">
            <v>39112</v>
          </cell>
          <cell r="E29">
            <v>39114</v>
          </cell>
        </row>
        <row r="30">
          <cell r="C30">
            <v>39114</v>
          </cell>
          <cell r="D30">
            <v>39140</v>
          </cell>
          <cell r="E30">
            <v>39142</v>
          </cell>
        </row>
        <row r="31">
          <cell r="C31">
            <v>39142</v>
          </cell>
          <cell r="D31">
            <v>39170</v>
          </cell>
          <cell r="E31">
            <v>39173</v>
          </cell>
        </row>
        <row r="32">
          <cell r="C32">
            <v>39173</v>
          </cell>
          <cell r="D32">
            <v>39199</v>
          </cell>
          <cell r="E32">
            <v>39203</v>
          </cell>
        </row>
        <row r="33">
          <cell r="C33">
            <v>39203</v>
          </cell>
          <cell r="D33">
            <v>39232</v>
          </cell>
          <cell r="E33">
            <v>39234</v>
          </cell>
        </row>
        <row r="34">
          <cell r="C34">
            <v>39234</v>
          </cell>
          <cell r="D34">
            <v>39262</v>
          </cell>
          <cell r="E34">
            <v>39264</v>
          </cell>
        </row>
        <row r="35">
          <cell r="C35">
            <v>39264</v>
          </cell>
          <cell r="D35">
            <v>39293</v>
          </cell>
          <cell r="E35">
            <v>39295</v>
          </cell>
        </row>
        <row r="36">
          <cell r="C36">
            <v>39295</v>
          </cell>
          <cell r="D36">
            <v>39324</v>
          </cell>
          <cell r="E36">
            <v>39326</v>
          </cell>
        </row>
        <row r="37">
          <cell r="C37">
            <v>39326</v>
          </cell>
          <cell r="D37">
            <v>39353</v>
          </cell>
          <cell r="E37">
            <v>39356</v>
          </cell>
        </row>
        <row r="38">
          <cell r="C38">
            <v>39356</v>
          </cell>
          <cell r="D38">
            <v>39385</v>
          </cell>
          <cell r="E38">
            <v>39387</v>
          </cell>
        </row>
        <row r="39">
          <cell r="C39">
            <v>39387</v>
          </cell>
          <cell r="D39">
            <v>39415</v>
          </cell>
          <cell r="E39">
            <v>39417</v>
          </cell>
        </row>
        <row r="40">
          <cell r="C40">
            <v>39417</v>
          </cell>
          <cell r="D40">
            <v>39444</v>
          </cell>
          <cell r="E40">
            <v>39448</v>
          </cell>
        </row>
        <row r="41">
          <cell r="C41">
            <v>39448</v>
          </cell>
          <cell r="D41">
            <v>39477</v>
          </cell>
          <cell r="E41">
            <v>39479</v>
          </cell>
        </row>
        <row r="42">
          <cell r="C42">
            <v>39479</v>
          </cell>
          <cell r="D42">
            <v>39506</v>
          </cell>
          <cell r="E42">
            <v>39508</v>
          </cell>
        </row>
        <row r="43">
          <cell r="C43">
            <v>39508</v>
          </cell>
          <cell r="D43">
            <v>39535</v>
          </cell>
          <cell r="E43">
            <v>39539</v>
          </cell>
        </row>
        <row r="44">
          <cell r="C44">
            <v>39539</v>
          </cell>
          <cell r="D44">
            <v>39567</v>
          </cell>
          <cell r="E44">
            <v>39569</v>
          </cell>
        </row>
        <row r="45">
          <cell r="C45">
            <v>39569</v>
          </cell>
          <cell r="D45">
            <v>39598</v>
          </cell>
          <cell r="E45">
            <v>39600</v>
          </cell>
        </row>
        <row r="46">
          <cell r="C46">
            <v>39600</v>
          </cell>
          <cell r="D46">
            <v>39626</v>
          </cell>
          <cell r="E46">
            <v>39630</v>
          </cell>
        </row>
        <row r="47">
          <cell r="C47">
            <v>39630</v>
          </cell>
          <cell r="D47">
            <v>39659</v>
          </cell>
          <cell r="E47">
            <v>39661</v>
          </cell>
        </row>
        <row r="48">
          <cell r="C48">
            <v>39661</v>
          </cell>
          <cell r="D48">
            <v>39689</v>
          </cell>
          <cell r="E48">
            <v>39692</v>
          </cell>
        </row>
        <row r="49">
          <cell r="C49">
            <v>39692</v>
          </cell>
          <cell r="D49">
            <v>39720</v>
          </cell>
          <cell r="E49">
            <v>39722</v>
          </cell>
        </row>
        <row r="50">
          <cell r="C50">
            <v>39722</v>
          </cell>
          <cell r="D50">
            <v>39751</v>
          </cell>
          <cell r="E50">
            <v>39753</v>
          </cell>
        </row>
        <row r="51">
          <cell r="C51">
            <v>39753</v>
          </cell>
          <cell r="D51">
            <v>39780</v>
          </cell>
          <cell r="E51">
            <v>39783</v>
          </cell>
        </row>
        <row r="52">
          <cell r="C52">
            <v>39783</v>
          </cell>
          <cell r="D52">
            <v>39812</v>
          </cell>
          <cell r="E52">
            <v>39814</v>
          </cell>
        </row>
        <row r="53">
          <cell r="C53">
            <v>39814</v>
          </cell>
          <cell r="D53">
            <v>39842</v>
          </cell>
          <cell r="E53">
            <v>39845</v>
          </cell>
        </row>
        <row r="54">
          <cell r="C54">
            <v>39845</v>
          </cell>
          <cell r="D54">
            <v>39870</v>
          </cell>
          <cell r="E54">
            <v>39873</v>
          </cell>
        </row>
        <row r="55">
          <cell r="C55">
            <v>39873</v>
          </cell>
          <cell r="D55">
            <v>39902</v>
          </cell>
          <cell r="E55">
            <v>39904</v>
          </cell>
        </row>
        <row r="56">
          <cell r="C56">
            <v>39904</v>
          </cell>
          <cell r="D56">
            <v>39932</v>
          </cell>
          <cell r="E56">
            <v>39934</v>
          </cell>
        </row>
        <row r="57">
          <cell r="C57">
            <v>39934</v>
          </cell>
          <cell r="D57">
            <v>39961</v>
          </cell>
          <cell r="E57">
            <v>39965</v>
          </cell>
        </row>
        <row r="58">
          <cell r="C58">
            <v>39965</v>
          </cell>
          <cell r="D58">
            <v>39993</v>
          </cell>
          <cell r="E58">
            <v>39995</v>
          </cell>
        </row>
        <row r="59">
          <cell r="C59">
            <v>39995</v>
          </cell>
          <cell r="D59">
            <v>40023</v>
          </cell>
          <cell r="E59">
            <v>40026</v>
          </cell>
        </row>
        <row r="60">
          <cell r="C60">
            <v>40026</v>
          </cell>
          <cell r="D60">
            <v>40053</v>
          </cell>
          <cell r="E60">
            <v>40057</v>
          </cell>
        </row>
        <row r="61">
          <cell r="C61">
            <v>40057</v>
          </cell>
          <cell r="D61">
            <v>40085</v>
          </cell>
          <cell r="E61">
            <v>40087</v>
          </cell>
        </row>
        <row r="62">
          <cell r="C62">
            <v>40087</v>
          </cell>
          <cell r="D62">
            <v>40115</v>
          </cell>
          <cell r="E62">
            <v>40118</v>
          </cell>
        </row>
        <row r="63">
          <cell r="C63">
            <v>40118</v>
          </cell>
          <cell r="D63">
            <v>40142</v>
          </cell>
          <cell r="E63">
            <v>40148</v>
          </cell>
        </row>
        <row r="64">
          <cell r="C64">
            <v>40148</v>
          </cell>
          <cell r="D64">
            <v>40176</v>
          </cell>
          <cell r="E64">
            <v>40179</v>
          </cell>
        </row>
        <row r="65">
          <cell r="C65">
            <v>40179</v>
          </cell>
          <cell r="D65">
            <v>40206</v>
          </cell>
          <cell r="E65">
            <v>40210</v>
          </cell>
        </row>
        <row r="66">
          <cell r="C66">
            <v>40210</v>
          </cell>
          <cell r="D66">
            <v>40234</v>
          </cell>
          <cell r="E66">
            <v>40238</v>
          </cell>
        </row>
        <row r="67">
          <cell r="C67">
            <v>40238</v>
          </cell>
          <cell r="D67">
            <v>40267</v>
          </cell>
          <cell r="E67">
            <v>40269</v>
          </cell>
        </row>
        <row r="68">
          <cell r="C68">
            <v>40269</v>
          </cell>
          <cell r="D68">
            <v>40296</v>
          </cell>
          <cell r="E68">
            <v>40299</v>
          </cell>
        </row>
        <row r="69">
          <cell r="C69">
            <v>40299</v>
          </cell>
          <cell r="D69">
            <v>40325</v>
          </cell>
          <cell r="E69">
            <v>40330</v>
          </cell>
        </row>
        <row r="70">
          <cell r="C70">
            <v>40330</v>
          </cell>
          <cell r="D70">
            <v>40358</v>
          </cell>
          <cell r="E70">
            <v>40360</v>
          </cell>
        </row>
        <row r="71">
          <cell r="C71">
            <v>40360</v>
          </cell>
          <cell r="D71">
            <v>40388</v>
          </cell>
          <cell r="E71">
            <v>40391</v>
          </cell>
        </row>
        <row r="72">
          <cell r="C72">
            <v>40391</v>
          </cell>
          <cell r="D72">
            <v>40420</v>
          </cell>
          <cell r="E72">
            <v>40422</v>
          </cell>
        </row>
        <row r="73">
          <cell r="C73">
            <v>40422</v>
          </cell>
          <cell r="D73">
            <v>40450</v>
          </cell>
          <cell r="E73">
            <v>40452</v>
          </cell>
        </row>
        <row r="74">
          <cell r="C74">
            <v>40452</v>
          </cell>
          <cell r="D74">
            <v>40479</v>
          </cell>
          <cell r="E74">
            <v>40483</v>
          </cell>
        </row>
        <row r="75">
          <cell r="C75">
            <v>40483</v>
          </cell>
          <cell r="D75">
            <v>40507</v>
          </cell>
          <cell r="E75">
            <v>40513</v>
          </cell>
        </row>
        <row r="76">
          <cell r="C76">
            <v>40513</v>
          </cell>
          <cell r="D76">
            <v>40540</v>
          </cell>
          <cell r="E76">
            <v>40544</v>
          </cell>
        </row>
        <row r="77">
          <cell r="C77">
            <v>40544</v>
          </cell>
          <cell r="D77">
            <v>40571</v>
          </cell>
          <cell r="E77">
            <v>40575</v>
          </cell>
        </row>
        <row r="78">
          <cell r="C78">
            <v>40575</v>
          </cell>
          <cell r="D78">
            <v>40599</v>
          </cell>
          <cell r="E78">
            <v>40603</v>
          </cell>
        </row>
        <row r="79">
          <cell r="C79">
            <v>40603</v>
          </cell>
          <cell r="D79">
            <v>40632</v>
          </cell>
          <cell r="E79">
            <v>40634</v>
          </cell>
        </row>
        <row r="80">
          <cell r="C80">
            <v>40634</v>
          </cell>
          <cell r="D80">
            <v>40662</v>
          </cell>
          <cell r="E80">
            <v>40664</v>
          </cell>
        </row>
        <row r="81">
          <cell r="C81">
            <v>40664</v>
          </cell>
          <cell r="D81">
            <v>40690</v>
          </cell>
          <cell r="E81">
            <v>40695</v>
          </cell>
        </row>
        <row r="82">
          <cell r="C82">
            <v>40695</v>
          </cell>
          <cell r="D82">
            <v>40723</v>
          </cell>
          <cell r="E82">
            <v>40725</v>
          </cell>
        </row>
        <row r="83">
          <cell r="C83">
            <v>40725</v>
          </cell>
          <cell r="D83">
            <v>40753</v>
          </cell>
          <cell r="E83">
            <v>40756</v>
          </cell>
        </row>
        <row r="84">
          <cell r="C84">
            <v>40756</v>
          </cell>
          <cell r="D84">
            <v>40785</v>
          </cell>
          <cell r="E84">
            <v>40787</v>
          </cell>
        </row>
        <row r="85">
          <cell r="C85">
            <v>40787</v>
          </cell>
          <cell r="D85">
            <v>40815</v>
          </cell>
          <cell r="E85">
            <v>40817</v>
          </cell>
        </row>
        <row r="86">
          <cell r="C86">
            <v>40817</v>
          </cell>
          <cell r="D86">
            <v>40844</v>
          </cell>
          <cell r="E86">
            <v>40848</v>
          </cell>
        </row>
        <row r="87">
          <cell r="C87">
            <v>40848</v>
          </cell>
          <cell r="D87">
            <v>40876</v>
          </cell>
          <cell r="E87">
            <v>40878</v>
          </cell>
        </row>
        <row r="88">
          <cell r="C88">
            <v>40878</v>
          </cell>
          <cell r="D88">
            <v>40907</v>
          </cell>
          <cell r="E88">
            <v>40909</v>
          </cell>
        </row>
        <row r="89">
          <cell r="C89">
            <v>40909</v>
          </cell>
          <cell r="D89">
            <v>40938</v>
          </cell>
          <cell r="E89">
            <v>40940</v>
          </cell>
        </row>
        <row r="90">
          <cell r="C90">
            <v>40940</v>
          </cell>
          <cell r="D90">
            <v>40967</v>
          </cell>
          <cell r="E90">
            <v>40969</v>
          </cell>
        </row>
        <row r="91">
          <cell r="C91">
            <v>40969</v>
          </cell>
          <cell r="D91">
            <v>40998</v>
          </cell>
          <cell r="E91">
            <v>41000</v>
          </cell>
        </row>
        <row r="92">
          <cell r="C92">
            <v>41000</v>
          </cell>
          <cell r="D92">
            <v>41026</v>
          </cell>
          <cell r="E92">
            <v>41030</v>
          </cell>
        </row>
        <row r="93">
          <cell r="C93">
            <v>41030</v>
          </cell>
          <cell r="D93">
            <v>41059</v>
          </cell>
          <cell r="E93">
            <v>41061</v>
          </cell>
        </row>
        <row r="94">
          <cell r="C94">
            <v>41061</v>
          </cell>
          <cell r="D94">
            <v>41089</v>
          </cell>
          <cell r="E94">
            <v>41091</v>
          </cell>
        </row>
        <row r="95">
          <cell r="C95">
            <v>41091</v>
          </cell>
          <cell r="D95">
            <v>41120</v>
          </cell>
          <cell r="E95">
            <v>41122</v>
          </cell>
        </row>
        <row r="96">
          <cell r="C96">
            <v>41122</v>
          </cell>
          <cell r="D96">
            <v>41151</v>
          </cell>
          <cell r="E96">
            <v>41153</v>
          </cell>
        </row>
        <row r="97">
          <cell r="C97">
            <v>41153</v>
          </cell>
          <cell r="D97">
            <v>41180</v>
          </cell>
          <cell r="E97">
            <v>41183</v>
          </cell>
        </row>
        <row r="98">
          <cell r="C98">
            <v>41183</v>
          </cell>
          <cell r="D98">
            <v>41212</v>
          </cell>
          <cell r="E98">
            <v>41214</v>
          </cell>
        </row>
        <row r="99">
          <cell r="C99">
            <v>41214</v>
          </cell>
          <cell r="D99">
            <v>41242</v>
          </cell>
          <cell r="E99">
            <v>41244</v>
          </cell>
        </row>
        <row r="100">
          <cell r="C100">
            <v>41244</v>
          </cell>
          <cell r="D100">
            <v>41271</v>
          </cell>
          <cell r="E100">
            <v>41275</v>
          </cell>
        </row>
        <row r="101">
          <cell r="C101">
            <v>41275</v>
          </cell>
          <cell r="D101">
            <v>41304</v>
          </cell>
          <cell r="E101">
            <v>41306</v>
          </cell>
        </row>
        <row r="102">
          <cell r="C102">
            <v>41306</v>
          </cell>
          <cell r="D102">
            <v>41332</v>
          </cell>
          <cell r="E102">
            <v>41334</v>
          </cell>
        </row>
        <row r="103">
          <cell r="C103">
            <v>41334</v>
          </cell>
          <cell r="D103">
            <v>41360</v>
          </cell>
          <cell r="E103">
            <v>41365</v>
          </cell>
        </row>
        <row r="104">
          <cell r="C104">
            <v>41365</v>
          </cell>
          <cell r="D104">
            <v>41393</v>
          </cell>
          <cell r="E104">
            <v>41395</v>
          </cell>
        </row>
        <row r="105">
          <cell r="C105">
            <v>41395</v>
          </cell>
          <cell r="D105">
            <v>41423</v>
          </cell>
          <cell r="E105">
            <v>41426</v>
          </cell>
        </row>
        <row r="106">
          <cell r="C106">
            <v>41426</v>
          </cell>
          <cell r="D106">
            <v>41452</v>
          </cell>
          <cell r="E106">
            <v>41456</v>
          </cell>
        </row>
        <row r="107">
          <cell r="C107">
            <v>41456</v>
          </cell>
          <cell r="D107">
            <v>41485</v>
          </cell>
          <cell r="E107">
            <v>41487</v>
          </cell>
        </row>
        <row r="108">
          <cell r="C108">
            <v>41487</v>
          </cell>
          <cell r="D108">
            <v>41515</v>
          </cell>
          <cell r="E108">
            <v>41518</v>
          </cell>
        </row>
        <row r="109">
          <cell r="C109">
            <v>41518</v>
          </cell>
          <cell r="D109">
            <v>41544</v>
          </cell>
          <cell r="E109">
            <v>41548</v>
          </cell>
        </row>
        <row r="110">
          <cell r="C110">
            <v>41548</v>
          </cell>
          <cell r="D110">
            <v>41577</v>
          </cell>
          <cell r="E110">
            <v>41579</v>
          </cell>
        </row>
        <row r="111">
          <cell r="C111">
            <v>41579</v>
          </cell>
          <cell r="D111">
            <v>41604</v>
          </cell>
          <cell r="E111">
            <v>41609</v>
          </cell>
        </row>
        <row r="112">
          <cell r="C112">
            <v>41609</v>
          </cell>
          <cell r="D112">
            <v>41638</v>
          </cell>
          <cell r="E112">
            <v>41640</v>
          </cell>
        </row>
        <row r="113">
          <cell r="C113">
            <v>41640</v>
          </cell>
          <cell r="D113">
            <v>41669</v>
          </cell>
          <cell r="E113">
            <v>41671</v>
          </cell>
        </row>
        <row r="114">
          <cell r="C114">
            <v>41671</v>
          </cell>
          <cell r="D114">
            <v>41697</v>
          </cell>
          <cell r="E114">
            <v>41699</v>
          </cell>
        </row>
        <row r="115">
          <cell r="C115">
            <v>41699</v>
          </cell>
          <cell r="D115">
            <v>41726</v>
          </cell>
          <cell r="E115">
            <v>41730</v>
          </cell>
        </row>
        <row r="116">
          <cell r="C116">
            <v>41730</v>
          </cell>
          <cell r="D116">
            <v>41758</v>
          </cell>
          <cell r="E116">
            <v>41760</v>
          </cell>
        </row>
        <row r="117">
          <cell r="C117">
            <v>41760</v>
          </cell>
          <cell r="D117">
            <v>41789</v>
          </cell>
          <cell r="E117">
            <v>41791</v>
          </cell>
        </row>
        <row r="118">
          <cell r="C118">
            <v>41791</v>
          </cell>
          <cell r="D118">
            <v>41817</v>
          </cell>
          <cell r="E118">
            <v>41821</v>
          </cell>
        </row>
        <row r="119">
          <cell r="C119">
            <v>41821</v>
          </cell>
          <cell r="D119">
            <v>41850</v>
          </cell>
          <cell r="E119">
            <v>41852</v>
          </cell>
        </row>
        <row r="120">
          <cell r="C120">
            <v>41852</v>
          </cell>
          <cell r="D120">
            <v>41880</v>
          </cell>
          <cell r="E120">
            <v>41883</v>
          </cell>
        </row>
        <row r="121">
          <cell r="C121">
            <v>41883</v>
          </cell>
          <cell r="D121">
            <v>41911</v>
          </cell>
          <cell r="E121">
            <v>41913</v>
          </cell>
        </row>
        <row r="122">
          <cell r="C122">
            <v>41913</v>
          </cell>
          <cell r="D122">
            <v>41942</v>
          </cell>
          <cell r="E122">
            <v>41944</v>
          </cell>
        </row>
        <row r="123">
          <cell r="C123">
            <v>41944</v>
          </cell>
          <cell r="D123">
            <v>41971</v>
          </cell>
          <cell r="E123">
            <v>41974</v>
          </cell>
        </row>
        <row r="124">
          <cell r="C124">
            <v>41974</v>
          </cell>
          <cell r="D124">
            <v>42003</v>
          </cell>
          <cell r="E124">
            <v>42005</v>
          </cell>
        </row>
        <row r="125">
          <cell r="C125">
            <v>42005</v>
          </cell>
          <cell r="D125">
            <v>42034</v>
          </cell>
          <cell r="E125">
            <v>42036</v>
          </cell>
        </row>
        <row r="126">
          <cell r="C126">
            <v>42036</v>
          </cell>
          <cell r="D126">
            <v>42062</v>
          </cell>
          <cell r="E126">
            <v>42064</v>
          </cell>
        </row>
        <row r="127">
          <cell r="C127">
            <v>42064</v>
          </cell>
          <cell r="D127">
            <v>42093</v>
          </cell>
          <cell r="E127">
            <v>42095</v>
          </cell>
        </row>
        <row r="128">
          <cell r="C128">
            <v>42095</v>
          </cell>
          <cell r="D128">
            <v>42123</v>
          </cell>
          <cell r="E128">
            <v>42125</v>
          </cell>
        </row>
        <row r="129">
          <cell r="C129">
            <v>42125</v>
          </cell>
          <cell r="D129">
            <v>42153</v>
          </cell>
          <cell r="E129">
            <v>42156</v>
          </cell>
        </row>
        <row r="130">
          <cell r="C130">
            <v>42156</v>
          </cell>
          <cell r="D130">
            <v>42184</v>
          </cell>
          <cell r="E130">
            <v>42186</v>
          </cell>
        </row>
        <row r="131">
          <cell r="C131">
            <v>42186</v>
          </cell>
          <cell r="D131">
            <v>42215</v>
          </cell>
          <cell r="E131">
            <v>42217</v>
          </cell>
        </row>
        <row r="132">
          <cell r="C132">
            <v>42217</v>
          </cell>
          <cell r="D132">
            <v>42244</v>
          </cell>
          <cell r="E132">
            <v>42248</v>
          </cell>
        </row>
        <row r="133">
          <cell r="C133">
            <v>42248</v>
          </cell>
          <cell r="D133">
            <v>42276</v>
          </cell>
          <cell r="E133">
            <v>42278</v>
          </cell>
        </row>
        <row r="134">
          <cell r="C134">
            <v>42278</v>
          </cell>
          <cell r="D134">
            <v>42307</v>
          </cell>
          <cell r="E134">
            <v>42309</v>
          </cell>
        </row>
        <row r="135">
          <cell r="C135">
            <v>42309</v>
          </cell>
          <cell r="D135">
            <v>42335</v>
          </cell>
          <cell r="E135">
            <v>42339</v>
          </cell>
        </row>
        <row r="136">
          <cell r="C136">
            <v>42339</v>
          </cell>
          <cell r="D136">
            <v>42368</v>
          </cell>
          <cell r="E136">
            <v>42370</v>
          </cell>
        </row>
        <row r="137">
          <cell r="C137">
            <v>42370</v>
          </cell>
          <cell r="D137">
            <v>42398</v>
          </cell>
          <cell r="E137">
            <v>42401</v>
          </cell>
        </row>
        <row r="138">
          <cell r="C138">
            <v>42401</v>
          </cell>
          <cell r="D138">
            <v>42426</v>
          </cell>
          <cell r="E138">
            <v>42430</v>
          </cell>
        </row>
        <row r="139">
          <cell r="C139">
            <v>42430</v>
          </cell>
          <cell r="D139">
            <v>42459</v>
          </cell>
          <cell r="E139">
            <v>42461</v>
          </cell>
        </row>
        <row r="140">
          <cell r="C140">
            <v>42461</v>
          </cell>
          <cell r="D140">
            <v>42489</v>
          </cell>
          <cell r="E140">
            <v>42491</v>
          </cell>
        </row>
        <row r="141">
          <cell r="C141">
            <v>42491</v>
          </cell>
          <cell r="D141">
            <v>42517</v>
          </cell>
          <cell r="E141">
            <v>42522</v>
          </cell>
        </row>
        <row r="142">
          <cell r="C142">
            <v>42522</v>
          </cell>
          <cell r="D142">
            <v>42550</v>
          </cell>
          <cell r="E142">
            <v>42552</v>
          </cell>
        </row>
        <row r="143">
          <cell r="C143">
            <v>42552</v>
          </cell>
          <cell r="D143">
            <v>42580</v>
          </cell>
          <cell r="E143">
            <v>42583</v>
          </cell>
        </row>
        <row r="144">
          <cell r="C144">
            <v>42583</v>
          </cell>
          <cell r="D144">
            <v>42612</v>
          </cell>
          <cell r="E144">
            <v>42614</v>
          </cell>
        </row>
        <row r="145">
          <cell r="C145">
            <v>42614</v>
          </cell>
          <cell r="D145">
            <v>42642</v>
          </cell>
          <cell r="E145">
            <v>42644</v>
          </cell>
        </row>
        <row r="146">
          <cell r="C146">
            <v>42644</v>
          </cell>
          <cell r="D146">
            <v>42671</v>
          </cell>
          <cell r="E146">
            <v>42675</v>
          </cell>
        </row>
        <row r="147">
          <cell r="C147">
            <v>42675</v>
          </cell>
          <cell r="D147">
            <v>42703</v>
          </cell>
          <cell r="E147">
            <v>42705</v>
          </cell>
        </row>
        <row r="148">
          <cell r="C148">
            <v>42705</v>
          </cell>
          <cell r="D148">
            <v>42734</v>
          </cell>
          <cell r="E148">
            <v>42736</v>
          </cell>
        </row>
        <row r="149">
          <cell r="C149">
            <v>42736</v>
          </cell>
          <cell r="D149">
            <v>42765</v>
          </cell>
          <cell r="E149">
            <v>42767</v>
          </cell>
        </row>
        <row r="150">
          <cell r="C150">
            <v>42767</v>
          </cell>
          <cell r="D150">
            <v>42793</v>
          </cell>
          <cell r="E150">
            <v>42795</v>
          </cell>
        </row>
        <row r="151">
          <cell r="C151">
            <v>42795</v>
          </cell>
          <cell r="D151">
            <v>42824</v>
          </cell>
          <cell r="E151">
            <v>42826</v>
          </cell>
        </row>
        <row r="152">
          <cell r="C152">
            <v>42826</v>
          </cell>
          <cell r="D152">
            <v>42853</v>
          </cell>
          <cell r="E152">
            <v>42856</v>
          </cell>
        </row>
        <row r="153">
          <cell r="C153">
            <v>42856</v>
          </cell>
          <cell r="D153">
            <v>42885</v>
          </cell>
          <cell r="E153">
            <v>42887</v>
          </cell>
        </row>
        <row r="154">
          <cell r="C154">
            <v>42887</v>
          </cell>
          <cell r="D154">
            <v>42915</v>
          </cell>
          <cell r="E154">
            <v>42917</v>
          </cell>
        </row>
        <row r="155">
          <cell r="C155">
            <v>42917</v>
          </cell>
          <cell r="D155">
            <v>42944</v>
          </cell>
          <cell r="E155">
            <v>42948</v>
          </cell>
        </row>
        <row r="156">
          <cell r="C156">
            <v>42948</v>
          </cell>
          <cell r="D156">
            <v>42977</v>
          </cell>
          <cell r="E156">
            <v>42979</v>
          </cell>
        </row>
        <row r="157">
          <cell r="C157">
            <v>42979</v>
          </cell>
          <cell r="D157">
            <v>43007</v>
          </cell>
          <cell r="E157">
            <v>43009</v>
          </cell>
        </row>
        <row r="158">
          <cell r="C158">
            <v>43009</v>
          </cell>
          <cell r="D158">
            <v>43038</v>
          </cell>
          <cell r="E158">
            <v>43040</v>
          </cell>
        </row>
        <row r="159">
          <cell r="C159">
            <v>43040</v>
          </cell>
          <cell r="D159">
            <v>43068</v>
          </cell>
          <cell r="E159">
            <v>43070</v>
          </cell>
        </row>
        <row r="160">
          <cell r="C160">
            <v>43070</v>
          </cell>
          <cell r="D160">
            <v>43098</v>
          </cell>
          <cell r="E160">
            <v>43101</v>
          </cell>
        </row>
        <row r="161">
          <cell r="C161">
            <v>43101</v>
          </cell>
          <cell r="D161">
            <v>43130</v>
          </cell>
          <cell r="E161">
            <v>43132</v>
          </cell>
        </row>
        <row r="162">
          <cell r="C162">
            <v>43132</v>
          </cell>
          <cell r="D162">
            <v>43158</v>
          </cell>
          <cell r="E162">
            <v>43160</v>
          </cell>
        </row>
        <row r="163">
          <cell r="C163">
            <v>43160</v>
          </cell>
          <cell r="D163">
            <v>43189</v>
          </cell>
          <cell r="E163">
            <v>43191</v>
          </cell>
        </row>
        <row r="164">
          <cell r="C164">
            <v>43191</v>
          </cell>
          <cell r="D164">
            <v>43217</v>
          </cell>
          <cell r="E164">
            <v>43221</v>
          </cell>
        </row>
        <row r="165">
          <cell r="C165">
            <v>43221</v>
          </cell>
          <cell r="D165">
            <v>43250</v>
          </cell>
          <cell r="E165">
            <v>43252</v>
          </cell>
        </row>
        <row r="166">
          <cell r="C166">
            <v>43252</v>
          </cell>
          <cell r="D166">
            <v>43280</v>
          </cell>
          <cell r="E166">
            <v>43282</v>
          </cell>
        </row>
        <row r="167">
          <cell r="C167">
            <v>43282</v>
          </cell>
          <cell r="D167">
            <v>43311</v>
          </cell>
          <cell r="E167">
            <v>43313</v>
          </cell>
        </row>
        <row r="168">
          <cell r="C168">
            <v>43313</v>
          </cell>
          <cell r="D168">
            <v>43342</v>
          </cell>
          <cell r="E168">
            <v>43344</v>
          </cell>
        </row>
        <row r="169">
          <cell r="C169">
            <v>43344</v>
          </cell>
          <cell r="D169">
            <v>43371</v>
          </cell>
          <cell r="E169">
            <v>43374</v>
          </cell>
        </row>
        <row r="170">
          <cell r="C170">
            <v>43374</v>
          </cell>
          <cell r="D170">
            <v>43403</v>
          </cell>
          <cell r="E170">
            <v>43405</v>
          </cell>
        </row>
        <row r="171">
          <cell r="C171">
            <v>43405</v>
          </cell>
          <cell r="D171">
            <v>43433</v>
          </cell>
          <cell r="E171">
            <v>43435</v>
          </cell>
        </row>
        <row r="172">
          <cell r="C172">
            <v>43435</v>
          </cell>
          <cell r="D172">
            <v>43462</v>
          </cell>
          <cell r="E172">
            <v>43466</v>
          </cell>
        </row>
        <row r="173">
          <cell r="C173">
            <v>43466</v>
          </cell>
          <cell r="D173">
            <v>43495</v>
          </cell>
          <cell r="E173">
            <v>43497</v>
          </cell>
        </row>
        <row r="174">
          <cell r="C174">
            <v>43497</v>
          </cell>
          <cell r="D174">
            <v>43523</v>
          </cell>
          <cell r="E174">
            <v>43525</v>
          </cell>
        </row>
        <row r="175">
          <cell r="C175">
            <v>43525</v>
          </cell>
          <cell r="D175">
            <v>43553</v>
          </cell>
          <cell r="E175">
            <v>43556</v>
          </cell>
        </row>
        <row r="176">
          <cell r="C176">
            <v>43556</v>
          </cell>
          <cell r="D176">
            <v>43584</v>
          </cell>
          <cell r="E176">
            <v>43586</v>
          </cell>
        </row>
        <row r="177">
          <cell r="C177">
            <v>43586</v>
          </cell>
          <cell r="D177">
            <v>43615</v>
          </cell>
          <cell r="E177">
            <v>43617</v>
          </cell>
        </row>
        <row r="178">
          <cell r="C178">
            <v>43617</v>
          </cell>
          <cell r="D178">
            <v>43644</v>
          </cell>
          <cell r="E178">
            <v>43647</v>
          </cell>
        </row>
        <row r="179">
          <cell r="C179">
            <v>43647</v>
          </cell>
          <cell r="D179">
            <v>43676</v>
          </cell>
          <cell r="E179">
            <v>43678</v>
          </cell>
        </row>
        <row r="180">
          <cell r="C180">
            <v>43678</v>
          </cell>
          <cell r="D180">
            <v>43707</v>
          </cell>
          <cell r="E180">
            <v>43709</v>
          </cell>
        </row>
        <row r="181">
          <cell r="C181">
            <v>43709</v>
          </cell>
          <cell r="D181">
            <v>43735</v>
          </cell>
          <cell r="E181">
            <v>43739</v>
          </cell>
        </row>
        <row r="182">
          <cell r="C182">
            <v>43739</v>
          </cell>
          <cell r="D182">
            <v>43768</v>
          </cell>
          <cell r="E182">
            <v>43770</v>
          </cell>
        </row>
        <row r="183">
          <cell r="C183">
            <v>43770</v>
          </cell>
          <cell r="D183">
            <v>43798</v>
          </cell>
          <cell r="E183">
            <v>43800</v>
          </cell>
        </row>
        <row r="184">
          <cell r="C184">
            <v>43800</v>
          </cell>
          <cell r="D184">
            <v>43829</v>
          </cell>
          <cell r="E184">
            <v>43831</v>
          </cell>
        </row>
        <row r="185">
          <cell r="C185">
            <v>43831</v>
          </cell>
          <cell r="D185">
            <v>43860</v>
          </cell>
          <cell r="E185">
            <v>43862</v>
          </cell>
        </row>
        <row r="186">
          <cell r="C186">
            <v>43862</v>
          </cell>
          <cell r="D186">
            <v>43889</v>
          </cell>
          <cell r="E186">
            <v>43891</v>
          </cell>
        </row>
        <row r="187">
          <cell r="C187">
            <v>43891</v>
          </cell>
          <cell r="D187">
            <v>43920</v>
          </cell>
          <cell r="E187">
            <v>43922</v>
          </cell>
        </row>
        <row r="188">
          <cell r="C188">
            <v>43922</v>
          </cell>
          <cell r="D188">
            <v>43950</v>
          </cell>
          <cell r="E188">
            <v>43952</v>
          </cell>
        </row>
        <row r="189">
          <cell r="C189">
            <v>43952</v>
          </cell>
          <cell r="D189">
            <v>43980</v>
          </cell>
          <cell r="E189">
            <v>43983</v>
          </cell>
        </row>
        <row r="190">
          <cell r="C190">
            <v>43983</v>
          </cell>
          <cell r="D190">
            <v>44011</v>
          </cell>
          <cell r="E190">
            <v>44013</v>
          </cell>
        </row>
        <row r="191">
          <cell r="C191">
            <v>44013</v>
          </cell>
          <cell r="D191">
            <v>44042</v>
          </cell>
          <cell r="E191">
            <v>44044</v>
          </cell>
        </row>
        <row r="192">
          <cell r="C192">
            <v>44044</v>
          </cell>
          <cell r="D192">
            <v>44071</v>
          </cell>
          <cell r="E192">
            <v>44075</v>
          </cell>
        </row>
        <row r="193">
          <cell r="C193">
            <v>44075</v>
          </cell>
          <cell r="D193">
            <v>44103</v>
          </cell>
          <cell r="E193">
            <v>44105</v>
          </cell>
        </row>
        <row r="194">
          <cell r="C194">
            <v>44105</v>
          </cell>
          <cell r="D194">
            <v>44134</v>
          </cell>
          <cell r="E194">
            <v>44136</v>
          </cell>
        </row>
        <row r="195">
          <cell r="C195">
            <v>44136</v>
          </cell>
          <cell r="D195">
            <v>44162</v>
          </cell>
          <cell r="E195">
            <v>44166</v>
          </cell>
        </row>
        <row r="196">
          <cell r="C196">
            <v>44166</v>
          </cell>
          <cell r="D196">
            <v>44195</v>
          </cell>
          <cell r="E196">
            <v>44197</v>
          </cell>
        </row>
        <row r="197">
          <cell r="C197">
            <v>44197</v>
          </cell>
          <cell r="D197">
            <v>44225</v>
          </cell>
          <cell r="E197">
            <v>44228</v>
          </cell>
        </row>
        <row r="198">
          <cell r="C198">
            <v>44228</v>
          </cell>
          <cell r="D198">
            <v>44253</v>
          </cell>
          <cell r="E198">
            <v>44256</v>
          </cell>
        </row>
        <row r="199">
          <cell r="C199">
            <v>44256</v>
          </cell>
          <cell r="D199">
            <v>44285</v>
          </cell>
          <cell r="E199">
            <v>44287</v>
          </cell>
        </row>
        <row r="200">
          <cell r="C200">
            <v>44287</v>
          </cell>
          <cell r="D200">
            <v>44315</v>
          </cell>
          <cell r="E200">
            <v>44317</v>
          </cell>
        </row>
        <row r="201">
          <cell r="C201">
            <v>44317</v>
          </cell>
          <cell r="D201">
            <v>44344</v>
          </cell>
          <cell r="E201">
            <v>44348</v>
          </cell>
        </row>
        <row r="202">
          <cell r="C202">
            <v>44348</v>
          </cell>
          <cell r="D202">
            <v>44376</v>
          </cell>
          <cell r="E202">
            <v>44378</v>
          </cell>
        </row>
        <row r="203">
          <cell r="C203">
            <v>44378</v>
          </cell>
          <cell r="D203">
            <v>44407</v>
          </cell>
          <cell r="E203">
            <v>44409</v>
          </cell>
        </row>
        <row r="204">
          <cell r="C204">
            <v>44409</v>
          </cell>
          <cell r="D204">
            <v>44438</v>
          </cell>
          <cell r="E204">
            <v>44440</v>
          </cell>
        </row>
        <row r="205">
          <cell r="C205">
            <v>44440</v>
          </cell>
          <cell r="D205">
            <v>44468</v>
          </cell>
          <cell r="E205">
            <v>44470</v>
          </cell>
        </row>
        <row r="206">
          <cell r="C206">
            <v>44470</v>
          </cell>
          <cell r="D206">
            <v>44498</v>
          </cell>
          <cell r="E206">
            <v>44501</v>
          </cell>
        </row>
        <row r="207">
          <cell r="C207">
            <v>44501</v>
          </cell>
          <cell r="D207">
            <v>44529</v>
          </cell>
          <cell r="E207">
            <v>44531</v>
          </cell>
        </row>
        <row r="208">
          <cell r="C208">
            <v>44531</v>
          </cell>
          <cell r="D208">
            <v>44560</v>
          </cell>
          <cell r="E208">
            <v>44562</v>
          </cell>
        </row>
        <row r="209">
          <cell r="C209">
            <v>44562</v>
          </cell>
          <cell r="D209">
            <v>44589</v>
          </cell>
          <cell r="E209">
            <v>44593</v>
          </cell>
        </row>
        <row r="210">
          <cell r="C210">
            <v>44593</v>
          </cell>
          <cell r="D210">
            <v>44617</v>
          </cell>
          <cell r="E210">
            <v>44621</v>
          </cell>
        </row>
        <row r="211">
          <cell r="C211">
            <v>44621</v>
          </cell>
          <cell r="D211">
            <v>44650</v>
          </cell>
          <cell r="E211">
            <v>44652</v>
          </cell>
        </row>
        <row r="212">
          <cell r="C212">
            <v>44652</v>
          </cell>
          <cell r="D212">
            <v>44680</v>
          </cell>
          <cell r="E212">
            <v>44682</v>
          </cell>
        </row>
        <row r="213">
          <cell r="C213">
            <v>44682</v>
          </cell>
          <cell r="D213">
            <v>44708</v>
          </cell>
          <cell r="E213">
            <v>44713</v>
          </cell>
        </row>
        <row r="214">
          <cell r="C214">
            <v>44713</v>
          </cell>
          <cell r="D214">
            <v>44741</v>
          </cell>
          <cell r="E214">
            <v>44743</v>
          </cell>
        </row>
        <row r="215">
          <cell r="C215">
            <v>44743</v>
          </cell>
          <cell r="D215">
            <v>44771</v>
          </cell>
          <cell r="E215">
            <v>44774</v>
          </cell>
        </row>
        <row r="216">
          <cell r="C216">
            <v>44774</v>
          </cell>
          <cell r="D216">
            <v>44803</v>
          </cell>
          <cell r="E216">
            <v>44805</v>
          </cell>
        </row>
        <row r="217">
          <cell r="C217">
            <v>44805</v>
          </cell>
          <cell r="D217">
            <v>44833</v>
          </cell>
          <cell r="E217">
            <v>44835</v>
          </cell>
        </row>
        <row r="218">
          <cell r="C218">
            <v>44835</v>
          </cell>
          <cell r="D218">
            <v>44862</v>
          </cell>
          <cell r="E218">
            <v>44866</v>
          </cell>
        </row>
        <row r="219">
          <cell r="C219">
            <v>44866</v>
          </cell>
          <cell r="D219">
            <v>44894</v>
          </cell>
          <cell r="E219">
            <v>44896</v>
          </cell>
        </row>
        <row r="220">
          <cell r="C220">
            <v>44896</v>
          </cell>
          <cell r="D220">
            <v>44925</v>
          </cell>
          <cell r="E220">
            <v>44927</v>
          </cell>
        </row>
        <row r="221">
          <cell r="C221">
            <v>44927</v>
          </cell>
          <cell r="D221">
            <v>44956</v>
          </cell>
          <cell r="E221">
            <v>44958</v>
          </cell>
        </row>
        <row r="222">
          <cell r="C222">
            <v>44958</v>
          </cell>
          <cell r="D222">
            <v>44984</v>
          </cell>
          <cell r="E222">
            <v>44986</v>
          </cell>
        </row>
        <row r="223">
          <cell r="C223">
            <v>44986</v>
          </cell>
          <cell r="D223">
            <v>45015</v>
          </cell>
          <cell r="E223">
            <v>45017</v>
          </cell>
        </row>
        <row r="224">
          <cell r="C224">
            <v>45017</v>
          </cell>
          <cell r="D224">
            <v>45044</v>
          </cell>
          <cell r="E224">
            <v>45047</v>
          </cell>
        </row>
        <row r="225">
          <cell r="C225">
            <v>45047</v>
          </cell>
          <cell r="D225">
            <v>45076</v>
          </cell>
          <cell r="E225">
            <v>45078</v>
          </cell>
        </row>
        <row r="226">
          <cell r="C226">
            <v>45078</v>
          </cell>
          <cell r="D226">
            <v>45106</v>
          </cell>
          <cell r="E226">
            <v>45108</v>
          </cell>
        </row>
        <row r="227">
          <cell r="C227">
            <v>45108</v>
          </cell>
          <cell r="D227">
            <v>45135</v>
          </cell>
          <cell r="E227">
            <v>45139</v>
          </cell>
        </row>
        <row r="228">
          <cell r="C228">
            <v>45139</v>
          </cell>
          <cell r="D228">
            <v>45168</v>
          </cell>
          <cell r="E228">
            <v>45170</v>
          </cell>
        </row>
        <row r="229">
          <cell r="C229">
            <v>45170</v>
          </cell>
          <cell r="D229">
            <v>45198</v>
          </cell>
          <cell r="E229">
            <v>45200</v>
          </cell>
        </row>
        <row r="230">
          <cell r="C230">
            <v>45200</v>
          </cell>
          <cell r="D230">
            <v>45229</v>
          </cell>
          <cell r="E230">
            <v>45231</v>
          </cell>
        </row>
        <row r="231">
          <cell r="C231">
            <v>45231</v>
          </cell>
          <cell r="D231">
            <v>45259</v>
          </cell>
          <cell r="E231">
            <v>45261</v>
          </cell>
        </row>
        <row r="232">
          <cell r="C232">
            <v>45261</v>
          </cell>
          <cell r="D232">
            <v>45289</v>
          </cell>
          <cell r="E232">
            <v>45292</v>
          </cell>
        </row>
        <row r="233">
          <cell r="C233">
            <v>45292</v>
          </cell>
          <cell r="D233">
            <v>45321</v>
          </cell>
          <cell r="E233">
            <v>45323</v>
          </cell>
        </row>
        <row r="234">
          <cell r="C234">
            <v>45323</v>
          </cell>
          <cell r="D234">
            <v>45350</v>
          </cell>
          <cell r="E234">
            <v>45352</v>
          </cell>
        </row>
        <row r="235">
          <cell r="C235">
            <v>45352</v>
          </cell>
          <cell r="D235">
            <v>45380</v>
          </cell>
          <cell r="E235">
            <v>45383</v>
          </cell>
        </row>
        <row r="236">
          <cell r="C236">
            <v>45383</v>
          </cell>
          <cell r="D236">
            <v>45411</v>
          </cell>
          <cell r="E236">
            <v>45413</v>
          </cell>
        </row>
        <row r="237">
          <cell r="C237">
            <v>45413</v>
          </cell>
          <cell r="D237">
            <v>45442</v>
          </cell>
          <cell r="E237">
            <v>45444</v>
          </cell>
        </row>
        <row r="238">
          <cell r="C238">
            <v>45444</v>
          </cell>
          <cell r="D238">
            <v>45471</v>
          </cell>
          <cell r="E238">
            <v>45474</v>
          </cell>
        </row>
        <row r="239">
          <cell r="C239">
            <v>45474</v>
          </cell>
          <cell r="D239">
            <v>45503</v>
          </cell>
          <cell r="E239">
            <v>45505</v>
          </cell>
        </row>
        <row r="240">
          <cell r="C240">
            <v>45505</v>
          </cell>
          <cell r="D240">
            <v>45534</v>
          </cell>
          <cell r="E240">
            <v>45536</v>
          </cell>
        </row>
        <row r="241">
          <cell r="C241">
            <v>45536</v>
          </cell>
          <cell r="D241">
            <v>45562</v>
          </cell>
          <cell r="E241">
            <v>45566</v>
          </cell>
        </row>
        <row r="242">
          <cell r="C242">
            <v>45566</v>
          </cell>
          <cell r="D242">
            <v>45595</v>
          </cell>
          <cell r="E242">
            <v>45597</v>
          </cell>
        </row>
        <row r="243">
          <cell r="C243">
            <v>45597</v>
          </cell>
          <cell r="D243">
            <v>45625</v>
          </cell>
          <cell r="E243">
            <v>45627</v>
          </cell>
        </row>
        <row r="244">
          <cell r="C244">
            <v>45627</v>
          </cell>
          <cell r="D244">
            <v>45656</v>
          </cell>
          <cell r="E244">
            <v>45658</v>
          </cell>
        </row>
        <row r="245">
          <cell r="C245">
            <v>45658</v>
          </cell>
          <cell r="D245">
            <v>45687</v>
          </cell>
          <cell r="E245">
            <v>45689</v>
          </cell>
        </row>
        <row r="246">
          <cell r="C246">
            <v>45689</v>
          </cell>
          <cell r="D246">
            <v>45715</v>
          </cell>
          <cell r="E246">
            <v>45717</v>
          </cell>
        </row>
        <row r="247">
          <cell r="C247">
            <v>45717</v>
          </cell>
          <cell r="D247">
            <v>45744</v>
          </cell>
          <cell r="E247">
            <v>45748</v>
          </cell>
        </row>
        <row r="248">
          <cell r="C248">
            <v>45748</v>
          </cell>
          <cell r="D248">
            <v>45776</v>
          </cell>
          <cell r="E248">
            <v>45778</v>
          </cell>
        </row>
        <row r="249">
          <cell r="C249">
            <v>45778</v>
          </cell>
          <cell r="D249">
            <v>45807</v>
          </cell>
          <cell r="E249">
            <v>45809</v>
          </cell>
        </row>
        <row r="250">
          <cell r="C250">
            <v>45809</v>
          </cell>
          <cell r="D250">
            <v>45835</v>
          </cell>
          <cell r="E250">
            <v>45839</v>
          </cell>
        </row>
        <row r="251">
          <cell r="C251">
            <v>45839</v>
          </cell>
          <cell r="D251">
            <v>45868</v>
          </cell>
          <cell r="E251">
            <v>45870</v>
          </cell>
        </row>
        <row r="252">
          <cell r="C252">
            <v>45870</v>
          </cell>
          <cell r="D252">
            <v>45898</v>
          </cell>
          <cell r="E252">
            <v>45901</v>
          </cell>
        </row>
        <row r="253">
          <cell r="C253">
            <v>45901</v>
          </cell>
          <cell r="D253">
            <v>45929</v>
          </cell>
          <cell r="E253">
            <v>45931</v>
          </cell>
        </row>
        <row r="254">
          <cell r="C254">
            <v>45931</v>
          </cell>
          <cell r="D254">
            <v>45960</v>
          </cell>
          <cell r="E254">
            <v>45962</v>
          </cell>
        </row>
        <row r="255">
          <cell r="C255">
            <v>45962</v>
          </cell>
          <cell r="D255">
            <v>45989</v>
          </cell>
          <cell r="E255">
            <v>45992</v>
          </cell>
        </row>
        <row r="256">
          <cell r="C256">
            <v>45992</v>
          </cell>
          <cell r="D256">
            <v>46021</v>
          </cell>
          <cell r="E256">
            <v>46023</v>
          </cell>
        </row>
        <row r="257">
          <cell r="C257">
            <v>46023</v>
          </cell>
          <cell r="D257">
            <v>46052</v>
          </cell>
          <cell r="E257">
            <v>46054</v>
          </cell>
        </row>
        <row r="258">
          <cell r="C258">
            <v>46054</v>
          </cell>
          <cell r="D258">
            <v>46080</v>
          </cell>
          <cell r="E258">
            <v>46082</v>
          </cell>
        </row>
        <row r="259">
          <cell r="C259">
            <v>46082</v>
          </cell>
          <cell r="D259">
            <v>46111</v>
          </cell>
          <cell r="E259">
            <v>46113</v>
          </cell>
        </row>
        <row r="260">
          <cell r="C260">
            <v>46113</v>
          </cell>
          <cell r="D260">
            <v>46141</v>
          </cell>
          <cell r="E260">
            <v>46143</v>
          </cell>
        </row>
        <row r="261">
          <cell r="C261">
            <v>46143</v>
          </cell>
          <cell r="D261">
            <v>46171</v>
          </cell>
          <cell r="E261">
            <v>46174</v>
          </cell>
        </row>
        <row r="262">
          <cell r="C262">
            <v>46174</v>
          </cell>
          <cell r="D262">
            <v>46202</v>
          </cell>
          <cell r="E262">
            <v>46204</v>
          </cell>
        </row>
        <row r="263">
          <cell r="C263">
            <v>46204</v>
          </cell>
          <cell r="D263">
            <v>46233</v>
          </cell>
          <cell r="E263">
            <v>46235</v>
          </cell>
        </row>
        <row r="264">
          <cell r="C264">
            <v>46235</v>
          </cell>
          <cell r="D264">
            <v>46262</v>
          </cell>
          <cell r="E264">
            <v>46266</v>
          </cell>
        </row>
        <row r="265">
          <cell r="C265">
            <v>46266</v>
          </cell>
          <cell r="D265">
            <v>46294</v>
          </cell>
          <cell r="E265">
            <v>46296</v>
          </cell>
        </row>
        <row r="266">
          <cell r="C266">
            <v>46296</v>
          </cell>
          <cell r="D266">
            <v>46325</v>
          </cell>
          <cell r="E266">
            <v>46327</v>
          </cell>
        </row>
        <row r="267">
          <cell r="C267">
            <v>46327</v>
          </cell>
          <cell r="D267">
            <v>46353</v>
          </cell>
          <cell r="E267">
            <v>46357</v>
          </cell>
        </row>
        <row r="268">
          <cell r="C268">
            <v>46357</v>
          </cell>
          <cell r="D268">
            <v>46386</v>
          </cell>
          <cell r="E268">
            <v>46388</v>
          </cell>
        </row>
        <row r="269">
          <cell r="C269">
            <v>46388</v>
          </cell>
          <cell r="D269">
            <v>46416</v>
          </cell>
          <cell r="E269">
            <v>46419</v>
          </cell>
        </row>
        <row r="270">
          <cell r="C270">
            <v>46419</v>
          </cell>
          <cell r="D270">
            <v>46444</v>
          </cell>
          <cell r="E270">
            <v>46447</v>
          </cell>
        </row>
        <row r="271">
          <cell r="C271">
            <v>46447</v>
          </cell>
          <cell r="D271">
            <v>46476</v>
          </cell>
          <cell r="E271">
            <v>46478</v>
          </cell>
        </row>
        <row r="272">
          <cell r="C272">
            <v>46478</v>
          </cell>
          <cell r="D272">
            <v>46506</v>
          </cell>
          <cell r="E272">
            <v>46508</v>
          </cell>
        </row>
        <row r="273">
          <cell r="C273">
            <v>46508</v>
          </cell>
          <cell r="D273">
            <v>46535</v>
          </cell>
          <cell r="E273">
            <v>46539</v>
          </cell>
        </row>
        <row r="274">
          <cell r="C274">
            <v>46539</v>
          </cell>
          <cell r="D274">
            <v>46567</v>
          </cell>
          <cell r="E274">
            <v>46569</v>
          </cell>
        </row>
        <row r="275">
          <cell r="C275">
            <v>46569</v>
          </cell>
          <cell r="D275">
            <v>46598</v>
          </cell>
          <cell r="E275">
            <v>46600</v>
          </cell>
        </row>
        <row r="276">
          <cell r="C276">
            <v>46600</v>
          </cell>
          <cell r="D276">
            <v>46629</v>
          </cell>
          <cell r="E276">
            <v>46631</v>
          </cell>
        </row>
        <row r="277">
          <cell r="C277">
            <v>46631</v>
          </cell>
          <cell r="D277">
            <v>46659</v>
          </cell>
          <cell r="E277">
            <v>46661</v>
          </cell>
        </row>
        <row r="278">
          <cell r="C278">
            <v>46661</v>
          </cell>
          <cell r="D278">
            <v>46689</v>
          </cell>
          <cell r="E278">
            <v>46692</v>
          </cell>
        </row>
        <row r="279">
          <cell r="C279">
            <v>46692</v>
          </cell>
          <cell r="D279">
            <v>46720</v>
          </cell>
          <cell r="E279">
            <v>46722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 actuals"/>
      <sheetName val="WoodMac LT monthly"/>
      <sheetName val="WoodMac Stanfield"/>
      <sheetName val="WM Deflator"/>
      <sheetName val="WM Monthly Shape"/>
      <sheetName val="PIRA LT 2014 08"/>
      <sheetName val="Shaped PIRA"/>
      <sheetName val="Aurora Inputs"/>
      <sheetName val="Pricing"/>
      <sheetName val="PacifiCorp Inflation"/>
      <sheetName val="Blender input"/>
      <sheetName val="ann avg"/>
      <sheetName val="Monthly prices by gas hub"/>
      <sheetName val="Monthly prices by bubble"/>
      <sheetName val="Tariffs"/>
      <sheetName val="Tariff for Presentation"/>
      <sheetName val="GT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5" t="str">
            <v>ALBE</v>
          </cell>
          <cell r="B5" t="str">
            <v>AECO</v>
          </cell>
          <cell r="C5" t="str">
            <v>Nova</v>
          </cell>
          <cell r="D5">
            <v>0</v>
          </cell>
          <cell r="E5">
            <v>0</v>
          </cell>
          <cell r="F5">
            <v>0.10431839999999998</v>
          </cell>
          <cell r="G5">
            <v>0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</row>
        <row r="6">
          <cell r="A6" t="str">
            <v>BAJA</v>
          </cell>
          <cell r="B6" t="str">
            <v>SoCal</v>
          </cell>
          <cell r="C6" t="str">
            <v>SoCal + PGT Baja</v>
          </cell>
          <cell r="D6">
            <v>0</v>
          </cell>
          <cell r="E6">
            <v>0.24285999999999999</v>
          </cell>
          <cell r="F6">
            <v>0.13145424657534246</v>
          </cell>
          <cell r="G6">
            <v>8.5000000000000006E-3</v>
          </cell>
          <cell r="H6">
            <v>1.0085728693898133</v>
          </cell>
          <cell r="I6">
            <v>1</v>
          </cell>
          <cell r="J6">
            <v>1</v>
          </cell>
          <cell r="K6">
            <v>1</v>
          </cell>
        </row>
        <row r="7">
          <cell r="A7" t="str">
            <v>BCHA</v>
          </cell>
          <cell r="B7" t="str">
            <v>Sumas</v>
          </cell>
          <cell r="C7" t="str">
            <v>Westcoast Energy</v>
          </cell>
          <cell r="D7">
            <v>0</v>
          </cell>
          <cell r="E7">
            <v>0</v>
          </cell>
          <cell r="F7">
            <v>0.50036608168913044</v>
          </cell>
          <cell r="G7">
            <v>0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</row>
        <row r="8">
          <cell r="A8" t="str">
            <v>COB</v>
          </cell>
          <cell r="B8" t="str">
            <v>Malin</v>
          </cell>
          <cell r="C8" t="str">
            <v>GTN</v>
          </cell>
          <cell r="D8">
            <v>0</v>
          </cell>
          <cell r="E8">
            <v>4.4049599999999994E-3</v>
          </cell>
          <cell r="F8">
            <v>0.12632947999999999</v>
          </cell>
          <cell r="G8">
            <v>6.6299999999999953E-4</v>
          </cell>
          <cell r="H8">
            <v>1.0006634398606276</v>
          </cell>
          <cell r="I8">
            <v>1</v>
          </cell>
          <cell r="J8">
            <v>1</v>
          </cell>
          <cell r="K8">
            <v>1</v>
          </cell>
        </row>
        <row r="9">
          <cell r="A9" t="str">
            <v>COLO</v>
          </cell>
          <cell r="B9" t="str">
            <v>Opal</v>
          </cell>
          <cell r="C9" t="str">
            <v>Colorado Interstate</v>
          </cell>
          <cell r="D9">
            <v>0</v>
          </cell>
          <cell r="E9">
            <v>1.7000000000000001E-2</v>
          </cell>
          <cell r="F9">
            <v>0.31718465753424657</v>
          </cell>
          <cell r="G9">
            <v>7.4000000000000003E-3</v>
          </cell>
          <cell r="H9">
            <v>1.007455168245013</v>
          </cell>
          <cell r="I9">
            <v>1</v>
          </cell>
          <cell r="J9">
            <v>1</v>
          </cell>
          <cell r="K9">
            <v>1</v>
          </cell>
        </row>
        <row r="10">
          <cell r="A10" t="str">
            <v>FCRN</v>
          </cell>
          <cell r="B10" t="str">
            <v>SanJuan</v>
          </cell>
          <cell r="C10" t="str">
            <v>El Paso New Mexico</v>
          </cell>
          <cell r="D10">
            <v>0</v>
          </cell>
          <cell r="E10">
            <v>2.53E-2</v>
          </cell>
          <cell r="F10">
            <v>0.33956383561643833</v>
          </cell>
          <cell r="G10">
            <v>1.78E-2</v>
          </cell>
          <cell r="H10">
            <v>1.018122581958868</v>
          </cell>
          <cell r="I10">
            <v>1</v>
          </cell>
          <cell r="J10">
            <v>1</v>
          </cell>
          <cell r="K10">
            <v>1</v>
          </cell>
        </row>
        <row r="11">
          <cell r="A11" t="str">
            <v>IDAH</v>
          </cell>
          <cell r="B11" t="str">
            <v>Stanfield</v>
          </cell>
          <cell r="C11" t="str">
            <v>Williams</v>
          </cell>
          <cell r="D11">
            <v>0</v>
          </cell>
          <cell r="E11">
            <v>3.1800000000000002E-2</v>
          </cell>
          <cell r="F11">
            <v>0.41</v>
          </cell>
          <cell r="G11">
            <v>1.61E-2</v>
          </cell>
          <cell r="H11">
            <v>1.0163634515702815</v>
          </cell>
          <cell r="I11">
            <v>1</v>
          </cell>
          <cell r="J11">
            <v>1</v>
          </cell>
          <cell r="K11">
            <v>1</v>
          </cell>
        </row>
        <row r="12">
          <cell r="A12" t="str">
            <v>MEAD</v>
          </cell>
          <cell r="B12" t="str">
            <v>SoCal</v>
          </cell>
          <cell r="C12" t="str">
            <v>Kern</v>
          </cell>
          <cell r="D12">
            <v>0</v>
          </cell>
          <cell r="E12">
            <v>0</v>
          </cell>
          <cell r="F12">
            <v>0.58330000000000004</v>
          </cell>
          <cell r="G12">
            <v>0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</row>
        <row r="13">
          <cell r="A13" t="str">
            <v>MIDC_OR_E</v>
          </cell>
          <cell r="B13" t="str">
            <v>Stanfield</v>
          </cell>
          <cell r="C13" t="str">
            <v xml:space="preserve">Williams </v>
          </cell>
          <cell r="D13">
            <v>0</v>
          </cell>
          <cell r="E13">
            <v>3.1800000000000002E-2</v>
          </cell>
          <cell r="F13">
            <v>0.41</v>
          </cell>
          <cell r="G13">
            <v>1.61E-2</v>
          </cell>
          <cell r="H13">
            <v>1.0163634515702815</v>
          </cell>
          <cell r="I13">
            <v>1</v>
          </cell>
          <cell r="J13">
            <v>1</v>
          </cell>
          <cell r="K13">
            <v>1</v>
          </cell>
        </row>
        <row r="14">
          <cell r="A14" t="str">
            <v>MIDC_OR_W</v>
          </cell>
          <cell r="B14" t="str">
            <v>Sumas</v>
          </cell>
          <cell r="C14" t="str">
            <v xml:space="preserve">Williams </v>
          </cell>
          <cell r="D14">
            <v>0</v>
          </cell>
          <cell r="E14">
            <v>3.1800000000000002E-2</v>
          </cell>
          <cell r="F14">
            <v>0.41</v>
          </cell>
          <cell r="G14">
            <v>1.61E-2</v>
          </cell>
          <cell r="H14">
            <v>1.0163634515702815</v>
          </cell>
          <cell r="I14">
            <v>1</v>
          </cell>
          <cell r="J14">
            <v>1</v>
          </cell>
          <cell r="K14">
            <v>1</v>
          </cell>
        </row>
        <row r="15">
          <cell r="A15" t="str">
            <v>MIDC_WA_E</v>
          </cell>
          <cell r="B15" t="str">
            <v>Stanfield</v>
          </cell>
          <cell r="C15" t="str">
            <v xml:space="preserve">Williams </v>
          </cell>
          <cell r="D15">
            <v>0</v>
          </cell>
          <cell r="E15">
            <v>3.1800000000000002E-2</v>
          </cell>
          <cell r="F15">
            <v>0.41</v>
          </cell>
          <cell r="G15">
            <v>1.61E-2</v>
          </cell>
          <cell r="H15">
            <v>1.0163634515702815</v>
          </cell>
          <cell r="I15">
            <v>1</v>
          </cell>
          <cell r="J15">
            <v>1.0385200000000001</v>
          </cell>
          <cell r="K15">
            <v>1</v>
          </cell>
        </row>
        <row r="16">
          <cell r="A16" t="str">
            <v>MIDC_WA_W</v>
          </cell>
          <cell r="B16" t="str">
            <v>Sumas</v>
          </cell>
          <cell r="C16" t="str">
            <v xml:space="preserve">Williams </v>
          </cell>
          <cell r="D16">
            <v>0</v>
          </cell>
          <cell r="E16">
            <v>3.1800000000000002E-2</v>
          </cell>
          <cell r="F16">
            <v>0.41</v>
          </cell>
          <cell r="G16">
            <v>1.61E-2</v>
          </cell>
          <cell r="H16">
            <v>1.0163634515702815</v>
          </cell>
          <cell r="I16">
            <v>1</v>
          </cell>
          <cell r="J16">
            <v>1.0385200000000001</v>
          </cell>
          <cell r="K16">
            <v>1</v>
          </cell>
        </row>
        <row r="17">
          <cell r="A17" t="str">
            <v>MIDC_AVG</v>
          </cell>
          <cell r="B17"/>
          <cell r="C17"/>
          <cell r="D17"/>
          <cell r="E17"/>
          <cell r="F17"/>
          <cell r="G17"/>
          <cell r="H17"/>
          <cell r="I17"/>
          <cell r="J17"/>
          <cell r="K17"/>
        </row>
        <row r="18">
          <cell r="A18" t="str">
            <v>MONT</v>
          </cell>
          <cell r="B18" t="str">
            <v>AECO</v>
          </cell>
          <cell r="C18" t="str">
            <v>Nova + Northwest Energy</v>
          </cell>
          <cell r="D18">
            <v>0</v>
          </cell>
          <cell r="E18">
            <v>0.14477999999999999</v>
          </cell>
          <cell r="F18">
            <v>0.43869596912363723</v>
          </cell>
          <cell r="G18">
            <v>2.46E-2</v>
          </cell>
          <cell r="H18">
            <v>1.0252204223908139</v>
          </cell>
          <cell r="I18">
            <v>1</v>
          </cell>
          <cell r="J18">
            <v>1</v>
          </cell>
          <cell r="K18">
            <v>1</v>
          </cell>
        </row>
        <row r="19">
          <cell r="A19" t="str">
            <v>NEVA</v>
          </cell>
          <cell r="B19" t="str">
            <v>Average_Stanfield_Malin</v>
          </cell>
          <cell r="C19" t="str">
            <v>Williams, Paiute, Tuscarora</v>
          </cell>
          <cell r="D19">
            <v>0</v>
          </cell>
          <cell r="E19">
            <v>1.7700000000000004E-2</v>
          </cell>
          <cell r="F19">
            <v>0.52115232876712325</v>
          </cell>
          <cell r="G19">
            <v>3.2808500000000011E-2</v>
          </cell>
          <cell r="H19">
            <v>1.0341027680090868</v>
          </cell>
          <cell r="I19">
            <v>1</v>
          </cell>
          <cell r="J19">
            <v>1</v>
          </cell>
          <cell r="K19">
            <v>1</v>
          </cell>
        </row>
        <row r="20">
          <cell r="A20" t="str">
            <v>NP15</v>
          </cell>
          <cell r="B20" t="str">
            <v>PGE</v>
          </cell>
          <cell r="C20" t="str">
            <v>PG&amp;E</v>
          </cell>
          <cell r="D20">
            <v>0</v>
          </cell>
          <cell r="E20">
            <v>0.15660000000000002</v>
          </cell>
          <cell r="F20">
            <v>1.6915886814574312E-2</v>
          </cell>
          <cell r="G20">
            <v>2E-3</v>
          </cell>
          <cell r="H20">
            <v>1.002004008016032</v>
          </cell>
          <cell r="I20">
            <v>1.0098860000000001</v>
          </cell>
          <cell r="J20">
            <v>1</v>
          </cell>
          <cell r="K20">
            <v>1</v>
          </cell>
        </row>
        <row r="21">
          <cell r="A21" t="str">
            <v>PALO</v>
          </cell>
          <cell r="B21" t="str">
            <v>SoCal</v>
          </cell>
          <cell r="C21" t="str">
            <v>El Paso Arizona</v>
          </cell>
          <cell r="D21">
            <v>0</v>
          </cell>
          <cell r="E21">
            <v>2.2200000000000001E-2</v>
          </cell>
          <cell r="F21">
            <v>0.349334794520548</v>
          </cell>
          <cell r="G21">
            <v>1.78E-2</v>
          </cell>
          <cell r="H21">
            <v>1.018122581958868</v>
          </cell>
          <cell r="I21">
            <v>1</v>
          </cell>
          <cell r="J21">
            <v>1</v>
          </cell>
          <cell r="K21">
            <v>1</v>
          </cell>
        </row>
        <row r="22">
          <cell r="A22" t="str">
            <v>SP15</v>
          </cell>
          <cell r="B22" t="str">
            <v>SoCal</v>
          </cell>
          <cell r="C22" t="str">
            <v xml:space="preserve">SoCal </v>
          </cell>
          <cell r="D22">
            <v>0</v>
          </cell>
          <cell r="E22">
            <v>0.2404</v>
          </cell>
          <cell r="F22">
            <v>0.13764000000000001</v>
          </cell>
          <cell r="G22">
            <v>1.92E-3</v>
          </cell>
          <cell r="H22">
            <v>1.0019236934915037</v>
          </cell>
          <cell r="I22">
            <v>1.0197466666666666</v>
          </cell>
          <cell r="J22">
            <v>1</v>
          </cell>
          <cell r="K22">
            <v>1</v>
          </cell>
        </row>
        <row r="23">
          <cell r="A23" t="str">
            <v>UTAH</v>
          </cell>
          <cell r="B23" t="str">
            <v>Opal</v>
          </cell>
          <cell r="C23" t="str">
            <v xml:space="preserve">Questar Pipe </v>
          </cell>
          <cell r="D23">
            <v>0</v>
          </cell>
          <cell r="E23">
            <v>4.47E-3</v>
          </cell>
          <cell r="F23">
            <v>0.25732997260273971</v>
          </cell>
          <cell r="G23">
            <v>1.72E-2</v>
          </cell>
          <cell r="H23">
            <v>1.0175010175010175</v>
          </cell>
          <cell r="I23">
            <v>1</v>
          </cell>
          <cell r="J23">
            <v>1</v>
          </cell>
          <cell r="K23">
            <v>1</v>
          </cell>
        </row>
        <row r="24">
          <cell r="A24" t="str">
            <v>WYOM</v>
          </cell>
          <cell r="B24" t="str">
            <v>Opal</v>
          </cell>
          <cell r="C24" t="str">
            <v>Avg of Colorado/Wyoming Interstate, Kinder Mogran</v>
          </cell>
          <cell r="D24">
            <v>0</v>
          </cell>
          <cell r="E24">
            <v>1.2533333333333332E-2</v>
          </cell>
          <cell r="F24">
            <v>0.21123835616438358</v>
          </cell>
          <cell r="G24">
            <v>1.2666666666666666E-2</v>
          </cell>
          <cell r="H24">
            <v>1.0128291694800811</v>
          </cell>
          <cell r="I24">
            <v>1</v>
          </cell>
          <cell r="J24">
            <v>1</v>
          </cell>
          <cell r="K24">
            <v>1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AE77-4068-45EA-834F-929FCD51BE4F}">
  <dimension ref="A1:X31"/>
  <sheetViews>
    <sheetView tabSelected="1" zoomScale="110" zoomScaleNormal="110" workbookViewId="0">
      <pane xSplit="8" ySplit="2" topLeftCell="I3" activePane="bottomRight" state="frozen"/>
      <selection pane="topRight" activeCell="I1" sqref="I1"/>
      <selection pane="bottomLeft" activeCell="A4" sqref="A4"/>
      <selection pane="bottomRight" activeCell="AA28" sqref="AA28"/>
    </sheetView>
  </sheetViews>
  <sheetFormatPr defaultColWidth="7.6640625" defaultRowHeight="11.25" x14ac:dyDescent="0.2"/>
  <cols>
    <col min="1" max="1" width="6.5" style="1" bestFit="1" customWidth="1"/>
    <col min="2" max="2" width="11.83203125" style="1" bestFit="1" customWidth="1"/>
    <col min="3" max="3" width="12.83203125" style="1" bestFit="1" customWidth="1"/>
    <col min="4" max="6" width="12.83203125" style="1" customWidth="1"/>
    <col min="7" max="7" width="13.33203125" style="1" hidden="1" customWidth="1"/>
    <col min="8" max="8" width="13.5" style="1" hidden="1" customWidth="1"/>
    <col min="9" max="9" width="13.5" style="1" customWidth="1"/>
    <col min="10" max="10" width="21.83203125" style="1" hidden="1" customWidth="1"/>
    <col min="11" max="11" width="22" style="1" hidden="1" customWidth="1"/>
    <col min="12" max="12" width="22" style="1" customWidth="1"/>
    <col min="13" max="13" width="17.5" style="1" hidden="1" customWidth="1"/>
    <col min="14" max="14" width="17.33203125" style="1" hidden="1" customWidth="1"/>
    <col min="15" max="15" width="17.33203125" style="1" customWidth="1"/>
    <col min="16" max="16" width="18.6640625" style="1" hidden="1" customWidth="1"/>
    <col min="17" max="17" width="18.83203125" style="1" hidden="1" customWidth="1"/>
    <col min="18" max="18" width="18.83203125" style="1" customWidth="1"/>
    <col min="19" max="19" width="17.5" style="1" hidden="1" customWidth="1"/>
    <col min="20" max="20" width="17.33203125" style="1" hidden="1" customWidth="1"/>
    <col min="21" max="21" width="17.33203125" style="1" customWidth="1"/>
    <col min="22" max="22" width="18.33203125" style="1" hidden="1" customWidth="1"/>
    <col min="23" max="23" width="18.5" style="1" hidden="1" customWidth="1"/>
    <col min="24" max="24" width="18.5" style="1" customWidth="1"/>
    <col min="25" max="26" width="7.6640625" style="1" customWidth="1"/>
    <col min="27" max="27" width="7.6640625" style="1"/>
    <col min="28" max="28" width="12.6640625" style="1" bestFit="1" customWidth="1"/>
    <col min="29" max="29" width="11.5" style="1" bestFit="1" customWidth="1"/>
    <col min="30" max="30" width="12.6640625" style="1" bestFit="1" customWidth="1"/>
    <col min="31" max="31" width="7.6640625" style="1"/>
    <col min="32" max="32" width="8.33203125" style="1" bestFit="1" customWidth="1"/>
    <col min="33" max="33" width="5.1640625" style="1" bestFit="1" customWidth="1"/>
    <col min="34" max="34" width="11.5" style="1" bestFit="1" customWidth="1"/>
    <col min="35" max="35" width="7.6640625" style="1"/>
    <col min="36" max="36" width="12.6640625" style="1" bestFit="1" customWidth="1"/>
    <col min="37" max="38" width="7.6640625" style="1"/>
    <col min="39" max="39" width="8.33203125" style="1" bestFit="1" customWidth="1"/>
    <col min="40" max="40" width="9" style="1" bestFit="1" customWidth="1"/>
    <col min="41" max="16384" width="7.6640625" style="1"/>
  </cols>
  <sheetData>
    <row r="1" spans="1:24" ht="12" customHeight="1" thickBot="1" x14ac:dyDescent="0.25">
      <c r="A1" s="48"/>
      <c r="B1" s="50"/>
      <c r="C1" s="51"/>
      <c r="D1" s="51"/>
      <c r="E1" s="51"/>
      <c r="F1" s="51"/>
      <c r="G1" s="22" t="s">
        <v>0</v>
      </c>
      <c r="H1" s="23"/>
      <c r="I1" s="22" t="s">
        <v>0</v>
      </c>
      <c r="J1" s="24" t="s">
        <v>1</v>
      </c>
      <c r="K1" s="25"/>
      <c r="L1" s="24" t="s">
        <v>1</v>
      </c>
      <c r="M1" s="22" t="s">
        <v>2</v>
      </c>
      <c r="N1" s="45"/>
      <c r="O1" s="66" t="s">
        <v>2</v>
      </c>
      <c r="P1" s="46" t="s">
        <v>3</v>
      </c>
      <c r="Q1" s="25"/>
      <c r="R1" s="24" t="s">
        <v>3</v>
      </c>
      <c r="S1" s="22" t="s">
        <v>4</v>
      </c>
      <c r="T1" s="23"/>
      <c r="U1" s="22" t="s">
        <v>4</v>
      </c>
      <c r="V1" s="24" t="s">
        <v>5</v>
      </c>
      <c r="W1" s="25"/>
      <c r="X1" s="64" t="s">
        <v>5</v>
      </c>
    </row>
    <row r="2" spans="1:24" ht="12" thickBot="1" x14ac:dyDescent="0.25">
      <c r="A2" s="48"/>
      <c r="B2" s="50" t="s">
        <v>6</v>
      </c>
      <c r="C2" s="4" t="s">
        <v>7</v>
      </c>
      <c r="D2" s="27" t="s">
        <v>11</v>
      </c>
      <c r="E2" s="27" t="s">
        <v>12</v>
      </c>
      <c r="F2" s="27" t="s">
        <v>28</v>
      </c>
      <c r="G2" s="2" t="s">
        <v>8</v>
      </c>
      <c r="H2" s="5" t="s">
        <v>9</v>
      </c>
      <c r="I2" s="5" t="s">
        <v>10</v>
      </c>
      <c r="J2" s="6" t="s">
        <v>8</v>
      </c>
      <c r="K2" s="8" t="s">
        <v>9</v>
      </c>
      <c r="L2" s="7" t="s">
        <v>10</v>
      </c>
      <c r="M2" s="2" t="s">
        <v>8</v>
      </c>
      <c r="N2" s="5" t="s">
        <v>9</v>
      </c>
      <c r="O2" s="67" t="s">
        <v>10</v>
      </c>
      <c r="P2" s="9" t="s">
        <v>8</v>
      </c>
      <c r="Q2" s="9" t="s">
        <v>9</v>
      </c>
      <c r="R2" s="9" t="s">
        <v>10</v>
      </c>
      <c r="S2" s="2" t="s">
        <v>8</v>
      </c>
      <c r="T2" s="5" t="s">
        <v>9</v>
      </c>
      <c r="U2" s="5" t="s">
        <v>10</v>
      </c>
      <c r="V2" s="6" t="s">
        <v>8</v>
      </c>
      <c r="W2" s="8" t="s">
        <v>9</v>
      </c>
      <c r="X2" s="10" t="s">
        <v>10</v>
      </c>
    </row>
    <row r="3" spans="1:24" ht="12" thickBot="1" x14ac:dyDescent="0.25">
      <c r="A3" s="52"/>
      <c r="B3" s="21">
        <v>44562</v>
      </c>
      <c r="C3" s="49">
        <v>44592</v>
      </c>
      <c r="D3" s="53">
        <f>INDEX('on off peak hours'!$16:$16,MATCH($B3,'on off peak hours'!$15:$15,0))</f>
        <v>400</v>
      </c>
      <c r="E3" s="53">
        <f>INDEX('on off peak hours'!$17:$17,MATCH($B3,'on off peak hours'!$15:$15,0))</f>
        <v>344</v>
      </c>
      <c r="F3" s="53">
        <f>E3+D3</f>
        <v>744</v>
      </c>
      <c r="G3" s="54">
        <v>42.405999999999992</v>
      </c>
      <c r="H3" s="54">
        <v>38.296744186046517</v>
      </c>
      <c r="I3" s="54">
        <f>(G3*$D3+H3*$E3)/SUM($D3:$E3)</f>
        <v>40.506021505376346</v>
      </c>
      <c r="J3" s="12">
        <v>39.311199999999992</v>
      </c>
      <c r="K3" s="47">
        <v>41.95325581395349</v>
      </c>
      <c r="L3" s="47">
        <f>(J3*$D3+K3*$E3)/SUM($D3:$E3)</f>
        <v>40.53279569892473</v>
      </c>
      <c r="M3" s="13">
        <v>41.6036</v>
      </c>
      <c r="N3" s="54">
        <v>36.3853488372093</v>
      </c>
      <c r="O3" s="68">
        <f>(M3*$D3+N3*$E3)/SUM($D3:$E3)</f>
        <v>39.19086021505376</v>
      </c>
      <c r="P3" s="47">
        <v>70.8</v>
      </c>
      <c r="Q3" s="47">
        <v>40.930232558139529</v>
      </c>
      <c r="R3" s="47">
        <f>(P3*$D3+Q3*$E3)/SUM($D3:$E3)</f>
        <v>56.98924731182796</v>
      </c>
      <c r="S3" s="13">
        <v>52.198399999999999</v>
      </c>
      <c r="T3" s="54">
        <v>41.209302325581419</v>
      </c>
      <c r="U3" s="54">
        <f>(S3*$D3+T3*$E3)/SUM($D3:$E3)</f>
        <v>47.117419354838724</v>
      </c>
      <c r="V3" s="12">
        <v>44.916399999999996</v>
      </c>
      <c r="W3" s="47">
        <v>45.744186046511643</v>
      </c>
      <c r="X3" s="14">
        <f>(V3*$D3+W3*$E3)/SUM($D3:$E3)</f>
        <v>45.299139784946242</v>
      </c>
    </row>
    <row r="4" spans="1:24" x14ac:dyDescent="0.2">
      <c r="A4" s="52"/>
      <c r="B4" s="49">
        <v>44593</v>
      </c>
      <c r="C4" s="49">
        <v>44620</v>
      </c>
      <c r="D4" s="53">
        <f>INDEX('on off peak hours'!$16:$16,MATCH($B4,'on off peak hours'!$15:$15,0))</f>
        <v>384</v>
      </c>
      <c r="E4" s="53">
        <f>INDEX('on off peak hours'!$17:$17,MATCH($B4,'on off peak hours'!$15:$15,0))</f>
        <v>288</v>
      </c>
      <c r="F4" s="53">
        <f t="shared" ref="F4:F14" si="0">E4+D4</f>
        <v>672</v>
      </c>
      <c r="G4" s="54">
        <v>41.736250000000005</v>
      </c>
      <c r="H4" s="54">
        <v>38.746111111111105</v>
      </c>
      <c r="I4" s="54">
        <f t="shared" ref="I4:I28" si="1">(G4*$D4+H4*$E4)/SUM($D4:$E4)</f>
        <v>40.454761904761902</v>
      </c>
      <c r="J4" s="12">
        <v>39.471666666666664</v>
      </c>
      <c r="K4" s="47">
        <v>41.987777777777765</v>
      </c>
      <c r="L4" s="47">
        <f t="shared" ref="L4:L28" si="2">(J4*$D4+K4*$E4)/SUM($D4:$E4)</f>
        <v>40.54999999999999</v>
      </c>
      <c r="M4" s="13">
        <v>39.685416666666676</v>
      </c>
      <c r="N4" s="54">
        <v>34.025833333333324</v>
      </c>
      <c r="O4" s="69">
        <f t="shared" ref="O4:O28" si="3">(M4*$D4+N4*$E4)/SUM($D4:$E4)</f>
        <v>37.259880952380954</v>
      </c>
      <c r="P4" s="47">
        <v>36.78125</v>
      </c>
      <c r="Q4" s="47">
        <v>33.250000000000007</v>
      </c>
      <c r="R4" s="47">
        <f t="shared" ref="R4:R28" si="4">(P4*$D4+Q4*$E4)/SUM($D4:$E4)</f>
        <v>35.267857142857146</v>
      </c>
      <c r="S4" s="13">
        <v>51.830000000000005</v>
      </c>
      <c r="T4" s="54">
        <v>44.623611111111096</v>
      </c>
      <c r="U4" s="54">
        <f t="shared" ref="U4:U28" si="5">(S4*$D4+T4*$E4)/SUM($D4:$E4)</f>
        <v>48.741547619047616</v>
      </c>
      <c r="V4" s="12">
        <v>43.17166666666666</v>
      </c>
      <c r="W4" s="47">
        <v>41.44</v>
      </c>
      <c r="X4" s="14">
        <f t="shared" ref="X4:X28" si="6">(V4*$D4+W4*$E4)/SUM($D4:$E4)</f>
        <v>42.429523809523808</v>
      </c>
    </row>
    <row r="5" spans="1:24" s="3" customFormat="1" ht="12.75" x14ac:dyDescent="0.2">
      <c r="A5" s="52"/>
      <c r="B5" s="49">
        <v>44621</v>
      </c>
      <c r="C5" s="49">
        <v>44651</v>
      </c>
      <c r="D5" s="53">
        <f>INDEX('on off peak hours'!$16:$16,MATCH($B5,'on off peak hours'!$15:$15,0))</f>
        <v>432</v>
      </c>
      <c r="E5" s="53">
        <f>INDEX('on off peak hours'!$17:$17,MATCH($B5,'on off peak hours'!$15:$15,0))</f>
        <v>312</v>
      </c>
      <c r="F5" s="53">
        <f t="shared" si="0"/>
        <v>744</v>
      </c>
      <c r="G5" s="54">
        <v>35.320370370370362</v>
      </c>
      <c r="H5" s="54">
        <v>34.951794871794874</v>
      </c>
      <c r="I5" s="54">
        <f t="shared" si="1"/>
        <v>35.165806451612902</v>
      </c>
      <c r="J5" s="12">
        <v>34.782222222222224</v>
      </c>
      <c r="K5" s="47">
        <v>37.476923076923072</v>
      </c>
      <c r="L5" s="47">
        <f t="shared" si="2"/>
        <v>35.912258064516131</v>
      </c>
      <c r="M5" s="13">
        <v>34.396666666666675</v>
      </c>
      <c r="N5" s="54">
        <v>32.690512820512815</v>
      </c>
      <c r="O5" s="69">
        <f t="shared" si="3"/>
        <v>33.68118279569893</v>
      </c>
      <c r="P5" s="47">
        <v>33.518518518518519</v>
      </c>
      <c r="Q5" s="47">
        <v>37.350769230769224</v>
      </c>
      <c r="R5" s="47">
        <f t="shared" si="4"/>
        <v>35.125591397849462</v>
      </c>
      <c r="S5" s="13">
        <v>43.194444444444443</v>
      </c>
      <c r="T5" s="54">
        <v>43.025641025641029</v>
      </c>
      <c r="U5" s="54">
        <f t="shared" si="5"/>
        <v>43.123655913978496</v>
      </c>
      <c r="V5" s="12">
        <v>40.012222222222221</v>
      </c>
      <c r="W5" s="47">
        <v>43.19384615384616</v>
      </c>
      <c r="X5" s="14">
        <f t="shared" si="6"/>
        <v>41.34645161290323</v>
      </c>
    </row>
    <row r="6" spans="1:24" s="3" customFormat="1" ht="12.75" x14ac:dyDescent="0.2">
      <c r="A6" s="52"/>
      <c r="B6" s="49">
        <v>44652</v>
      </c>
      <c r="C6" s="49">
        <v>44681</v>
      </c>
      <c r="D6" s="53">
        <f>INDEX('on off peak hours'!$16:$16,MATCH($B6,'on off peak hours'!$15:$15,0))</f>
        <v>416</v>
      </c>
      <c r="E6" s="53">
        <f>INDEX('on off peak hours'!$17:$17,MATCH($B6,'on off peak hours'!$15:$15,0))</f>
        <v>304</v>
      </c>
      <c r="F6" s="53">
        <f t="shared" si="0"/>
        <v>720</v>
      </c>
      <c r="G6" s="54">
        <v>67.876923076923092</v>
      </c>
      <c r="H6" s="54">
        <v>62.066842105263134</v>
      </c>
      <c r="I6" s="54">
        <f t="shared" si="1"/>
        <v>65.423777777777772</v>
      </c>
      <c r="J6" s="12">
        <v>59.118846153846142</v>
      </c>
      <c r="K6" s="47">
        <v>60.214736842105246</v>
      </c>
      <c r="L6" s="47">
        <f t="shared" si="2"/>
        <v>59.581555555555539</v>
      </c>
      <c r="M6" s="13">
        <v>77.534615384615364</v>
      </c>
      <c r="N6" s="54">
        <v>65.141052631578944</v>
      </c>
      <c r="O6" s="69">
        <f t="shared" si="3"/>
        <v>72.301777777777758</v>
      </c>
      <c r="P6" s="47">
        <v>64.33576923076923</v>
      </c>
      <c r="Q6" s="47">
        <v>56.096315789473707</v>
      </c>
      <c r="R6" s="47">
        <f t="shared" si="4"/>
        <v>60.856888888888896</v>
      </c>
      <c r="S6" s="13">
        <v>56.97538461538462</v>
      </c>
      <c r="T6" s="54">
        <v>60.828947368421069</v>
      </c>
      <c r="U6" s="54">
        <f t="shared" si="5"/>
        <v>58.602444444444458</v>
      </c>
      <c r="V6" s="12">
        <v>61.40884615384617</v>
      </c>
      <c r="W6" s="47">
        <v>62.314473684210505</v>
      </c>
      <c r="X6" s="14">
        <f t="shared" si="6"/>
        <v>61.791222222222224</v>
      </c>
    </row>
    <row r="7" spans="1:24" s="3" customFormat="1" ht="12.75" x14ac:dyDescent="0.2">
      <c r="A7" s="52"/>
      <c r="B7" s="49">
        <v>44682</v>
      </c>
      <c r="C7" s="49">
        <v>44712</v>
      </c>
      <c r="D7" s="53">
        <f>INDEX('on off peak hours'!$16:$16,MATCH($B7,'on off peak hours'!$15:$15,0))</f>
        <v>400</v>
      </c>
      <c r="E7" s="53">
        <f>INDEX('on off peak hours'!$17:$17,MATCH($B7,'on off peak hours'!$15:$15,0))</f>
        <v>344</v>
      </c>
      <c r="F7" s="53">
        <f t="shared" si="0"/>
        <v>744</v>
      </c>
      <c r="G7" s="54">
        <v>68.38839999999999</v>
      </c>
      <c r="H7" s="54">
        <v>64.463488372093025</v>
      </c>
      <c r="I7" s="54">
        <f t="shared" si="1"/>
        <v>66.573655913978499</v>
      </c>
      <c r="J7" s="12">
        <v>63.549599999999998</v>
      </c>
      <c r="K7" s="47">
        <v>63.827674418604666</v>
      </c>
      <c r="L7" s="47">
        <f t="shared" si="2"/>
        <v>63.678172043010761</v>
      </c>
      <c r="M7" s="13">
        <v>61.873599999999989</v>
      </c>
      <c r="N7" s="54">
        <v>48.305581395348817</v>
      </c>
      <c r="O7" s="69">
        <f t="shared" si="3"/>
        <v>55.600215053763421</v>
      </c>
      <c r="P7" s="47">
        <v>62.331599999999973</v>
      </c>
      <c r="Q7" s="47">
        <v>55.437906976744173</v>
      </c>
      <c r="R7" s="47">
        <f t="shared" si="4"/>
        <v>59.144193548387072</v>
      </c>
      <c r="S7" s="13">
        <v>73.5</v>
      </c>
      <c r="T7" s="54">
        <v>66.988372093023287</v>
      </c>
      <c r="U7" s="54">
        <f t="shared" si="5"/>
        <v>70.489247311827981</v>
      </c>
      <c r="V7" s="12">
        <v>68.204800000000006</v>
      </c>
      <c r="W7" s="47">
        <v>66.146511627906989</v>
      </c>
      <c r="X7" s="14">
        <f t="shared" si="6"/>
        <v>67.253118279569904</v>
      </c>
    </row>
    <row r="8" spans="1:24" s="11" customFormat="1" ht="12.75" x14ac:dyDescent="0.2">
      <c r="A8" s="52"/>
      <c r="B8" s="49">
        <v>44713</v>
      </c>
      <c r="C8" s="49">
        <v>44742</v>
      </c>
      <c r="D8" s="53">
        <f>INDEX('on off peak hours'!$16:$16,MATCH($B8,'on off peak hours'!$15:$15,0))</f>
        <v>416</v>
      </c>
      <c r="E8" s="53">
        <f>INDEX('on off peak hours'!$17:$17,MATCH($B8,'on off peak hours'!$15:$15,0))</f>
        <v>304</v>
      </c>
      <c r="F8" s="53">
        <f t="shared" si="0"/>
        <v>720</v>
      </c>
      <c r="G8" s="54">
        <v>53.00500000000001</v>
      </c>
      <c r="H8" s="54">
        <v>18.58394736842105</v>
      </c>
      <c r="I8" s="54">
        <f t="shared" si="1"/>
        <v>38.471666666666678</v>
      </c>
      <c r="J8" s="12">
        <v>80.944230769230799</v>
      </c>
      <c r="K8" s="47">
        <v>67.86342105263158</v>
      </c>
      <c r="L8" s="47">
        <f t="shared" si="2"/>
        <v>75.421222222222241</v>
      </c>
      <c r="M8" s="13">
        <v>35.713846153846163</v>
      </c>
      <c r="N8" s="54">
        <v>4.6423684210526321</v>
      </c>
      <c r="O8" s="69">
        <f t="shared" si="3"/>
        <v>22.594777777777782</v>
      </c>
      <c r="P8" s="47">
        <v>74.666153846153847</v>
      </c>
      <c r="Q8" s="47">
        <v>53.694736842105236</v>
      </c>
      <c r="R8" s="47">
        <f t="shared" si="4"/>
        <v>65.811555555555543</v>
      </c>
      <c r="S8" s="13">
        <v>82.086153846153834</v>
      </c>
      <c r="T8" s="54">
        <v>64.487894736842122</v>
      </c>
      <c r="U8" s="54">
        <f t="shared" si="5"/>
        <v>74.655777777777786</v>
      </c>
      <c r="V8" s="12">
        <v>86.697692307692307</v>
      </c>
      <c r="W8" s="47">
        <v>68.482894736842098</v>
      </c>
      <c r="X8" s="14">
        <f t="shared" si="6"/>
        <v>79.006999999999991</v>
      </c>
    </row>
    <row r="9" spans="1:24" x14ac:dyDescent="0.2">
      <c r="A9" s="52"/>
      <c r="B9" s="49">
        <v>44743</v>
      </c>
      <c r="C9" s="49">
        <v>44773</v>
      </c>
      <c r="D9" s="53">
        <f>INDEX('on off peak hours'!$16:$16,MATCH($B9,'on off peak hours'!$15:$15,0))</f>
        <v>400</v>
      </c>
      <c r="E9" s="53">
        <f>INDEX('on off peak hours'!$17:$17,MATCH($B9,'on off peak hours'!$15:$15,0))</f>
        <v>344</v>
      </c>
      <c r="F9" s="53">
        <f t="shared" si="0"/>
        <v>744</v>
      </c>
      <c r="G9" s="54">
        <v>71.815200000000019</v>
      </c>
      <c r="H9" s="54">
        <v>42.70302325581396</v>
      </c>
      <c r="I9" s="54">
        <f t="shared" si="1"/>
        <v>58.354731182795717</v>
      </c>
      <c r="J9" s="12">
        <v>100.65360000000001</v>
      </c>
      <c r="K9" s="47">
        <v>70.452325581395357</v>
      </c>
      <c r="L9" s="47">
        <f t="shared" si="2"/>
        <v>86.689569892473131</v>
      </c>
      <c r="M9" s="13">
        <v>72.145999999999987</v>
      </c>
      <c r="N9" s="54">
        <v>32.780697674418604</v>
      </c>
      <c r="O9" s="69">
        <f t="shared" si="3"/>
        <v>53.944838709677406</v>
      </c>
      <c r="P9" s="47">
        <v>103.0836</v>
      </c>
      <c r="Q9" s="47">
        <v>56.627906976744171</v>
      </c>
      <c r="R9" s="47">
        <f t="shared" si="4"/>
        <v>81.604086021505381</v>
      </c>
      <c r="S9" s="13">
        <v>111.2376</v>
      </c>
      <c r="T9" s="54">
        <v>68.453488372093034</v>
      </c>
      <c r="U9" s="54">
        <f t="shared" si="5"/>
        <v>91.455698924731195</v>
      </c>
      <c r="V9" s="12">
        <v>103.80920000000002</v>
      </c>
      <c r="W9" s="47">
        <v>69.667674418604676</v>
      </c>
      <c r="X9" s="14">
        <f t="shared" si="6"/>
        <v>88.023333333333355</v>
      </c>
    </row>
    <row r="10" spans="1:24" x14ac:dyDescent="0.2">
      <c r="A10" s="52"/>
      <c r="B10" s="49">
        <v>44774</v>
      </c>
      <c r="C10" s="49">
        <v>44804</v>
      </c>
      <c r="D10" s="53">
        <f>INDEX('on off peak hours'!$16:$16,MATCH($B10,'on off peak hours'!$15:$15,0))</f>
        <v>432</v>
      </c>
      <c r="E10" s="53">
        <f>INDEX('on off peak hours'!$17:$17,MATCH($B10,'on off peak hours'!$15:$15,0))</f>
        <v>312</v>
      </c>
      <c r="F10" s="53">
        <f t="shared" si="0"/>
        <v>744</v>
      </c>
      <c r="G10" s="54">
        <v>114.49481481481482</v>
      </c>
      <c r="H10" s="54">
        <v>74.568461538461534</v>
      </c>
      <c r="I10" s="54">
        <f t="shared" si="1"/>
        <v>97.751505376344085</v>
      </c>
      <c r="J10" s="12">
        <v>122.05925925925928</v>
      </c>
      <c r="K10" s="47">
        <v>84.641538461538474</v>
      </c>
      <c r="L10" s="47">
        <f t="shared" si="2"/>
        <v>106.36795698924732</v>
      </c>
      <c r="M10" s="13">
        <v>108.1574074074074</v>
      </c>
      <c r="N10" s="54">
        <v>68.831538461538457</v>
      </c>
      <c r="O10" s="69">
        <f t="shared" si="3"/>
        <v>91.665913978494629</v>
      </c>
      <c r="P10" s="47">
        <v>122.37629629629629</v>
      </c>
      <c r="Q10" s="47">
        <v>73.572564102564101</v>
      </c>
      <c r="R10" s="47">
        <f t="shared" si="4"/>
        <v>101.91021505376344</v>
      </c>
      <c r="S10" s="13">
        <v>133.88888888888889</v>
      </c>
      <c r="T10" s="54">
        <v>80.65589743589743</v>
      </c>
      <c r="U10" s="54">
        <f t="shared" si="5"/>
        <v>111.56537634408602</v>
      </c>
      <c r="V10" s="12">
        <v>129.3662962962963</v>
      </c>
      <c r="W10" s="47">
        <v>87.276410256410244</v>
      </c>
      <c r="X10" s="14">
        <f t="shared" si="6"/>
        <v>111.71569892473117</v>
      </c>
    </row>
    <row r="11" spans="1:24" x14ac:dyDescent="0.2">
      <c r="A11" s="52"/>
      <c r="B11" s="49">
        <v>44805</v>
      </c>
      <c r="C11" s="49">
        <v>44834</v>
      </c>
      <c r="D11" s="53">
        <f>INDEX('on off peak hours'!$16:$16,MATCH($B11,'on off peak hours'!$15:$15,0))</f>
        <v>400</v>
      </c>
      <c r="E11" s="53">
        <f>INDEX('on off peak hours'!$17:$17,MATCH($B11,'on off peak hours'!$15:$15,0))</f>
        <v>320</v>
      </c>
      <c r="F11" s="53">
        <f t="shared" si="0"/>
        <v>720</v>
      </c>
      <c r="G11" s="54">
        <v>155.16880000000003</v>
      </c>
      <c r="H11" s="54">
        <v>105.21325000000002</v>
      </c>
      <c r="I11" s="54">
        <f t="shared" si="1"/>
        <v>132.96633333333335</v>
      </c>
      <c r="J11" s="12">
        <v>240.7448</v>
      </c>
      <c r="K11" s="47">
        <v>120.324</v>
      </c>
      <c r="L11" s="47">
        <f t="shared" si="2"/>
        <v>187.22444444444446</v>
      </c>
      <c r="M11" s="13">
        <v>198.35559999999998</v>
      </c>
      <c r="N11" s="54">
        <v>93.25200000000001</v>
      </c>
      <c r="O11" s="69">
        <f t="shared" si="3"/>
        <v>151.64288888888888</v>
      </c>
      <c r="P11" s="47">
        <v>204.90880000000001</v>
      </c>
      <c r="Q11" s="47">
        <v>96.775000000000006</v>
      </c>
      <c r="R11" s="47">
        <f t="shared" si="4"/>
        <v>156.84933333333333</v>
      </c>
      <c r="S11" s="13">
        <v>258.3836</v>
      </c>
      <c r="T11" s="54">
        <v>94.731249999999974</v>
      </c>
      <c r="U11" s="54">
        <f t="shared" si="5"/>
        <v>185.64922222222222</v>
      </c>
      <c r="V11" s="12">
        <v>280.23160000000001</v>
      </c>
      <c r="W11" s="47">
        <v>128.13374999999999</v>
      </c>
      <c r="X11" s="14">
        <f t="shared" si="6"/>
        <v>212.63255555555557</v>
      </c>
    </row>
    <row r="12" spans="1:24" x14ac:dyDescent="0.2">
      <c r="A12" s="52"/>
      <c r="B12" s="49">
        <v>44835</v>
      </c>
      <c r="C12" s="49">
        <v>44865</v>
      </c>
      <c r="D12" s="53">
        <f>INDEX('on off peak hours'!$16:$16,MATCH($B12,'on off peak hours'!$15:$15,0))</f>
        <v>416</v>
      </c>
      <c r="E12" s="53">
        <f>INDEX('on off peak hours'!$17:$17,MATCH($B12,'on off peak hours'!$15:$15,0))</f>
        <v>328</v>
      </c>
      <c r="F12" s="53">
        <f t="shared" si="0"/>
        <v>744</v>
      </c>
      <c r="G12" s="54">
        <v>73.56615384615381</v>
      </c>
      <c r="H12" s="54">
        <v>62.299756097561009</v>
      </c>
      <c r="I12" s="54">
        <f t="shared" si="1"/>
        <v>68.599247311827952</v>
      </c>
      <c r="J12" s="12">
        <v>58.383846153846164</v>
      </c>
      <c r="K12" s="47">
        <v>54.815609756097565</v>
      </c>
      <c r="L12" s="47">
        <f t="shared" si="2"/>
        <v>56.810752688172052</v>
      </c>
      <c r="M12" s="13">
        <v>72.052692307692311</v>
      </c>
      <c r="N12" s="54">
        <v>63.044878048780475</v>
      </c>
      <c r="O12" s="69">
        <f t="shared" si="3"/>
        <v>68.081505376344083</v>
      </c>
      <c r="P12" s="47">
        <v>52.82346153846153</v>
      </c>
      <c r="Q12" s="47">
        <v>54.324634146341452</v>
      </c>
      <c r="R12" s="47">
        <f t="shared" si="4"/>
        <v>53.485268817204293</v>
      </c>
      <c r="S12" s="13">
        <v>61.983076923076922</v>
      </c>
      <c r="T12" s="54">
        <v>56.902439024390283</v>
      </c>
      <c r="U12" s="54">
        <f t="shared" si="5"/>
        <v>59.743225806451633</v>
      </c>
      <c r="V12" s="12">
        <v>63.604230769230767</v>
      </c>
      <c r="W12" s="47">
        <v>57.855853658536581</v>
      </c>
      <c r="X12" s="14">
        <f t="shared" si="6"/>
        <v>61.07</v>
      </c>
    </row>
    <row r="13" spans="1:24" x14ac:dyDescent="0.2">
      <c r="A13" s="52"/>
      <c r="B13" s="49">
        <v>44866</v>
      </c>
      <c r="C13" s="49">
        <v>44895</v>
      </c>
      <c r="D13" s="53">
        <f>INDEX('on off peak hours'!$16:$16,MATCH($B13,'on off peak hours'!$15:$15,0))</f>
        <v>400</v>
      </c>
      <c r="E13" s="53">
        <f>INDEX('on off peak hours'!$17:$17,MATCH($B13,'on off peak hours'!$15:$15,0))</f>
        <v>320</v>
      </c>
      <c r="F13" s="53">
        <f t="shared" si="0"/>
        <v>720</v>
      </c>
      <c r="G13" s="54">
        <v>98.985384615384618</v>
      </c>
      <c r="H13" s="54">
        <v>84.155555555555551</v>
      </c>
      <c r="I13" s="54">
        <f t="shared" si="1"/>
        <v>92.394349477682809</v>
      </c>
      <c r="J13" s="12">
        <v>68.971599999999995</v>
      </c>
      <c r="K13" s="47">
        <v>69.698750000000004</v>
      </c>
      <c r="L13" s="47">
        <f t="shared" si="2"/>
        <v>69.294777777777782</v>
      </c>
      <c r="M13" s="13">
        <v>93.284400000000005</v>
      </c>
      <c r="N13" s="54">
        <v>84.498750000000015</v>
      </c>
      <c r="O13" s="69">
        <f t="shared" si="3"/>
        <v>89.379666666666679</v>
      </c>
      <c r="P13" s="47">
        <v>89.777777777777771</v>
      </c>
      <c r="Q13" s="47">
        <v>63.125</v>
      </c>
      <c r="R13" s="47">
        <f t="shared" si="4"/>
        <v>77.932098765432102</v>
      </c>
      <c r="S13" s="13">
        <v>71.5625</v>
      </c>
      <c r="T13" s="54">
        <v>72.650000000000006</v>
      </c>
      <c r="U13" s="54">
        <f t="shared" si="5"/>
        <v>72.045833333333334</v>
      </c>
      <c r="V13" s="12">
        <v>78.187600000000003</v>
      </c>
      <c r="W13" s="47">
        <v>73.905749999999998</v>
      </c>
      <c r="X13" s="14">
        <f t="shared" si="6"/>
        <v>76.284555555555556</v>
      </c>
    </row>
    <row r="14" spans="1:24" ht="12" thickBot="1" x14ac:dyDescent="0.25">
      <c r="A14" s="55"/>
      <c r="B14" s="15">
        <v>44896</v>
      </c>
      <c r="C14" s="15">
        <v>44926</v>
      </c>
      <c r="D14" s="44">
        <f>INDEX('on off peak hours'!$16:$16,MATCH($B14,'on off peak hours'!$15:$15,0))</f>
        <v>416</v>
      </c>
      <c r="E14" s="44">
        <f>INDEX('on off peak hours'!$17:$17,MATCH($B14,'on off peak hours'!$15:$15,0))</f>
        <v>328</v>
      </c>
      <c r="F14" s="44">
        <f t="shared" si="0"/>
        <v>744</v>
      </c>
      <c r="G14" s="16">
        <v>270.06315789473683</v>
      </c>
      <c r="H14" s="16">
        <v>227.70741935483872</v>
      </c>
      <c r="I14" s="16">
        <f t="shared" si="1"/>
        <v>251.39019789327637</v>
      </c>
      <c r="J14" s="17">
        <v>240.5788461538462</v>
      </c>
      <c r="K14" s="18">
        <v>219.40707317073165</v>
      </c>
      <c r="L14" s="18">
        <f t="shared" si="2"/>
        <v>231.24505376344086</v>
      </c>
      <c r="M14" s="19">
        <v>278.22000000000003</v>
      </c>
      <c r="N14" s="16">
        <v>242.96146341463415</v>
      </c>
      <c r="O14" s="70">
        <f t="shared" si="3"/>
        <v>262.67591397849463</v>
      </c>
      <c r="P14" s="18">
        <v>248.92454545454547</v>
      </c>
      <c r="Q14" s="18">
        <v>268.5</v>
      </c>
      <c r="R14" s="18">
        <f t="shared" si="4"/>
        <v>257.55458455522972</v>
      </c>
      <c r="S14" s="19">
        <v>234.24347826086958</v>
      </c>
      <c r="T14" s="16">
        <v>224.20166666666671</v>
      </c>
      <c r="U14" s="16">
        <f t="shared" si="5"/>
        <v>229.81644304191991</v>
      </c>
      <c r="V14" s="17">
        <v>252.00615384615384</v>
      </c>
      <c r="W14" s="18">
        <v>233.84439024390244</v>
      </c>
      <c r="X14" s="20">
        <f t="shared" si="6"/>
        <v>243.99935483870971</v>
      </c>
    </row>
    <row r="15" spans="1:24" ht="12" thickBot="1" x14ac:dyDescent="0.25">
      <c r="A15" s="56"/>
      <c r="B15" s="63"/>
      <c r="C15" s="58"/>
      <c r="D15" s="59"/>
      <c r="E15" s="59"/>
      <c r="F15" s="59"/>
      <c r="G15" s="60"/>
      <c r="H15" s="60"/>
      <c r="I15" s="60">
        <f>SUMPRODUCT(I3:I14,$F$3:$F$14)/SUM($F$3:$F$14)</f>
        <v>82.682173385448536</v>
      </c>
      <c r="J15" s="61"/>
      <c r="K15" s="60"/>
      <c r="L15" s="60">
        <f>SUMPRODUCT(L3:L14,$F$3:$F$14)/SUM($F$3:$F$14)</f>
        <v>88.053132420091316</v>
      </c>
      <c r="M15" s="61"/>
      <c r="N15" s="60"/>
      <c r="O15" s="65">
        <f>SUMPRODUCT(O3:O14,$F$3:$F$14)/SUM($F$3:$F$14)</f>
        <v>81.838091324200903</v>
      </c>
      <c r="P15" s="60"/>
      <c r="Q15" s="60"/>
      <c r="R15" s="60">
        <f>SUMPRODUCT(R3:R14,$F$3:$F$14)/SUM($F$3:$F$14)</f>
        <v>87.26357557308242</v>
      </c>
      <c r="S15" s="61"/>
      <c r="T15" s="60"/>
      <c r="U15" s="60">
        <f>SUMPRODUCT(U3:U14,$F$3:$F$14)/SUM($F$3:$F$14)</f>
        <v>91.358917080272647</v>
      </c>
      <c r="V15" s="61"/>
      <c r="W15" s="60"/>
      <c r="X15" s="62">
        <f>SUMPRODUCT(X3:X14,$F$3:$F$14)/SUM($F$3:$F$14)</f>
        <v>94.518922374429224</v>
      </c>
    </row>
    <row r="16" spans="1:24" ht="12" thickBot="1" x14ac:dyDescent="0.25">
      <c r="A16" s="56"/>
      <c r="B16" s="57"/>
      <c r="C16" s="58"/>
      <c r="D16" s="59"/>
      <c r="E16" s="59"/>
      <c r="F16" s="59"/>
      <c r="G16" s="60"/>
      <c r="H16" s="60"/>
      <c r="I16" s="60"/>
      <c r="J16" s="61"/>
      <c r="K16" s="60"/>
      <c r="L16" s="60"/>
      <c r="M16" s="61"/>
      <c r="N16" s="60"/>
      <c r="O16" s="60"/>
      <c r="P16" s="61"/>
      <c r="Q16" s="60"/>
      <c r="R16" s="60"/>
      <c r="S16" s="61"/>
      <c r="T16" s="60"/>
      <c r="U16" s="60"/>
      <c r="V16" s="61"/>
      <c r="W16" s="60"/>
      <c r="X16" s="62"/>
    </row>
    <row r="17" spans="1:24" ht="12" thickBot="1" x14ac:dyDescent="0.25">
      <c r="A17" s="52"/>
      <c r="B17" s="21">
        <v>44927</v>
      </c>
      <c r="C17" s="49">
        <v>44957</v>
      </c>
      <c r="D17" s="53">
        <f>INDEX('on off peak hours'!$16:$16,MATCH($B17,'on off peak hours'!$15:$15,0))</f>
        <v>400</v>
      </c>
      <c r="E17" s="53">
        <f>INDEX('on off peak hours'!$17:$17,MATCH($B17,'on off peak hours'!$15:$15,0))</f>
        <v>344</v>
      </c>
      <c r="F17" s="53">
        <f t="shared" ref="F17:F28" si="7">E17+D17</f>
        <v>744</v>
      </c>
      <c r="G17" s="54">
        <v>135.51583333333335</v>
      </c>
      <c r="H17" s="54">
        <v>152.9375</v>
      </c>
      <c r="I17" s="54">
        <f t="shared" si="1"/>
        <v>143.57101254480287</v>
      </c>
      <c r="J17" s="12">
        <v>141.4376</v>
      </c>
      <c r="K17" s="47">
        <v>128.70325581395349</v>
      </c>
      <c r="L17" s="47">
        <f t="shared" si="2"/>
        <v>135.54967741935482</v>
      </c>
      <c r="M17" s="13">
        <v>146.05679999999998</v>
      </c>
      <c r="N17" s="54">
        <v>145.0744186046511</v>
      </c>
      <c r="O17" s="68">
        <f t="shared" si="3"/>
        <v>145.60258064516125</v>
      </c>
      <c r="P17" s="47">
        <v>164.875</v>
      </c>
      <c r="Q17" s="47">
        <v>150.66666666666666</v>
      </c>
      <c r="R17" s="47">
        <f t="shared" si="4"/>
        <v>158.30555555555554</v>
      </c>
      <c r="S17" s="13">
        <v>152.34666666666666</v>
      </c>
      <c r="T17" s="54">
        <v>138.70588235294119</v>
      </c>
      <c r="U17" s="54">
        <f t="shared" si="5"/>
        <v>146.03963736032048</v>
      </c>
      <c r="V17" s="12">
        <v>150.91839999999999</v>
      </c>
      <c r="W17" s="47">
        <v>136.92232558139531</v>
      </c>
      <c r="X17" s="14">
        <f t="shared" si="6"/>
        <v>144.44709677419354</v>
      </c>
    </row>
    <row r="18" spans="1:24" x14ac:dyDescent="0.2">
      <c r="A18" s="52"/>
      <c r="B18" s="49">
        <v>44958</v>
      </c>
      <c r="C18" s="49">
        <v>44985</v>
      </c>
      <c r="D18" s="53">
        <f>INDEX('on off peak hours'!$16:$16,MATCH($B18,'on off peak hours'!$15:$15,0))</f>
        <v>384</v>
      </c>
      <c r="E18" s="53">
        <f>INDEX('on off peak hours'!$17:$17,MATCH($B18,'on off peak hours'!$15:$15,0))</f>
        <v>288</v>
      </c>
      <c r="F18" s="53">
        <f t="shared" si="7"/>
        <v>672</v>
      </c>
      <c r="G18" s="54">
        <v>80.84</v>
      </c>
      <c r="H18" s="54">
        <v>75.38</v>
      </c>
      <c r="I18" s="54">
        <f t="shared" si="1"/>
        <v>78.5</v>
      </c>
      <c r="J18" s="12">
        <v>69.320416666666674</v>
      </c>
      <c r="K18" s="47">
        <v>63.752500000000012</v>
      </c>
      <c r="L18" s="47">
        <f t="shared" si="2"/>
        <v>66.934166666666684</v>
      </c>
      <c r="M18" s="13">
        <v>91.571666666666673</v>
      </c>
      <c r="N18" s="54">
        <v>72.666666666666657</v>
      </c>
      <c r="O18" s="69">
        <f t="shared" si="3"/>
        <v>83.469523809523821</v>
      </c>
      <c r="P18" s="47">
        <v>77.904285714285706</v>
      </c>
      <c r="Q18" s="47">
        <v>56.166666666666664</v>
      </c>
      <c r="R18" s="47">
        <f t="shared" si="4"/>
        <v>68.588163265306122</v>
      </c>
      <c r="S18" s="13">
        <v>107.25</v>
      </c>
      <c r="T18" s="54">
        <v>76.517777777777781</v>
      </c>
      <c r="U18" s="54">
        <f t="shared" si="5"/>
        <v>94.079047619047628</v>
      </c>
      <c r="V18" s="12">
        <v>70.777083333333337</v>
      </c>
      <c r="W18" s="47">
        <v>65.674444444444461</v>
      </c>
      <c r="X18" s="14">
        <f t="shared" si="6"/>
        <v>68.590238095238107</v>
      </c>
    </row>
    <row r="19" spans="1:24" x14ac:dyDescent="0.2">
      <c r="A19" s="52"/>
      <c r="B19" s="49">
        <v>44986</v>
      </c>
      <c r="C19" s="49">
        <v>45016</v>
      </c>
      <c r="D19" s="53">
        <f>INDEX('on off peak hours'!$16:$16,MATCH($B19,'on off peak hours'!$15:$15,0))</f>
        <v>432</v>
      </c>
      <c r="E19" s="53">
        <f>INDEX('on off peak hours'!$17:$17,MATCH($B19,'on off peak hours'!$15:$15,0))</f>
        <v>312</v>
      </c>
      <c r="F19" s="53">
        <f t="shared" si="7"/>
        <v>744</v>
      </c>
      <c r="G19" s="54">
        <v>82.5</v>
      </c>
      <c r="H19" s="54">
        <v>95.566666666666663</v>
      </c>
      <c r="I19" s="54">
        <f t="shared" si="1"/>
        <v>87.979569892473123</v>
      </c>
      <c r="J19" s="12">
        <v>61.368518518518528</v>
      </c>
      <c r="K19" s="47">
        <v>66.216666666666669</v>
      </c>
      <c r="L19" s="47">
        <f t="shared" si="2"/>
        <v>63.401612903225811</v>
      </c>
      <c r="M19" s="13">
        <v>87.31259259259258</v>
      </c>
      <c r="N19" s="54">
        <v>83.669487179487191</v>
      </c>
      <c r="O19" s="69">
        <f t="shared" si="3"/>
        <v>85.784838709677416</v>
      </c>
      <c r="P19" s="47">
        <v>74.246000000000009</v>
      </c>
      <c r="Q19" s="47">
        <v>68.976190476190482</v>
      </c>
      <c r="R19" s="47">
        <f t="shared" si="4"/>
        <v>72.036079877112144</v>
      </c>
      <c r="S19" s="13">
        <v>73.199999999999989</v>
      </c>
      <c r="T19" s="54">
        <v>61.44473684210525</v>
      </c>
      <c r="U19" s="54">
        <f t="shared" si="5"/>
        <v>68.270373514431228</v>
      </c>
      <c r="V19" s="12">
        <v>68.255925925925922</v>
      </c>
      <c r="W19" s="47">
        <v>73.074615384615399</v>
      </c>
      <c r="X19" s="14">
        <f t="shared" si="6"/>
        <v>70.276666666666671</v>
      </c>
    </row>
    <row r="20" spans="1:24" x14ac:dyDescent="0.2">
      <c r="A20" s="52"/>
      <c r="B20" s="49">
        <v>45017</v>
      </c>
      <c r="C20" s="49">
        <v>45046</v>
      </c>
      <c r="D20" s="53">
        <f>INDEX('on off peak hours'!$16:$16,MATCH($B20,'on off peak hours'!$15:$15,0))</f>
        <v>400</v>
      </c>
      <c r="E20" s="53">
        <f>INDEX('on off peak hours'!$17:$17,MATCH($B20,'on off peak hours'!$15:$15,0))</f>
        <v>320</v>
      </c>
      <c r="F20" s="53">
        <f t="shared" si="7"/>
        <v>720</v>
      </c>
      <c r="G20" s="54">
        <v>100.5</v>
      </c>
      <c r="H20" s="54">
        <v>84.142857142857139</v>
      </c>
      <c r="I20" s="54">
        <f t="shared" si="1"/>
        <v>93.230158730158735</v>
      </c>
      <c r="J20" s="12">
        <v>63.367200000000004</v>
      </c>
      <c r="K20" s="47">
        <v>67.585999999999999</v>
      </c>
      <c r="L20" s="47">
        <f t="shared" si="2"/>
        <v>65.242222222222225</v>
      </c>
      <c r="M20" s="13">
        <v>104.77040000000002</v>
      </c>
      <c r="N20" s="54">
        <v>82.492499999999993</v>
      </c>
      <c r="O20" s="69">
        <f t="shared" si="3"/>
        <v>94.869111111111124</v>
      </c>
      <c r="P20" s="47">
        <v>69.463333333333324</v>
      </c>
      <c r="Q20" s="47">
        <v>69.543333333333322</v>
      </c>
      <c r="R20" s="47">
        <f t="shared" si="4"/>
        <v>69.498888888888871</v>
      </c>
      <c r="S20" s="13">
        <v>72.414117647058816</v>
      </c>
      <c r="T20" s="54">
        <v>74.1875</v>
      </c>
      <c r="U20" s="54">
        <f t="shared" si="5"/>
        <v>73.202287581699338</v>
      </c>
      <c r="V20" s="12">
        <v>63.533600000000007</v>
      </c>
      <c r="W20" s="47">
        <v>66.639999999999986</v>
      </c>
      <c r="X20" s="14">
        <f t="shared" si="6"/>
        <v>64.914222222222222</v>
      </c>
    </row>
    <row r="21" spans="1:24" x14ac:dyDescent="0.2">
      <c r="A21" s="52"/>
      <c r="B21" s="49">
        <v>45047</v>
      </c>
      <c r="C21" s="49">
        <v>45077</v>
      </c>
      <c r="D21" s="53">
        <f>INDEX('on off peak hours'!$16:$16,MATCH($B21,'on off peak hours'!$15:$15,0))</f>
        <v>416</v>
      </c>
      <c r="E21" s="53">
        <f>INDEX('on off peak hours'!$17:$17,MATCH($B21,'on off peak hours'!$15:$15,0))</f>
        <v>328</v>
      </c>
      <c r="F21" s="53">
        <f t="shared" si="7"/>
        <v>744</v>
      </c>
      <c r="G21" s="54">
        <v>22.587692307692308</v>
      </c>
      <c r="H21" s="54">
        <v>11.061875000000001</v>
      </c>
      <c r="I21" s="54">
        <f t="shared" si="1"/>
        <v>17.506418010752689</v>
      </c>
      <c r="J21" s="12">
        <v>28.014615384615386</v>
      </c>
      <c r="K21" s="47">
        <v>21.338780487804875</v>
      </c>
      <c r="L21" s="47">
        <f t="shared" si="2"/>
        <v>25.071505376344081</v>
      </c>
      <c r="M21" s="13">
        <v>19.96846153846154</v>
      </c>
      <c r="N21" s="54">
        <v>6.7995121951219515</v>
      </c>
      <c r="O21" s="69">
        <f t="shared" si="3"/>
        <v>14.162795698924732</v>
      </c>
      <c r="P21" s="47">
        <v>31.653333333333332</v>
      </c>
      <c r="Q21" s="47">
        <v>28.120833333333334</v>
      </c>
      <c r="R21" s="47">
        <f t="shared" si="4"/>
        <v>30.095994623655912</v>
      </c>
      <c r="S21" s="13">
        <v>32.977368421052631</v>
      </c>
      <c r="T21" s="54">
        <v>22.100000000000005</v>
      </c>
      <c r="U21" s="54">
        <f t="shared" si="5"/>
        <v>28.181969439728356</v>
      </c>
      <c r="V21" s="12">
        <v>30.887307692307687</v>
      </c>
      <c r="W21" s="47">
        <v>22.115121951219507</v>
      </c>
      <c r="X21" s="14">
        <f t="shared" si="6"/>
        <v>27.019999999999996</v>
      </c>
    </row>
    <row r="22" spans="1:24" x14ac:dyDescent="0.2">
      <c r="A22" s="52"/>
      <c r="B22" s="49">
        <v>45078</v>
      </c>
      <c r="C22" s="49">
        <v>45107</v>
      </c>
      <c r="D22" s="53">
        <f>INDEX('on off peak hours'!$16:$16,MATCH($B22,'on off peak hours'!$15:$15,0))</f>
        <v>416</v>
      </c>
      <c r="E22" s="53">
        <f>INDEX('on off peak hours'!$17:$17,MATCH($B22,'on off peak hours'!$15:$15,0))</f>
        <v>304</v>
      </c>
      <c r="F22" s="53">
        <f t="shared" si="7"/>
        <v>720</v>
      </c>
      <c r="G22" s="54">
        <v>52.4925</v>
      </c>
      <c r="H22" s="54">
        <v>30.374999999999996</v>
      </c>
      <c r="I22" s="54">
        <f t="shared" si="1"/>
        <v>43.153999999999996</v>
      </c>
      <c r="J22" s="12">
        <v>34.942692307692305</v>
      </c>
      <c r="K22" s="47">
        <v>29.789999999999992</v>
      </c>
      <c r="L22" s="47">
        <f t="shared" si="2"/>
        <v>32.767111111111106</v>
      </c>
      <c r="M22" s="13">
        <v>49.38115384615385</v>
      </c>
      <c r="N22" s="54">
        <v>37.076842105263161</v>
      </c>
      <c r="O22" s="69">
        <f t="shared" si="3"/>
        <v>44.186</v>
      </c>
      <c r="P22" s="47">
        <v>35.887058823529408</v>
      </c>
      <c r="Q22" s="47">
        <v>37.833750000000002</v>
      </c>
      <c r="R22" s="47">
        <f t="shared" si="4"/>
        <v>36.70899509803921</v>
      </c>
      <c r="S22" s="13">
        <v>38.1875</v>
      </c>
      <c r="T22" s="54">
        <v>38</v>
      </c>
      <c r="U22" s="54">
        <f t="shared" si="5"/>
        <v>38.108333333333334</v>
      </c>
      <c r="V22" s="12">
        <v>40.06307692307692</v>
      </c>
      <c r="W22" s="47">
        <v>33.468918918918916</v>
      </c>
      <c r="X22" s="14">
        <f t="shared" si="6"/>
        <v>37.278876876876872</v>
      </c>
    </row>
    <row r="23" spans="1:24" x14ac:dyDescent="0.2">
      <c r="A23" s="52"/>
      <c r="B23" s="49">
        <v>45108</v>
      </c>
      <c r="C23" s="49">
        <v>45138</v>
      </c>
      <c r="D23" s="53">
        <f>INDEX('on off peak hours'!$16:$16,MATCH($B23,'on off peak hours'!$15:$15,0))</f>
        <v>400</v>
      </c>
      <c r="E23" s="53">
        <f>INDEX('on off peak hours'!$17:$17,MATCH($B23,'on off peak hours'!$15:$15,0))</f>
        <v>344</v>
      </c>
      <c r="F23" s="53">
        <f t="shared" si="7"/>
        <v>744</v>
      </c>
      <c r="G23" s="54">
        <v>103.15559999999999</v>
      </c>
      <c r="H23" s="54">
        <v>66</v>
      </c>
      <c r="I23" s="54">
        <f t="shared" si="1"/>
        <v>85.976129032258058</v>
      </c>
      <c r="J23" s="12">
        <v>111.48639999999999</v>
      </c>
      <c r="K23" s="47">
        <v>76.169302325581398</v>
      </c>
      <c r="L23" s="47">
        <f t="shared" si="2"/>
        <v>95.156989247311827</v>
      </c>
      <c r="M23" s="13">
        <v>98.146799999999999</v>
      </c>
      <c r="N23" s="54">
        <v>63.290232558139543</v>
      </c>
      <c r="O23" s="69">
        <f t="shared" si="3"/>
        <v>82.030322580645162</v>
      </c>
      <c r="P23" s="47">
        <v>96.263333333333321</v>
      </c>
      <c r="Q23" s="47">
        <v>61.063999999999993</v>
      </c>
      <c r="R23" s="47">
        <f t="shared" si="4"/>
        <v>79.988372759856617</v>
      </c>
      <c r="S23" s="13">
        <v>153.33333333333334</v>
      </c>
      <c r="T23" s="54">
        <v>60.777777777777779</v>
      </c>
      <c r="U23" s="54">
        <f t="shared" si="5"/>
        <v>110.53882915173239</v>
      </c>
      <c r="V23" s="12">
        <v>116.86959999999999</v>
      </c>
      <c r="W23" s="47">
        <v>75.633488372093026</v>
      </c>
      <c r="X23" s="14">
        <f t="shared" si="6"/>
        <v>97.803440860215048</v>
      </c>
    </row>
    <row r="24" spans="1:24" x14ac:dyDescent="0.2">
      <c r="A24" s="52"/>
      <c r="B24" s="49">
        <v>45139</v>
      </c>
      <c r="C24" s="49">
        <v>45169</v>
      </c>
      <c r="D24" s="53">
        <f>INDEX('on off peak hours'!$16:$16,MATCH($B24,'on off peak hours'!$15:$15,0))</f>
        <v>432</v>
      </c>
      <c r="E24" s="53">
        <f>INDEX('on off peak hours'!$17:$17,MATCH($B24,'on off peak hours'!$15:$15,0))</f>
        <v>312</v>
      </c>
      <c r="F24" s="53">
        <f t="shared" si="7"/>
        <v>744</v>
      </c>
      <c r="G24" s="54">
        <v>112.14349999999999</v>
      </c>
      <c r="H24" s="54">
        <v>44.272777777777769</v>
      </c>
      <c r="I24" s="54">
        <f t="shared" si="1"/>
        <v>83.68158422939068</v>
      </c>
      <c r="J24" s="12">
        <v>134.33370370370372</v>
      </c>
      <c r="K24" s="47">
        <v>60.768205128205118</v>
      </c>
      <c r="L24" s="47">
        <f t="shared" si="2"/>
        <v>103.4836559139785</v>
      </c>
      <c r="M24" s="13">
        <v>129.22999999999999</v>
      </c>
      <c r="N24" s="54">
        <v>53.934871794871796</v>
      </c>
      <c r="O24" s="69">
        <f t="shared" si="3"/>
        <v>97.654623655913966</v>
      </c>
      <c r="P24" s="47">
        <v>80.671578947368431</v>
      </c>
      <c r="Q24" s="47">
        <v>57.429090909090917</v>
      </c>
      <c r="R24" s="47">
        <f t="shared" si="4"/>
        <v>70.924729124864953</v>
      </c>
      <c r="S24" s="13">
        <v>124.55500000000001</v>
      </c>
      <c r="T24" s="54">
        <v>44.61</v>
      </c>
      <c r="U24" s="54">
        <f t="shared" si="5"/>
        <v>91.02967741935484</v>
      </c>
      <c r="V24" s="12">
        <v>102.93884615384617</v>
      </c>
      <c r="W24" s="47">
        <v>62.504358974358986</v>
      </c>
      <c r="X24" s="14">
        <f t="shared" si="6"/>
        <v>85.982448304383809</v>
      </c>
    </row>
    <row r="25" spans="1:24" x14ac:dyDescent="0.2">
      <c r="A25" s="52"/>
      <c r="B25" s="49">
        <v>45170</v>
      </c>
      <c r="C25" s="49">
        <v>45199</v>
      </c>
      <c r="D25" s="53">
        <f>INDEX('on off peak hours'!$16:$16,MATCH($B25,'on off peak hours'!$15:$15,0))</f>
        <v>400</v>
      </c>
      <c r="E25" s="53">
        <f>INDEX('on off peak hours'!$17:$17,MATCH($B25,'on off peak hours'!$15:$15,0))</f>
        <v>320</v>
      </c>
      <c r="F25" s="53">
        <f t="shared" si="7"/>
        <v>720</v>
      </c>
      <c r="G25" s="54">
        <v>62.009444444444448</v>
      </c>
      <c r="H25" s="54">
        <v>28.965294117647055</v>
      </c>
      <c r="I25" s="54">
        <f t="shared" si="1"/>
        <v>47.323155410312275</v>
      </c>
      <c r="J25" s="12">
        <v>45.044400000000003</v>
      </c>
      <c r="K25" s="47">
        <v>37.187249999999999</v>
      </c>
      <c r="L25" s="47">
        <f t="shared" si="2"/>
        <v>41.552333333333337</v>
      </c>
      <c r="M25" s="13">
        <v>63.389600000000009</v>
      </c>
      <c r="N25" s="54">
        <v>39.908249999999995</v>
      </c>
      <c r="O25" s="69">
        <f t="shared" si="3"/>
        <v>52.95344444444445</v>
      </c>
      <c r="P25" s="47">
        <v>49.961363636363643</v>
      </c>
      <c r="Q25" s="47">
        <v>34.166363636363627</v>
      </c>
      <c r="R25" s="47">
        <f t="shared" si="4"/>
        <v>42.941363636363633</v>
      </c>
      <c r="S25" s="13">
        <v>53.5</v>
      </c>
      <c r="T25" s="54">
        <v>32.5</v>
      </c>
      <c r="U25" s="54">
        <f t="shared" si="5"/>
        <v>44.166666666666664</v>
      </c>
      <c r="V25" s="12">
        <v>49.659199999999991</v>
      </c>
      <c r="W25" s="47">
        <v>40.607000000000006</v>
      </c>
      <c r="X25" s="14">
        <f t="shared" si="6"/>
        <v>45.635999999999996</v>
      </c>
    </row>
    <row r="26" spans="1:24" ht="12" customHeight="1" x14ac:dyDescent="0.2">
      <c r="A26" s="52"/>
      <c r="B26" s="49">
        <v>45200</v>
      </c>
      <c r="C26" s="49">
        <v>45230</v>
      </c>
      <c r="D26" s="53">
        <f>INDEX('on off peak hours'!$16:$16,MATCH($B26,'on off peak hours'!$15:$15,0))</f>
        <v>416</v>
      </c>
      <c r="E26" s="53">
        <f>INDEX('on off peak hours'!$17:$17,MATCH($B26,'on off peak hours'!$15:$15,0))</f>
        <v>328</v>
      </c>
      <c r="F26" s="53">
        <f t="shared" si="7"/>
        <v>744</v>
      </c>
      <c r="G26" s="54">
        <v>117.08333333333333</v>
      </c>
      <c r="H26" s="54">
        <v>49.224999999999994</v>
      </c>
      <c r="I26" s="54">
        <f t="shared" si="1"/>
        <v>87.167293906810031</v>
      </c>
      <c r="J26" s="12">
        <v>59.89041666666666</v>
      </c>
      <c r="K26" s="47">
        <v>50.956829268292687</v>
      </c>
      <c r="L26" s="47">
        <f t="shared" si="2"/>
        <v>55.95195340501791</v>
      </c>
      <c r="M26" s="13">
        <v>104.51076923076924</v>
      </c>
      <c r="N26" s="54">
        <v>70.369999999999976</v>
      </c>
      <c r="O26" s="69">
        <f t="shared" si="3"/>
        <v>89.459462365591392</v>
      </c>
      <c r="P26" s="47">
        <v>70.846666666666664</v>
      </c>
      <c r="Q26" s="47">
        <v>57.873333333333335</v>
      </c>
      <c r="R26" s="47">
        <f t="shared" si="4"/>
        <v>65.127240143369178</v>
      </c>
      <c r="S26" s="13">
        <v>66.818181818181813</v>
      </c>
      <c r="T26" s="54">
        <v>56.999999999999993</v>
      </c>
      <c r="U26" s="54">
        <f t="shared" si="5"/>
        <v>62.489736070381227</v>
      </c>
      <c r="V26" s="12">
        <v>60.857307692307693</v>
      </c>
      <c r="W26" s="47">
        <v>53.590487804878045</v>
      </c>
      <c r="X26" s="14">
        <f t="shared" si="6"/>
        <v>57.653655913978497</v>
      </c>
    </row>
    <row r="27" spans="1:24" x14ac:dyDescent="0.2">
      <c r="A27" s="52"/>
      <c r="B27" s="49">
        <v>45231</v>
      </c>
      <c r="C27" s="49">
        <v>45260</v>
      </c>
      <c r="D27" s="53">
        <f>INDEX('on off peak hours'!$16:$16,MATCH($B27,'on off peak hours'!$15:$15,0))</f>
        <v>400</v>
      </c>
      <c r="E27" s="53">
        <f>INDEX('on off peak hours'!$17:$17,MATCH($B27,'on off peak hours'!$15:$15,0))</f>
        <v>320</v>
      </c>
      <c r="F27" s="53">
        <f t="shared" si="7"/>
        <v>720</v>
      </c>
      <c r="G27" s="54">
        <v>67.251111111111115</v>
      </c>
      <c r="H27" s="54">
        <v>58.394736842105267</v>
      </c>
      <c r="I27" s="54">
        <f t="shared" si="1"/>
        <v>63.314944769330737</v>
      </c>
      <c r="J27" s="12">
        <v>52.303599999999989</v>
      </c>
      <c r="K27" s="47">
        <v>51.647749999999988</v>
      </c>
      <c r="L27" s="47">
        <f t="shared" si="2"/>
        <v>52.012111111111089</v>
      </c>
      <c r="M27" s="13">
        <v>75.42519999999999</v>
      </c>
      <c r="N27" s="54">
        <v>63.696749999999987</v>
      </c>
      <c r="O27" s="69">
        <f t="shared" si="3"/>
        <v>70.212555555555554</v>
      </c>
      <c r="P27" s="47">
        <v>60.789285714285711</v>
      </c>
      <c r="Q27" s="47">
        <v>50.939655172413786</v>
      </c>
      <c r="R27" s="47">
        <f t="shared" si="4"/>
        <v>56.411672140120409</v>
      </c>
      <c r="S27" s="13">
        <v>55.825333333333333</v>
      </c>
      <c r="T27" s="54">
        <v>43.496000000000009</v>
      </c>
      <c r="U27" s="54">
        <f t="shared" si="5"/>
        <v>50.345629629629627</v>
      </c>
      <c r="V27" s="12">
        <v>54.143199999999986</v>
      </c>
      <c r="W27" s="47">
        <v>52.743000000000009</v>
      </c>
      <c r="X27" s="14">
        <f t="shared" si="6"/>
        <v>53.520888888888877</v>
      </c>
    </row>
    <row r="28" spans="1:24" ht="12" thickBot="1" x14ac:dyDescent="0.25">
      <c r="A28" s="55"/>
      <c r="B28" s="15">
        <v>45261</v>
      </c>
      <c r="C28" s="15">
        <v>45291</v>
      </c>
      <c r="D28" s="44">
        <f>INDEX('on off peak hours'!$16:$16,MATCH($B28,'on off peak hours'!$15:$15,0))</f>
        <v>400</v>
      </c>
      <c r="E28" s="44">
        <f>INDEX('on off peak hours'!$17:$17,MATCH($B28,'on off peak hours'!$15:$15,0))</f>
        <v>344</v>
      </c>
      <c r="F28" s="44">
        <f t="shared" si="7"/>
        <v>744</v>
      </c>
      <c r="G28" s="16">
        <v>63</v>
      </c>
      <c r="H28" s="16">
        <v>44.666666666666664</v>
      </c>
      <c r="I28" s="16">
        <f t="shared" si="1"/>
        <v>54.523297491039422</v>
      </c>
      <c r="J28" s="17">
        <v>39.948</v>
      </c>
      <c r="K28" s="18">
        <v>39.089999999999996</v>
      </c>
      <c r="L28" s="18">
        <f t="shared" si="2"/>
        <v>39.551290322580648</v>
      </c>
      <c r="M28" s="19">
        <v>56.400399999999998</v>
      </c>
      <c r="N28" s="16">
        <v>49.374186046511639</v>
      </c>
      <c r="O28" s="70">
        <f t="shared" si="3"/>
        <v>53.151720430107531</v>
      </c>
      <c r="P28" s="18">
        <v>51.738695652173917</v>
      </c>
      <c r="Q28" s="18">
        <v>46.741935483870961</v>
      </c>
      <c r="R28" s="18">
        <f t="shared" si="4"/>
        <v>49.428365681883299</v>
      </c>
      <c r="S28" s="19">
        <v>43</v>
      </c>
      <c r="T28" s="16">
        <v>51.857142857142854</v>
      </c>
      <c r="U28" s="16">
        <f t="shared" si="5"/>
        <v>47.095238095238095</v>
      </c>
      <c r="V28" s="17">
        <v>42.994000000000007</v>
      </c>
      <c r="W28" s="18">
        <v>39.906279069767443</v>
      </c>
      <c r="X28" s="20">
        <f t="shared" si="6"/>
        <v>41.566344086021509</v>
      </c>
    </row>
    <row r="29" spans="1:24" ht="12" thickBot="1" x14ac:dyDescent="0.25">
      <c r="I29" s="60">
        <f>SUMPRODUCT(I17:I28,$F$17:$F$28)/SUM($F$17:$F$28)</f>
        <v>73.92118417980106</v>
      </c>
      <c r="J29" s="61"/>
      <c r="K29" s="60"/>
      <c r="L29" s="60">
        <f>SUMPRODUCT(L17:L28,$F$17:$F$28)/SUM($F$17:$F$28)</f>
        <v>64.889143074581426</v>
      </c>
      <c r="M29" s="61"/>
      <c r="N29" s="60"/>
      <c r="O29" s="65">
        <f>SUMPRODUCT(O17:O28,$F$17:$F$28)/SUM($F$17:$F$28)</f>
        <v>76.183607305936064</v>
      </c>
      <c r="P29" s="60"/>
      <c r="Q29" s="60"/>
      <c r="R29" s="60">
        <f>SUMPRODUCT(R17:R28,$F$17:$F$28)/SUM($F$17:$F$28)</f>
        <v>66.82299352078401</v>
      </c>
      <c r="S29" s="61"/>
      <c r="T29" s="60"/>
      <c r="U29" s="60">
        <f>SUMPRODUCT(U17:U28,$F$17:$F$28)/SUM($F$17:$F$28)</f>
        <v>71.155918197972568</v>
      </c>
      <c r="V29" s="61"/>
      <c r="W29" s="60"/>
      <c r="X29" s="62">
        <f>SUMPRODUCT(X17:X28,$F$17:$F$28)/SUM($F$17:$F$28)</f>
        <v>66.378809690617913</v>
      </c>
    </row>
    <row r="30" spans="1:24" x14ac:dyDescent="0.2">
      <c r="G30" s="26"/>
      <c r="J30" s="26"/>
      <c r="M30" s="26"/>
      <c r="P30" s="26"/>
      <c r="S30" s="26"/>
    </row>
    <row r="31" spans="1:24" x14ac:dyDescent="0.2">
      <c r="G31" s="26"/>
      <c r="J31" s="26"/>
      <c r="M31" s="26"/>
      <c r="P31" s="26"/>
      <c r="S31" s="26"/>
    </row>
  </sheetData>
  <conditionalFormatting sqref="I15:X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9:X2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gridLines="1"/>
  <pageMargins left="0.5" right="0.5" top="1" bottom="1" header="0.5" footer="0.5"/>
  <pageSetup scale="65" fitToHeight="15" orientation="landscape" r:id="rId1"/>
  <headerFooter alignWithMargins="0">
    <oddHeader>FPC.xls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7211-32AA-457D-92B7-5C987306A00A}">
  <dimension ref="A1:MX29"/>
  <sheetViews>
    <sheetView workbookViewId="0"/>
  </sheetViews>
  <sheetFormatPr defaultColWidth="9.1640625" defaultRowHeight="12.75" x14ac:dyDescent="0.2"/>
  <cols>
    <col min="1" max="1" width="23.1640625" style="31" bestFit="1" customWidth="1"/>
    <col min="2" max="2" width="6" style="29" bestFit="1" customWidth="1"/>
    <col min="3" max="3" width="9.83203125" style="29" bestFit="1" customWidth="1"/>
    <col min="4" max="6" width="8" style="29" bestFit="1" customWidth="1"/>
    <col min="7" max="7" width="11.5" style="29" bestFit="1" customWidth="1"/>
    <col min="8" max="8" width="7.83203125" style="29" bestFit="1" customWidth="1"/>
    <col min="9" max="9" width="12.6640625" style="29" bestFit="1" customWidth="1"/>
    <col min="10" max="10" width="8.33203125" style="29" bestFit="1" customWidth="1"/>
    <col min="11" max="11" width="10.1640625" style="29" bestFit="1" customWidth="1"/>
    <col min="12" max="12" width="7.83203125" style="29" bestFit="1" customWidth="1"/>
    <col min="13" max="14" width="11.33203125" style="29" bestFit="1" customWidth="1"/>
    <col min="15" max="15" width="9.83203125" style="29" bestFit="1" customWidth="1"/>
    <col min="16" max="18" width="8" style="29" bestFit="1" customWidth="1"/>
    <col min="19" max="19" width="11.5" style="29" bestFit="1" customWidth="1"/>
    <col min="20" max="20" width="7.83203125" style="29" bestFit="1" customWidth="1"/>
    <col min="21" max="21" width="9" style="29" bestFit="1" customWidth="1"/>
    <col min="22" max="22" width="8.33203125" style="29" bestFit="1" customWidth="1"/>
    <col min="23" max="23" width="10.1640625" style="29" bestFit="1" customWidth="1"/>
    <col min="24" max="24" width="7.83203125" style="29" bestFit="1" customWidth="1"/>
    <col min="25" max="26" width="11.33203125" style="29" bestFit="1" customWidth="1"/>
    <col min="27" max="27" width="10.33203125" style="29" bestFit="1" customWidth="1"/>
    <col min="28" max="30" width="8" style="29" bestFit="1" customWidth="1"/>
    <col min="31" max="31" width="11.5" style="29" bestFit="1" customWidth="1"/>
    <col min="32" max="32" width="7.83203125" style="29" bestFit="1" customWidth="1"/>
    <col min="33" max="33" width="10" style="29" bestFit="1" customWidth="1"/>
    <col min="34" max="34" width="8.33203125" style="29" bestFit="1" customWidth="1"/>
    <col min="35" max="35" width="10.1640625" style="29" bestFit="1" customWidth="1"/>
    <col min="36" max="36" width="7.83203125" style="29" bestFit="1" customWidth="1"/>
    <col min="37" max="38" width="11.33203125" style="29" bestFit="1" customWidth="1"/>
    <col min="39" max="39" width="9.83203125" style="29" bestFit="1" customWidth="1"/>
    <col min="40" max="40" width="8" style="29" bestFit="1" customWidth="1"/>
    <col min="41" max="41" width="8.6640625" style="29" bestFit="1" customWidth="1"/>
    <col min="42" max="42" width="8" style="29" bestFit="1" customWidth="1"/>
    <col min="43" max="43" width="11.5" style="29" bestFit="1" customWidth="1"/>
    <col min="44" max="44" width="7.83203125" style="29" bestFit="1" customWidth="1"/>
    <col min="45" max="45" width="9" style="29" bestFit="1" customWidth="1"/>
    <col min="46" max="46" width="8.33203125" style="29" bestFit="1" customWidth="1"/>
    <col min="47" max="47" width="10.1640625" style="29" bestFit="1" customWidth="1"/>
    <col min="48" max="48" width="7.83203125" style="29" bestFit="1" customWidth="1"/>
    <col min="49" max="50" width="11.33203125" style="29" bestFit="1" customWidth="1"/>
    <col min="51" max="51" width="10" style="29" bestFit="1" customWidth="1"/>
    <col min="52" max="54" width="8" style="29" bestFit="1" customWidth="1"/>
    <col min="55" max="55" width="11.5" style="29" bestFit="1" customWidth="1"/>
    <col min="56" max="56" width="7.83203125" style="29" bestFit="1" customWidth="1"/>
    <col min="57" max="57" width="9" style="29" bestFit="1" customWidth="1"/>
    <col min="58" max="58" width="8.33203125" style="29" bestFit="1" customWidth="1"/>
    <col min="59" max="59" width="10.1640625" style="29" bestFit="1" customWidth="1"/>
    <col min="60" max="60" width="7.83203125" style="29" bestFit="1" customWidth="1"/>
    <col min="61" max="62" width="11.33203125" style="29" bestFit="1" customWidth="1"/>
    <col min="63" max="63" width="9.83203125" style="29" bestFit="1" customWidth="1"/>
    <col min="64" max="66" width="8" style="29" bestFit="1" customWidth="1"/>
    <col min="67" max="67" width="11.5" style="29" bestFit="1" customWidth="1"/>
    <col min="68" max="68" width="7.83203125" style="29" bestFit="1" customWidth="1"/>
    <col min="69" max="69" width="12.6640625" style="29" bestFit="1" customWidth="1"/>
    <col min="70" max="70" width="8.33203125" style="29" bestFit="1" customWidth="1"/>
    <col min="71" max="71" width="10.1640625" style="29" bestFit="1" customWidth="1"/>
    <col min="72" max="72" width="7.83203125" style="29" bestFit="1" customWidth="1"/>
    <col min="73" max="74" width="11.33203125" style="29" bestFit="1" customWidth="1"/>
    <col min="75" max="75" width="9.83203125" style="29" bestFit="1" customWidth="1"/>
    <col min="76" max="78" width="8" style="29" bestFit="1" customWidth="1"/>
    <col min="79" max="79" width="11.5" style="29" bestFit="1" customWidth="1"/>
    <col min="80" max="80" width="7.83203125" style="29" bestFit="1" customWidth="1"/>
    <col min="81" max="81" width="10.33203125" style="29" bestFit="1" customWidth="1"/>
    <col min="82" max="82" width="8.33203125" style="29" bestFit="1" customWidth="1"/>
    <col min="83" max="83" width="10.1640625" style="29" bestFit="1" customWidth="1"/>
    <col min="84" max="84" width="7.83203125" style="29" bestFit="1" customWidth="1"/>
    <col min="85" max="85" width="11.33203125" style="29" bestFit="1" customWidth="1"/>
    <col min="86" max="87" width="12.6640625" style="29" bestFit="1" customWidth="1"/>
    <col min="88" max="90" width="8" style="29" bestFit="1" customWidth="1"/>
    <col min="91" max="91" width="11.5" style="29" bestFit="1" customWidth="1"/>
    <col min="92" max="92" width="7.83203125" style="29" bestFit="1" customWidth="1"/>
    <col min="93" max="93" width="9" style="29" bestFit="1" customWidth="1"/>
    <col min="94" max="94" width="8.33203125" style="29" bestFit="1" customWidth="1"/>
    <col min="95" max="95" width="10.1640625" style="29" bestFit="1" customWidth="1"/>
    <col min="96" max="96" width="7.83203125" style="29" bestFit="1" customWidth="1"/>
    <col min="97" max="98" width="11.33203125" style="29" bestFit="1" customWidth="1"/>
    <col min="99" max="99" width="10.33203125" style="29" bestFit="1" customWidth="1"/>
    <col min="100" max="102" width="8" style="29" bestFit="1" customWidth="1"/>
    <col min="103" max="103" width="11.5" style="29" bestFit="1" customWidth="1"/>
    <col min="104" max="104" width="7.83203125" style="29" bestFit="1" customWidth="1"/>
    <col min="105" max="105" width="10" style="29" bestFit="1" customWidth="1"/>
    <col min="106" max="106" width="8.33203125" style="29" bestFit="1" customWidth="1"/>
    <col min="107" max="107" width="10.1640625" style="29" bestFit="1" customWidth="1"/>
    <col min="108" max="108" width="7.83203125" style="29" bestFit="1" customWidth="1"/>
    <col min="109" max="110" width="11.33203125" style="29" bestFit="1" customWidth="1"/>
    <col min="111" max="111" width="9.83203125" style="29" bestFit="1" customWidth="1"/>
    <col min="112" max="114" width="8" style="29" bestFit="1" customWidth="1"/>
    <col min="115" max="115" width="11.5" style="29" bestFit="1" customWidth="1"/>
    <col min="116" max="116" width="7.83203125" style="29" bestFit="1" customWidth="1"/>
    <col min="117" max="117" width="9" style="29" bestFit="1" customWidth="1"/>
    <col min="118" max="118" width="8.33203125" style="29" bestFit="1" customWidth="1"/>
    <col min="119" max="119" width="10.1640625" style="29" bestFit="1" customWidth="1"/>
    <col min="120" max="120" width="7.83203125" style="29" bestFit="1" customWidth="1"/>
    <col min="121" max="122" width="11.33203125" style="29" bestFit="1" customWidth="1"/>
    <col min="123" max="123" width="9.83203125" style="29" bestFit="1" customWidth="1"/>
    <col min="124" max="126" width="8" style="29" bestFit="1" customWidth="1"/>
    <col min="127" max="127" width="11.5" style="29" bestFit="1" customWidth="1"/>
    <col min="128" max="128" width="7.83203125" style="29" bestFit="1" customWidth="1"/>
    <col min="129" max="129" width="9.5" style="29" bestFit="1" customWidth="1"/>
    <col min="130" max="130" width="8.33203125" style="29" bestFit="1" customWidth="1"/>
    <col min="131" max="131" width="10.1640625" style="29" bestFit="1" customWidth="1"/>
    <col min="132" max="132" width="7.83203125" style="29" bestFit="1" customWidth="1"/>
    <col min="133" max="134" width="11.33203125" style="29" bestFit="1" customWidth="1"/>
    <col min="135" max="135" width="9.83203125" style="29" bestFit="1" customWidth="1"/>
    <col min="136" max="138" width="8" style="29" bestFit="1" customWidth="1"/>
    <col min="139" max="139" width="11.5" style="29" bestFit="1" customWidth="1"/>
    <col min="140" max="140" width="7.83203125" style="29" bestFit="1" customWidth="1"/>
    <col min="141" max="141" width="12.6640625" style="29" bestFit="1" customWidth="1"/>
    <col min="142" max="142" width="8.33203125" style="29" bestFit="1" customWidth="1"/>
    <col min="143" max="143" width="10.1640625" style="29" bestFit="1" customWidth="1"/>
    <col min="144" max="144" width="7.83203125" style="29" bestFit="1" customWidth="1"/>
    <col min="145" max="146" width="11.33203125" style="29" bestFit="1" customWidth="1"/>
    <col min="147" max="147" width="9.83203125" style="29" bestFit="1" customWidth="1"/>
    <col min="148" max="150" width="8" style="29" bestFit="1" customWidth="1"/>
    <col min="151" max="151" width="11.5" style="29" bestFit="1" customWidth="1"/>
    <col min="152" max="152" width="7.83203125" style="29" bestFit="1" customWidth="1"/>
    <col min="153" max="153" width="10.33203125" style="29" bestFit="1" customWidth="1"/>
    <col min="154" max="154" width="8.33203125" style="29" bestFit="1" customWidth="1"/>
    <col min="155" max="155" width="10.1640625" style="29" bestFit="1" customWidth="1"/>
    <col min="156" max="156" width="7.83203125" style="29" bestFit="1" customWidth="1"/>
    <col min="157" max="157" width="11.33203125" style="29" bestFit="1" customWidth="1"/>
    <col min="158" max="159" width="12.6640625" style="29" bestFit="1" customWidth="1"/>
    <col min="160" max="162" width="8" style="29" bestFit="1" customWidth="1"/>
    <col min="163" max="163" width="11.5" style="29" bestFit="1" customWidth="1"/>
    <col min="164" max="164" width="7.83203125" style="29" bestFit="1" customWidth="1"/>
    <col min="165" max="165" width="10" style="29" bestFit="1" customWidth="1"/>
    <col min="166" max="166" width="8.33203125" style="29" bestFit="1" customWidth="1"/>
    <col min="167" max="167" width="10.1640625" style="29" bestFit="1" customWidth="1"/>
    <col min="168" max="168" width="7.83203125" style="29" bestFit="1" customWidth="1"/>
    <col min="169" max="170" width="11.33203125" style="29" bestFit="1" customWidth="1"/>
    <col min="171" max="171" width="9.83203125" style="29" bestFit="1" customWidth="1"/>
    <col min="172" max="174" width="8" style="29" bestFit="1" customWidth="1"/>
    <col min="175" max="175" width="11.5" style="29" bestFit="1" customWidth="1"/>
    <col min="176" max="176" width="7.83203125" style="29" bestFit="1" customWidth="1"/>
    <col min="177" max="177" width="9" style="29" bestFit="1" customWidth="1"/>
    <col min="178" max="178" width="8.33203125" style="29" bestFit="1" customWidth="1"/>
    <col min="179" max="179" width="10.1640625" style="29" bestFit="1" customWidth="1"/>
    <col min="180" max="180" width="7.83203125" style="29" bestFit="1" customWidth="1"/>
    <col min="181" max="182" width="11.33203125" style="29" bestFit="1" customWidth="1"/>
    <col min="183" max="183" width="10" style="29" bestFit="1" customWidth="1"/>
    <col min="184" max="186" width="8" style="29" bestFit="1" customWidth="1"/>
    <col min="187" max="187" width="11.5" style="29" bestFit="1" customWidth="1"/>
    <col min="188" max="188" width="7.83203125" style="29" bestFit="1" customWidth="1"/>
    <col min="189" max="189" width="9" style="29" bestFit="1" customWidth="1"/>
    <col min="190" max="190" width="8.33203125" style="29" bestFit="1" customWidth="1"/>
    <col min="191" max="191" width="10.1640625" style="29" bestFit="1" customWidth="1"/>
    <col min="192" max="192" width="7.83203125" style="29" bestFit="1" customWidth="1"/>
    <col min="193" max="194" width="11.33203125" style="29" bestFit="1" customWidth="1"/>
    <col min="195" max="195" width="9.83203125" style="29" bestFit="1" customWidth="1"/>
    <col min="196" max="198" width="8" style="29" bestFit="1" customWidth="1"/>
    <col min="199" max="199" width="11.5" style="29" bestFit="1" customWidth="1"/>
    <col min="200" max="200" width="7.83203125" style="29" bestFit="1" customWidth="1"/>
    <col min="201" max="201" width="9.5" style="29" bestFit="1" customWidth="1"/>
    <col min="202" max="202" width="8.33203125" style="29" bestFit="1" customWidth="1"/>
    <col min="203" max="203" width="10.1640625" style="29" bestFit="1" customWidth="1"/>
    <col min="204" max="204" width="7.83203125" style="29" bestFit="1" customWidth="1"/>
    <col min="205" max="206" width="11.33203125" style="29" bestFit="1" customWidth="1"/>
    <col min="207" max="207" width="9.83203125" style="29" bestFit="1" customWidth="1"/>
    <col min="208" max="210" width="8" style="29" bestFit="1" customWidth="1"/>
    <col min="211" max="211" width="11.5" style="29" bestFit="1" customWidth="1"/>
    <col min="212" max="212" width="7.83203125" style="29" bestFit="1" customWidth="1"/>
    <col min="213" max="213" width="10.33203125" style="29" bestFit="1" customWidth="1"/>
    <col min="214" max="214" width="8.33203125" style="29" bestFit="1" customWidth="1"/>
    <col min="215" max="215" width="10.1640625" style="29" bestFit="1" customWidth="1"/>
    <col min="216" max="216" width="7.83203125" style="29" bestFit="1" customWidth="1"/>
    <col min="217" max="217" width="11.33203125" style="29" bestFit="1" customWidth="1"/>
    <col min="218" max="219" width="12.6640625" style="29" bestFit="1" customWidth="1"/>
    <col min="220" max="222" width="8" style="29" bestFit="1" customWidth="1"/>
    <col min="223" max="223" width="11.5" style="29" bestFit="1" customWidth="1"/>
    <col min="224" max="224" width="7.83203125" style="29" bestFit="1" customWidth="1"/>
    <col min="225" max="225" width="9" style="29" bestFit="1" customWidth="1"/>
    <col min="226" max="226" width="8.33203125" style="29" bestFit="1" customWidth="1"/>
    <col min="227" max="227" width="10.1640625" style="29" bestFit="1" customWidth="1"/>
    <col min="228" max="228" width="7.83203125" style="29" bestFit="1" customWidth="1"/>
    <col min="229" max="230" width="11.33203125" style="29" bestFit="1" customWidth="1"/>
    <col min="231" max="231" width="10.33203125" style="29" bestFit="1" customWidth="1"/>
    <col min="232" max="234" width="8" style="29" bestFit="1" customWidth="1"/>
    <col min="235" max="235" width="11.5" style="29" bestFit="1" customWidth="1"/>
    <col min="236" max="236" width="7.83203125" style="29" bestFit="1" customWidth="1"/>
    <col min="237" max="237" width="10" style="29" bestFit="1" customWidth="1"/>
    <col min="238" max="238" width="8.33203125" style="29" bestFit="1" customWidth="1"/>
    <col min="239" max="239" width="10.1640625" style="29" bestFit="1" customWidth="1"/>
    <col min="240" max="240" width="7.83203125" style="29" bestFit="1" customWidth="1"/>
    <col min="241" max="242" width="11.33203125" style="29" bestFit="1" customWidth="1"/>
    <col min="243" max="243" width="9.83203125" style="29" bestFit="1" customWidth="1"/>
    <col min="244" max="246" width="8" style="29" bestFit="1" customWidth="1"/>
    <col min="247" max="247" width="11.5" style="29" bestFit="1" customWidth="1"/>
    <col min="248" max="248" width="7.83203125" style="29" bestFit="1" customWidth="1"/>
    <col min="249" max="249" width="9" style="29" bestFit="1" customWidth="1"/>
    <col min="250" max="250" width="8.33203125" style="29" bestFit="1" customWidth="1"/>
    <col min="251" max="251" width="10.1640625" style="29" bestFit="1" customWidth="1"/>
    <col min="252" max="252" width="7.83203125" style="29" bestFit="1" customWidth="1"/>
    <col min="253" max="254" width="11.33203125" style="29" bestFit="1" customWidth="1"/>
    <col min="255" max="255" width="10" style="29" bestFit="1" customWidth="1"/>
    <col min="256" max="258" width="8" style="29" bestFit="1" customWidth="1"/>
    <col min="259" max="259" width="11.5" style="29" bestFit="1" customWidth="1"/>
    <col min="260" max="260" width="7.83203125" style="29" bestFit="1" customWidth="1"/>
    <col min="261" max="261" width="9.5" style="29" bestFit="1" customWidth="1"/>
    <col min="262" max="262" width="8.33203125" style="29" bestFit="1" customWidth="1"/>
    <col min="263" max="263" width="10.1640625" style="29" bestFit="1" customWidth="1"/>
    <col min="264" max="264" width="7.83203125" style="29" bestFit="1" customWidth="1"/>
    <col min="265" max="266" width="11.33203125" style="29" bestFit="1" customWidth="1"/>
    <col min="267" max="267" width="9.83203125" style="29" bestFit="1" customWidth="1"/>
    <col min="268" max="270" width="8" style="29" bestFit="1" customWidth="1"/>
    <col min="271" max="271" width="11.5" style="29" bestFit="1" customWidth="1"/>
    <col min="272" max="272" width="7.83203125" style="29" bestFit="1" customWidth="1"/>
    <col min="273" max="273" width="12.6640625" style="29" bestFit="1" customWidth="1"/>
    <col min="274" max="274" width="8.33203125" style="29" bestFit="1" customWidth="1"/>
    <col min="275" max="275" width="10.1640625" style="29" bestFit="1" customWidth="1"/>
    <col min="276" max="276" width="7.83203125" style="29" bestFit="1" customWidth="1"/>
    <col min="277" max="278" width="11.33203125" style="29" bestFit="1" customWidth="1"/>
    <col min="279" max="279" width="9.83203125" style="29" bestFit="1" customWidth="1"/>
    <col min="280" max="282" width="8" style="29" bestFit="1" customWidth="1"/>
    <col min="283" max="283" width="11.5" style="29" bestFit="1" customWidth="1"/>
    <col min="284" max="284" width="7.83203125" style="29" bestFit="1" customWidth="1"/>
    <col min="285" max="285" width="10.33203125" style="29" bestFit="1" customWidth="1"/>
    <col min="286" max="286" width="8.33203125" style="29" bestFit="1" customWidth="1"/>
    <col min="287" max="287" width="10.1640625" style="29" bestFit="1" customWidth="1"/>
    <col min="288" max="288" width="7.83203125" style="29" bestFit="1" customWidth="1"/>
    <col min="289" max="289" width="11.33203125" style="29" bestFit="1" customWidth="1"/>
    <col min="290" max="291" width="12.6640625" style="29" bestFit="1" customWidth="1"/>
    <col min="292" max="294" width="8" style="29" bestFit="1" customWidth="1"/>
    <col min="295" max="295" width="11.5" style="29" bestFit="1" customWidth="1"/>
    <col min="296" max="296" width="7.83203125" style="29" bestFit="1" customWidth="1"/>
    <col min="297" max="297" width="9" style="29" bestFit="1" customWidth="1"/>
    <col min="298" max="298" width="8.33203125" style="29" bestFit="1" customWidth="1"/>
    <col min="299" max="299" width="10.1640625" style="29" bestFit="1" customWidth="1"/>
    <col min="300" max="300" width="7.83203125" style="29" bestFit="1" customWidth="1"/>
    <col min="301" max="302" width="11.33203125" style="29" bestFit="1" customWidth="1"/>
    <col min="303" max="303" width="10.33203125" style="29" bestFit="1" customWidth="1"/>
    <col min="304" max="306" width="8" style="29" bestFit="1" customWidth="1"/>
    <col min="307" max="307" width="11.5" style="29" bestFit="1" customWidth="1"/>
    <col min="308" max="308" width="7.83203125" style="29" bestFit="1" customWidth="1"/>
    <col min="309" max="309" width="9" style="29" bestFit="1" customWidth="1"/>
    <col min="310" max="310" width="8.33203125" style="29" bestFit="1" customWidth="1"/>
    <col min="311" max="311" width="10.1640625" style="29" bestFit="1" customWidth="1"/>
    <col min="312" max="312" width="7.83203125" style="29" bestFit="1" customWidth="1"/>
    <col min="313" max="314" width="11.33203125" style="29" bestFit="1" customWidth="1"/>
    <col min="315" max="315" width="10" style="29" bestFit="1" customWidth="1"/>
    <col min="316" max="318" width="8" style="29" bestFit="1" customWidth="1"/>
    <col min="319" max="319" width="11.5" style="29" bestFit="1" customWidth="1"/>
    <col min="320" max="320" width="7.83203125" style="29" bestFit="1" customWidth="1"/>
    <col min="321" max="321" width="9" style="29" bestFit="1" customWidth="1"/>
    <col min="322" max="322" width="8.33203125" style="29" bestFit="1" customWidth="1"/>
    <col min="323" max="323" width="10.1640625" style="29" bestFit="1" customWidth="1"/>
    <col min="324" max="324" width="7.83203125" style="29" bestFit="1" customWidth="1"/>
    <col min="325" max="326" width="11.33203125" style="29" bestFit="1" customWidth="1"/>
    <col min="327" max="327" width="9.83203125" style="29" bestFit="1" customWidth="1"/>
    <col min="328" max="330" width="8" style="29" bestFit="1" customWidth="1"/>
    <col min="331" max="331" width="11.5" style="29" bestFit="1" customWidth="1"/>
    <col min="332" max="332" width="7.83203125" style="29" bestFit="1" customWidth="1"/>
    <col min="333" max="333" width="9.5" style="29" bestFit="1" customWidth="1"/>
    <col min="334" max="334" width="8.33203125" style="29" bestFit="1" customWidth="1"/>
    <col min="335" max="335" width="10.1640625" style="29" bestFit="1" customWidth="1"/>
    <col min="336" max="336" width="7.83203125" style="29" bestFit="1" customWidth="1"/>
    <col min="337" max="338" width="11.33203125" style="29" bestFit="1" customWidth="1"/>
    <col min="339" max="339" width="9.83203125" style="29" bestFit="1" customWidth="1"/>
    <col min="340" max="342" width="8" style="29" bestFit="1" customWidth="1"/>
    <col min="343" max="343" width="11.5" style="29" bestFit="1" customWidth="1"/>
    <col min="344" max="344" width="7.83203125" style="29" bestFit="1" customWidth="1"/>
    <col min="345" max="345" width="12.6640625" style="29" bestFit="1" customWidth="1"/>
    <col min="346" max="346" width="8.33203125" style="29" bestFit="1" customWidth="1"/>
    <col min="347" max="347" width="10.1640625" style="29" bestFit="1" customWidth="1"/>
    <col min="348" max="348" width="7.83203125" style="29" bestFit="1" customWidth="1"/>
    <col min="349" max="350" width="11.33203125" style="29" bestFit="1" customWidth="1"/>
    <col min="351" max="351" width="9.83203125" style="29" bestFit="1" customWidth="1"/>
    <col min="352" max="354" width="8" style="29" bestFit="1" customWidth="1"/>
    <col min="355" max="355" width="11.5" style="29" bestFit="1" customWidth="1"/>
    <col min="356" max="356" width="7.83203125" style="29" bestFit="1" customWidth="1"/>
    <col min="357" max="357" width="9" style="29" bestFit="1" customWidth="1"/>
    <col min="358" max="358" width="8.33203125" style="29" bestFit="1" customWidth="1"/>
    <col min="359" max="359" width="10.1640625" style="29" bestFit="1" customWidth="1"/>
    <col min="360" max="360" width="7.83203125" style="29" bestFit="1" customWidth="1"/>
    <col min="361" max="362" width="11.33203125" style="29" bestFit="1" customWidth="1"/>
    <col min="363" max="16384" width="9.1640625" style="29"/>
  </cols>
  <sheetData>
    <row r="1" spans="1:362" ht="13.5" thickBot="1" x14ac:dyDescent="0.25">
      <c r="A1" s="28">
        <v>2008</v>
      </c>
      <c r="C1" s="30">
        <f>O1-1</f>
        <v>2007</v>
      </c>
      <c r="D1" s="30">
        <f t="shared" ref="D1:N1" si="0">C1</f>
        <v>2007</v>
      </c>
      <c r="E1" s="30">
        <f t="shared" si="0"/>
        <v>2007</v>
      </c>
      <c r="F1" s="30">
        <f t="shared" si="0"/>
        <v>2007</v>
      </c>
      <c r="G1" s="30">
        <f t="shared" si="0"/>
        <v>2007</v>
      </c>
      <c r="H1" s="30">
        <f t="shared" si="0"/>
        <v>2007</v>
      </c>
      <c r="I1" s="30">
        <f t="shared" si="0"/>
        <v>2007</v>
      </c>
      <c r="J1" s="30">
        <f t="shared" si="0"/>
        <v>2007</v>
      </c>
      <c r="K1" s="30">
        <f t="shared" si="0"/>
        <v>2007</v>
      </c>
      <c r="L1" s="30">
        <f t="shared" si="0"/>
        <v>2007</v>
      </c>
      <c r="M1" s="30">
        <f t="shared" si="0"/>
        <v>2007</v>
      </c>
      <c r="N1" s="30">
        <f t="shared" si="0"/>
        <v>2007</v>
      </c>
      <c r="O1" s="30">
        <f>A1</f>
        <v>2008</v>
      </c>
      <c r="P1" s="30">
        <f t="shared" ref="P1:Z1" si="1">O1</f>
        <v>2008</v>
      </c>
      <c r="Q1" s="30">
        <f t="shared" si="1"/>
        <v>2008</v>
      </c>
      <c r="R1" s="30">
        <f t="shared" si="1"/>
        <v>2008</v>
      </c>
      <c r="S1" s="30">
        <f t="shared" si="1"/>
        <v>2008</v>
      </c>
      <c r="T1" s="30">
        <f t="shared" si="1"/>
        <v>2008</v>
      </c>
      <c r="U1" s="30">
        <f t="shared" si="1"/>
        <v>2008</v>
      </c>
      <c r="V1" s="30">
        <f t="shared" si="1"/>
        <v>2008</v>
      </c>
      <c r="W1" s="30">
        <f t="shared" si="1"/>
        <v>2008</v>
      </c>
      <c r="X1" s="30">
        <f t="shared" si="1"/>
        <v>2008</v>
      </c>
      <c r="Y1" s="30">
        <f t="shared" si="1"/>
        <v>2008</v>
      </c>
      <c r="Z1" s="30">
        <f t="shared" si="1"/>
        <v>2008</v>
      </c>
      <c r="AA1" s="30">
        <f>O1+1</f>
        <v>2009</v>
      </c>
      <c r="AB1" s="30">
        <f t="shared" ref="AB1:AL1" si="2">AA1</f>
        <v>2009</v>
      </c>
      <c r="AC1" s="30">
        <f t="shared" si="2"/>
        <v>2009</v>
      </c>
      <c r="AD1" s="30">
        <f t="shared" si="2"/>
        <v>2009</v>
      </c>
      <c r="AE1" s="30">
        <f t="shared" si="2"/>
        <v>2009</v>
      </c>
      <c r="AF1" s="30">
        <f t="shared" si="2"/>
        <v>2009</v>
      </c>
      <c r="AG1" s="30">
        <f t="shared" si="2"/>
        <v>2009</v>
      </c>
      <c r="AH1" s="30">
        <f t="shared" si="2"/>
        <v>2009</v>
      </c>
      <c r="AI1" s="30">
        <f t="shared" si="2"/>
        <v>2009</v>
      </c>
      <c r="AJ1" s="30">
        <f t="shared" si="2"/>
        <v>2009</v>
      </c>
      <c r="AK1" s="30">
        <f t="shared" si="2"/>
        <v>2009</v>
      </c>
      <c r="AL1" s="30">
        <f t="shared" si="2"/>
        <v>2009</v>
      </c>
      <c r="AM1" s="30">
        <f>AA1+1</f>
        <v>2010</v>
      </c>
      <c r="AN1" s="30">
        <f t="shared" ref="AN1:AX1" si="3">AM1</f>
        <v>2010</v>
      </c>
      <c r="AO1" s="30">
        <f t="shared" si="3"/>
        <v>2010</v>
      </c>
      <c r="AP1" s="30">
        <f t="shared" si="3"/>
        <v>2010</v>
      </c>
      <c r="AQ1" s="30">
        <f t="shared" si="3"/>
        <v>2010</v>
      </c>
      <c r="AR1" s="30">
        <f t="shared" si="3"/>
        <v>2010</v>
      </c>
      <c r="AS1" s="30">
        <f t="shared" si="3"/>
        <v>2010</v>
      </c>
      <c r="AT1" s="30">
        <f t="shared" si="3"/>
        <v>2010</v>
      </c>
      <c r="AU1" s="30">
        <f t="shared" si="3"/>
        <v>2010</v>
      </c>
      <c r="AV1" s="30">
        <f t="shared" si="3"/>
        <v>2010</v>
      </c>
      <c r="AW1" s="30">
        <f t="shared" si="3"/>
        <v>2010</v>
      </c>
      <c r="AX1" s="30">
        <f t="shared" si="3"/>
        <v>2010</v>
      </c>
      <c r="AY1" s="30">
        <f>AM1+1</f>
        <v>2011</v>
      </c>
      <c r="AZ1" s="30">
        <f t="shared" ref="AZ1:BJ1" si="4">AY1</f>
        <v>2011</v>
      </c>
      <c r="BA1" s="30">
        <f t="shared" si="4"/>
        <v>2011</v>
      </c>
      <c r="BB1" s="30">
        <f t="shared" si="4"/>
        <v>2011</v>
      </c>
      <c r="BC1" s="30">
        <f t="shared" si="4"/>
        <v>2011</v>
      </c>
      <c r="BD1" s="30">
        <f t="shared" si="4"/>
        <v>2011</v>
      </c>
      <c r="BE1" s="30">
        <f t="shared" si="4"/>
        <v>2011</v>
      </c>
      <c r="BF1" s="30">
        <f t="shared" si="4"/>
        <v>2011</v>
      </c>
      <c r="BG1" s="30">
        <f t="shared" si="4"/>
        <v>2011</v>
      </c>
      <c r="BH1" s="30">
        <f t="shared" si="4"/>
        <v>2011</v>
      </c>
      <c r="BI1" s="30">
        <f t="shared" si="4"/>
        <v>2011</v>
      </c>
      <c r="BJ1" s="30">
        <f t="shared" si="4"/>
        <v>2011</v>
      </c>
      <c r="BK1" s="30">
        <f>AY1+1</f>
        <v>2012</v>
      </c>
      <c r="BL1" s="30">
        <f t="shared" ref="BL1:BV1" si="5">BK1</f>
        <v>2012</v>
      </c>
      <c r="BM1" s="30">
        <f t="shared" si="5"/>
        <v>2012</v>
      </c>
      <c r="BN1" s="30">
        <f t="shared" si="5"/>
        <v>2012</v>
      </c>
      <c r="BO1" s="30">
        <f t="shared" si="5"/>
        <v>2012</v>
      </c>
      <c r="BP1" s="30">
        <f t="shared" si="5"/>
        <v>2012</v>
      </c>
      <c r="BQ1" s="30">
        <f t="shared" si="5"/>
        <v>2012</v>
      </c>
      <c r="BR1" s="30">
        <f t="shared" si="5"/>
        <v>2012</v>
      </c>
      <c r="BS1" s="30">
        <f t="shared" si="5"/>
        <v>2012</v>
      </c>
      <c r="BT1" s="30">
        <f t="shared" si="5"/>
        <v>2012</v>
      </c>
      <c r="BU1" s="30">
        <f t="shared" si="5"/>
        <v>2012</v>
      </c>
      <c r="BV1" s="30">
        <f t="shared" si="5"/>
        <v>2012</v>
      </c>
      <c r="BW1" s="30">
        <f>BK1+1</f>
        <v>2013</v>
      </c>
      <c r="BX1" s="30">
        <f t="shared" ref="BX1:CH1" si="6">BW1</f>
        <v>2013</v>
      </c>
      <c r="BY1" s="30">
        <f t="shared" si="6"/>
        <v>2013</v>
      </c>
      <c r="BZ1" s="30">
        <f t="shared" si="6"/>
        <v>2013</v>
      </c>
      <c r="CA1" s="30">
        <f t="shared" si="6"/>
        <v>2013</v>
      </c>
      <c r="CB1" s="30">
        <f t="shared" si="6"/>
        <v>2013</v>
      </c>
      <c r="CC1" s="30">
        <f t="shared" si="6"/>
        <v>2013</v>
      </c>
      <c r="CD1" s="30">
        <f t="shared" si="6"/>
        <v>2013</v>
      </c>
      <c r="CE1" s="30">
        <f t="shared" si="6"/>
        <v>2013</v>
      </c>
      <c r="CF1" s="30">
        <f t="shared" si="6"/>
        <v>2013</v>
      </c>
      <c r="CG1" s="30">
        <f t="shared" si="6"/>
        <v>2013</v>
      </c>
      <c r="CH1" s="30">
        <f t="shared" si="6"/>
        <v>2013</v>
      </c>
      <c r="CI1" s="30">
        <f>BW1+1</f>
        <v>2014</v>
      </c>
      <c r="CJ1" s="30">
        <f t="shared" ref="CJ1:CT1" si="7">CI1</f>
        <v>2014</v>
      </c>
      <c r="CK1" s="30">
        <f t="shared" si="7"/>
        <v>2014</v>
      </c>
      <c r="CL1" s="30">
        <f t="shared" si="7"/>
        <v>2014</v>
      </c>
      <c r="CM1" s="30">
        <f t="shared" si="7"/>
        <v>2014</v>
      </c>
      <c r="CN1" s="30">
        <f t="shared" si="7"/>
        <v>2014</v>
      </c>
      <c r="CO1" s="30">
        <f t="shared" si="7"/>
        <v>2014</v>
      </c>
      <c r="CP1" s="30">
        <f t="shared" si="7"/>
        <v>2014</v>
      </c>
      <c r="CQ1" s="30">
        <f t="shared" si="7"/>
        <v>2014</v>
      </c>
      <c r="CR1" s="30">
        <f t="shared" si="7"/>
        <v>2014</v>
      </c>
      <c r="CS1" s="30">
        <f t="shared" si="7"/>
        <v>2014</v>
      </c>
      <c r="CT1" s="30">
        <f t="shared" si="7"/>
        <v>2014</v>
      </c>
      <c r="CU1" s="30">
        <f>CI1+1</f>
        <v>2015</v>
      </c>
      <c r="CV1" s="30">
        <f t="shared" ref="CV1:DF1" si="8">CU1</f>
        <v>2015</v>
      </c>
      <c r="CW1" s="30">
        <f t="shared" si="8"/>
        <v>2015</v>
      </c>
      <c r="CX1" s="30">
        <f t="shared" si="8"/>
        <v>2015</v>
      </c>
      <c r="CY1" s="30">
        <f t="shared" si="8"/>
        <v>2015</v>
      </c>
      <c r="CZ1" s="30">
        <f t="shared" si="8"/>
        <v>2015</v>
      </c>
      <c r="DA1" s="30">
        <f t="shared" si="8"/>
        <v>2015</v>
      </c>
      <c r="DB1" s="30">
        <f t="shared" si="8"/>
        <v>2015</v>
      </c>
      <c r="DC1" s="30">
        <f t="shared" si="8"/>
        <v>2015</v>
      </c>
      <c r="DD1" s="30">
        <f t="shared" si="8"/>
        <v>2015</v>
      </c>
      <c r="DE1" s="30">
        <f t="shared" si="8"/>
        <v>2015</v>
      </c>
      <c r="DF1" s="30">
        <f t="shared" si="8"/>
        <v>2015</v>
      </c>
      <c r="DG1" s="30">
        <f>CU1+1</f>
        <v>2016</v>
      </c>
      <c r="DH1" s="30">
        <f t="shared" ref="DH1:DR1" si="9">DG1</f>
        <v>2016</v>
      </c>
      <c r="DI1" s="30">
        <f t="shared" si="9"/>
        <v>2016</v>
      </c>
      <c r="DJ1" s="30">
        <f t="shared" si="9"/>
        <v>2016</v>
      </c>
      <c r="DK1" s="30">
        <f t="shared" si="9"/>
        <v>2016</v>
      </c>
      <c r="DL1" s="30">
        <f t="shared" si="9"/>
        <v>2016</v>
      </c>
      <c r="DM1" s="30">
        <f t="shared" si="9"/>
        <v>2016</v>
      </c>
      <c r="DN1" s="30">
        <f t="shared" si="9"/>
        <v>2016</v>
      </c>
      <c r="DO1" s="30">
        <f t="shared" si="9"/>
        <v>2016</v>
      </c>
      <c r="DP1" s="30">
        <f t="shared" si="9"/>
        <v>2016</v>
      </c>
      <c r="DQ1" s="30">
        <f t="shared" si="9"/>
        <v>2016</v>
      </c>
      <c r="DR1" s="30">
        <f t="shared" si="9"/>
        <v>2016</v>
      </c>
      <c r="DS1" s="30">
        <f>DG1+1</f>
        <v>2017</v>
      </c>
      <c r="DT1" s="30">
        <f t="shared" ref="DT1:ED1" si="10">DS1</f>
        <v>2017</v>
      </c>
      <c r="DU1" s="30">
        <f t="shared" si="10"/>
        <v>2017</v>
      </c>
      <c r="DV1" s="30">
        <f t="shared" si="10"/>
        <v>2017</v>
      </c>
      <c r="DW1" s="30">
        <f t="shared" si="10"/>
        <v>2017</v>
      </c>
      <c r="DX1" s="30">
        <f t="shared" si="10"/>
        <v>2017</v>
      </c>
      <c r="DY1" s="30">
        <f t="shared" si="10"/>
        <v>2017</v>
      </c>
      <c r="DZ1" s="30">
        <f t="shared" si="10"/>
        <v>2017</v>
      </c>
      <c r="EA1" s="30">
        <f t="shared" si="10"/>
        <v>2017</v>
      </c>
      <c r="EB1" s="30">
        <f t="shared" si="10"/>
        <v>2017</v>
      </c>
      <c r="EC1" s="30">
        <f t="shared" si="10"/>
        <v>2017</v>
      </c>
      <c r="ED1" s="30">
        <f t="shared" si="10"/>
        <v>2017</v>
      </c>
      <c r="EE1" s="30">
        <f>DS1+1</f>
        <v>2018</v>
      </c>
      <c r="EF1" s="30">
        <f t="shared" ref="EF1:EP1" si="11">EE1</f>
        <v>2018</v>
      </c>
      <c r="EG1" s="30">
        <f t="shared" si="11"/>
        <v>2018</v>
      </c>
      <c r="EH1" s="30">
        <f t="shared" si="11"/>
        <v>2018</v>
      </c>
      <c r="EI1" s="30">
        <f t="shared" si="11"/>
        <v>2018</v>
      </c>
      <c r="EJ1" s="30">
        <f t="shared" si="11"/>
        <v>2018</v>
      </c>
      <c r="EK1" s="30">
        <f t="shared" si="11"/>
        <v>2018</v>
      </c>
      <c r="EL1" s="30">
        <f t="shared" si="11"/>
        <v>2018</v>
      </c>
      <c r="EM1" s="30">
        <f t="shared" si="11"/>
        <v>2018</v>
      </c>
      <c r="EN1" s="30">
        <f t="shared" si="11"/>
        <v>2018</v>
      </c>
      <c r="EO1" s="30">
        <f t="shared" si="11"/>
        <v>2018</v>
      </c>
      <c r="EP1" s="30">
        <f t="shared" si="11"/>
        <v>2018</v>
      </c>
      <c r="EQ1" s="30">
        <f>EE1+1</f>
        <v>2019</v>
      </c>
      <c r="ER1" s="30">
        <f t="shared" ref="ER1:FB1" si="12">EQ1</f>
        <v>2019</v>
      </c>
      <c r="ES1" s="30">
        <f t="shared" si="12"/>
        <v>2019</v>
      </c>
      <c r="ET1" s="30">
        <f t="shared" si="12"/>
        <v>2019</v>
      </c>
      <c r="EU1" s="30">
        <f t="shared" si="12"/>
        <v>2019</v>
      </c>
      <c r="EV1" s="30">
        <f t="shared" si="12"/>
        <v>2019</v>
      </c>
      <c r="EW1" s="30">
        <f t="shared" si="12"/>
        <v>2019</v>
      </c>
      <c r="EX1" s="30">
        <f t="shared" si="12"/>
        <v>2019</v>
      </c>
      <c r="EY1" s="30">
        <f t="shared" si="12"/>
        <v>2019</v>
      </c>
      <c r="EZ1" s="30">
        <f t="shared" si="12"/>
        <v>2019</v>
      </c>
      <c r="FA1" s="30">
        <f t="shared" si="12"/>
        <v>2019</v>
      </c>
      <c r="FB1" s="30">
        <f t="shared" si="12"/>
        <v>2019</v>
      </c>
      <c r="FC1" s="30">
        <f>EQ1+1</f>
        <v>2020</v>
      </c>
      <c r="FD1" s="30">
        <f t="shared" ref="FD1:FN1" si="13">FC1</f>
        <v>2020</v>
      </c>
      <c r="FE1" s="30">
        <f t="shared" si="13"/>
        <v>2020</v>
      </c>
      <c r="FF1" s="30">
        <f t="shared" si="13"/>
        <v>2020</v>
      </c>
      <c r="FG1" s="30">
        <f t="shared" si="13"/>
        <v>2020</v>
      </c>
      <c r="FH1" s="30">
        <f t="shared" si="13"/>
        <v>2020</v>
      </c>
      <c r="FI1" s="30">
        <f t="shared" si="13"/>
        <v>2020</v>
      </c>
      <c r="FJ1" s="30">
        <f t="shared" si="13"/>
        <v>2020</v>
      </c>
      <c r="FK1" s="30">
        <f t="shared" si="13"/>
        <v>2020</v>
      </c>
      <c r="FL1" s="30">
        <f t="shared" si="13"/>
        <v>2020</v>
      </c>
      <c r="FM1" s="30">
        <f t="shared" si="13"/>
        <v>2020</v>
      </c>
      <c r="FN1" s="30">
        <f t="shared" si="13"/>
        <v>2020</v>
      </c>
      <c r="FO1" s="30">
        <f>FC1+1</f>
        <v>2021</v>
      </c>
      <c r="FP1" s="30">
        <f t="shared" ref="FP1:FZ1" si="14">FO1</f>
        <v>2021</v>
      </c>
      <c r="FQ1" s="30">
        <f t="shared" si="14"/>
        <v>2021</v>
      </c>
      <c r="FR1" s="30">
        <f t="shared" si="14"/>
        <v>2021</v>
      </c>
      <c r="FS1" s="30">
        <f t="shared" si="14"/>
        <v>2021</v>
      </c>
      <c r="FT1" s="30">
        <f t="shared" si="14"/>
        <v>2021</v>
      </c>
      <c r="FU1" s="30">
        <f t="shared" si="14"/>
        <v>2021</v>
      </c>
      <c r="FV1" s="30">
        <f t="shared" si="14"/>
        <v>2021</v>
      </c>
      <c r="FW1" s="30">
        <f t="shared" si="14"/>
        <v>2021</v>
      </c>
      <c r="FX1" s="30">
        <f t="shared" si="14"/>
        <v>2021</v>
      </c>
      <c r="FY1" s="30">
        <f t="shared" si="14"/>
        <v>2021</v>
      </c>
      <c r="FZ1" s="30">
        <f t="shared" si="14"/>
        <v>2021</v>
      </c>
      <c r="GA1" s="30">
        <f>FO1+1</f>
        <v>2022</v>
      </c>
      <c r="GB1" s="30">
        <f t="shared" ref="GB1:GL1" si="15">GA1</f>
        <v>2022</v>
      </c>
      <c r="GC1" s="30">
        <f t="shared" si="15"/>
        <v>2022</v>
      </c>
      <c r="GD1" s="30">
        <f t="shared" si="15"/>
        <v>2022</v>
      </c>
      <c r="GE1" s="30">
        <f t="shared" si="15"/>
        <v>2022</v>
      </c>
      <c r="GF1" s="30">
        <f t="shared" si="15"/>
        <v>2022</v>
      </c>
      <c r="GG1" s="30">
        <f t="shared" si="15"/>
        <v>2022</v>
      </c>
      <c r="GH1" s="30">
        <f t="shared" si="15"/>
        <v>2022</v>
      </c>
      <c r="GI1" s="30">
        <f t="shared" si="15"/>
        <v>2022</v>
      </c>
      <c r="GJ1" s="30">
        <f t="shared" si="15"/>
        <v>2022</v>
      </c>
      <c r="GK1" s="30">
        <f t="shared" si="15"/>
        <v>2022</v>
      </c>
      <c r="GL1" s="30">
        <f t="shared" si="15"/>
        <v>2022</v>
      </c>
      <c r="GM1" s="30">
        <f>GA1+1</f>
        <v>2023</v>
      </c>
      <c r="GN1" s="30">
        <f t="shared" ref="GN1:GX1" si="16">GM1</f>
        <v>2023</v>
      </c>
      <c r="GO1" s="30">
        <f t="shared" si="16"/>
        <v>2023</v>
      </c>
      <c r="GP1" s="30">
        <f t="shared" si="16"/>
        <v>2023</v>
      </c>
      <c r="GQ1" s="30">
        <f t="shared" si="16"/>
        <v>2023</v>
      </c>
      <c r="GR1" s="30">
        <f t="shared" si="16"/>
        <v>2023</v>
      </c>
      <c r="GS1" s="30">
        <f t="shared" si="16"/>
        <v>2023</v>
      </c>
      <c r="GT1" s="30">
        <f t="shared" si="16"/>
        <v>2023</v>
      </c>
      <c r="GU1" s="30">
        <f t="shared" si="16"/>
        <v>2023</v>
      </c>
      <c r="GV1" s="30">
        <f t="shared" si="16"/>
        <v>2023</v>
      </c>
      <c r="GW1" s="30">
        <f t="shared" si="16"/>
        <v>2023</v>
      </c>
      <c r="GX1" s="30">
        <f t="shared" si="16"/>
        <v>2023</v>
      </c>
      <c r="GY1" s="30">
        <f>GM1+1</f>
        <v>2024</v>
      </c>
      <c r="GZ1" s="30">
        <f t="shared" ref="GZ1:HJ1" si="17">GY1</f>
        <v>2024</v>
      </c>
      <c r="HA1" s="30">
        <f t="shared" si="17"/>
        <v>2024</v>
      </c>
      <c r="HB1" s="30">
        <f t="shared" si="17"/>
        <v>2024</v>
      </c>
      <c r="HC1" s="30">
        <f t="shared" si="17"/>
        <v>2024</v>
      </c>
      <c r="HD1" s="30">
        <f t="shared" si="17"/>
        <v>2024</v>
      </c>
      <c r="HE1" s="30">
        <f t="shared" si="17"/>
        <v>2024</v>
      </c>
      <c r="HF1" s="30">
        <f t="shared" si="17"/>
        <v>2024</v>
      </c>
      <c r="HG1" s="30">
        <f t="shared" si="17"/>
        <v>2024</v>
      </c>
      <c r="HH1" s="30">
        <f t="shared" si="17"/>
        <v>2024</v>
      </c>
      <c r="HI1" s="30">
        <f t="shared" si="17"/>
        <v>2024</v>
      </c>
      <c r="HJ1" s="30">
        <f t="shared" si="17"/>
        <v>2024</v>
      </c>
      <c r="HK1" s="30">
        <f>GY1+1</f>
        <v>2025</v>
      </c>
      <c r="HL1" s="30">
        <f t="shared" ref="HL1:HV1" si="18">HK1</f>
        <v>2025</v>
      </c>
      <c r="HM1" s="30">
        <f t="shared" si="18"/>
        <v>2025</v>
      </c>
      <c r="HN1" s="30">
        <f t="shared" si="18"/>
        <v>2025</v>
      </c>
      <c r="HO1" s="30">
        <f t="shared" si="18"/>
        <v>2025</v>
      </c>
      <c r="HP1" s="30">
        <f t="shared" si="18"/>
        <v>2025</v>
      </c>
      <c r="HQ1" s="30">
        <f t="shared" si="18"/>
        <v>2025</v>
      </c>
      <c r="HR1" s="30">
        <f t="shared" si="18"/>
        <v>2025</v>
      </c>
      <c r="HS1" s="30">
        <f t="shared" si="18"/>
        <v>2025</v>
      </c>
      <c r="HT1" s="30">
        <f t="shared" si="18"/>
        <v>2025</v>
      </c>
      <c r="HU1" s="30">
        <f t="shared" si="18"/>
        <v>2025</v>
      </c>
      <c r="HV1" s="30">
        <f t="shared" si="18"/>
        <v>2025</v>
      </c>
      <c r="HW1" s="30">
        <f>HK1+1</f>
        <v>2026</v>
      </c>
      <c r="HX1" s="30">
        <f t="shared" ref="HX1:IH1" si="19">HW1</f>
        <v>2026</v>
      </c>
      <c r="HY1" s="30">
        <f t="shared" si="19"/>
        <v>2026</v>
      </c>
      <c r="HZ1" s="30">
        <f t="shared" si="19"/>
        <v>2026</v>
      </c>
      <c r="IA1" s="30">
        <f t="shared" si="19"/>
        <v>2026</v>
      </c>
      <c r="IB1" s="30">
        <f t="shared" si="19"/>
        <v>2026</v>
      </c>
      <c r="IC1" s="30">
        <f t="shared" si="19"/>
        <v>2026</v>
      </c>
      <c r="ID1" s="30">
        <f t="shared" si="19"/>
        <v>2026</v>
      </c>
      <c r="IE1" s="30">
        <f t="shared" si="19"/>
        <v>2026</v>
      </c>
      <c r="IF1" s="30">
        <f t="shared" si="19"/>
        <v>2026</v>
      </c>
      <c r="IG1" s="30">
        <f t="shared" si="19"/>
        <v>2026</v>
      </c>
      <c r="IH1" s="30">
        <f t="shared" si="19"/>
        <v>2026</v>
      </c>
      <c r="II1" s="30">
        <f>HW1+1</f>
        <v>2027</v>
      </c>
      <c r="IJ1" s="30">
        <f t="shared" ref="IJ1:IT1" si="20">II1</f>
        <v>2027</v>
      </c>
      <c r="IK1" s="30">
        <f t="shared" si="20"/>
        <v>2027</v>
      </c>
      <c r="IL1" s="30">
        <f t="shared" si="20"/>
        <v>2027</v>
      </c>
      <c r="IM1" s="30">
        <f t="shared" si="20"/>
        <v>2027</v>
      </c>
      <c r="IN1" s="30">
        <f t="shared" si="20"/>
        <v>2027</v>
      </c>
      <c r="IO1" s="30">
        <f t="shared" si="20"/>
        <v>2027</v>
      </c>
      <c r="IP1" s="30">
        <f t="shared" si="20"/>
        <v>2027</v>
      </c>
      <c r="IQ1" s="30">
        <f t="shared" si="20"/>
        <v>2027</v>
      </c>
      <c r="IR1" s="30">
        <f t="shared" si="20"/>
        <v>2027</v>
      </c>
      <c r="IS1" s="30">
        <f t="shared" si="20"/>
        <v>2027</v>
      </c>
      <c r="IT1" s="30">
        <f t="shared" si="20"/>
        <v>2027</v>
      </c>
      <c r="IU1" s="30">
        <f>II1+1</f>
        <v>2028</v>
      </c>
      <c r="IV1" s="30">
        <f t="shared" ref="IV1:JF1" si="21">IU1</f>
        <v>2028</v>
      </c>
      <c r="IW1" s="30">
        <f t="shared" si="21"/>
        <v>2028</v>
      </c>
      <c r="IX1" s="30">
        <f t="shared" si="21"/>
        <v>2028</v>
      </c>
      <c r="IY1" s="30">
        <f t="shared" si="21"/>
        <v>2028</v>
      </c>
      <c r="IZ1" s="30">
        <f t="shared" si="21"/>
        <v>2028</v>
      </c>
      <c r="JA1" s="30">
        <f t="shared" si="21"/>
        <v>2028</v>
      </c>
      <c r="JB1" s="30">
        <f t="shared" si="21"/>
        <v>2028</v>
      </c>
      <c r="JC1" s="30">
        <f t="shared" si="21"/>
        <v>2028</v>
      </c>
      <c r="JD1" s="30">
        <f t="shared" si="21"/>
        <v>2028</v>
      </c>
      <c r="JE1" s="30">
        <f t="shared" si="21"/>
        <v>2028</v>
      </c>
      <c r="JF1" s="30">
        <f t="shared" si="21"/>
        <v>2028</v>
      </c>
      <c r="JG1" s="30">
        <f>IU1+1</f>
        <v>2029</v>
      </c>
      <c r="JH1" s="30">
        <f t="shared" ref="JH1:JR1" si="22">JG1</f>
        <v>2029</v>
      </c>
      <c r="JI1" s="30">
        <f t="shared" si="22"/>
        <v>2029</v>
      </c>
      <c r="JJ1" s="30">
        <f t="shared" si="22"/>
        <v>2029</v>
      </c>
      <c r="JK1" s="30">
        <f t="shared" si="22"/>
        <v>2029</v>
      </c>
      <c r="JL1" s="30">
        <f t="shared" si="22"/>
        <v>2029</v>
      </c>
      <c r="JM1" s="30">
        <f t="shared" si="22"/>
        <v>2029</v>
      </c>
      <c r="JN1" s="30">
        <f t="shared" si="22"/>
        <v>2029</v>
      </c>
      <c r="JO1" s="30">
        <f t="shared" si="22"/>
        <v>2029</v>
      </c>
      <c r="JP1" s="30">
        <f t="shared" si="22"/>
        <v>2029</v>
      </c>
      <c r="JQ1" s="30">
        <f t="shared" si="22"/>
        <v>2029</v>
      </c>
      <c r="JR1" s="30">
        <f t="shared" si="22"/>
        <v>2029</v>
      </c>
      <c r="JS1" s="30">
        <f>JG1+1</f>
        <v>2030</v>
      </c>
      <c r="JT1" s="30">
        <f t="shared" ref="JT1:KD1" si="23">JS1</f>
        <v>2030</v>
      </c>
      <c r="JU1" s="30">
        <f t="shared" si="23"/>
        <v>2030</v>
      </c>
      <c r="JV1" s="30">
        <f t="shared" si="23"/>
        <v>2030</v>
      </c>
      <c r="JW1" s="30">
        <f t="shared" si="23"/>
        <v>2030</v>
      </c>
      <c r="JX1" s="30">
        <f t="shared" si="23"/>
        <v>2030</v>
      </c>
      <c r="JY1" s="30">
        <f t="shared" si="23"/>
        <v>2030</v>
      </c>
      <c r="JZ1" s="30">
        <f t="shared" si="23"/>
        <v>2030</v>
      </c>
      <c r="KA1" s="30">
        <f t="shared" si="23"/>
        <v>2030</v>
      </c>
      <c r="KB1" s="30">
        <f t="shared" si="23"/>
        <v>2030</v>
      </c>
      <c r="KC1" s="30">
        <f t="shared" si="23"/>
        <v>2030</v>
      </c>
      <c r="KD1" s="30">
        <f t="shared" si="23"/>
        <v>2030</v>
      </c>
      <c r="KE1" s="30">
        <f>JS1+1</f>
        <v>2031</v>
      </c>
      <c r="KF1" s="30">
        <f t="shared" ref="KF1:KP1" si="24">KE1</f>
        <v>2031</v>
      </c>
      <c r="KG1" s="30">
        <f t="shared" si="24"/>
        <v>2031</v>
      </c>
      <c r="KH1" s="30">
        <f t="shared" si="24"/>
        <v>2031</v>
      </c>
      <c r="KI1" s="30">
        <f t="shared" si="24"/>
        <v>2031</v>
      </c>
      <c r="KJ1" s="30">
        <f t="shared" si="24"/>
        <v>2031</v>
      </c>
      <c r="KK1" s="30">
        <f t="shared" si="24"/>
        <v>2031</v>
      </c>
      <c r="KL1" s="30">
        <f t="shared" si="24"/>
        <v>2031</v>
      </c>
      <c r="KM1" s="30">
        <f t="shared" si="24"/>
        <v>2031</v>
      </c>
      <c r="KN1" s="30">
        <f t="shared" si="24"/>
        <v>2031</v>
      </c>
      <c r="KO1" s="30">
        <f t="shared" si="24"/>
        <v>2031</v>
      </c>
      <c r="KP1" s="30">
        <f t="shared" si="24"/>
        <v>2031</v>
      </c>
      <c r="KQ1" s="30">
        <f>KE1+1</f>
        <v>2032</v>
      </c>
      <c r="KR1" s="30">
        <f t="shared" ref="KR1:LB1" si="25">KQ1</f>
        <v>2032</v>
      </c>
      <c r="KS1" s="30">
        <f t="shared" si="25"/>
        <v>2032</v>
      </c>
      <c r="KT1" s="30">
        <f t="shared" si="25"/>
        <v>2032</v>
      </c>
      <c r="KU1" s="30">
        <f t="shared" si="25"/>
        <v>2032</v>
      </c>
      <c r="KV1" s="30">
        <f t="shared" si="25"/>
        <v>2032</v>
      </c>
      <c r="KW1" s="30">
        <f t="shared" si="25"/>
        <v>2032</v>
      </c>
      <c r="KX1" s="30">
        <f t="shared" si="25"/>
        <v>2032</v>
      </c>
      <c r="KY1" s="30">
        <f t="shared" si="25"/>
        <v>2032</v>
      </c>
      <c r="KZ1" s="30">
        <f t="shared" si="25"/>
        <v>2032</v>
      </c>
      <c r="LA1" s="30">
        <f t="shared" si="25"/>
        <v>2032</v>
      </c>
      <c r="LB1" s="30">
        <f t="shared" si="25"/>
        <v>2032</v>
      </c>
      <c r="LC1" s="30">
        <f>KQ1+1</f>
        <v>2033</v>
      </c>
      <c r="LD1" s="30">
        <f t="shared" ref="LD1:LN1" si="26">LC1</f>
        <v>2033</v>
      </c>
      <c r="LE1" s="30">
        <f t="shared" si="26"/>
        <v>2033</v>
      </c>
      <c r="LF1" s="30">
        <f t="shared" si="26"/>
        <v>2033</v>
      </c>
      <c r="LG1" s="30">
        <f t="shared" si="26"/>
        <v>2033</v>
      </c>
      <c r="LH1" s="30">
        <f t="shared" si="26"/>
        <v>2033</v>
      </c>
      <c r="LI1" s="30">
        <f t="shared" si="26"/>
        <v>2033</v>
      </c>
      <c r="LJ1" s="30">
        <f t="shared" si="26"/>
        <v>2033</v>
      </c>
      <c r="LK1" s="30">
        <f t="shared" si="26"/>
        <v>2033</v>
      </c>
      <c r="LL1" s="30">
        <f t="shared" si="26"/>
        <v>2033</v>
      </c>
      <c r="LM1" s="30">
        <f t="shared" si="26"/>
        <v>2033</v>
      </c>
      <c r="LN1" s="30">
        <f t="shared" si="26"/>
        <v>2033</v>
      </c>
      <c r="LO1" s="30">
        <f>LC1+1</f>
        <v>2034</v>
      </c>
      <c r="LP1" s="30">
        <f t="shared" ref="LP1:LZ1" si="27">LO1</f>
        <v>2034</v>
      </c>
      <c r="LQ1" s="30">
        <f t="shared" si="27"/>
        <v>2034</v>
      </c>
      <c r="LR1" s="30">
        <f t="shared" si="27"/>
        <v>2034</v>
      </c>
      <c r="LS1" s="30">
        <f t="shared" si="27"/>
        <v>2034</v>
      </c>
      <c r="LT1" s="30">
        <f t="shared" si="27"/>
        <v>2034</v>
      </c>
      <c r="LU1" s="30">
        <f t="shared" si="27"/>
        <v>2034</v>
      </c>
      <c r="LV1" s="30">
        <f t="shared" si="27"/>
        <v>2034</v>
      </c>
      <c r="LW1" s="30">
        <f t="shared" si="27"/>
        <v>2034</v>
      </c>
      <c r="LX1" s="30">
        <f t="shared" si="27"/>
        <v>2034</v>
      </c>
      <c r="LY1" s="30">
        <f t="shared" si="27"/>
        <v>2034</v>
      </c>
      <c r="LZ1" s="30">
        <f t="shared" si="27"/>
        <v>2034</v>
      </c>
      <c r="MA1" s="30">
        <f>LO1+1</f>
        <v>2035</v>
      </c>
      <c r="MB1" s="30">
        <f t="shared" ref="MB1:ML1" si="28">MA1</f>
        <v>2035</v>
      </c>
      <c r="MC1" s="30">
        <f t="shared" si="28"/>
        <v>2035</v>
      </c>
      <c r="MD1" s="30">
        <f t="shared" si="28"/>
        <v>2035</v>
      </c>
      <c r="ME1" s="30">
        <f t="shared" si="28"/>
        <v>2035</v>
      </c>
      <c r="MF1" s="30">
        <f t="shared" si="28"/>
        <v>2035</v>
      </c>
      <c r="MG1" s="30">
        <f t="shared" si="28"/>
        <v>2035</v>
      </c>
      <c r="MH1" s="30">
        <f t="shared" si="28"/>
        <v>2035</v>
      </c>
      <c r="MI1" s="30">
        <f t="shared" si="28"/>
        <v>2035</v>
      </c>
      <c r="MJ1" s="30">
        <f t="shared" si="28"/>
        <v>2035</v>
      </c>
      <c r="MK1" s="30">
        <f t="shared" si="28"/>
        <v>2035</v>
      </c>
      <c r="ML1" s="30">
        <f t="shared" si="28"/>
        <v>2035</v>
      </c>
      <c r="MM1" s="30">
        <f>MA1+1</f>
        <v>2036</v>
      </c>
      <c r="MN1" s="30">
        <f t="shared" ref="MN1:MX1" si="29">MM1</f>
        <v>2036</v>
      </c>
      <c r="MO1" s="30">
        <f t="shared" si="29"/>
        <v>2036</v>
      </c>
      <c r="MP1" s="30">
        <f t="shared" si="29"/>
        <v>2036</v>
      </c>
      <c r="MQ1" s="30">
        <f t="shared" si="29"/>
        <v>2036</v>
      </c>
      <c r="MR1" s="30">
        <f t="shared" si="29"/>
        <v>2036</v>
      </c>
      <c r="MS1" s="30">
        <f t="shared" si="29"/>
        <v>2036</v>
      </c>
      <c r="MT1" s="30">
        <f t="shared" si="29"/>
        <v>2036</v>
      </c>
      <c r="MU1" s="30">
        <f t="shared" si="29"/>
        <v>2036</v>
      </c>
      <c r="MV1" s="30">
        <f t="shared" si="29"/>
        <v>2036</v>
      </c>
      <c r="MW1" s="30">
        <f t="shared" si="29"/>
        <v>2036</v>
      </c>
      <c r="MX1" s="30">
        <f t="shared" si="29"/>
        <v>2036</v>
      </c>
    </row>
    <row r="2" spans="1:362" x14ac:dyDescent="0.2">
      <c r="A2" s="31" t="s">
        <v>13</v>
      </c>
      <c r="C2" s="29">
        <v>1</v>
      </c>
      <c r="D2" s="29">
        <v>2</v>
      </c>
      <c r="E2" s="29">
        <v>3</v>
      </c>
      <c r="F2" s="29">
        <v>4</v>
      </c>
      <c r="G2" s="29">
        <v>5</v>
      </c>
      <c r="H2" s="29">
        <v>6</v>
      </c>
      <c r="I2" s="29">
        <v>7</v>
      </c>
      <c r="J2" s="29">
        <v>8</v>
      </c>
      <c r="K2" s="29">
        <v>9</v>
      </c>
      <c r="L2" s="29">
        <v>10</v>
      </c>
      <c r="M2" s="29">
        <v>11</v>
      </c>
      <c r="N2" s="29">
        <v>12</v>
      </c>
      <c r="O2" s="29">
        <v>1</v>
      </c>
      <c r="P2" s="29">
        <v>2</v>
      </c>
      <c r="Q2" s="29">
        <v>3</v>
      </c>
      <c r="R2" s="29">
        <v>4</v>
      </c>
      <c r="S2" s="29">
        <v>5</v>
      </c>
      <c r="T2" s="29">
        <v>6</v>
      </c>
      <c r="U2" s="29">
        <v>7</v>
      </c>
      <c r="V2" s="29">
        <v>8</v>
      </c>
      <c r="W2" s="29">
        <v>9</v>
      </c>
      <c r="X2" s="29">
        <v>10</v>
      </c>
      <c r="Y2" s="29">
        <v>11</v>
      </c>
      <c r="Z2" s="29">
        <v>12</v>
      </c>
      <c r="AA2" s="29">
        <v>1</v>
      </c>
      <c r="AB2" s="29">
        <v>2</v>
      </c>
      <c r="AC2" s="29">
        <v>3</v>
      </c>
      <c r="AD2" s="29">
        <v>4</v>
      </c>
      <c r="AE2" s="29">
        <v>5</v>
      </c>
      <c r="AF2" s="29">
        <v>6</v>
      </c>
      <c r="AG2" s="29">
        <v>7</v>
      </c>
      <c r="AH2" s="29">
        <v>8</v>
      </c>
      <c r="AI2" s="29">
        <v>9</v>
      </c>
      <c r="AJ2" s="29">
        <v>10</v>
      </c>
      <c r="AK2" s="29">
        <v>11</v>
      </c>
      <c r="AL2" s="29">
        <v>12</v>
      </c>
      <c r="AM2" s="29">
        <v>1</v>
      </c>
      <c r="AN2" s="29">
        <v>2</v>
      </c>
      <c r="AO2" s="29">
        <v>3</v>
      </c>
      <c r="AP2" s="29">
        <v>4</v>
      </c>
      <c r="AQ2" s="29">
        <v>5</v>
      </c>
      <c r="AR2" s="29">
        <v>6</v>
      </c>
      <c r="AS2" s="29">
        <v>7</v>
      </c>
      <c r="AT2" s="29">
        <v>8</v>
      </c>
      <c r="AU2" s="29">
        <v>9</v>
      </c>
      <c r="AV2" s="29">
        <v>10</v>
      </c>
      <c r="AW2" s="29">
        <v>11</v>
      </c>
      <c r="AX2" s="29">
        <v>12</v>
      </c>
      <c r="AY2" s="29">
        <v>1</v>
      </c>
      <c r="AZ2" s="29">
        <v>2</v>
      </c>
      <c r="BA2" s="29">
        <v>3</v>
      </c>
      <c r="BB2" s="29">
        <v>4</v>
      </c>
      <c r="BC2" s="29">
        <v>5</v>
      </c>
      <c r="BD2" s="29">
        <v>6</v>
      </c>
      <c r="BE2" s="29">
        <v>7</v>
      </c>
      <c r="BF2" s="29">
        <v>8</v>
      </c>
      <c r="BG2" s="29">
        <v>9</v>
      </c>
      <c r="BH2" s="29">
        <v>10</v>
      </c>
      <c r="BI2" s="29">
        <v>11</v>
      </c>
      <c r="BJ2" s="29">
        <v>12</v>
      </c>
      <c r="BK2" s="29">
        <v>1</v>
      </c>
      <c r="BL2" s="29">
        <v>2</v>
      </c>
      <c r="BM2" s="29">
        <v>3</v>
      </c>
      <c r="BN2" s="29">
        <v>4</v>
      </c>
      <c r="BO2" s="29">
        <v>5</v>
      </c>
      <c r="BP2" s="29">
        <v>6</v>
      </c>
      <c r="BQ2" s="29">
        <v>7</v>
      </c>
      <c r="BR2" s="29">
        <v>8</v>
      </c>
      <c r="BS2" s="29">
        <v>9</v>
      </c>
      <c r="BT2" s="29">
        <v>10</v>
      </c>
      <c r="BU2" s="29">
        <v>11</v>
      </c>
      <c r="BV2" s="29">
        <v>12</v>
      </c>
      <c r="BW2" s="29">
        <v>1</v>
      </c>
      <c r="BX2" s="29">
        <v>2</v>
      </c>
      <c r="BY2" s="29">
        <v>3</v>
      </c>
      <c r="BZ2" s="29">
        <v>4</v>
      </c>
      <c r="CA2" s="29">
        <v>5</v>
      </c>
      <c r="CB2" s="29">
        <v>6</v>
      </c>
      <c r="CC2" s="29">
        <v>7</v>
      </c>
      <c r="CD2" s="29">
        <v>8</v>
      </c>
      <c r="CE2" s="29">
        <v>9</v>
      </c>
      <c r="CF2" s="29">
        <v>10</v>
      </c>
      <c r="CG2" s="29">
        <v>11</v>
      </c>
      <c r="CH2" s="29">
        <v>12</v>
      </c>
      <c r="CI2" s="29">
        <v>1</v>
      </c>
      <c r="CJ2" s="29">
        <v>2</v>
      </c>
      <c r="CK2" s="29">
        <v>3</v>
      </c>
      <c r="CL2" s="29">
        <v>4</v>
      </c>
      <c r="CM2" s="29">
        <v>5</v>
      </c>
      <c r="CN2" s="29">
        <v>6</v>
      </c>
      <c r="CO2" s="29">
        <v>7</v>
      </c>
      <c r="CP2" s="29">
        <v>8</v>
      </c>
      <c r="CQ2" s="29">
        <v>9</v>
      </c>
      <c r="CR2" s="29">
        <v>10</v>
      </c>
      <c r="CS2" s="29">
        <v>11</v>
      </c>
      <c r="CT2" s="29">
        <v>12</v>
      </c>
      <c r="CU2" s="29">
        <v>1</v>
      </c>
      <c r="CV2" s="29">
        <v>2</v>
      </c>
      <c r="CW2" s="29">
        <v>3</v>
      </c>
      <c r="CX2" s="29">
        <v>4</v>
      </c>
      <c r="CY2" s="29">
        <v>5</v>
      </c>
      <c r="CZ2" s="29">
        <v>6</v>
      </c>
      <c r="DA2" s="29">
        <v>7</v>
      </c>
      <c r="DB2" s="29">
        <v>8</v>
      </c>
      <c r="DC2" s="29">
        <v>9</v>
      </c>
      <c r="DD2" s="29">
        <v>10</v>
      </c>
      <c r="DE2" s="29">
        <v>11</v>
      </c>
      <c r="DF2" s="29">
        <v>12</v>
      </c>
      <c r="DG2" s="29">
        <v>1</v>
      </c>
      <c r="DH2" s="29">
        <v>2</v>
      </c>
      <c r="DI2" s="29">
        <v>3</v>
      </c>
      <c r="DJ2" s="29">
        <v>4</v>
      </c>
      <c r="DK2" s="29">
        <v>5</v>
      </c>
      <c r="DL2" s="29">
        <v>6</v>
      </c>
      <c r="DM2" s="29">
        <v>7</v>
      </c>
      <c r="DN2" s="29">
        <v>8</v>
      </c>
      <c r="DO2" s="29">
        <v>9</v>
      </c>
      <c r="DP2" s="29">
        <v>10</v>
      </c>
      <c r="DQ2" s="29">
        <v>11</v>
      </c>
      <c r="DR2" s="29">
        <v>12</v>
      </c>
      <c r="DS2" s="29">
        <v>1</v>
      </c>
      <c r="DT2" s="29">
        <v>2</v>
      </c>
      <c r="DU2" s="29">
        <v>3</v>
      </c>
      <c r="DV2" s="29">
        <v>4</v>
      </c>
      <c r="DW2" s="29">
        <v>5</v>
      </c>
      <c r="DX2" s="29">
        <v>6</v>
      </c>
      <c r="DY2" s="29">
        <v>7</v>
      </c>
      <c r="DZ2" s="29">
        <v>8</v>
      </c>
      <c r="EA2" s="29">
        <v>9</v>
      </c>
      <c r="EB2" s="29">
        <v>10</v>
      </c>
      <c r="EC2" s="29">
        <v>11</v>
      </c>
      <c r="ED2" s="29">
        <v>12</v>
      </c>
      <c r="EE2" s="29">
        <v>1</v>
      </c>
      <c r="EF2" s="29">
        <v>2</v>
      </c>
      <c r="EG2" s="29">
        <v>3</v>
      </c>
      <c r="EH2" s="29">
        <v>4</v>
      </c>
      <c r="EI2" s="29">
        <v>5</v>
      </c>
      <c r="EJ2" s="29">
        <v>6</v>
      </c>
      <c r="EK2" s="29">
        <v>7</v>
      </c>
      <c r="EL2" s="29">
        <v>8</v>
      </c>
      <c r="EM2" s="29">
        <v>9</v>
      </c>
      <c r="EN2" s="29">
        <v>10</v>
      </c>
      <c r="EO2" s="29">
        <v>11</v>
      </c>
      <c r="EP2" s="29">
        <v>12</v>
      </c>
      <c r="EQ2" s="29">
        <v>1</v>
      </c>
      <c r="ER2" s="29">
        <v>2</v>
      </c>
      <c r="ES2" s="29">
        <v>3</v>
      </c>
      <c r="ET2" s="29">
        <v>4</v>
      </c>
      <c r="EU2" s="29">
        <v>5</v>
      </c>
      <c r="EV2" s="29">
        <v>6</v>
      </c>
      <c r="EW2" s="29">
        <v>7</v>
      </c>
      <c r="EX2" s="29">
        <v>8</v>
      </c>
      <c r="EY2" s="29">
        <v>9</v>
      </c>
      <c r="EZ2" s="29">
        <v>10</v>
      </c>
      <c r="FA2" s="29">
        <v>11</v>
      </c>
      <c r="FB2" s="29">
        <v>12</v>
      </c>
      <c r="FC2" s="29">
        <v>1</v>
      </c>
      <c r="FD2" s="29">
        <v>2</v>
      </c>
      <c r="FE2" s="29">
        <v>3</v>
      </c>
      <c r="FF2" s="29">
        <v>4</v>
      </c>
      <c r="FG2" s="29">
        <v>5</v>
      </c>
      <c r="FH2" s="29">
        <v>6</v>
      </c>
      <c r="FI2" s="29">
        <v>7</v>
      </c>
      <c r="FJ2" s="29">
        <v>8</v>
      </c>
      <c r="FK2" s="29">
        <v>9</v>
      </c>
      <c r="FL2" s="29">
        <v>10</v>
      </c>
      <c r="FM2" s="29">
        <v>11</v>
      </c>
      <c r="FN2" s="29">
        <v>12</v>
      </c>
      <c r="FO2" s="29">
        <v>1</v>
      </c>
      <c r="FP2" s="29">
        <v>2</v>
      </c>
      <c r="FQ2" s="29">
        <v>3</v>
      </c>
      <c r="FR2" s="29">
        <v>4</v>
      </c>
      <c r="FS2" s="29">
        <v>5</v>
      </c>
      <c r="FT2" s="29">
        <v>6</v>
      </c>
      <c r="FU2" s="29">
        <v>7</v>
      </c>
      <c r="FV2" s="29">
        <v>8</v>
      </c>
      <c r="FW2" s="29">
        <v>9</v>
      </c>
      <c r="FX2" s="29">
        <v>10</v>
      </c>
      <c r="FY2" s="29">
        <v>11</v>
      </c>
      <c r="FZ2" s="29">
        <v>12</v>
      </c>
      <c r="GA2" s="29">
        <v>1</v>
      </c>
      <c r="GB2" s="29">
        <v>2</v>
      </c>
      <c r="GC2" s="29">
        <v>3</v>
      </c>
      <c r="GD2" s="29">
        <v>4</v>
      </c>
      <c r="GE2" s="29">
        <v>5</v>
      </c>
      <c r="GF2" s="29">
        <v>6</v>
      </c>
      <c r="GG2" s="29">
        <v>7</v>
      </c>
      <c r="GH2" s="29">
        <v>8</v>
      </c>
      <c r="GI2" s="29">
        <v>9</v>
      </c>
      <c r="GJ2" s="29">
        <v>10</v>
      </c>
      <c r="GK2" s="29">
        <v>11</v>
      </c>
      <c r="GL2" s="29">
        <v>12</v>
      </c>
      <c r="GM2" s="29">
        <v>1</v>
      </c>
      <c r="GN2" s="29">
        <v>2</v>
      </c>
      <c r="GO2" s="29">
        <v>3</v>
      </c>
      <c r="GP2" s="29">
        <v>4</v>
      </c>
      <c r="GQ2" s="29">
        <v>5</v>
      </c>
      <c r="GR2" s="29">
        <v>6</v>
      </c>
      <c r="GS2" s="29">
        <v>7</v>
      </c>
      <c r="GT2" s="29">
        <v>8</v>
      </c>
      <c r="GU2" s="29">
        <v>9</v>
      </c>
      <c r="GV2" s="29">
        <v>10</v>
      </c>
      <c r="GW2" s="29">
        <v>11</v>
      </c>
      <c r="GX2" s="29">
        <v>12</v>
      </c>
      <c r="GY2" s="29">
        <v>1</v>
      </c>
      <c r="GZ2" s="29">
        <v>2</v>
      </c>
      <c r="HA2" s="29">
        <v>3</v>
      </c>
      <c r="HB2" s="29">
        <v>4</v>
      </c>
      <c r="HC2" s="29">
        <v>5</v>
      </c>
      <c r="HD2" s="29">
        <v>6</v>
      </c>
      <c r="HE2" s="29">
        <v>7</v>
      </c>
      <c r="HF2" s="29">
        <v>8</v>
      </c>
      <c r="HG2" s="29">
        <v>9</v>
      </c>
      <c r="HH2" s="29">
        <v>10</v>
      </c>
      <c r="HI2" s="29">
        <v>11</v>
      </c>
      <c r="HJ2" s="29">
        <v>12</v>
      </c>
      <c r="HK2" s="29">
        <v>1</v>
      </c>
      <c r="HL2" s="29">
        <v>2</v>
      </c>
      <c r="HM2" s="29">
        <v>3</v>
      </c>
      <c r="HN2" s="29">
        <v>4</v>
      </c>
      <c r="HO2" s="29">
        <v>5</v>
      </c>
      <c r="HP2" s="29">
        <v>6</v>
      </c>
      <c r="HQ2" s="29">
        <v>7</v>
      </c>
      <c r="HR2" s="29">
        <v>8</v>
      </c>
      <c r="HS2" s="29">
        <v>9</v>
      </c>
      <c r="HT2" s="29">
        <v>10</v>
      </c>
      <c r="HU2" s="29">
        <v>11</v>
      </c>
      <c r="HV2" s="29">
        <v>12</v>
      </c>
      <c r="HW2" s="29">
        <v>1</v>
      </c>
      <c r="HX2" s="29">
        <v>2</v>
      </c>
      <c r="HY2" s="29">
        <v>3</v>
      </c>
      <c r="HZ2" s="29">
        <v>4</v>
      </c>
      <c r="IA2" s="29">
        <v>5</v>
      </c>
      <c r="IB2" s="29">
        <v>6</v>
      </c>
      <c r="IC2" s="29">
        <v>7</v>
      </c>
      <c r="ID2" s="29">
        <v>8</v>
      </c>
      <c r="IE2" s="29">
        <v>9</v>
      </c>
      <c r="IF2" s="29">
        <v>10</v>
      </c>
      <c r="IG2" s="29">
        <v>11</v>
      </c>
      <c r="IH2" s="29">
        <v>12</v>
      </c>
      <c r="II2" s="29">
        <v>1</v>
      </c>
      <c r="IJ2" s="29">
        <v>2</v>
      </c>
      <c r="IK2" s="29">
        <v>3</v>
      </c>
      <c r="IL2" s="29">
        <v>4</v>
      </c>
      <c r="IM2" s="29">
        <v>5</v>
      </c>
      <c r="IN2" s="29">
        <v>6</v>
      </c>
      <c r="IO2" s="29">
        <v>7</v>
      </c>
      <c r="IP2" s="29">
        <v>8</v>
      </c>
      <c r="IQ2" s="29">
        <v>9</v>
      </c>
      <c r="IR2" s="29">
        <v>10</v>
      </c>
      <c r="IS2" s="29">
        <v>11</v>
      </c>
      <c r="IT2" s="29">
        <v>12</v>
      </c>
      <c r="IU2" s="29">
        <v>1</v>
      </c>
      <c r="IV2" s="29">
        <v>2</v>
      </c>
      <c r="IW2" s="29">
        <v>3</v>
      </c>
      <c r="IX2" s="29">
        <v>4</v>
      </c>
      <c r="IY2" s="29">
        <v>5</v>
      </c>
      <c r="IZ2" s="29">
        <v>6</v>
      </c>
      <c r="JA2" s="29">
        <v>7</v>
      </c>
      <c r="JB2" s="29">
        <v>8</v>
      </c>
      <c r="JC2" s="29">
        <v>9</v>
      </c>
      <c r="JD2" s="29">
        <v>10</v>
      </c>
      <c r="JE2" s="29">
        <v>11</v>
      </c>
      <c r="JF2" s="29">
        <v>12</v>
      </c>
      <c r="JG2" s="29">
        <v>1</v>
      </c>
      <c r="JH2" s="29">
        <v>2</v>
      </c>
      <c r="JI2" s="29">
        <v>3</v>
      </c>
      <c r="JJ2" s="29">
        <v>4</v>
      </c>
      <c r="JK2" s="29">
        <v>5</v>
      </c>
      <c r="JL2" s="29">
        <v>6</v>
      </c>
      <c r="JM2" s="29">
        <v>7</v>
      </c>
      <c r="JN2" s="29">
        <v>8</v>
      </c>
      <c r="JO2" s="29">
        <v>9</v>
      </c>
      <c r="JP2" s="29">
        <v>10</v>
      </c>
      <c r="JQ2" s="29">
        <v>11</v>
      </c>
      <c r="JR2" s="29">
        <v>12</v>
      </c>
      <c r="JS2" s="29">
        <v>1</v>
      </c>
      <c r="JT2" s="29">
        <v>2</v>
      </c>
      <c r="JU2" s="29">
        <v>3</v>
      </c>
      <c r="JV2" s="29">
        <v>4</v>
      </c>
      <c r="JW2" s="29">
        <v>5</v>
      </c>
      <c r="JX2" s="29">
        <v>6</v>
      </c>
      <c r="JY2" s="29">
        <v>7</v>
      </c>
      <c r="JZ2" s="29">
        <v>8</v>
      </c>
      <c r="KA2" s="29">
        <v>9</v>
      </c>
      <c r="KB2" s="29">
        <v>10</v>
      </c>
      <c r="KC2" s="29">
        <v>11</v>
      </c>
      <c r="KD2" s="29">
        <v>12</v>
      </c>
      <c r="KE2" s="29">
        <v>1</v>
      </c>
      <c r="KF2" s="29">
        <v>2</v>
      </c>
      <c r="KG2" s="29">
        <v>3</v>
      </c>
      <c r="KH2" s="29">
        <v>4</v>
      </c>
      <c r="KI2" s="29">
        <v>5</v>
      </c>
      <c r="KJ2" s="29">
        <v>6</v>
      </c>
      <c r="KK2" s="29">
        <v>7</v>
      </c>
      <c r="KL2" s="29">
        <v>8</v>
      </c>
      <c r="KM2" s="29">
        <v>9</v>
      </c>
      <c r="KN2" s="29">
        <v>10</v>
      </c>
      <c r="KO2" s="29">
        <v>11</v>
      </c>
      <c r="KP2" s="29">
        <v>12</v>
      </c>
      <c r="KQ2" s="29">
        <v>1</v>
      </c>
      <c r="KR2" s="29">
        <v>2</v>
      </c>
      <c r="KS2" s="29">
        <v>3</v>
      </c>
      <c r="KT2" s="29">
        <v>4</v>
      </c>
      <c r="KU2" s="29">
        <v>5</v>
      </c>
      <c r="KV2" s="29">
        <v>6</v>
      </c>
      <c r="KW2" s="29">
        <v>7</v>
      </c>
      <c r="KX2" s="29">
        <v>8</v>
      </c>
      <c r="KY2" s="29">
        <v>9</v>
      </c>
      <c r="KZ2" s="29">
        <v>10</v>
      </c>
      <c r="LA2" s="29">
        <v>11</v>
      </c>
      <c r="LB2" s="29">
        <v>12</v>
      </c>
      <c r="LC2" s="29">
        <v>1</v>
      </c>
      <c r="LD2" s="29">
        <v>2</v>
      </c>
      <c r="LE2" s="29">
        <v>3</v>
      </c>
      <c r="LF2" s="29">
        <v>4</v>
      </c>
      <c r="LG2" s="29">
        <v>5</v>
      </c>
      <c r="LH2" s="29">
        <v>6</v>
      </c>
      <c r="LI2" s="29">
        <v>7</v>
      </c>
      <c r="LJ2" s="29">
        <v>8</v>
      </c>
      <c r="LK2" s="29">
        <v>9</v>
      </c>
      <c r="LL2" s="29">
        <v>10</v>
      </c>
      <c r="LM2" s="29">
        <v>11</v>
      </c>
      <c r="LN2" s="29">
        <v>12</v>
      </c>
      <c r="LO2" s="29">
        <v>1</v>
      </c>
      <c r="LP2" s="29">
        <v>2</v>
      </c>
      <c r="LQ2" s="29">
        <v>3</v>
      </c>
      <c r="LR2" s="29">
        <v>4</v>
      </c>
      <c r="LS2" s="29">
        <v>5</v>
      </c>
      <c r="LT2" s="29">
        <v>6</v>
      </c>
      <c r="LU2" s="29">
        <v>7</v>
      </c>
      <c r="LV2" s="29">
        <v>8</v>
      </c>
      <c r="LW2" s="29">
        <v>9</v>
      </c>
      <c r="LX2" s="29">
        <v>10</v>
      </c>
      <c r="LY2" s="29">
        <v>11</v>
      </c>
      <c r="LZ2" s="29">
        <v>12</v>
      </c>
      <c r="MA2" s="29">
        <v>1</v>
      </c>
      <c r="MB2" s="29">
        <v>2</v>
      </c>
      <c r="MC2" s="29">
        <v>3</v>
      </c>
      <c r="MD2" s="29">
        <v>4</v>
      </c>
      <c r="ME2" s="29">
        <v>5</v>
      </c>
      <c r="MF2" s="29">
        <v>6</v>
      </c>
      <c r="MG2" s="29">
        <v>7</v>
      </c>
      <c r="MH2" s="29">
        <v>8</v>
      </c>
      <c r="MI2" s="29">
        <v>9</v>
      </c>
      <c r="MJ2" s="29">
        <v>10</v>
      </c>
      <c r="MK2" s="29">
        <v>11</v>
      </c>
      <c r="ML2" s="29">
        <v>12</v>
      </c>
      <c r="MM2" s="29">
        <v>1</v>
      </c>
      <c r="MN2" s="29">
        <v>2</v>
      </c>
      <c r="MO2" s="29">
        <v>3</v>
      </c>
      <c r="MP2" s="29">
        <v>4</v>
      </c>
      <c r="MQ2" s="29">
        <v>5</v>
      </c>
      <c r="MR2" s="29">
        <v>6</v>
      </c>
      <c r="MS2" s="29">
        <v>7</v>
      </c>
      <c r="MT2" s="29">
        <v>8</v>
      </c>
      <c r="MU2" s="29">
        <v>9</v>
      </c>
      <c r="MV2" s="29">
        <v>10</v>
      </c>
      <c r="MW2" s="29">
        <v>11</v>
      </c>
      <c r="MX2" s="29">
        <v>12</v>
      </c>
    </row>
    <row r="3" spans="1:362" x14ac:dyDescent="0.2">
      <c r="A3" s="31" t="s">
        <v>14</v>
      </c>
      <c r="C3" s="29">
        <v>31</v>
      </c>
      <c r="D3" s="29">
        <f>IF(MOD(D1,4)=0,29,28)</f>
        <v>28</v>
      </c>
      <c r="E3" s="29">
        <v>31</v>
      </c>
      <c r="F3" s="29">
        <v>30</v>
      </c>
      <c r="G3" s="29">
        <v>31</v>
      </c>
      <c r="H3" s="29">
        <v>30</v>
      </c>
      <c r="I3" s="29">
        <v>31</v>
      </c>
      <c r="J3" s="29">
        <v>31</v>
      </c>
      <c r="K3" s="29">
        <v>30</v>
      </c>
      <c r="L3" s="29">
        <v>31</v>
      </c>
      <c r="M3" s="29">
        <v>30</v>
      </c>
      <c r="N3" s="29">
        <v>31</v>
      </c>
      <c r="O3" s="29">
        <v>31</v>
      </c>
      <c r="P3" s="29">
        <f>IF(MOD(P1,4)=0,29,28)</f>
        <v>29</v>
      </c>
      <c r="Q3" s="29">
        <v>31</v>
      </c>
      <c r="R3" s="29">
        <v>30</v>
      </c>
      <c r="S3" s="29">
        <v>31</v>
      </c>
      <c r="T3" s="29">
        <v>30</v>
      </c>
      <c r="U3" s="29">
        <v>31</v>
      </c>
      <c r="V3" s="29">
        <v>31</v>
      </c>
      <c r="W3" s="29">
        <v>30</v>
      </c>
      <c r="X3" s="29">
        <v>31</v>
      </c>
      <c r="Y3" s="29">
        <v>30</v>
      </c>
      <c r="Z3" s="29">
        <v>31</v>
      </c>
      <c r="AA3" s="29">
        <v>31</v>
      </c>
      <c r="AB3" s="29">
        <f>IF(MOD(AB1,4)=0,29,28)</f>
        <v>28</v>
      </c>
      <c r="AC3" s="29">
        <v>31</v>
      </c>
      <c r="AD3" s="29">
        <v>30</v>
      </c>
      <c r="AE3" s="29">
        <v>31</v>
      </c>
      <c r="AF3" s="29">
        <v>30</v>
      </c>
      <c r="AG3" s="29">
        <v>31</v>
      </c>
      <c r="AH3" s="29">
        <v>31</v>
      </c>
      <c r="AI3" s="29">
        <v>30</v>
      </c>
      <c r="AJ3" s="29">
        <v>31</v>
      </c>
      <c r="AK3" s="29">
        <v>30</v>
      </c>
      <c r="AL3" s="29">
        <v>31</v>
      </c>
      <c r="AM3" s="29">
        <v>31</v>
      </c>
      <c r="AN3" s="29">
        <f>IF(MOD(AN1,4)=0,29,28)</f>
        <v>28</v>
      </c>
      <c r="AO3" s="29">
        <v>31</v>
      </c>
      <c r="AP3" s="29">
        <v>30</v>
      </c>
      <c r="AQ3" s="29">
        <v>31</v>
      </c>
      <c r="AR3" s="29">
        <v>30</v>
      </c>
      <c r="AS3" s="29">
        <v>31</v>
      </c>
      <c r="AT3" s="29">
        <v>31</v>
      </c>
      <c r="AU3" s="29">
        <v>30</v>
      </c>
      <c r="AV3" s="29">
        <v>31</v>
      </c>
      <c r="AW3" s="29">
        <v>30</v>
      </c>
      <c r="AX3" s="29">
        <v>31</v>
      </c>
      <c r="AY3" s="29">
        <v>31</v>
      </c>
      <c r="AZ3" s="29">
        <f>IF(MOD(AZ1,4)=0,29,28)</f>
        <v>28</v>
      </c>
      <c r="BA3" s="29">
        <v>31</v>
      </c>
      <c r="BB3" s="29">
        <v>30</v>
      </c>
      <c r="BC3" s="29">
        <v>31</v>
      </c>
      <c r="BD3" s="29">
        <v>30</v>
      </c>
      <c r="BE3" s="29">
        <v>31</v>
      </c>
      <c r="BF3" s="29">
        <v>31</v>
      </c>
      <c r="BG3" s="29">
        <v>30</v>
      </c>
      <c r="BH3" s="29">
        <v>31</v>
      </c>
      <c r="BI3" s="29">
        <v>30</v>
      </c>
      <c r="BJ3" s="29">
        <v>31</v>
      </c>
      <c r="BK3" s="29">
        <v>31</v>
      </c>
      <c r="BL3" s="29">
        <f>IF(MOD(BL1,4)=0,29,28)</f>
        <v>29</v>
      </c>
      <c r="BM3" s="29">
        <v>31</v>
      </c>
      <c r="BN3" s="29">
        <v>30</v>
      </c>
      <c r="BO3" s="29">
        <v>31</v>
      </c>
      <c r="BP3" s="29">
        <v>30</v>
      </c>
      <c r="BQ3" s="29">
        <v>31</v>
      </c>
      <c r="BR3" s="29">
        <v>31</v>
      </c>
      <c r="BS3" s="29">
        <v>30</v>
      </c>
      <c r="BT3" s="29">
        <v>31</v>
      </c>
      <c r="BU3" s="29">
        <v>30</v>
      </c>
      <c r="BV3" s="29">
        <v>31</v>
      </c>
      <c r="BW3" s="29">
        <v>31</v>
      </c>
      <c r="BX3" s="29">
        <f>IF(MOD(BX1,4)=0,29,28)</f>
        <v>28</v>
      </c>
      <c r="BY3" s="29">
        <v>31</v>
      </c>
      <c r="BZ3" s="29">
        <v>30</v>
      </c>
      <c r="CA3" s="29">
        <v>31</v>
      </c>
      <c r="CB3" s="29">
        <v>30</v>
      </c>
      <c r="CC3" s="29">
        <v>31</v>
      </c>
      <c r="CD3" s="29">
        <v>31</v>
      </c>
      <c r="CE3" s="29">
        <v>30</v>
      </c>
      <c r="CF3" s="29">
        <v>31</v>
      </c>
      <c r="CG3" s="29">
        <v>30</v>
      </c>
      <c r="CH3" s="29">
        <v>31</v>
      </c>
      <c r="CI3" s="29">
        <v>31</v>
      </c>
      <c r="CJ3" s="29">
        <f>IF(MOD(CJ1,4)=0,29,28)</f>
        <v>28</v>
      </c>
      <c r="CK3" s="29">
        <v>31</v>
      </c>
      <c r="CL3" s="29">
        <v>30</v>
      </c>
      <c r="CM3" s="29">
        <v>31</v>
      </c>
      <c r="CN3" s="29">
        <v>30</v>
      </c>
      <c r="CO3" s="29">
        <v>31</v>
      </c>
      <c r="CP3" s="29">
        <v>31</v>
      </c>
      <c r="CQ3" s="29">
        <v>30</v>
      </c>
      <c r="CR3" s="29">
        <v>31</v>
      </c>
      <c r="CS3" s="29">
        <v>30</v>
      </c>
      <c r="CT3" s="29">
        <v>31</v>
      </c>
      <c r="CU3" s="29">
        <v>31</v>
      </c>
      <c r="CV3" s="29">
        <f>IF(MOD(CV1,4)=0,29,28)</f>
        <v>28</v>
      </c>
      <c r="CW3" s="29">
        <v>31</v>
      </c>
      <c r="CX3" s="29">
        <v>30</v>
      </c>
      <c r="CY3" s="29">
        <v>31</v>
      </c>
      <c r="CZ3" s="29">
        <v>30</v>
      </c>
      <c r="DA3" s="29">
        <v>31</v>
      </c>
      <c r="DB3" s="29">
        <v>31</v>
      </c>
      <c r="DC3" s="29">
        <v>30</v>
      </c>
      <c r="DD3" s="29">
        <v>31</v>
      </c>
      <c r="DE3" s="29">
        <v>30</v>
      </c>
      <c r="DF3" s="29">
        <v>31</v>
      </c>
      <c r="DG3" s="29">
        <v>31</v>
      </c>
      <c r="DH3" s="29">
        <f>IF(MOD(DH1,4)=0,29,28)</f>
        <v>29</v>
      </c>
      <c r="DI3" s="29">
        <v>31</v>
      </c>
      <c r="DJ3" s="29">
        <v>30</v>
      </c>
      <c r="DK3" s="29">
        <v>31</v>
      </c>
      <c r="DL3" s="29">
        <v>30</v>
      </c>
      <c r="DM3" s="29">
        <v>31</v>
      </c>
      <c r="DN3" s="29">
        <v>31</v>
      </c>
      <c r="DO3" s="29">
        <v>30</v>
      </c>
      <c r="DP3" s="29">
        <v>31</v>
      </c>
      <c r="DQ3" s="29">
        <v>30</v>
      </c>
      <c r="DR3" s="29">
        <v>31</v>
      </c>
      <c r="DS3" s="29">
        <v>31</v>
      </c>
      <c r="DT3" s="29">
        <f>IF(MOD(DT1,4)=0,29,28)</f>
        <v>28</v>
      </c>
      <c r="DU3" s="29">
        <v>31</v>
      </c>
      <c r="DV3" s="29">
        <v>30</v>
      </c>
      <c r="DW3" s="29">
        <v>31</v>
      </c>
      <c r="DX3" s="29">
        <v>30</v>
      </c>
      <c r="DY3" s="29">
        <v>31</v>
      </c>
      <c r="DZ3" s="29">
        <v>31</v>
      </c>
      <c r="EA3" s="29">
        <v>30</v>
      </c>
      <c r="EB3" s="29">
        <v>31</v>
      </c>
      <c r="EC3" s="29">
        <v>30</v>
      </c>
      <c r="ED3" s="29">
        <v>31</v>
      </c>
      <c r="EE3" s="29">
        <v>31</v>
      </c>
      <c r="EF3" s="29">
        <f>IF(MOD(EF1,4)=0,29,28)</f>
        <v>28</v>
      </c>
      <c r="EG3" s="29">
        <v>31</v>
      </c>
      <c r="EH3" s="29">
        <v>30</v>
      </c>
      <c r="EI3" s="29">
        <v>31</v>
      </c>
      <c r="EJ3" s="29">
        <v>30</v>
      </c>
      <c r="EK3" s="29">
        <v>31</v>
      </c>
      <c r="EL3" s="29">
        <v>31</v>
      </c>
      <c r="EM3" s="29">
        <v>30</v>
      </c>
      <c r="EN3" s="29">
        <v>31</v>
      </c>
      <c r="EO3" s="29">
        <v>30</v>
      </c>
      <c r="EP3" s="29">
        <v>31</v>
      </c>
      <c r="EQ3" s="29">
        <v>31</v>
      </c>
      <c r="ER3" s="29">
        <f>IF(MOD(ER1,4)=0,29,28)</f>
        <v>28</v>
      </c>
      <c r="ES3" s="29">
        <v>31</v>
      </c>
      <c r="ET3" s="29">
        <v>30</v>
      </c>
      <c r="EU3" s="29">
        <v>31</v>
      </c>
      <c r="EV3" s="29">
        <v>30</v>
      </c>
      <c r="EW3" s="29">
        <v>31</v>
      </c>
      <c r="EX3" s="29">
        <v>31</v>
      </c>
      <c r="EY3" s="29">
        <v>30</v>
      </c>
      <c r="EZ3" s="29">
        <v>31</v>
      </c>
      <c r="FA3" s="29">
        <v>30</v>
      </c>
      <c r="FB3" s="29">
        <v>31</v>
      </c>
      <c r="FC3" s="29">
        <v>31</v>
      </c>
      <c r="FD3" s="29">
        <f>IF(MOD(FD1,4)=0,29,28)</f>
        <v>29</v>
      </c>
      <c r="FE3" s="29">
        <v>31</v>
      </c>
      <c r="FF3" s="29">
        <v>30</v>
      </c>
      <c r="FG3" s="29">
        <v>31</v>
      </c>
      <c r="FH3" s="29">
        <v>30</v>
      </c>
      <c r="FI3" s="29">
        <v>31</v>
      </c>
      <c r="FJ3" s="29">
        <v>31</v>
      </c>
      <c r="FK3" s="29">
        <v>30</v>
      </c>
      <c r="FL3" s="29">
        <v>31</v>
      </c>
      <c r="FM3" s="29">
        <v>30</v>
      </c>
      <c r="FN3" s="29">
        <v>31</v>
      </c>
      <c r="FO3" s="29">
        <v>31</v>
      </c>
      <c r="FP3" s="29">
        <f>IF(MOD(FP1,4)=0,29,28)</f>
        <v>28</v>
      </c>
      <c r="FQ3" s="29">
        <v>31</v>
      </c>
      <c r="FR3" s="29">
        <v>30</v>
      </c>
      <c r="FS3" s="29">
        <v>31</v>
      </c>
      <c r="FT3" s="29">
        <v>30</v>
      </c>
      <c r="FU3" s="29">
        <v>31</v>
      </c>
      <c r="FV3" s="29">
        <v>31</v>
      </c>
      <c r="FW3" s="29">
        <v>30</v>
      </c>
      <c r="FX3" s="29">
        <v>31</v>
      </c>
      <c r="FY3" s="29">
        <v>30</v>
      </c>
      <c r="FZ3" s="29">
        <v>31</v>
      </c>
      <c r="GA3" s="29">
        <v>31</v>
      </c>
      <c r="GB3" s="29">
        <f>IF(MOD(GB1,4)=0,29,28)</f>
        <v>28</v>
      </c>
      <c r="GC3" s="29">
        <v>31</v>
      </c>
      <c r="GD3" s="29">
        <v>30</v>
      </c>
      <c r="GE3" s="29">
        <v>31</v>
      </c>
      <c r="GF3" s="29">
        <v>30</v>
      </c>
      <c r="GG3" s="29">
        <v>31</v>
      </c>
      <c r="GH3" s="29">
        <v>31</v>
      </c>
      <c r="GI3" s="29">
        <v>30</v>
      </c>
      <c r="GJ3" s="29">
        <v>31</v>
      </c>
      <c r="GK3" s="29">
        <v>30</v>
      </c>
      <c r="GL3" s="29">
        <v>31</v>
      </c>
      <c r="GM3" s="29">
        <v>31</v>
      </c>
      <c r="GN3" s="29">
        <f>IF(MOD(GN1,4)=0,29,28)</f>
        <v>28</v>
      </c>
      <c r="GO3" s="29">
        <v>31</v>
      </c>
      <c r="GP3" s="29">
        <v>30</v>
      </c>
      <c r="GQ3" s="29">
        <v>31</v>
      </c>
      <c r="GR3" s="29">
        <v>30</v>
      </c>
      <c r="GS3" s="29">
        <v>31</v>
      </c>
      <c r="GT3" s="29">
        <v>31</v>
      </c>
      <c r="GU3" s="29">
        <v>30</v>
      </c>
      <c r="GV3" s="29">
        <v>31</v>
      </c>
      <c r="GW3" s="29">
        <v>30</v>
      </c>
      <c r="GX3" s="29">
        <v>31</v>
      </c>
      <c r="GY3" s="29">
        <v>31</v>
      </c>
      <c r="GZ3" s="29">
        <f>IF(MOD(GZ1,4)=0,29,28)</f>
        <v>29</v>
      </c>
      <c r="HA3" s="29">
        <v>31</v>
      </c>
      <c r="HB3" s="29">
        <v>30</v>
      </c>
      <c r="HC3" s="29">
        <v>31</v>
      </c>
      <c r="HD3" s="29">
        <v>30</v>
      </c>
      <c r="HE3" s="29">
        <v>31</v>
      </c>
      <c r="HF3" s="29">
        <v>31</v>
      </c>
      <c r="HG3" s="29">
        <v>30</v>
      </c>
      <c r="HH3" s="29">
        <v>31</v>
      </c>
      <c r="HI3" s="29">
        <v>30</v>
      </c>
      <c r="HJ3" s="29">
        <v>31</v>
      </c>
      <c r="HK3" s="29">
        <v>31</v>
      </c>
      <c r="HL3" s="29">
        <f>IF(MOD(HL1,4)=0,29,28)</f>
        <v>28</v>
      </c>
      <c r="HM3" s="29">
        <v>31</v>
      </c>
      <c r="HN3" s="29">
        <v>30</v>
      </c>
      <c r="HO3" s="29">
        <v>31</v>
      </c>
      <c r="HP3" s="29">
        <v>30</v>
      </c>
      <c r="HQ3" s="29">
        <v>31</v>
      </c>
      <c r="HR3" s="29">
        <v>31</v>
      </c>
      <c r="HS3" s="29">
        <v>30</v>
      </c>
      <c r="HT3" s="29">
        <v>31</v>
      </c>
      <c r="HU3" s="29">
        <v>30</v>
      </c>
      <c r="HV3" s="29">
        <v>31</v>
      </c>
      <c r="HW3" s="29">
        <v>31</v>
      </c>
      <c r="HX3" s="29">
        <f>IF(MOD(HX1,4)=0,29,28)</f>
        <v>28</v>
      </c>
      <c r="HY3" s="29">
        <v>31</v>
      </c>
      <c r="HZ3" s="29">
        <v>30</v>
      </c>
      <c r="IA3" s="29">
        <v>31</v>
      </c>
      <c r="IB3" s="29">
        <v>30</v>
      </c>
      <c r="IC3" s="29">
        <v>31</v>
      </c>
      <c r="ID3" s="29">
        <v>31</v>
      </c>
      <c r="IE3" s="29">
        <v>30</v>
      </c>
      <c r="IF3" s="29">
        <v>31</v>
      </c>
      <c r="IG3" s="29">
        <v>30</v>
      </c>
      <c r="IH3" s="29">
        <v>31</v>
      </c>
      <c r="II3" s="29">
        <v>31</v>
      </c>
      <c r="IJ3" s="29">
        <f>IF(MOD(IJ1,4)=0,29,28)</f>
        <v>28</v>
      </c>
      <c r="IK3" s="29">
        <v>31</v>
      </c>
      <c r="IL3" s="29">
        <v>30</v>
      </c>
      <c r="IM3" s="29">
        <v>31</v>
      </c>
      <c r="IN3" s="29">
        <v>30</v>
      </c>
      <c r="IO3" s="29">
        <v>31</v>
      </c>
      <c r="IP3" s="29">
        <v>31</v>
      </c>
      <c r="IQ3" s="29">
        <v>30</v>
      </c>
      <c r="IR3" s="29">
        <v>31</v>
      </c>
      <c r="IS3" s="29">
        <v>30</v>
      </c>
      <c r="IT3" s="29">
        <v>31</v>
      </c>
      <c r="IU3" s="29">
        <v>31</v>
      </c>
      <c r="IV3" s="29">
        <f>IF(MOD(IV1,4)=0,29,28)</f>
        <v>29</v>
      </c>
      <c r="IW3" s="29">
        <v>31</v>
      </c>
      <c r="IX3" s="29">
        <v>30</v>
      </c>
      <c r="IY3" s="29">
        <v>31</v>
      </c>
      <c r="IZ3" s="29">
        <v>30</v>
      </c>
      <c r="JA3" s="29">
        <v>31</v>
      </c>
      <c r="JB3" s="29">
        <v>31</v>
      </c>
      <c r="JC3" s="29">
        <v>30</v>
      </c>
      <c r="JD3" s="29">
        <v>31</v>
      </c>
      <c r="JE3" s="29">
        <v>30</v>
      </c>
      <c r="JF3" s="29">
        <v>31</v>
      </c>
      <c r="JG3" s="29">
        <v>31</v>
      </c>
      <c r="JH3" s="29">
        <f>IF(MOD(JH1,4)=0,29,28)</f>
        <v>28</v>
      </c>
      <c r="JI3" s="29">
        <v>31</v>
      </c>
      <c r="JJ3" s="29">
        <v>30</v>
      </c>
      <c r="JK3" s="29">
        <v>31</v>
      </c>
      <c r="JL3" s="29">
        <v>30</v>
      </c>
      <c r="JM3" s="29">
        <v>31</v>
      </c>
      <c r="JN3" s="29">
        <v>31</v>
      </c>
      <c r="JO3" s="29">
        <v>30</v>
      </c>
      <c r="JP3" s="29">
        <v>31</v>
      </c>
      <c r="JQ3" s="29">
        <v>30</v>
      </c>
      <c r="JR3" s="29">
        <v>31</v>
      </c>
      <c r="JS3" s="29">
        <v>31</v>
      </c>
      <c r="JT3" s="29">
        <f>IF(MOD(JT1,4)=0,29,28)</f>
        <v>28</v>
      </c>
      <c r="JU3" s="29">
        <v>31</v>
      </c>
      <c r="JV3" s="29">
        <v>30</v>
      </c>
      <c r="JW3" s="29">
        <v>31</v>
      </c>
      <c r="JX3" s="29">
        <v>30</v>
      </c>
      <c r="JY3" s="29">
        <v>31</v>
      </c>
      <c r="JZ3" s="29">
        <v>31</v>
      </c>
      <c r="KA3" s="29">
        <v>30</v>
      </c>
      <c r="KB3" s="29">
        <v>31</v>
      </c>
      <c r="KC3" s="29">
        <v>30</v>
      </c>
      <c r="KD3" s="29">
        <v>31</v>
      </c>
      <c r="KE3" s="29">
        <v>31</v>
      </c>
      <c r="KF3" s="29">
        <f>IF(MOD(KF1,4)=0,29,28)</f>
        <v>28</v>
      </c>
      <c r="KG3" s="29">
        <v>31</v>
      </c>
      <c r="KH3" s="29">
        <v>30</v>
      </c>
      <c r="KI3" s="29">
        <v>31</v>
      </c>
      <c r="KJ3" s="29">
        <v>30</v>
      </c>
      <c r="KK3" s="29">
        <v>31</v>
      </c>
      <c r="KL3" s="29">
        <v>31</v>
      </c>
      <c r="KM3" s="29">
        <v>30</v>
      </c>
      <c r="KN3" s="29">
        <v>31</v>
      </c>
      <c r="KO3" s="29">
        <v>30</v>
      </c>
      <c r="KP3" s="29">
        <v>31</v>
      </c>
      <c r="KQ3" s="29">
        <v>31</v>
      </c>
      <c r="KR3" s="29">
        <f>IF(MOD(KR1,4)=0,29,28)</f>
        <v>29</v>
      </c>
      <c r="KS3" s="29">
        <v>31</v>
      </c>
      <c r="KT3" s="29">
        <v>30</v>
      </c>
      <c r="KU3" s="29">
        <v>31</v>
      </c>
      <c r="KV3" s="29">
        <v>30</v>
      </c>
      <c r="KW3" s="29">
        <v>31</v>
      </c>
      <c r="KX3" s="29">
        <v>31</v>
      </c>
      <c r="KY3" s="29">
        <v>30</v>
      </c>
      <c r="KZ3" s="29">
        <v>31</v>
      </c>
      <c r="LA3" s="29">
        <v>30</v>
      </c>
      <c r="LB3" s="29">
        <v>31</v>
      </c>
      <c r="LC3" s="29">
        <v>31</v>
      </c>
      <c r="LD3" s="29">
        <f>IF(MOD(LD1,4)=0,29,28)</f>
        <v>28</v>
      </c>
      <c r="LE3" s="29">
        <v>31</v>
      </c>
      <c r="LF3" s="29">
        <v>30</v>
      </c>
      <c r="LG3" s="29">
        <v>31</v>
      </c>
      <c r="LH3" s="29">
        <v>30</v>
      </c>
      <c r="LI3" s="29">
        <v>31</v>
      </c>
      <c r="LJ3" s="29">
        <v>31</v>
      </c>
      <c r="LK3" s="29">
        <v>30</v>
      </c>
      <c r="LL3" s="29">
        <v>31</v>
      </c>
      <c r="LM3" s="29">
        <v>30</v>
      </c>
      <c r="LN3" s="29">
        <v>31</v>
      </c>
      <c r="LO3" s="29">
        <v>31</v>
      </c>
      <c r="LP3" s="29">
        <f>IF(MOD(LP1,4)=0,29,28)</f>
        <v>28</v>
      </c>
      <c r="LQ3" s="29">
        <v>31</v>
      </c>
      <c r="LR3" s="29">
        <v>30</v>
      </c>
      <c r="LS3" s="29">
        <v>31</v>
      </c>
      <c r="LT3" s="29">
        <v>30</v>
      </c>
      <c r="LU3" s="29">
        <v>31</v>
      </c>
      <c r="LV3" s="29">
        <v>31</v>
      </c>
      <c r="LW3" s="29">
        <v>30</v>
      </c>
      <c r="LX3" s="29">
        <v>31</v>
      </c>
      <c r="LY3" s="29">
        <v>30</v>
      </c>
      <c r="LZ3" s="29">
        <v>31</v>
      </c>
      <c r="MA3" s="29">
        <v>31</v>
      </c>
      <c r="MB3" s="29">
        <f>IF(MOD(MB1,4)=0,29,28)</f>
        <v>28</v>
      </c>
      <c r="MC3" s="29">
        <v>31</v>
      </c>
      <c r="MD3" s="29">
        <v>30</v>
      </c>
      <c r="ME3" s="29">
        <v>31</v>
      </c>
      <c r="MF3" s="29">
        <v>30</v>
      </c>
      <c r="MG3" s="29">
        <v>31</v>
      </c>
      <c r="MH3" s="29">
        <v>31</v>
      </c>
      <c r="MI3" s="29">
        <v>30</v>
      </c>
      <c r="MJ3" s="29">
        <v>31</v>
      </c>
      <c r="MK3" s="29">
        <v>30</v>
      </c>
      <c r="ML3" s="29">
        <v>31</v>
      </c>
      <c r="MM3" s="29">
        <v>31</v>
      </c>
      <c r="MN3" s="29">
        <f>IF(MOD(MN1,4)=0,29,28)</f>
        <v>29</v>
      </c>
      <c r="MO3" s="29">
        <v>31</v>
      </c>
      <c r="MP3" s="29">
        <v>30</v>
      </c>
      <c r="MQ3" s="29">
        <v>31</v>
      </c>
      <c r="MR3" s="29">
        <v>30</v>
      </c>
      <c r="MS3" s="29">
        <v>31</v>
      </c>
      <c r="MT3" s="29">
        <v>31</v>
      </c>
      <c r="MU3" s="29">
        <v>30</v>
      </c>
      <c r="MV3" s="29">
        <v>31</v>
      </c>
      <c r="MW3" s="29">
        <v>30</v>
      </c>
      <c r="MX3" s="29">
        <v>31</v>
      </c>
    </row>
    <row r="4" spans="1:362" x14ac:dyDescent="0.2">
      <c r="A4" s="31" t="s">
        <v>15</v>
      </c>
      <c r="C4" s="29">
        <f t="shared" ref="C4:BN4" si="30">WEEKDAY(DATE(C1,C2,C3),1)</f>
        <v>4</v>
      </c>
      <c r="D4" s="29">
        <f t="shared" si="30"/>
        <v>4</v>
      </c>
      <c r="E4" s="29">
        <f t="shared" si="30"/>
        <v>7</v>
      </c>
      <c r="F4" s="29">
        <f t="shared" si="30"/>
        <v>2</v>
      </c>
      <c r="G4" s="29">
        <f t="shared" si="30"/>
        <v>5</v>
      </c>
      <c r="H4" s="29">
        <f t="shared" si="30"/>
        <v>7</v>
      </c>
      <c r="I4" s="29">
        <f t="shared" si="30"/>
        <v>3</v>
      </c>
      <c r="J4" s="29">
        <f t="shared" si="30"/>
        <v>6</v>
      </c>
      <c r="K4" s="29">
        <f t="shared" si="30"/>
        <v>1</v>
      </c>
      <c r="L4" s="29">
        <f t="shared" si="30"/>
        <v>4</v>
      </c>
      <c r="M4" s="29">
        <f t="shared" si="30"/>
        <v>6</v>
      </c>
      <c r="N4" s="29">
        <f t="shared" si="30"/>
        <v>2</v>
      </c>
      <c r="O4" s="29">
        <f t="shared" si="30"/>
        <v>5</v>
      </c>
      <c r="P4" s="29">
        <f t="shared" si="30"/>
        <v>6</v>
      </c>
      <c r="Q4" s="29">
        <f t="shared" si="30"/>
        <v>2</v>
      </c>
      <c r="R4" s="29">
        <f t="shared" si="30"/>
        <v>4</v>
      </c>
      <c r="S4" s="29">
        <f t="shared" si="30"/>
        <v>7</v>
      </c>
      <c r="T4" s="29">
        <f t="shared" si="30"/>
        <v>2</v>
      </c>
      <c r="U4" s="29">
        <f t="shared" si="30"/>
        <v>5</v>
      </c>
      <c r="V4" s="29">
        <f t="shared" si="30"/>
        <v>1</v>
      </c>
      <c r="W4" s="29">
        <f t="shared" si="30"/>
        <v>3</v>
      </c>
      <c r="X4" s="29">
        <f t="shared" si="30"/>
        <v>6</v>
      </c>
      <c r="Y4" s="29">
        <f t="shared" si="30"/>
        <v>1</v>
      </c>
      <c r="Z4" s="29">
        <f t="shared" si="30"/>
        <v>4</v>
      </c>
      <c r="AA4" s="29">
        <f t="shared" si="30"/>
        <v>7</v>
      </c>
      <c r="AB4" s="29">
        <f t="shared" si="30"/>
        <v>7</v>
      </c>
      <c r="AC4" s="29">
        <f t="shared" si="30"/>
        <v>3</v>
      </c>
      <c r="AD4" s="29">
        <f>WEEKDAY(DATE(AD1,AD2,AD3),1)</f>
        <v>5</v>
      </c>
      <c r="AE4" s="29">
        <f t="shared" si="30"/>
        <v>1</v>
      </c>
      <c r="AF4" s="29">
        <f t="shared" si="30"/>
        <v>3</v>
      </c>
      <c r="AG4" s="29">
        <f t="shared" si="30"/>
        <v>6</v>
      </c>
      <c r="AH4" s="29">
        <f t="shared" si="30"/>
        <v>2</v>
      </c>
      <c r="AI4" s="29">
        <f t="shared" si="30"/>
        <v>4</v>
      </c>
      <c r="AJ4" s="29">
        <f t="shared" si="30"/>
        <v>7</v>
      </c>
      <c r="AK4" s="29">
        <f t="shared" si="30"/>
        <v>2</v>
      </c>
      <c r="AL4" s="29">
        <f t="shared" si="30"/>
        <v>5</v>
      </c>
      <c r="AM4" s="29">
        <f t="shared" si="30"/>
        <v>1</v>
      </c>
      <c r="AN4" s="29">
        <f t="shared" si="30"/>
        <v>1</v>
      </c>
      <c r="AO4" s="29">
        <f t="shared" si="30"/>
        <v>4</v>
      </c>
      <c r="AP4" s="29">
        <f t="shared" si="30"/>
        <v>6</v>
      </c>
      <c r="AQ4" s="29">
        <f t="shared" si="30"/>
        <v>2</v>
      </c>
      <c r="AR4" s="29">
        <f t="shared" si="30"/>
        <v>4</v>
      </c>
      <c r="AS4" s="29">
        <f t="shared" si="30"/>
        <v>7</v>
      </c>
      <c r="AT4" s="29">
        <f t="shared" si="30"/>
        <v>3</v>
      </c>
      <c r="AU4" s="29">
        <f t="shared" si="30"/>
        <v>5</v>
      </c>
      <c r="AV4" s="29">
        <f t="shared" si="30"/>
        <v>1</v>
      </c>
      <c r="AW4" s="29">
        <f t="shared" si="30"/>
        <v>3</v>
      </c>
      <c r="AX4" s="29">
        <f t="shared" si="30"/>
        <v>6</v>
      </c>
      <c r="AY4" s="29">
        <f t="shared" si="30"/>
        <v>2</v>
      </c>
      <c r="AZ4" s="29">
        <f t="shared" si="30"/>
        <v>2</v>
      </c>
      <c r="BA4" s="29">
        <f t="shared" si="30"/>
        <v>5</v>
      </c>
      <c r="BB4" s="29">
        <f t="shared" si="30"/>
        <v>7</v>
      </c>
      <c r="BC4" s="29">
        <f t="shared" si="30"/>
        <v>3</v>
      </c>
      <c r="BD4" s="29">
        <f t="shared" si="30"/>
        <v>5</v>
      </c>
      <c r="BE4" s="29">
        <f t="shared" si="30"/>
        <v>1</v>
      </c>
      <c r="BF4" s="29">
        <f t="shared" si="30"/>
        <v>4</v>
      </c>
      <c r="BG4" s="29">
        <f t="shared" si="30"/>
        <v>6</v>
      </c>
      <c r="BH4" s="29">
        <f t="shared" si="30"/>
        <v>2</v>
      </c>
      <c r="BI4" s="29">
        <f t="shared" si="30"/>
        <v>4</v>
      </c>
      <c r="BJ4" s="29">
        <f t="shared" si="30"/>
        <v>7</v>
      </c>
      <c r="BK4" s="29">
        <f t="shared" si="30"/>
        <v>3</v>
      </c>
      <c r="BL4" s="29">
        <f t="shared" si="30"/>
        <v>4</v>
      </c>
      <c r="BM4" s="29">
        <f t="shared" si="30"/>
        <v>7</v>
      </c>
      <c r="BN4" s="29">
        <f t="shared" si="30"/>
        <v>2</v>
      </c>
      <c r="BO4" s="29">
        <f t="shared" ref="BO4:DZ4" si="31">WEEKDAY(DATE(BO1,BO2,BO3),1)</f>
        <v>5</v>
      </c>
      <c r="BP4" s="29">
        <f t="shared" si="31"/>
        <v>7</v>
      </c>
      <c r="BQ4" s="29">
        <f t="shared" si="31"/>
        <v>3</v>
      </c>
      <c r="BR4" s="29">
        <f t="shared" si="31"/>
        <v>6</v>
      </c>
      <c r="BS4" s="29">
        <f t="shared" si="31"/>
        <v>1</v>
      </c>
      <c r="BT4" s="29">
        <f t="shared" si="31"/>
        <v>4</v>
      </c>
      <c r="BU4" s="29">
        <f t="shared" si="31"/>
        <v>6</v>
      </c>
      <c r="BV4" s="29">
        <f t="shared" si="31"/>
        <v>2</v>
      </c>
      <c r="BW4" s="29">
        <f t="shared" si="31"/>
        <v>5</v>
      </c>
      <c r="BX4" s="29">
        <f t="shared" si="31"/>
        <v>5</v>
      </c>
      <c r="BY4" s="29">
        <f t="shared" si="31"/>
        <v>1</v>
      </c>
      <c r="BZ4" s="29">
        <f t="shared" si="31"/>
        <v>3</v>
      </c>
      <c r="CA4" s="29">
        <f t="shared" si="31"/>
        <v>6</v>
      </c>
      <c r="CB4" s="29">
        <f t="shared" si="31"/>
        <v>1</v>
      </c>
      <c r="CC4" s="29">
        <f t="shared" si="31"/>
        <v>4</v>
      </c>
      <c r="CD4" s="29">
        <f t="shared" si="31"/>
        <v>7</v>
      </c>
      <c r="CE4" s="29">
        <f t="shared" si="31"/>
        <v>2</v>
      </c>
      <c r="CF4" s="29">
        <f t="shared" si="31"/>
        <v>5</v>
      </c>
      <c r="CG4" s="29">
        <f t="shared" si="31"/>
        <v>7</v>
      </c>
      <c r="CH4" s="29">
        <f t="shared" si="31"/>
        <v>3</v>
      </c>
      <c r="CI4" s="29">
        <f t="shared" si="31"/>
        <v>6</v>
      </c>
      <c r="CJ4" s="29">
        <f t="shared" si="31"/>
        <v>6</v>
      </c>
      <c r="CK4" s="29">
        <f t="shared" si="31"/>
        <v>2</v>
      </c>
      <c r="CL4" s="29">
        <f t="shared" si="31"/>
        <v>4</v>
      </c>
      <c r="CM4" s="29">
        <f t="shared" si="31"/>
        <v>7</v>
      </c>
      <c r="CN4" s="29">
        <f t="shared" si="31"/>
        <v>2</v>
      </c>
      <c r="CO4" s="29">
        <f t="shared" si="31"/>
        <v>5</v>
      </c>
      <c r="CP4" s="29">
        <f t="shared" si="31"/>
        <v>1</v>
      </c>
      <c r="CQ4" s="29">
        <f t="shared" si="31"/>
        <v>3</v>
      </c>
      <c r="CR4" s="29">
        <f t="shared" si="31"/>
        <v>6</v>
      </c>
      <c r="CS4" s="29">
        <f t="shared" si="31"/>
        <v>1</v>
      </c>
      <c r="CT4" s="29">
        <f t="shared" si="31"/>
        <v>4</v>
      </c>
      <c r="CU4" s="29">
        <f t="shared" si="31"/>
        <v>7</v>
      </c>
      <c r="CV4" s="29">
        <f t="shared" si="31"/>
        <v>7</v>
      </c>
      <c r="CW4" s="29">
        <f t="shared" si="31"/>
        <v>3</v>
      </c>
      <c r="CX4" s="29">
        <f t="shared" si="31"/>
        <v>5</v>
      </c>
      <c r="CY4" s="29">
        <f t="shared" si="31"/>
        <v>1</v>
      </c>
      <c r="CZ4" s="29">
        <f t="shared" si="31"/>
        <v>3</v>
      </c>
      <c r="DA4" s="29">
        <f t="shared" si="31"/>
        <v>6</v>
      </c>
      <c r="DB4" s="29">
        <f t="shared" si="31"/>
        <v>2</v>
      </c>
      <c r="DC4" s="29">
        <f t="shared" si="31"/>
        <v>4</v>
      </c>
      <c r="DD4" s="29">
        <f t="shared" si="31"/>
        <v>7</v>
      </c>
      <c r="DE4" s="29">
        <f t="shared" si="31"/>
        <v>2</v>
      </c>
      <c r="DF4" s="29">
        <f t="shared" si="31"/>
        <v>5</v>
      </c>
      <c r="DG4" s="29">
        <f t="shared" si="31"/>
        <v>1</v>
      </c>
      <c r="DH4" s="29">
        <f t="shared" si="31"/>
        <v>2</v>
      </c>
      <c r="DI4" s="29">
        <f t="shared" si="31"/>
        <v>5</v>
      </c>
      <c r="DJ4" s="29">
        <f t="shared" si="31"/>
        <v>7</v>
      </c>
      <c r="DK4" s="29">
        <f t="shared" si="31"/>
        <v>3</v>
      </c>
      <c r="DL4" s="29">
        <f t="shared" si="31"/>
        <v>5</v>
      </c>
      <c r="DM4" s="29">
        <f t="shared" si="31"/>
        <v>1</v>
      </c>
      <c r="DN4" s="29">
        <f t="shared" si="31"/>
        <v>4</v>
      </c>
      <c r="DO4" s="29">
        <f t="shared" si="31"/>
        <v>6</v>
      </c>
      <c r="DP4" s="29">
        <f t="shared" si="31"/>
        <v>2</v>
      </c>
      <c r="DQ4" s="29">
        <f t="shared" si="31"/>
        <v>4</v>
      </c>
      <c r="DR4" s="29">
        <f t="shared" si="31"/>
        <v>7</v>
      </c>
      <c r="DS4" s="29">
        <f t="shared" si="31"/>
        <v>3</v>
      </c>
      <c r="DT4" s="29">
        <f t="shared" si="31"/>
        <v>3</v>
      </c>
      <c r="DU4" s="29">
        <f t="shared" si="31"/>
        <v>6</v>
      </c>
      <c r="DV4" s="29">
        <f t="shared" si="31"/>
        <v>1</v>
      </c>
      <c r="DW4" s="29">
        <f t="shared" si="31"/>
        <v>4</v>
      </c>
      <c r="DX4" s="29">
        <f t="shared" si="31"/>
        <v>6</v>
      </c>
      <c r="DY4" s="29">
        <f t="shared" si="31"/>
        <v>2</v>
      </c>
      <c r="DZ4" s="29">
        <f t="shared" si="31"/>
        <v>5</v>
      </c>
      <c r="EA4" s="29">
        <f t="shared" ref="EA4:GL4" si="32">WEEKDAY(DATE(EA1,EA2,EA3),1)</f>
        <v>7</v>
      </c>
      <c r="EB4" s="29">
        <f t="shared" si="32"/>
        <v>3</v>
      </c>
      <c r="EC4" s="29">
        <f t="shared" si="32"/>
        <v>5</v>
      </c>
      <c r="ED4" s="29">
        <f t="shared" si="32"/>
        <v>1</v>
      </c>
      <c r="EE4" s="29">
        <f t="shared" si="32"/>
        <v>4</v>
      </c>
      <c r="EF4" s="29">
        <f t="shared" si="32"/>
        <v>4</v>
      </c>
      <c r="EG4" s="29">
        <f t="shared" si="32"/>
        <v>7</v>
      </c>
      <c r="EH4" s="29">
        <f t="shared" si="32"/>
        <v>2</v>
      </c>
      <c r="EI4" s="29">
        <f t="shared" si="32"/>
        <v>5</v>
      </c>
      <c r="EJ4" s="29">
        <f t="shared" si="32"/>
        <v>7</v>
      </c>
      <c r="EK4" s="29">
        <f t="shared" si="32"/>
        <v>3</v>
      </c>
      <c r="EL4" s="29">
        <f t="shared" si="32"/>
        <v>6</v>
      </c>
      <c r="EM4" s="29">
        <f t="shared" si="32"/>
        <v>1</v>
      </c>
      <c r="EN4" s="29">
        <f t="shared" si="32"/>
        <v>4</v>
      </c>
      <c r="EO4" s="29">
        <f t="shared" si="32"/>
        <v>6</v>
      </c>
      <c r="EP4" s="29">
        <f t="shared" si="32"/>
        <v>2</v>
      </c>
      <c r="EQ4" s="29">
        <f t="shared" si="32"/>
        <v>5</v>
      </c>
      <c r="ER4" s="29">
        <f t="shared" si="32"/>
        <v>5</v>
      </c>
      <c r="ES4" s="29">
        <f t="shared" si="32"/>
        <v>1</v>
      </c>
      <c r="ET4" s="29">
        <f t="shared" si="32"/>
        <v>3</v>
      </c>
      <c r="EU4" s="29">
        <f t="shared" si="32"/>
        <v>6</v>
      </c>
      <c r="EV4" s="29">
        <f t="shared" si="32"/>
        <v>1</v>
      </c>
      <c r="EW4" s="29">
        <f t="shared" si="32"/>
        <v>4</v>
      </c>
      <c r="EX4" s="29">
        <f t="shared" si="32"/>
        <v>7</v>
      </c>
      <c r="EY4" s="29">
        <f t="shared" si="32"/>
        <v>2</v>
      </c>
      <c r="EZ4" s="29">
        <f t="shared" si="32"/>
        <v>5</v>
      </c>
      <c r="FA4" s="29">
        <f t="shared" si="32"/>
        <v>7</v>
      </c>
      <c r="FB4" s="29">
        <f t="shared" si="32"/>
        <v>3</v>
      </c>
      <c r="FC4" s="29">
        <f t="shared" si="32"/>
        <v>6</v>
      </c>
      <c r="FD4" s="29">
        <f t="shared" si="32"/>
        <v>7</v>
      </c>
      <c r="FE4" s="29">
        <f t="shared" si="32"/>
        <v>3</v>
      </c>
      <c r="FF4" s="29">
        <f t="shared" si="32"/>
        <v>5</v>
      </c>
      <c r="FG4" s="29">
        <f t="shared" si="32"/>
        <v>1</v>
      </c>
      <c r="FH4" s="29">
        <f t="shared" si="32"/>
        <v>3</v>
      </c>
      <c r="FI4" s="29">
        <f t="shared" si="32"/>
        <v>6</v>
      </c>
      <c r="FJ4" s="29">
        <f t="shared" si="32"/>
        <v>2</v>
      </c>
      <c r="FK4" s="29">
        <f t="shared" si="32"/>
        <v>4</v>
      </c>
      <c r="FL4" s="29">
        <f t="shared" si="32"/>
        <v>7</v>
      </c>
      <c r="FM4" s="29">
        <f t="shared" si="32"/>
        <v>2</v>
      </c>
      <c r="FN4" s="29">
        <f t="shared" si="32"/>
        <v>5</v>
      </c>
      <c r="FO4" s="29">
        <f t="shared" si="32"/>
        <v>1</v>
      </c>
      <c r="FP4" s="29">
        <f t="shared" si="32"/>
        <v>1</v>
      </c>
      <c r="FQ4" s="29">
        <f t="shared" si="32"/>
        <v>4</v>
      </c>
      <c r="FR4" s="29">
        <f t="shared" si="32"/>
        <v>6</v>
      </c>
      <c r="FS4" s="29">
        <f t="shared" si="32"/>
        <v>2</v>
      </c>
      <c r="FT4" s="29">
        <f t="shared" si="32"/>
        <v>4</v>
      </c>
      <c r="FU4" s="29">
        <f t="shared" si="32"/>
        <v>7</v>
      </c>
      <c r="FV4" s="29">
        <f t="shared" si="32"/>
        <v>3</v>
      </c>
      <c r="FW4" s="29">
        <f t="shared" si="32"/>
        <v>5</v>
      </c>
      <c r="FX4" s="29">
        <f t="shared" si="32"/>
        <v>1</v>
      </c>
      <c r="FY4" s="29">
        <f t="shared" si="32"/>
        <v>3</v>
      </c>
      <c r="FZ4" s="29">
        <f t="shared" si="32"/>
        <v>6</v>
      </c>
      <c r="GA4" s="29">
        <f t="shared" si="32"/>
        <v>2</v>
      </c>
      <c r="GB4" s="29">
        <f t="shared" si="32"/>
        <v>2</v>
      </c>
      <c r="GC4" s="29">
        <f t="shared" si="32"/>
        <v>5</v>
      </c>
      <c r="GD4" s="29">
        <f t="shared" si="32"/>
        <v>7</v>
      </c>
      <c r="GE4" s="29">
        <f t="shared" si="32"/>
        <v>3</v>
      </c>
      <c r="GF4" s="29">
        <f t="shared" si="32"/>
        <v>5</v>
      </c>
      <c r="GG4" s="29">
        <f t="shared" si="32"/>
        <v>1</v>
      </c>
      <c r="GH4" s="29">
        <f t="shared" si="32"/>
        <v>4</v>
      </c>
      <c r="GI4" s="29">
        <f t="shared" si="32"/>
        <v>6</v>
      </c>
      <c r="GJ4" s="29">
        <f t="shared" si="32"/>
        <v>2</v>
      </c>
      <c r="GK4" s="29">
        <f t="shared" si="32"/>
        <v>4</v>
      </c>
      <c r="GL4" s="29">
        <f t="shared" si="32"/>
        <v>7</v>
      </c>
      <c r="GM4" s="29">
        <f t="shared" ref="GM4:IX4" si="33">WEEKDAY(DATE(GM1,GM2,GM3),1)</f>
        <v>3</v>
      </c>
      <c r="GN4" s="29">
        <f t="shared" si="33"/>
        <v>3</v>
      </c>
      <c r="GO4" s="29">
        <f t="shared" si="33"/>
        <v>6</v>
      </c>
      <c r="GP4" s="29">
        <f t="shared" si="33"/>
        <v>1</v>
      </c>
      <c r="GQ4" s="29">
        <f t="shared" si="33"/>
        <v>4</v>
      </c>
      <c r="GR4" s="29">
        <f t="shared" si="33"/>
        <v>6</v>
      </c>
      <c r="GS4" s="29">
        <f t="shared" si="33"/>
        <v>2</v>
      </c>
      <c r="GT4" s="29">
        <f t="shared" si="33"/>
        <v>5</v>
      </c>
      <c r="GU4" s="29">
        <f t="shared" si="33"/>
        <v>7</v>
      </c>
      <c r="GV4" s="29">
        <f t="shared" si="33"/>
        <v>3</v>
      </c>
      <c r="GW4" s="29">
        <f t="shared" si="33"/>
        <v>5</v>
      </c>
      <c r="GX4" s="29">
        <f t="shared" si="33"/>
        <v>1</v>
      </c>
      <c r="GY4" s="29">
        <f t="shared" si="33"/>
        <v>4</v>
      </c>
      <c r="GZ4" s="29">
        <f t="shared" si="33"/>
        <v>5</v>
      </c>
      <c r="HA4" s="29">
        <f t="shared" si="33"/>
        <v>1</v>
      </c>
      <c r="HB4" s="29">
        <f t="shared" si="33"/>
        <v>3</v>
      </c>
      <c r="HC4" s="29">
        <f t="shared" si="33"/>
        <v>6</v>
      </c>
      <c r="HD4" s="29">
        <f t="shared" si="33"/>
        <v>1</v>
      </c>
      <c r="HE4" s="29">
        <f t="shared" si="33"/>
        <v>4</v>
      </c>
      <c r="HF4" s="29">
        <f t="shared" si="33"/>
        <v>7</v>
      </c>
      <c r="HG4" s="29">
        <f t="shared" si="33"/>
        <v>2</v>
      </c>
      <c r="HH4" s="29">
        <f t="shared" si="33"/>
        <v>5</v>
      </c>
      <c r="HI4" s="29">
        <f t="shared" si="33"/>
        <v>7</v>
      </c>
      <c r="HJ4" s="29">
        <f t="shared" si="33"/>
        <v>3</v>
      </c>
      <c r="HK4" s="29">
        <f t="shared" si="33"/>
        <v>6</v>
      </c>
      <c r="HL4" s="29">
        <f t="shared" si="33"/>
        <v>6</v>
      </c>
      <c r="HM4" s="29">
        <f t="shared" si="33"/>
        <v>2</v>
      </c>
      <c r="HN4" s="29">
        <f t="shared" si="33"/>
        <v>4</v>
      </c>
      <c r="HO4" s="29">
        <f t="shared" si="33"/>
        <v>7</v>
      </c>
      <c r="HP4" s="29">
        <f t="shared" si="33"/>
        <v>2</v>
      </c>
      <c r="HQ4" s="29">
        <f t="shared" si="33"/>
        <v>5</v>
      </c>
      <c r="HR4" s="29">
        <f t="shared" si="33"/>
        <v>1</v>
      </c>
      <c r="HS4" s="29">
        <f t="shared" si="33"/>
        <v>3</v>
      </c>
      <c r="HT4" s="29">
        <f t="shared" si="33"/>
        <v>6</v>
      </c>
      <c r="HU4" s="29">
        <f t="shared" si="33"/>
        <v>1</v>
      </c>
      <c r="HV4" s="29">
        <f t="shared" si="33"/>
        <v>4</v>
      </c>
      <c r="HW4" s="29">
        <f t="shared" si="33"/>
        <v>7</v>
      </c>
      <c r="HX4" s="29">
        <f t="shared" si="33"/>
        <v>7</v>
      </c>
      <c r="HY4" s="29">
        <f t="shared" si="33"/>
        <v>3</v>
      </c>
      <c r="HZ4" s="29">
        <f t="shared" si="33"/>
        <v>5</v>
      </c>
      <c r="IA4" s="29">
        <f t="shared" si="33"/>
        <v>1</v>
      </c>
      <c r="IB4" s="29">
        <f t="shared" si="33"/>
        <v>3</v>
      </c>
      <c r="IC4" s="29">
        <f t="shared" si="33"/>
        <v>6</v>
      </c>
      <c r="ID4" s="29">
        <f t="shared" si="33"/>
        <v>2</v>
      </c>
      <c r="IE4" s="29">
        <f t="shared" si="33"/>
        <v>4</v>
      </c>
      <c r="IF4" s="29">
        <f t="shared" si="33"/>
        <v>7</v>
      </c>
      <c r="IG4" s="29">
        <f t="shared" si="33"/>
        <v>2</v>
      </c>
      <c r="IH4" s="29">
        <f t="shared" si="33"/>
        <v>5</v>
      </c>
      <c r="II4" s="29">
        <f t="shared" si="33"/>
        <v>1</v>
      </c>
      <c r="IJ4" s="29">
        <f t="shared" si="33"/>
        <v>1</v>
      </c>
      <c r="IK4" s="29">
        <f t="shared" si="33"/>
        <v>4</v>
      </c>
      <c r="IL4" s="29">
        <f t="shared" si="33"/>
        <v>6</v>
      </c>
      <c r="IM4" s="29">
        <f t="shared" si="33"/>
        <v>2</v>
      </c>
      <c r="IN4" s="29">
        <f t="shared" si="33"/>
        <v>4</v>
      </c>
      <c r="IO4" s="29">
        <f t="shared" si="33"/>
        <v>7</v>
      </c>
      <c r="IP4" s="29">
        <f t="shared" si="33"/>
        <v>3</v>
      </c>
      <c r="IQ4" s="29">
        <f t="shared" si="33"/>
        <v>5</v>
      </c>
      <c r="IR4" s="29">
        <f t="shared" si="33"/>
        <v>1</v>
      </c>
      <c r="IS4" s="29">
        <f t="shared" si="33"/>
        <v>3</v>
      </c>
      <c r="IT4" s="29">
        <f t="shared" si="33"/>
        <v>6</v>
      </c>
      <c r="IU4" s="29">
        <f t="shared" si="33"/>
        <v>2</v>
      </c>
      <c r="IV4" s="29">
        <f t="shared" si="33"/>
        <v>3</v>
      </c>
      <c r="IW4" s="29">
        <f t="shared" si="33"/>
        <v>6</v>
      </c>
      <c r="IX4" s="29">
        <f t="shared" si="33"/>
        <v>1</v>
      </c>
      <c r="IY4" s="29">
        <f t="shared" ref="IY4:LJ4" si="34">WEEKDAY(DATE(IY1,IY2,IY3),1)</f>
        <v>4</v>
      </c>
      <c r="IZ4" s="29">
        <f t="shared" si="34"/>
        <v>6</v>
      </c>
      <c r="JA4" s="29">
        <f t="shared" si="34"/>
        <v>2</v>
      </c>
      <c r="JB4" s="29">
        <f t="shared" si="34"/>
        <v>5</v>
      </c>
      <c r="JC4" s="29">
        <f t="shared" si="34"/>
        <v>7</v>
      </c>
      <c r="JD4" s="29">
        <f t="shared" si="34"/>
        <v>3</v>
      </c>
      <c r="JE4" s="29">
        <f t="shared" si="34"/>
        <v>5</v>
      </c>
      <c r="JF4" s="29">
        <f t="shared" si="34"/>
        <v>1</v>
      </c>
      <c r="JG4" s="29">
        <f t="shared" si="34"/>
        <v>4</v>
      </c>
      <c r="JH4" s="29">
        <f t="shared" si="34"/>
        <v>4</v>
      </c>
      <c r="JI4" s="29">
        <f t="shared" si="34"/>
        <v>7</v>
      </c>
      <c r="JJ4" s="29">
        <f t="shared" si="34"/>
        <v>2</v>
      </c>
      <c r="JK4" s="29">
        <f t="shared" si="34"/>
        <v>5</v>
      </c>
      <c r="JL4" s="29">
        <f t="shared" si="34"/>
        <v>7</v>
      </c>
      <c r="JM4" s="29">
        <f t="shared" si="34"/>
        <v>3</v>
      </c>
      <c r="JN4" s="29">
        <f t="shared" si="34"/>
        <v>6</v>
      </c>
      <c r="JO4" s="29">
        <f t="shared" si="34"/>
        <v>1</v>
      </c>
      <c r="JP4" s="29">
        <f t="shared" si="34"/>
        <v>4</v>
      </c>
      <c r="JQ4" s="29">
        <f t="shared" si="34"/>
        <v>6</v>
      </c>
      <c r="JR4" s="29">
        <f t="shared" si="34"/>
        <v>2</v>
      </c>
      <c r="JS4" s="29">
        <f t="shared" si="34"/>
        <v>5</v>
      </c>
      <c r="JT4" s="29">
        <f t="shared" si="34"/>
        <v>5</v>
      </c>
      <c r="JU4" s="29">
        <f t="shared" si="34"/>
        <v>1</v>
      </c>
      <c r="JV4" s="29">
        <f t="shared" si="34"/>
        <v>3</v>
      </c>
      <c r="JW4" s="29">
        <f t="shared" si="34"/>
        <v>6</v>
      </c>
      <c r="JX4" s="29">
        <f t="shared" si="34"/>
        <v>1</v>
      </c>
      <c r="JY4" s="29">
        <f t="shared" si="34"/>
        <v>4</v>
      </c>
      <c r="JZ4" s="29">
        <f t="shared" si="34"/>
        <v>7</v>
      </c>
      <c r="KA4" s="29">
        <f t="shared" si="34"/>
        <v>2</v>
      </c>
      <c r="KB4" s="29">
        <f t="shared" si="34"/>
        <v>5</v>
      </c>
      <c r="KC4" s="29">
        <f t="shared" si="34"/>
        <v>7</v>
      </c>
      <c r="KD4" s="29">
        <f t="shared" si="34"/>
        <v>3</v>
      </c>
      <c r="KE4" s="29">
        <f t="shared" si="34"/>
        <v>6</v>
      </c>
      <c r="KF4" s="29">
        <f t="shared" si="34"/>
        <v>6</v>
      </c>
      <c r="KG4" s="29">
        <f t="shared" si="34"/>
        <v>2</v>
      </c>
      <c r="KH4" s="29">
        <f t="shared" si="34"/>
        <v>4</v>
      </c>
      <c r="KI4" s="29">
        <f t="shared" si="34"/>
        <v>7</v>
      </c>
      <c r="KJ4" s="29">
        <f t="shared" si="34"/>
        <v>2</v>
      </c>
      <c r="KK4" s="29">
        <f t="shared" si="34"/>
        <v>5</v>
      </c>
      <c r="KL4" s="29">
        <f t="shared" si="34"/>
        <v>1</v>
      </c>
      <c r="KM4" s="29">
        <f t="shared" si="34"/>
        <v>3</v>
      </c>
      <c r="KN4" s="29">
        <f t="shared" si="34"/>
        <v>6</v>
      </c>
      <c r="KO4" s="29">
        <f t="shared" si="34"/>
        <v>1</v>
      </c>
      <c r="KP4" s="29">
        <f t="shared" si="34"/>
        <v>4</v>
      </c>
      <c r="KQ4" s="29">
        <f t="shared" si="34"/>
        <v>7</v>
      </c>
      <c r="KR4" s="29">
        <f t="shared" si="34"/>
        <v>1</v>
      </c>
      <c r="KS4" s="29">
        <f t="shared" si="34"/>
        <v>4</v>
      </c>
      <c r="KT4" s="29">
        <f t="shared" si="34"/>
        <v>6</v>
      </c>
      <c r="KU4" s="29">
        <f t="shared" si="34"/>
        <v>2</v>
      </c>
      <c r="KV4" s="29">
        <f t="shared" si="34"/>
        <v>4</v>
      </c>
      <c r="KW4" s="29">
        <f t="shared" si="34"/>
        <v>7</v>
      </c>
      <c r="KX4" s="29">
        <f t="shared" si="34"/>
        <v>3</v>
      </c>
      <c r="KY4" s="29">
        <f t="shared" si="34"/>
        <v>5</v>
      </c>
      <c r="KZ4" s="29">
        <f t="shared" si="34"/>
        <v>1</v>
      </c>
      <c r="LA4" s="29">
        <f t="shared" si="34"/>
        <v>3</v>
      </c>
      <c r="LB4" s="29">
        <f t="shared" si="34"/>
        <v>6</v>
      </c>
      <c r="LC4" s="29">
        <f t="shared" si="34"/>
        <v>2</v>
      </c>
      <c r="LD4" s="29">
        <f t="shared" si="34"/>
        <v>2</v>
      </c>
      <c r="LE4" s="29">
        <f t="shared" si="34"/>
        <v>5</v>
      </c>
      <c r="LF4" s="29">
        <f t="shared" si="34"/>
        <v>7</v>
      </c>
      <c r="LG4" s="29">
        <f t="shared" si="34"/>
        <v>3</v>
      </c>
      <c r="LH4" s="29">
        <f t="shared" si="34"/>
        <v>5</v>
      </c>
      <c r="LI4" s="29">
        <f t="shared" si="34"/>
        <v>1</v>
      </c>
      <c r="LJ4" s="29">
        <f t="shared" si="34"/>
        <v>4</v>
      </c>
      <c r="LK4" s="29">
        <f t="shared" ref="LK4:MX4" si="35">WEEKDAY(DATE(LK1,LK2,LK3),1)</f>
        <v>6</v>
      </c>
      <c r="LL4" s="29">
        <f t="shared" si="35"/>
        <v>2</v>
      </c>
      <c r="LM4" s="29">
        <f t="shared" si="35"/>
        <v>4</v>
      </c>
      <c r="LN4" s="29">
        <f t="shared" si="35"/>
        <v>7</v>
      </c>
      <c r="LO4" s="29">
        <f t="shared" si="35"/>
        <v>3</v>
      </c>
      <c r="LP4" s="29">
        <f t="shared" si="35"/>
        <v>3</v>
      </c>
      <c r="LQ4" s="29">
        <f t="shared" si="35"/>
        <v>6</v>
      </c>
      <c r="LR4" s="29">
        <f t="shared" si="35"/>
        <v>1</v>
      </c>
      <c r="LS4" s="29">
        <f t="shared" si="35"/>
        <v>4</v>
      </c>
      <c r="LT4" s="29">
        <f t="shared" si="35"/>
        <v>6</v>
      </c>
      <c r="LU4" s="29">
        <f t="shared" si="35"/>
        <v>2</v>
      </c>
      <c r="LV4" s="29">
        <f t="shared" si="35"/>
        <v>5</v>
      </c>
      <c r="LW4" s="29">
        <f t="shared" si="35"/>
        <v>7</v>
      </c>
      <c r="LX4" s="29">
        <f t="shared" si="35"/>
        <v>3</v>
      </c>
      <c r="LY4" s="29">
        <f t="shared" si="35"/>
        <v>5</v>
      </c>
      <c r="LZ4" s="29">
        <f t="shared" si="35"/>
        <v>1</v>
      </c>
      <c r="MA4" s="29">
        <f t="shared" si="35"/>
        <v>4</v>
      </c>
      <c r="MB4" s="29">
        <f t="shared" si="35"/>
        <v>4</v>
      </c>
      <c r="MC4" s="29">
        <f t="shared" si="35"/>
        <v>7</v>
      </c>
      <c r="MD4" s="29">
        <f t="shared" si="35"/>
        <v>2</v>
      </c>
      <c r="ME4" s="29">
        <f t="shared" si="35"/>
        <v>5</v>
      </c>
      <c r="MF4" s="29">
        <f t="shared" si="35"/>
        <v>7</v>
      </c>
      <c r="MG4" s="29">
        <f t="shared" si="35"/>
        <v>3</v>
      </c>
      <c r="MH4" s="29">
        <f t="shared" si="35"/>
        <v>6</v>
      </c>
      <c r="MI4" s="29">
        <f t="shared" si="35"/>
        <v>1</v>
      </c>
      <c r="MJ4" s="29">
        <f t="shared" si="35"/>
        <v>4</v>
      </c>
      <c r="MK4" s="29">
        <f t="shared" si="35"/>
        <v>6</v>
      </c>
      <c r="ML4" s="29">
        <f t="shared" si="35"/>
        <v>2</v>
      </c>
      <c r="MM4" s="29">
        <f t="shared" si="35"/>
        <v>5</v>
      </c>
      <c r="MN4" s="29">
        <f t="shared" si="35"/>
        <v>6</v>
      </c>
      <c r="MO4" s="29">
        <f t="shared" si="35"/>
        <v>2</v>
      </c>
      <c r="MP4" s="29">
        <f t="shared" si="35"/>
        <v>4</v>
      </c>
      <c r="MQ4" s="29">
        <f t="shared" si="35"/>
        <v>7</v>
      </c>
      <c r="MR4" s="29">
        <f t="shared" si="35"/>
        <v>2</v>
      </c>
      <c r="MS4" s="29">
        <f t="shared" si="35"/>
        <v>5</v>
      </c>
      <c r="MT4" s="29">
        <f t="shared" si="35"/>
        <v>1</v>
      </c>
      <c r="MU4" s="29">
        <f t="shared" si="35"/>
        <v>3</v>
      </c>
      <c r="MV4" s="29">
        <f t="shared" si="35"/>
        <v>6</v>
      </c>
      <c r="MW4" s="29">
        <f t="shared" si="35"/>
        <v>1</v>
      </c>
      <c r="MX4" s="29">
        <f t="shared" si="35"/>
        <v>4</v>
      </c>
    </row>
    <row r="5" spans="1:362" s="33" customFormat="1" x14ac:dyDescent="0.2">
      <c r="A5" s="32" t="s">
        <v>16</v>
      </c>
      <c r="C5" s="33">
        <f t="shared" ref="C5:BN5" si="36">IF(OR(AND(C4=7,C3&gt;=29),AND(C4=1,C3&gt;=30),AND(C4=2,C3=31)),5,4)</f>
        <v>4</v>
      </c>
      <c r="D5" s="33">
        <f t="shared" si="36"/>
        <v>4</v>
      </c>
      <c r="E5" s="33">
        <f t="shared" si="36"/>
        <v>5</v>
      </c>
      <c r="F5" s="33">
        <f t="shared" si="36"/>
        <v>4</v>
      </c>
      <c r="G5" s="33">
        <f t="shared" si="36"/>
        <v>4</v>
      </c>
      <c r="H5" s="33">
        <f t="shared" si="36"/>
        <v>5</v>
      </c>
      <c r="I5" s="33">
        <f t="shared" si="36"/>
        <v>4</v>
      </c>
      <c r="J5" s="33">
        <f t="shared" si="36"/>
        <v>4</v>
      </c>
      <c r="K5" s="33">
        <f t="shared" si="36"/>
        <v>5</v>
      </c>
      <c r="L5" s="33">
        <f t="shared" si="36"/>
        <v>4</v>
      </c>
      <c r="M5" s="33">
        <f t="shared" si="36"/>
        <v>4</v>
      </c>
      <c r="N5" s="33">
        <f t="shared" si="36"/>
        <v>5</v>
      </c>
      <c r="O5" s="33">
        <f t="shared" si="36"/>
        <v>4</v>
      </c>
      <c r="P5" s="33">
        <f t="shared" si="36"/>
        <v>4</v>
      </c>
      <c r="Q5" s="33">
        <f t="shared" si="36"/>
        <v>5</v>
      </c>
      <c r="R5" s="33">
        <f t="shared" si="36"/>
        <v>4</v>
      </c>
      <c r="S5" s="33">
        <f t="shared" si="36"/>
        <v>5</v>
      </c>
      <c r="T5" s="33">
        <f t="shared" si="36"/>
        <v>4</v>
      </c>
      <c r="U5" s="33">
        <f t="shared" si="36"/>
        <v>4</v>
      </c>
      <c r="V5" s="33">
        <f t="shared" si="36"/>
        <v>5</v>
      </c>
      <c r="W5" s="33">
        <f t="shared" si="36"/>
        <v>4</v>
      </c>
      <c r="X5" s="33">
        <f t="shared" si="36"/>
        <v>4</v>
      </c>
      <c r="Y5" s="33">
        <f t="shared" si="36"/>
        <v>5</v>
      </c>
      <c r="Z5" s="33">
        <f t="shared" si="36"/>
        <v>4</v>
      </c>
      <c r="AA5" s="33">
        <f t="shared" si="36"/>
        <v>5</v>
      </c>
      <c r="AB5" s="33">
        <f t="shared" si="36"/>
        <v>4</v>
      </c>
      <c r="AC5" s="33">
        <f t="shared" si="36"/>
        <v>4</v>
      </c>
      <c r="AD5" s="33">
        <f t="shared" si="36"/>
        <v>4</v>
      </c>
      <c r="AE5" s="33">
        <f t="shared" si="36"/>
        <v>5</v>
      </c>
      <c r="AF5" s="33">
        <f t="shared" si="36"/>
        <v>4</v>
      </c>
      <c r="AG5" s="33">
        <f t="shared" si="36"/>
        <v>4</v>
      </c>
      <c r="AH5" s="33">
        <f t="shared" si="36"/>
        <v>5</v>
      </c>
      <c r="AI5" s="33">
        <f t="shared" si="36"/>
        <v>4</v>
      </c>
      <c r="AJ5" s="33">
        <f t="shared" si="36"/>
        <v>5</v>
      </c>
      <c r="AK5" s="33">
        <f t="shared" si="36"/>
        <v>4</v>
      </c>
      <c r="AL5" s="33">
        <f t="shared" si="36"/>
        <v>4</v>
      </c>
      <c r="AM5" s="33">
        <f t="shared" si="36"/>
        <v>5</v>
      </c>
      <c r="AN5" s="33">
        <f t="shared" si="36"/>
        <v>4</v>
      </c>
      <c r="AO5" s="33">
        <f t="shared" si="36"/>
        <v>4</v>
      </c>
      <c r="AP5" s="33">
        <f t="shared" si="36"/>
        <v>4</v>
      </c>
      <c r="AQ5" s="33">
        <f t="shared" si="36"/>
        <v>5</v>
      </c>
      <c r="AR5" s="33">
        <f t="shared" si="36"/>
        <v>4</v>
      </c>
      <c r="AS5" s="33">
        <f t="shared" si="36"/>
        <v>5</v>
      </c>
      <c r="AT5" s="33">
        <f t="shared" si="36"/>
        <v>4</v>
      </c>
      <c r="AU5" s="33">
        <f t="shared" si="36"/>
        <v>4</v>
      </c>
      <c r="AV5" s="33">
        <f t="shared" si="36"/>
        <v>5</v>
      </c>
      <c r="AW5" s="33">
        <f t="shared" si="36"/>
        <v>4</v>
      </c>
      <c r="AX5" s="33">
        <f t="shared" si="36"/>
        <v>4</v>
      </c>
      <c r="AY5" s="33">
        <f t="shared" si="36"/>
        <v>5</v>
      </c>
      <c r="AZ5" s="33">
        <f t="shared" si="36"/>
        <v>4</v>
      </c>
      <c r="BA5" s="33">
        <f t="shared" si="36"/>
        <v>4</v>
      </c>
      <c r="BB5" s="33">
        <f t="shared" si="36"/>
        <v>5</v>
      </c>
      <c r="BC5" s="33">
        <f t="shared" si="36"/>
        <v>4</v>
      </c>
      <c r="BD5" s="33">
        <f t="shared" si="36"/>
        <v>4</v>
      </c>
      <c r="BE5" s="33">
        <f t="shared" si="36"/>
        <v>5</v>
      </c>
      <c r="BF5" s="33">
        <f t="shared" si="36"/>
        <v>4</v>
      </c>
      <c r="BG5" s="33">
        <f t="shared" si="36"/>
        <v>4</v>
      </c>
      <c r="BH5" s="33">
        <f t="shared" si="36"/>
        <v>5</v>
      </c>
      <c r="BI5" s="33">
        <f t="shared" si="36"/>
        <v>4</v>
      </c>
      <c r="BJ5" s="33">
        <f t="shared" si="36"/>
        <v>5</v>
      </c>
      <c r="BK5" s="33">
        <f t="shared" si="36"/>
        <v>4</v>
      </c>
      <c r="BL5" s="33">
        <f t="shared" si="36"/>
        <v>4</v>
      </c>
      <c r="BM5" s="33">
        <f t="shared" si="36"/>
        <v>5</v>
      </c>
      <c r="BN5" s="33">
        <f t="shared" si="36"/>
        <v>4</v>
      </c>
      <c r="BO5" s="33">
        <f t="shared" ref="BO5:DZ5" si="37">IF(OR(AND(BO4=7,BO3&gt;=29),AND(BO4=1,BO3&gt;=30),AND(BO4=2,BO3=31)),5,4)</f>
        <v>4</v>
      </c>
      <c r="BP5" s="33">
        <f t="shared" si="37"/>
        <v>5</v>
      </c>
      <c r="BQ5" s="33">
        <f t="shared" si="37"/>
        <v>4</v>
      </c>
      <c r="BR5" s="33">
        <f t="shared" si="37"/>
        <v>4</v>
      </c>
      <c r="BS5" s="33">
        <f t="shared" si="37"/>
        <v>5</v>
      </c>
      <c r="BT5" s="33">
        <f t="shared" si="37"/>
        <v>4</v>
      </c>
      <c r="BU5" s="33">
        <f t="shared" si="37"/>
        <v>4</v>
      </c>
      <c r="BV5" s="33">
        <f t="shared" si="37"/>
        <v>5</v>
      </c>
      <c r="BW5" s="33">
        <f t="shared" si="37"/>
        <v>4</v>
      </c>
      <c r="BX5" s="33">
        <f t="shared" si="37"/>
        <v>4</v>
      </c>
      <c r="BY5" s="33">
        <f t="shared" si="37"/>
        <v>5</v>
      </c>
      <c r="BZ5" s="33">
        <f t="shared" si="37"/>
        <v>4</v>
      </c>
      <c r="CA5" s="33">
        <f t="shared" si="37"/>
        <v>4</v>
      </c>
      <c r="CB5" s="33">
        <f t="shared" si="37"/>
        <v>5</v>
      </c>
      <c r="CC5" s="33">
        <f t="shared" si="37"/>
        <v>4</v>
      </c>
      <c r="CD5" s="33">
        <f t="shared" si="37"/>
        <v>5</v>
      </c>
      <c r="CE5" s="33">
        <f t="shared" si="37"/>
        <v>4</v>
      </c>
      <c r="CF5" s="33">
        <f t="shared" si="37"/>
        <v>4</v>
      </c>
      <c r="CG5" s="33">
        <f t="shared" si="37"/>
        <v>5</v>
      </c>
      <c r="CH5" s="33">
        <f t="shared" si="37"/>
        <v>4</v>
      </c>
      <c r="CI5" s="33">
        <f t="shared" si="37"/>
        <v>4</v>
      </c>
      <c r="CJ5" s="33">
        <f t="shared" si="37"/>
        <v>4</v>
      </c>
      <c r="CK5" s="33">
        <f t="shared" si="37"/>
        <v>5</v>
      </c>
      <c r="CL5" s="33">
        <f t="shared" si="37"/>
        <v>4</v>
      </c>
      <c r="CM5" s="33">
        <f t="shared" si="37"/>
        <v>5</v>
      </c>
      <c r="CN5" s="33">
        <f t="shared" si="37"/>
        <v>4</v>
      </c>
      <c r="CO5" s="33">
        <f t="shared" si="37"/>
        <v>4</v>
      </c>
      <c r="CP5" s="33">
        <f t="shared" si="37"/>
        <v>5</v>
      </c>
      <c r="CQ5" s="33">
        <f t="shared" si="37"/>
        <v>4</v>
      </c>
      <c r="CR5" s="33">
        <f t="shared" si="37"/>
        <v>4</v>
      </c>
      <c r="CS5" s="33">
        <f t="shared" si="37"/>
        <v>5</v>
      </c>
      <c r="CT5" s="33">
        <f t="shared" si="37"/>
        <v>4</v>
      </c>
      <c r="CU5" s="33">
        <f t="shared" si="37"/>
        <v>5</v>
      </c>
      <c r="CV5" s="33">
        <f t="shared" si="37"/>
        <v>4</v>
      </c>
      <c r="CW5" s="33">
        <f t="shared" si="37"/>
        <v>4</v>
      </c>
      <c r="CX5" s="33">
        <f t="shared" si="37"/>
        <v>4</v>
      </c>
      <c r="CY5" s="33">
        <f t="shared" si="37"/>
        <v>5</v>
      </c>
      <c r="CZ5" s="33">
        <f t="shared" si="37"/>
        <v>4</v>
      </c>
      <c r="DA5" s="33">
        <f t="shared" si="37"/>
        <v>4</v>
      </c>
      <c r="DB5" s="33">
        <f t="shared" si="37"/>
        <v>5</v>
      </c>
      <c r="DC5" s="33">
        <f t="shared" si="37"/>
        <v>4</v>
      </c>
      <c r="DD5" s="33">
        <f t="shared" si="37"/>
        <v>5</v>
      </c>
      <c r="DE5" s="33">
        <f t="shared" si="37"/>
        <v>4</v>
      </c>
      <c r="DF5" s="33">
        <f t="shared" si="37"/>
        <v>4</v>
      </c>
      <c r="DG5" s="33">
        <f t="shared" si="37"/>
        <v>5</v>
      </c>
      <c r="DH5" s="33">
        <f t="shared" si="37"/>
        <v>4</v>
      </c>
      <c r="DI5" s="33">
        <f t="shared" si="37"/>
        <v>4</v>
      </c>
      <c r="DJ5" s="33">
        <f t="shared" si="37"/>
        <v>5</v>
      </c>
      <c r="DK5" s="33">
        <f t="shared" si="37"/>
        <v>4</v>
      </c>
      <c r="DL5" s="33">
        <f t="shared" si="37"/>
        <v>4</v>
      </c>
      <c r="DM5" s="33">
        <f t="shared" si="37"/>
        <v>5</v>
      </c>
      <c r="DN5" s="33">
        <f t="shared" si="37"/>
        <v>4</v>
      </c>
      <c r="DO5" s="33">
        <f t="shared" si="37"/>
        <v>4</v>
      </c>
      <c r="DP5" s="33">
        <f t="shared" si="37"/>
        <v>5</v>
      </c>
      <c r="DQ5" s="33">
        <f t="shared" si="37"/>
        <v>4</v>
      </c>
      <c r="DR5" s="33">
        <f t="shared" si="37"/>
        <v>5</v>
      </c>
      <c r="DS5" s="33">
        <f t="shared" si="37"/>
        <v>4</v>
      </c>
      <c r="DT5" s="33">
        <f t="shared" si="37"/>
        <v>4</v>
      </c>
      <c r="DU5" s="33">
        <f t="shared" si="37"/>
        <v>4</v>
      </c>
      <c r="DV5" s="33">
        <f t="shared" si="37"/>
        <v>5</v>
      </c>
      <c r="DW5" s="33">
        <f t="shared" si="37"/>
        <v>4</v>
      </c>
      <c r="DX5" s="33">
        <f t="shared" si="37"/>
        <v>4</v>
      </c>
      <c r="DY5" s="33">
        <f t="shared" si="37"/>
        <v>5</v>
      </c>
      <c r="DZ5" s="33">
        <f t="shared" si="37"/>
        <v>4</v>
      </c>
      <c r="EA5" s="33">
        <f t="shared" ref="EA5:GL5" si="38">IF(OR(AND(EA4=7,EA3&gt;=29),AND(EA4=1,EA3&gt;=30),AND(EA4=2,EA3=31)),5,4)</f>
        <v>5</v>
      </c>
      <c r="EB5" s="33">
        <f t="shared" si="38"/>
        <v>4</v>
      </c>
      <c r="EC5" s="33">
        <f t="shared" si="38"/>
        <v>4</v>
      </c>
      <c r="ED5" s="33">
        <f t="shared" si="38"/>
        <v>5</v>
      </c>
      <c r="EE5" s="33">
        <f t="shared" si="38"/>
        <v>4</v>
      </c>
      <c r="EF5" s="33">
        <f t="shared" si="38"/>
        <v>4</v>
      </c>
      <c r="EG5" s="33">
        <f t="shared" si="38"/>
        <v>5</v>
      </c>
      <c r="EH5" s="33">
        <f t="shared" si="38"/>
        <v>4</v>
      </c>
      <c r="EI5" s="33">
        <f t="shared" si="38"/>
        <v>4</v>
      </c>
      <c r="EJ5" s="33">
        <f t="shared" si="38"/>
        <v>5</v>
      </c>
      <c r="EK5" s="33">
        <f t="shared" si="38"/>
        <v>4</v>
      </c>
      <c r="EL5" s="33">
        <f t="shared" si="38"/>
        <v>4</v>
      </c>
      <c r="EM5" s="33">
        <f t="shared" si="38"/>
        <v>5</v>
      </c>
      <c r="EN5" s="33">
        <f t="shared" si="38"/>
        <v>4</v>
      </c>
      <c r="EO5" s="33">
        <f t="shared" si="38"/>
        <v>4</v>
      </c>
      <c r="EP5" s="33">
        <f t="shared" si="38"/>
        <v>5</v>
      </c>
      <c r="EQ5" s="33">
        <f t="shared" si="38"/>
        <v>4</v>
      </c>
      <c r="ER5" s="33">
        <f t="shared" si="38"/>
        <v>4</v>
      </c>
      <c r="ES5" s="33">
        <f t="shared" si="38"/>
        <v>5</v>
      </c>
      <c r="ET5" s="33">
        <f t="shared" si="38"/>
        <v>4</v>
      </c>
      <c r="EU5" s="33">
        <f t="shared" si="38"/>
        <v>4</v>
      </c>
      <c r="EV5" s="33">
        <f t="shared" si="38"/>
        <v>5</v>
      </c>
      <c r="EW5" s="33">
        <f t="shared" si="38"/>
        <v>4</v>
      </c>
      <c r="EX5" s="33">
        <f t="shared" si="38"/>
        <v>5</v>
      </c>
      <c r="EY5" s="33">
        <f t="shared" si="38"/>
        <v>4</v>
      </c>
      <c r="EZ5" s="33">
        <f t="shared" si="38"/>
        <v>4</v>
      </c>
      <c r="FA5" s="33">
        <f t="shared" si="38"/>
        <v>5</v>
      </c>
      <c r="FB5" s="33">
        <f t="shared" si="38"/>
        <v>4</v>
      </c>
      <c r="FC5" s="33">
        <f t="shared" si="38"/>
        <v>4</v>
      </c>
      <c r="FD5" s="33">
        <f t="shared" si="38"/>
        <v>5</v>
      </c>
      <c r="FE5" s="33">
        <f t="shared" si="38"/>
        <v>4</v>
      </c>
      <c r="FF5" s="33">
        <f t="shared" si="38"/>
        <v>4</v>
      </c>
      <c r="FG5" s="33">
        <f t="shared" si="38"/>
        <v>5</v>
      </c>
      <c r="FH5" s="33">
        <f t="shared" si="38"/>
        <v>4</v>
      </c>
      <c r="FI5" s="33">
        <f t="shared" si="38"/>
        <v>4</v>
      </c>
      <c r="FJ5" s="33">
        <f t="shared" si="38"/>
        <v>5</v>
      </c>
      <c r="FK5" s="33">
        <f t="shared" si="38"/>
        <v>4</v>
      </c>
      <c r="FL5" s="33">
        <f t="shared" si="38"/>
        <v>5</v>
      </c>
      <c r="FM5" s="33">
        <f t="shared" si="38"/>
        <v>4</v>
      </c>
      <c r="FN5" s="33">
        <f t="shared" si="38"/>
        <v>4</v>
      </c>
      <c r="FO5" s="33">
        <f t="shared" si="38"/>
        <v>5</v>
      </c>
      <c r="FP5" s="33">
        <f t="shared" si="38"/>
        <v>4</v>
      </c>
      <c r="FQ5" s="33">
        <f t="shared" si="38"/>
        <v>4</v>
      </c>
      <c r="FR5" s="33">
        <f t="shared" si="38"/>
        <v>4</v>
      </c>
      <c r="FS5" s="33">
        <f t="shared" si="38"/>
        <v>5</v>
      </c>
      <c r="FT5" s="33">
        <f t="shared" si="38"/>
        <v>4</v>
      </c>
      <c r="FU5" s="33">
        <f t="shared" si="38"/>
        <v>5</v>
      </c>
      <c r="FV5" s="33">
        <f t="shared" si="38"/>
        <v>4</v>
      </c>
      <c r="FW5" s="33">
        <f t="shared" si="38"/>
        <v>4</v>
      </c>
      <c r="FX5" s="33">
        <f t="shared" si="38"/>
        <v>5</v>
      </c>
      <c r="FY5" s="33">
        <f t="shared" si="38"/>
        <v>4</v>
      </c>
      <c r="FZ5" s="33">
        <f t="shared" si="38"/>
        <v>4</v>
      </c>
      <c r="GA5" s="33">
        <f t="shared" si="38"/>
        <v>5</v>
      </c>
      <c r="GB5" s="33">
        <f t="shared" si="38"/>
        <v>4</v>
      </c>
      <c r="GC5" s="33">
        <f t="shared" si="38"/>
        <v>4</v>
      </c>
      <c r="GD5" s="33">
        <f t="shared" si="38"/>
        <v>5</v>
      </c>
      <c r="GE5" s="33">
        <f t="shared" si="38"/>
        <v>4</v>
      </c>
      <c r="GF5" s="33">
        <f t="shared" si="38"/>
        <v>4</v>
      </c>
      <c r="GG5" s="33">
        <f t="shared" si="38"/>
        <v>5</v>
      </c>
      <c r="GH5" s="33">
        <f t="shared" si="38"/>
        <v>4</v>
      </c>
      <c r="GI5" s="33">
        <f t="shared" si="38"/>
        <v>4</v>
      </c>
      <c r="GJ5" s="33">
        <f t="shared" si="38"/>
        <v>5</v>
      </c>
      <c r="GK5" s="33">
        <f t="shared" si="38"/>
        <v>4</v>
      </c>
      <c r="GL5" s="33">
        <f t="shared" si="38"/>
        <v>5</v>
      </c>
      <c r="GM5" s="33">
        <f t="shared" ref="GM5:IX5" si="39">IF(OR(AND(GM4=7,GM3&gt;=29),AND(GM4=1,GM3&gt;=30),AND(GM4=2,GM3=31)),5,4)</f>
        <v>4</v>
      </c>
      <c r="GN5" s="33">
        <f t="shared" si="39"/>
        <v>4</v>
      </c>
      <c r="GO5" s="33">
        <f t="shared" si="39"/>
        <v>4</v>
      </c>
      <c r="GP5" s="33">
        <f t="shared" si="39"/>
        <v>5</v>
      </c>
      <c r="GQ5" s="33">
        <f t="shared" si="39"/>
        <v>4</v>
      </c>
      <c r="GR5" s="33">
        <f t="shared" si="39"/>
        <v>4</v>
      </c>
      <c r="GS5" s="33">
        <f t="shared" si="39"/>
        <v>5</v>
      </c>
      <c r="GT5" s="33">
        <f t="shared" si="39"/>
        <v>4</v>
      </c>
      <c r="GU5" s="33">
        <f t="shared" si="39"/>
        <v>5</v>
      </c>
      <c r="GV5" s="33">
        <f t="shared" si="39"/>
        <v>4</v>
      </c>
      <c r="GW5" s="33">
        <f t="shared" si="39"/>
        <v>4</v>
      </c>
      <c r="GX5" s="33">
        <f t="shared" si="39"/>
        <v>5</v>
      </c>
      <c r="GY5" s="33">
        <f t="shared" si="39"/>
        <v>4</v>
      </c>
      <c r="GZ5" s="33">
        <f t="shared" si="39"/>
        <v>4</v>
      </c>
      <c r="HA5" s="33">
        <f t="shared" si="39"/>
        <v>5</v>
      </c>
      <c r="HB5" s="33">
        <f t="shared" si="39"/>
        <v>4</v>
      </c>
      <c r="HC5" s="33">
        <f t="shared" si="39"/>
        <v>4</v>
      </c>
      <c r="HD5" s="33">
        <f t="shared" si="39"/>
        <v>5</v>
      </c>
      <c r="HE5" s="33">
        <f t="shared" si="39"/>
        <v>4</v>
      </c>
      <c r="HF5" s="33">
        <f t="shared" si="39"/>
        <v>5</v>
      </c>
      <c r="HG5" s="33">
        <f t="shared" si="39"/>
        <v>4</v>
      </c>
      <c r="HH5" s="33">
        <f t="shared" si="39"/>
        <v>4</v>
      </c>
      <c r="HI5" s="33">
        <f t="shared" si="39"/>
        <v>5</v>
      </c>
      <c r="HJ5" s="33">
        <f t="shared" si="39"/>
        <v>4</v>
      </c>
      <c r="HK5" s="33">
        <f t="shared" si="39"/>
        <v>4</v>
      </c>
      <c r="HL5" s="33">
        <f t="shared" si="39"/>
        <v>4</v>
      </c>
      <c r="HM5" s="33">
        <f t="shared" si="39"/>
        <v>5</v>
      </c>
      <c r="HN5" s="33">
        <f t="shared" si="39"/>
        <v>4</v>
      </c>
      <c r="HO5" s="33">
        <f t="shared" si="39"/>
        <v>5</v>
      </c>
      <c r="HP5" s="33">
        <f t="shared" si="39"/>
        <v>4</v>
      </c>
      <c r="HQ5" s="33">
        <f t="shared" si="39"/>
        <v>4</v>
      </c>
      <c r="HR5" s="33">
        <f t="shared" si="39"/>
        <v>5</v>
      </c>
      <c r="HS5" s="33">
        <f t="shared" si="39"/>
        <v>4</v>
      </c>
      <c r="HT5" s="33">
        <f t="shared" si="39"/>
        <v>4</v>
      </c>
      <c r="HU5" s="33">
        <f t="shared" si="39"/>
        <v>5</v>
      </c>
      <c r="HV5" s="33">
        <f t="shared" si="39"/>
        <v>4</v>
      </c>
      <c r="HW5" s="33">
        <f t="shared" si="39"/>
        <v>5</v>
      </c>
      <c r="HX5" s="33">
        <f t="shared" si="39"/>
        <v>4</v>
      </c>
      <c r="HY5" s="33">
        <f t="shared" si="39"/>
        <v>4</v>
      </c>
      <c r="HZ5" s="33">
        <f t="shared" si="39"/>
        <v>4</v>
      </c>
      <c r="IA5" s="33">
        <f t="shared" si="39"/>
        <v>5</v>
      </c>
      <c r="IB5" s="33">
        <f t="shared" si="39"/>
        <v>4</v>
      </c>
      <c r="IC5" s="33">
        <f t="shared" si="39"/>
        <v>4</v>
      </c>
      <c r="ID5" s="33">
        <f t="shared" si="39"/>
        <v>5</v>
      </c>
      <c r="IE5" s="33">
        <f t="shared" si="39"/>
        <v>4</v>
      </c>
      <c r="IF5" s="33">
        <f t="shared" si="39"/>
        <v>5</v>
      </c>
      <c r="IG5" s="33">
        <f t="shared" si="39"/>
        <v>4</v>
      </c>
      <c r="IH5" s="33">
        <f t="shared" si="39"/>
        <v>4</v>
      </c>
      <c r="II5" s="33">
        <f t="shared" si="39"/>
        <v>5</v>
      </c>
      <c r="IJ5" s="33">
        <f t="shared" si="39"/>
        <v>4</v>
      </c>
      <c r="IK5" s="33">
        <f t="shared" si="39"/>
        <v>4</v>
      </c>
      <c r="IL5" s="33">
        <f t="shared" si="39"/>
        <v>4</v>
      </c>
      <c r="IM5" s="33">
        <f t="shared" si="39"/>
        <v>5</v>
      </c>
      <c r="IN5" s="33">
        <f t="shared" si="39"/>
        <v>4</v>
      </c>
      <c r="IO5" s="33">
        <f t="shared" si="39"/>
        <v>5</v>
      </c>
      <c r="IP5" s="33">
        <f t="shared" si="39"/>
        <v>4</v>
      </c>
      <c r="IQ5" s="33">
        <f t="shared" si="39"/>
        <v>4</v>
      </c>
      <c r="IR5" s="33">
        <f t="shared" si="39"/>
        <v>5</v>
      </c>
      <c r="IS5" s="33">
        <f t="shared" si="39"/>
        <v>4</v>
      </c>
      <c r="IT5" s="33">
        <f t="shared" si="39"/>
        <v>4</v>
      </c>
      <c r="IU5" s="33">
        <f t="shared" si="39"/>
        <v>5</v>
      </c>
      <c r="IV5" s="33">
        <f t="shared" si="39"/>
        <v>4</v>
      </c>
      <c r="IW5" s="33">
        <f t="shared" si="39"/>
        <v>4</v>
      </c>
      <c r="IX5" s="33">
        <f t="shared" si="39"/>
        <v>5</v>
      </c>
      <c r="IY5" s="33">
        <f t="shared" ref="IY5:LJ5" si="40">IF(OR(AND(IY4=7,IY3&gt;=29),AND(IY4=1,IY3&gt;=30),AND(IY4=2,IY3=31)),5,4)</f>
        <v>4</v>
      </c>
      <c r="IZ5" s="33">
        <f t="shared" si="40"/>
        <v>4</v>
      </c>
      <c r="JA5" s="33">
        <f t="shared" si="40"/>
        <v>5</v>
      </c>
      <c r="JB5" s="33">
        <f t="shared" si="40"/>
        <v>4</v>
      </c>
      <c r="JC5" s="33">
        <f t="shared" si="40"/>
        <v>5</v>
      </c>
      <c r="JD5" s="33">
        <f t="shared" si="40"/>
        <v>4</v>
      </c>
      <c r="JE5" s="33">
        <f t="shared" si="40"/>
        <v>4</v>
      </c>
      <c r="JF5" s="33">
        <f t="shared" si="40"/>
        <v>5</v>
      </c>
      <c r="JG5" s="33">
        <f t="shared" si="40"/>
        <v>4</v>
      </c>
      <c r="JH5" s="33">
        <f t="shared" si="40"/>
        <v>4</v>
      </c>
      <c r="JI5" s="33">
        <f t="shared" si="40"/>
        <v>5</v>
      </c>
      <c r="JJ5" s="33">
        <f t="shared" si="40"/>
        <v>4</v>
      </c>
      <c r="JK5" s="33">
        <f t="shared" si="40"/>
        <v>4</v>
      </c>
      <c r="JL5" s="33">
        <f t="shared" si="40"/>
        <v>5</v>
      </c>
      <c r="JM5" s="33">
        <f t="shared" si="40"/>
        <v>4</v>
      </c>
      <c r="JN5" s="33">
        <f t="shared" si="40"/>
        <v>4</v>
      </c>
      <c r="JO5" s="33">
        <f t="shared" si="40"/>
        <v>5</v>
      </c>
      <c r="JP5" s="33">
        <f t="shared" si="40"/>
        <v>4</v>
      </c>
      <c r="JQ5" s="33">
        <f t="shared" si="40"/>
        <v>4</v>
      </c>
      <c r="JR5" s="33">
        <f t="shared" si="40"/>
        <v>5</v>
      </c>
      <c r="JS5" s="33">
        <f t="shared" si="40"/>
        <v>4</v>
      </c>
      <c r="JT5" s="33">
        <f t="shared" si="40"/>
        <v>4</v>
      </c>
      <c r="JU5" s="33">
        <f t="shared" si="40"/>
        <v>5</v>
      </c>
      <c r="JV5" s="33">
        <f t="shared" si="40"/>
        <v>4</v>
      </c>
      <c r="JW5" s="33">
        <f t="shared" si="40"/>
        <v>4</v>
      </c>
      <c r="JX5" s="33">
        <f t="shared" si="40"/>
        <v>5</v>
      </c>
      <c r="JY5" s="33">
        <f t="shared" si="40"/>
        <v>4</v>
      </c>
      <c r="JZ5" s="33">
        <f t="shared" si="40"/>
        <v>5</v>
      </c>
      <c r="KA5" s="33">
        <f t="shared" si="40"/>
        <v>4</v>
      </c>
      <c r="KB5" s="33">
        <f t="shared" si="40"/>
        <v>4</v>
      </c>
      <c r="KC5" s="33">
        <f t="shared" si="40"/>
        <v>5</v>
      </c>
      <c r="KD5" s="33">
        <f t="shared" si="40"/>
        <v>4</v>
      </c>
      <c r="KE5" s="33">
        <f t="shared" si="40"/>
        <v>4</v>
      </c>
      <c r="KF5" s="33">
        <f t="shared" si="40"/>
        <v>4</v>
      </c>
      <c r="KG5" s="33">
        <f t="shared" si="40"/>
        <v>5</v>
      </c>
      <c r="KH5" s="33">
        <f t="shared" si="40"/>
        <v>4</v>
      </c>
      <c r="KI5" s="33">
        <f t="shared" si="40"/>
        <v>5</v>
      </c>
      <c r="KJ5" s="33">
        <f t="shared" si="40"/>
        <v>4</v>
      </c>
      <c r="KK5" s="33">
        <f t="shared" si="40"/>
        <v>4</v>
      </c>
      <c r="KL5" s="33">
        <f t="shared" si="40"/>
        <v>5</v>
      </c>
      <c r="KM5" s="33">
        <f t="shared" si="40"/>
        <v>4</v>
      </c>
      <c r="KN5" s="33">
        <f t="shared" si="40"/>
        <v>4</v>
      </c>
      <c r="KO5" s="33">
        <f t="shared" si="40"/>
        <v>5</v>
      </c>
      <c r="KP5" s="33">
        <f t="shared" si="40"/>
        <v>4</v>
      </c>
      <c r="KQ5" s="33">
        <f t="shared" si="40"/>
        <v>5</v>
      </c>
      <c r="KR5" s="33">
        <f t="shared" si="40"/>
        <v>4</v>
      </c>
      <c r="KS5" s="33">
        <f t="shared" si="40"/>
        <v>4</v>
      </c>
      <c r="KT5" s="33">
        <f t="shared" si="40"/>
        <v>4</v>
      </c>
      <c r="KU5" s="33">
        <f t="shared" si="40"/>
        <v>5</v>
      </c>
      <c r="KV5" s="33">
        <f t="shared" si="40"/>
        <v>4</v>
      </c>
      <c r="KW5" s="33">
        <f t="shared" si="40"/>
        <v>5</v>
      </c>
      <c r="KX5" s="33">
        <f t="shared" si="40"/>
        <v>4</v>
      </c>
      <c r="KY5" s="33">
        <f t="shared" si="40"/>
        <v>4</v>
      </c>
      <c r="KZ5" s="33">
        <f t="shared" si="40"/>
        <v>5</v>
      </c>
      <c r="LA5" s="33">
        <f t="shared" si="40"/>
        <v>4</v>
      </c>
      <c r="LB5" s="33">
        <f t="shared" si="40"/>
        <v>4</v>
      </c>
      <c r="LC5" s="33">
        <f t="shared" si="40"/>
        <v>5</v>
      </c>
      <c r="LD5" s="33">
        <f t="shared" si="40"/>
        <v>4</v>
      </c>
      <c r="LE5" s="33">
        <f t="shared" si="40"/>
        <v>4</v>
      </c>
      <c r="LF5" s="33">
        <f t="shared" si="40"/>
        <v>5</v>
      </c>
      <c r="LG5" s="33">
        <f t="shared" si="40"/>
        <v>4</v>
      </c>
      <c r="LH5" s="33">
        <f t="shared" si="40"/>
        <v>4</v>
      </c>
      <c r="LI5" s="33">
        <f t="shared" si="40"/>
        <v>5</v>
      </c>
      <c r="LJ5" s="33">
        <f t="shared" si="40"/>
        <v>4</v>
      </c>
      <c r="LK5" s="33">
        <f t="shared" ref="LK5:MX5" si="41">IF(OR(AND(LK4=7,LK3&gt;=29),AND(LK4=1,LK3&gt;=30),AND(LK4=2,LK3=31)),5,4)</f>
        <v>4</v>
      </c>
      <c r="LL5" s="33">
        <f t="shared" si="41"/>
        <v>5</v>
      </c>
      <c r="LM5" s="33">
        <f t="shared" si="41"/>
        <v>4</v>
      </c>
      <c r="LN5" s="33">
        <f t="shared" si="41"/>
        <v>5</v>
      </c>
      <c r="LO5" s="33">
        <f t="shared" si="41"/>
        <v>4</v>
      </c>
      <c r="LP5" s="33">
        <f t="shared" si="41"/>
        <v>4</v>
      </c>
      <c r="LQ5" s="33">
        <f t="shared" si="41"/>
        <v>4</v>
      </c>
      <c r="LR5" s="33">
        <f t="shared" si="41"/>
        <v>5</v>
      </c>
      <c r="LS5" s="33">
        <f t="shared" si="41"/>
        <v>4</v>
      </c>
      <c r="LT5" s="33">
        <f t="shared" si="41"/>
        <v>4</v>
      </c>
      <c r="LU5" s="33">
        <f t="shared" si="41"/>
        <v>5</v>
      </c>
      <c r="LV5" s="33">
        <f t="shared" si="41"/>
        <v>4</v>
      </c>
      <c r="LW5" s="33">
        <f t="shared" si="41"/>
        <v>5</v>
      </c>
      <c r="LX5" s="33">
        <f t="shared" si="41"/>
        <v>4</v>
      </c>
      <c r="LY5" s="33">
        <f t="shared" si="41"/>
        <v>4</v>
      </c>
      <c r="LZ5" s="33">
        <f t="shared" si="41"/>
        <v>5</v>
      </c>
      <c r="MA5" s="33">
        <f t="shared" si="41"/>
        <v>4</v>
      </c>
      <c r="MB5" s="33">
        <f t="shared" si="41"/>
        <v>4</v>
      </c>
      <c r="MC5" s="33">
        <f t="shared" si="41"/>
        <v>5</v>
      </c>
      <c r="MD5" s="33">
        <f t="shared" si="41"/>
        <v>4</v>
      </c>
      <c r="ME5" s="33">
        <f t="shared" si="41"/>
        <v>4</v>
      </c>
      <c r="MF5" s="33">
        <f t="shared" si="41"/>
        <v>5</v>
      </c>
      <c r="MG5" s="33">
        <f t="shared" si="41"/>
        <v>4</v>
      </c>
      <c r="MH5" s="33">
        <f t="shared" si="41"/>
        <v>4</v>
      </c>
      <c r="MI5" s="33">
        <f t="shared" si="41"/>
        <v>5</v>
      </c>
      <c r="MJ5" s="33">
        <f t="shared" si="41"/>
        <v>4</v>
      </c>
      <c r="MK5" s="33">
        <f t="shared" si="41"/>
        <v>4</v>
      </c>
      <c r="ML5" s="33">
        <f t="shared" si="41"/>
        <v>5</v>
      </c>
      <c r="MM5" s="33">
        <f t="shared" si="41"/>
        <v>4</v>
      </c>
      <c r="MN5" s="33">
        <f t="shared" si="41"/>
        <v>4</v>
      </c>
      <c r="MO5" s="33">
        <f t="shared" si="41"/>
        <v>5</v>
      </c>
      <c r="MP5" s="33">
        <f t="shared" si="41"/>
        <v>4</v>
      </c>
      <c r="MQ5" s="33">
        <f t="shared" si="41"/>
        <v>5</v>
      </c>
      <c r="MR5" s="33">
        <f t="shared" si="41"/>
        <v>4</v>
      </c>
      <c r="MS5" s="33">
        <f t="shared" si="41"/>
        <v>4</v>
      </c>
      <c r="MT5" s="33">
        <f t="shared" si="41"/>
        <v>5</v>
      </c>
      <c r="MU5" s="33">
        <f t="shared" si="41"/>
        <v>4</v>
      </c>
      <c r="MV5" s="33">
        <f t="shared" si="41"/>
        <v>4</v>
      </c>
      <c r="MW5" s="33">
        <f t="shared" si="41"/>
        <v>5</v>
      </c>
      <c r="MX5" s="33">
        <f t="shared" si="41"/>
        <v>4</v>
      </c>
    </row>
    <row r="6" spans="1:362" x14ac:dyDescent="0.2">
      <c r="A6" s="31" t="s">
        <v>17</v>
      </c>
      <c r="C6" s="29">
        <f t="shared" ref="C6:BN6" si="42">IF(OR(AND(C4=1,C3&gt;=29),AND(C4=2,C3&gt;=30),AND(C4=3,C3=31)),5,4)</f>
        <v>4</v>
      </c>
      <c r="D6" s="29">
        <f t="shared" si="42"/>
        <v>4</v>
      </c>
      <c r="E6" s="29">
        <f t="shared" si="42"/>
        <v>4</v>
      </c>
      <c r="F6" s="29">
        <f t="shared" si="42"/>
        <v>5</v>
      </c>
      <c r="G6" s="29">
        <f t="shared" si="42"/>
        <v>4</v>
      </c>
      <c r="H6" s="29">
        <f t="shared" si="42"/>
        <v>4</v>
      </c>
      <c r="I6" s="29">
        <f t="shared" si="42"/>
        <v>5</v>
      </c>
      <c r="J6" s="29">
        <f t="shared" si="42"/>
        <v>4</v>
      </c>
      <c r="K6" s="29">
        <f t="shared" si="42"/>
        <v>5</v>
      </c>
      <c r="L6" s="29">
        <f t="shared" si="42"/>
        <v>4</v>
      </c>
      <c r="M6" s="29">
        <f t="shared" si="42"/>
        <v>4</v>
      </c>
      <c r="N6" s="29">
        <f t="shared" si="42"/>
        <v>5</v>
      </c>
      <c r="O6" s="29">
        <f t="shared" si="42"/>
        <v>4</v>
      </c>
      <c r="P6" s="29">
        <f t="shared" si="42"/>
        <v>4</v>
      </c>
      <c r="Q6" s="29">
        <f t="shared" si="42"/>
        <v>5</v>
      </c>
      <c r="R6" s="29">
        <f t="shared" si="42"/>
        <v>4</v>
      </c>
      <c r="S6" s="29">
        <f t="shared" si="42"/>
        <v>4</v>
      </c>
      <c r="T6" s="29">
        <f t="shared" si="42"/>
        <v>5</v>
      </c>
      <c r="U6" s="29">
        <f t="shared" si="42"/>
        <v>4</v>
      </c>
      <c r="V6" s="29">
        <f t="shared" si="42"/>
        <v>5</v>
      </c>
      <c r="W6" s="29">
        <f t="shared" si="42"/>
        <v>4</v>
      </c>
      <c r="X6" s="29">
        <f t="shared" si="42"/>
        <v>4</v>
      </c>
      <c r="Y6" s="29">
        <f t="shared" si="42"/>
        <v>5</v>
      </c>
      <c r="Z6" s="29">
        <f t="shared" si="42"/>
        <v>4</v>
      </c>
      <c r="AA6" s="29">
        <f t="shared" si="42"/>
        <v>4</v>
      </c>
      <c r="AB6" s="29">
        <f t="shared" si="42"/>
        <v>4</v>
      </c>
      <c r="AC6" s="29">
        <f t="shared" si="42"/>
        <v>5</v>
      </c>
      <c r="AD6" s="29">
        <f t="shared" si="42"/>
        <v>4</v>
      </c>
      <c r="AE6" s="29">
        <f t="shared" si="42"/>
        <v>5</v>
      </c>
      <c r="AF6" s="29">
        <f t="shared" si="42"/>
        <v>4</v>
      </c>
      <c r="AG6" s="29">
        <f t="shared" si="42"/>
        <v>4</v>
      </c>
      <c r="AH6" s="29">
        <f t="shared" si="42"/>
        <v>5</v>
      </c>
      <c r="AI6" s="29">
        <f t="shared" si="42"/>
        <v>4</v>
      </c>
      <c r="AJ6" s="29">
        <f t="shared" si="42"/>
        <v>4</v>
      </c>
      <c r="AK6" s="29">
        <f t="shared" si="42"/>
        <v>5</v>
      </c>
      <c r="AL6" s="29">
        <f t="shared" si="42"/>
        <v>4</v>
      </c>
      <c r="AM6" s="29">
        <f t="shared" si="42"/>
        <v>5</v>
      </c>
      <c r="AN6" s="29">
        <f t="shared" si="42"/>
        <v>4</v>
      </c>
      <c r="AO6" s="29">
        <f t="shared" si="42"/>
        <v>4</v>
      </c>
      <c r="AP6" s="29">
        <f t="shared" si="42"/>
        <v>4</v>
      </c>
      <c r="AQ6" s="29">
        <f t="shared" si="42"/>
        <v>5</v>
      </c>
      <c r="AR6" s="29">
        <f t="shared" si="42"/>
        <v>4</v>
      </c>
      <c r="AS6" s="29">
        <f t="shared" si="42"/>
        <v>4</v>
      </c>
      <c r="AT6" s="29">
        <f t="shared" si="42"/>
        <v>5</v>
      </c>
      <c r="AU6" s="29">
        <f t="shared" si="42"/>
        <v>4</v>
      </c>
      <c r="AV6" s="29">
        <f t="shared" si="42"/>
        <v>5</v>
      </c>
      <c r="AW6" s="29">
        <f t="shared" si="42"/>
        <v>4</v>
      </c>
      <c r="AX6" s="29">
        <f t="shared" si="42"/>
        <v>4</v>
      </c>
      <c r="AY6" s="29">
        <f t="shared" si="42"/>
        <v>5</v>
      </c>
      <c r="AZ6" s="29">
        <f t="shared" si="42"/>
        <v>4</v>
      </c>
      <c r="BA6" s="29">
        <f t="shared" si="42"/>
        <v>4</v>
      </c>
      <c r="BB6" s="29">
        <f t="shared" si="42"/>
        <v>4</v>
      </c>
      <c r="BC6" s="29">
        <f t="shared" si="42"/>
        <v>5</v>
      </c>
      <c r="BD6" s="29">
        <f t="shared" si="42"/>
        <v>4</v>
      </c>
      <c r="BE6" s="29">
        <f t="shared" si="42"/>
        <v>5</v>
      </c>
      <c r="BF6" s="29">
        <f t="shared" si="42"/>
        <v>4</v>
      </c>
      <c r="BG6" s="29">
        <f t="shared" si="42"/>
        <v>4</v>
      </c>
      <c r="BH6" s="29">
        <f t="shared" si="42"/>
        <v>5</v>
      </c>
      <c r="BI6" s="29">
        <f t="shared" si="42"/>
        <v>4</v>
      </c>
      <c r="BJ6" s="29">
        <f t="shared" si="42"/>
        <v>4</v>
      </c>
      <c r="BK6" s="29">
        <f t="shared" si="42"/>
        <v>5</v>
      </c>
      <c r="BL6" s="29">
        <f t="shared" si="42"/>
        <v>4</v>
      </c>
      <c r="BM6" s="29">
        <f t="shared" si="42"/>
        <v>4</v>
      </c>
      <c r="BN6" s="29">
        <f t="shared" si="42"/>
        <v>5</v>
      </c>
      <c r="BO6" s="29">
        <f t="shared" ref="BO6:DZ6" si="43">IF(OR(AND(BO4=1,BO3&gt;=29),AND(BO4=2,BO3&gt;=30),AND(BO4=3,BO3=31)),5,4)</f>
        <v>4</v>
      </c>
      <c r="BP6" s="29">
        <f t="shared" si="43"/>
        <v>4</v>
      </c>
      <c r="BQ6" s="29">
        <f t="shared" si="43"/>
        <v>5</v>
      </c>
      <c r="BR6" s="29">
        <f t="shared" si="43"/>
        <v>4</v>
      </c>
      <c r="BS6" s="29">
        <f t="shared" si="43"/>
        <v>5</v>
      </c>
      <c r="BT6" s="29">
        <f t="shared" si="43"/>
        <v>4</v>
      </c>
      <c r="BU6" s="29">
        <f t="shared" si="43"/>
        <v>4</v>
      </c>
      <c r="BV6" s="29">
        <f t="shared" si="43"/>
        <v>5</v>
      </c>
      <c r="BW6" s="29">
        <f t="shared" si="43"/>
        <v>4</v>
      </c>
      <c r="BX6" s="29">
        <f t="shared" si="43"/>
        <v>4</v>
      </c>
      <c r="BY6" s="29">
        <f t="shared" si="43"/>
        <v>5</v>
      </c>
      <c r="BZ6" s="29">
        <f t="shared" si="43"/>
        <v>4</v>
      </c>
      <c r="CA6" s="29">
        <f t="shared" si="43"/>
        <v>4</v>
      </c>
      <c r="CB6" s="29">
        <f t="shared" si="43"/>
        <v>5</v>
      </c>
      <c r="CC6" s="29">
        <f t="shared" si="43"/>
        <v>4</v>
      </c>
      <c r="CD6" s="29">
        <f t="shared" si="43"/>
        <v>4</v>
      </c>
      <c r="CE6" s="29">
        <f t="shared" si="43"/>
        <v>5</v>
      </c>
      <c r="CF6" s="29">
        <f t="shared" si="43"/>
        <v>4</v>
      </c>
      <c r="CG6" s="29">
        <f t="shared" si="43"/>
        <v>4</v>
      </c>
      <c r="CH6" s="29">
        <f t="shared" si="43"/>
        <v>5</v>
      </c>
      <c r="CI6" s="29">
        <f t="shared" si="43"/>
        <v>4</v>
      </c>
      <c r="CJ6" s="29">
        <f t="shared" si="43"/>
        <v>4</v>
      </c>
      <c r="CK6" s="29">
        <f t="shared" si="43"/>
        <v>5</v>
      </c>
      <c r="CL6" s="29">
        <f t="shared" si="43"/>
        <v>4</v>
      </c>
      <c r="CM6" s="29">
        <f t="shared" si="43"/>
        <v>4</v>
      </c>
      <c r="CN6" s="29">
        <f t="shared" si="43"/>
        <v>5</v>
      </c>
      <c r="CO6" s="29">
        <f t="shared" si="43"/>
        <v>4</v>
      </c>
      <c r="CP6" s="29">
        <f t="shared" si="43"/>
        <v>5</v>
      </c>
      <c r="CQ6" s="29">
        <f t="shared" si="43"/>
        <v>4</v>
      </c>
      <c r="CR6" s="29">
        <f t="shared" si="43"/>
        <v>4</v>
      </c>
      <c r="CS6" s="29">
        <f t="shared" si="43"/>
        <v>5</v>
      </c>
      <c r="CT6" s="29">
        <f t="shared" si="43"/>
        <v>4</v>
      </c>
      <c r="CU6" s="29">
        <f t="shared" si="43"/>
        <v>4</v>
      </c>
      <c r="CV6" s="29">
        <f t="shared" si="43"/>
        <v>4</v>
      </c>
      <c r="CW6" s="29">
        <f t="shared" si="43"/>
        <v>5</v>
      </c>
      <c r="CX6" s="29">
        <f t="shared" si="43"/>
        <v>4</v>
      </c>
      <c r="CY6" s="29">
        <f t="shared" si="43"/>
        <v>5</v>
      </c>
      <c r="CZ6" s="29">
        <f t="shared" si="43"/>
        <v>4</v>
      </c>
      <c r="DA6" s="29">
        <f t="shared" si="43"/>
        <v>4</v>
      </c>
      <c r="DB6" s="29">
        <f t="shared" si="43"/>
        <v>5</v>
      </c>
      <c r="DC6" s="29">
        <f t="shared" si="43"/>
        <v>4</v>
      </c>
      <c r="DD6" s="29">
        <f t="shared" si="43"/>
        <v>4</v>
      </c>
      <c r="DE6" s="29">
        <f t="shared" si="43"/>
        <v>5</v>
      </c>
      <c r="DF6" s="29">
        <f t="shared" si="43"/>
        <v>4</v>
      </c>
      <c r="DG6" s="29">
        <f t="shared" si="43"/>
        <v>5</v>
      </c>
      <c r="DH6" s="29">
        <f t="shared" si="43"/>
        <v>4</v>
      </c>
      <c r="DI6" s="29">
        <f t="shared" si="43"/>
        <v>4</v>
      </c>
      <c r="DJ6" s="29">
        <f t="shared" si="43"/>
        <v>4</v>
      </c>
      <c r="DK6" s="29">
        <f t="shared" si="43"/>
        <v>5</v>
      </c>
      <c r="DL6" s="29">
        <f t="shared" si="43"/>
        <v>4</v>
      </c>
      <c r="DM6" s="29">
        <f t="shared" si="43"/>
        <v>5</v>
      </c>
      <c r="DN6" s="29">
        <f t="shared" si="43"/>
        <v>4</v>
      </c>
      <c r="DO6" s="29">
        <f t="shared" si="43"/>
        <v>4</v>
      </c>
      <c r="DP6" s="29">
        <f t="shared" si="43"/>
        <v>5</v>
      </c>
      <c r="DQ6" s="29">
        <f t="shared" si="43"/>
        <v>4</v>
      </c>
      <c r="DR6" s="29">
        <f t="shared" si="43"/>
        <v>4</v>
      </c>
      <c r="DS6" s="29">
        <f t="shared" si="43"/>
        <v>5</v>
      </c>
      <c r="DT6" s="29">
        <f t="shared" si="43"/>
        <v>4</v>
      </c>
      <c r="DU6" s="29">
        <f t="shared" si="43"/>
        <v>4</v>
      </c>
      <c r="DV6" s="29">
        <f t="shared" si="43"/>
        <v>5</v>
      </c>
      <c r="DW6" s="29">
        <f t="shared" si="43"/>
        <v>4</v>
      </c>
      <c r="DX6" s="29">
        <f t="shared" si="43"/>
        <v>4</v>
      </c>
      <c r="DY6" s="29">
        <f t="shared" si="43"/>
        <v>5</v>
      </c>
      <c r="DZ6" s="29">
        <f t="shared" si="43"/>
        <v>4</v>
      </c>
      <c r="EA6" s="29">
        <f t="shared" ref="EA6:GL6" si="44">IF(OR(AND(EA4=1,EA3&gt;=29),AND(EA4=2,EA3&gt;=30),AND(EA4=3,EA3=31)),5,4)</f>
        <v>4</v>
      </c>
      <c r="EB6" s="29">
        <f t="shared" si="44"/>
        <v>5</v>
      </c>
      <c r="EC6" s="29">
        <f t="shared" si="44"/>
        <v>4</v>
      </c>
      <c r="ED6" s="29">
        <f t="shared" si="44"/>
        <v>5</v>
      </c>
      <c r="EE6" s="29">
        <f t="shared" si="44"/>
        <v>4</v>
      </c>
      <c r="EF6" s="29">
        <f t="shared" si="44"/>
        <v>4</v>
      </c>
      <c r="EG6" s="29">
        <f t="shared" si="44"/>
        <v>4</v>
      </c>
      <c r="EH6" s="29">
        <f t="shared" si="44"/>
        <v>5</v>
      </c>
      <c r="EI6" s="29">
        <f t="shared" si="44"/>
        <v>4</v>
      </c>
      <c r="EJ6" s="29">
        <f t="shared" si="44"/>
        <v>4</v>
      </c>
      <c r="EK6" s="29">
        <f t="shared" si="44"/>
        <v>5</v>
      </c>
      <c r="EL6" s="29">
        <f t="shared" si="44"/>
        <v>4</v>
      </c>
      <c r="EM6" s="29">
        <f t="shared" si="44"/>
        <v>5</v>
      </c>
      <c r="EN6" s="29">
        <f t="shared" si="44"/>
        <v>4</v>
      </c>
      <c r="EO6" s="29">
        <f t="shared" si="44"/>
        <v>4</v>
      </c>
      <c r="EP6" s="29">
        <f t="shared" si="44"/>
        <v>5</v>
      </c>
      <c r="EQ6" s="29">
        <f t="shared" si="44"/>
        <v>4</v>
      </c>
      <c r="ER6" s="29">
        <f t="shared" si="44"/>
        <v>4</v>
      </c>
      <c r="ES6" s="29">
        <f t="shared" si="44"/>
        <v>5</v>
      </c>
      <c r="ET6" s="29">
        <f t="shared" si="44"/>
        <v>4</v>
      </c>
      <c r="EU6" s="29">
        <f t="shared" si="44"/>
        <v>4</v>
      </c>
      <c r="EV6" s="29">
        <f t="shared" si="44"/>
        <v>5</v>
      </c>
      <c r="EW6" s="29">
        <f t="shared" si="44"/>
        <v>4</v>
      </c>
      <c r="EX6" s="29">
        <f t="shared" si="44"/>
        <v>4</v>
      </c>
      <c r="EY6" s="29">
        <f t="shared" si="44"/>
        <v>5</v>
      </c>
      <c r="EZ6" s="29">
        <f t="shared" si="44"/>
        <v>4</v>
      </c>
      <c r="FA6" s="29">
        <f t="shared" si="44"/>
        <v>4</v>
      </c>
      <c r="FB6" s="29">
        <f t="shared" si="44"/>
        <v>5</v>
      </c>
      <c r="FC6" s="29">
        <f t="shared" si="44"/>
        <v>4</v>
      </c>
      <c r="FD6" s="29">
        <f t="shared" si="44"/>
        <v>4</v>
      </c>
      <c r="FE6" s="29">
        <f t="shared" si="44"/>
        <v>5</v>
      </c>
      <c r="FF6" s="29">
        <f t="shared" si="44"/>
        <v>4</v>
      </c>
      <c r="FG6" s="29">
        <f t="shared" si="44"/>
        <v>5</v>
      </c>
      <c r="FH6" s="29">
        <f t="shared" si="44"/>
        <v>4</v>
      </c>
      <c r="FI6" s="29">
        <f t="shared" si="44"/>
        <v>4</v>
      </c>
      <c r="FJ6" s="29">
        <f t="shared" si="44"/>
        <v>5</v>
      </c>
      <c r="FK6" s="29">
        <f t="shared" si="44"/>
        <v>4</v>
      </c>
      <c r="FL6" s="29">
        <f t="shared" si="44"/>
        <v>4</v>
      </c>
      <c r="FM6" s="29">
        <f t="shared" si="44"/>
        <v>5</v>
      </c>
      <c r="FN6" s="29">
        <f t="shared" si="44"/>
        <v>4</v>
      </c>
      <c r="FO6" s="29">
        <f t="shared" si="44"/>
        <v>5</v>
      </c>
      <c r="FP6" s="29">
        <f t="shared" si="44"/>
        <v>4</v>
      </c>
      <c r="FQ6" s="29">
        <f t="shared" si="44"/>
        <v>4</v>
      </c>
      <c r="FR6" s="29">
        <f t="shared" si="44"/>
        <v>4</v>
      </c>
      <c r="FS6" s="29">
        <f t="shared" si="44"/>
        <v>5</v>
      </c>
      <c r="FT6" s="29">
        <f t="shared" si="44"/>
        <v>4</v>
      </c>
      <c r="FU6" s="29">
        <f t="shared" si="44"/>
        <v>4</v>
      </c>
      <c r="FV6" s="29">
        <f t="shared" si="44"/>
        <v>5</v>
      </c>
      <c r="FW6" s="29">
        <f t="shared" si="44"/>
        <v>4</v>
      </c>
      <c r="FX6" s="29">
        <f t="shared" si="44"/>
        <v>5</v>
      </c>
      <c r="FY6" s="29">
        <f t="shared" si="44"/>
        <v>4</v>
      </c>
      <c r="FZ6" s="29">
        <f t="shared" si="44"/>
        <v>4</v>
      </c>
      <c r="GA6" s="29">
        <f t="shared" si="44"/>
        <v>5</v>
      </c>
      <c r="GB6" s="29">
        <f t="shared" si="44"/>
        <v>4</v>
      </c>
      <c r="GC6" s="29">
        <f t="shared" si="44"/>
        <v>4</v>
      </c>
      <c r="GD6" s="29">
        <f t="shared" si="44"/>
        <v>4</v>
      </c>
      <c r="GE6" s="29">
        <f t="shared" si="44"/>
        <v>5</v>
      </c>
      <c r="GF6" s="29">
        <f t="shared" si="44"/>
        <v>4</v>
      </c>
      <c r="GG6" s="29">
        <f t="shared" si="44"/>
        <v>5</v>
      </c>
      <c r="GH6" s="29">
        <f t="shared" si="44"/>
        <v>4</v>
      </c>
      <c r="GI6" s="29">
        <f t="shared" si="44"/>
        <v>4</v>
      </c>
      <c r="GJ6" s="29">
        <f t="shared" si="44"/>
        <v>5</v>
      </c>
      <c r="GK6" s="29">
        <f t="shared" si="44"/>
        <v>4</v>
      </c>
      <c r="GL6" s="29">
        <f t="shared" si="44"/>
        <v>4</v>
      </c>
      <c r="GM6" s="29">
        <f t="shared" ref="GM6:IX6" si="45">IF(OR(AND(GM4=1,GM3&gt;=29),AND(GM4=2,GM3&gt;=30),AND(GM4=3,GM3=31)),5,4)</f>
        <v>5</v>
      </c>
      <c r="GN6" s="29">
        <f t="shared" si="45"/>
        <v>4</v>
      </c>
      <c r="GO6" s="29">
        <f t="shared" si="45"/>
        <v>4</v>
      </c>
      <c r="GP6" s="29">
        <f t="shared" si="45"/>
        <v>5</v>
      </c>
      <c r="GQ6" s="29">
        <f t="shared" si="45"/>
        <v>4</v>
      </c>
      <c r="GR6" s="29">
        <f t="shared" si="45"/>
        <v>4</v>
      </c>
      <c r="GS6" s="29">
        <f t="shared" si="45"/>
        <v>5</v>
      </c>
      <c r="GT6" s="29">
        <f t="shared" si="45"/>
        <v>4</v>
      </c>
      <c r="GU6" s="29">
        <f t="shared" si="45"/>
        <v>4</v>
      </c>
      <c r="GV6" s="29">
        <f t="shared" si="45"/>
        <v>5</v>
      </c>
      <c r="GW6" s="29">
        <f t="shared" si="45"/>
        <v>4</v>
      </c>
      <c r="GX6" s="29">
        <f t="shared" si="45"/>
        <v>5</v>
      </c>
      <c r="GY6" s="29">
        <f t="shared" si="45"/>
        <v>4</v>
      </c>
      <c r="GZ6" s="29">
        <f t="shared" si="45"/>
        <v>4</v>
      </c>
      <c r="HA6" s="29">
        <f t="shared" si="45"/>
        <v>5</v>
      </c>
      <c r="HB6" s="29">
        <f t="shared" si="45"/>
        <v>4</v>
      </c>
      <c r="HC6" s="29">
        <f t="shared" si="45"/>
        <v>4</v>
      </c>
      <c r="HD6" s="29">
        <f t="shared" si="45"/>
        <v>5</v>
      </c>
      <c r="HE6" s="29">
        <f t="shared" si="45"/>
        <v>4</v>
      </c>
      <c r="HF6" s="29">
        <f t="shared" si="45"/>
        <v>4</v>
      </c>
      <c r="HG6" s="29">
        <f t="shared" si="45"/>
        <v>5</v>
      </c>
      <c r="HH6" s="29">
        <f t="shared" si="45"/>
        <v>4</v>
      </c>
      <c r="HI6" s="29">
        <f t="shared" si="45"/>
        <v>4</v>
      </c>
      <c r="HJ6" s="29">
        <f t="shared" si="45"/>
        <v>5</v>
      </c>
      <c r="HK6" s="29">
        <f t="shared" si="45"/>
        <v>4</v>
      </c>
      <c r="HL6" s="29">
        <f t="shared" si="45"/>
        <v>4</v>
      </c>
      <c r="HM6" s="29">
        <f t="shared" si="45"/>
        <v>5</v>
      </c>
      <c r="HN6" s="29">
        <f t="shared" si="45"/>
        <v>4</v>
      </c>
      <c r="HO6" s="29">
        <f t="shared" si="45"/>
        <v>4</v>
      </c>
      <c r="HP6" s="29">
        <f t="shared" si="45"/>
        <v>5</v>
      </c>
      <c r="HQ6" s="29">
        <f t="shared" si="45"/>
        <v>4</v>
      </c>
      <c r="HR6" s="29">
        <f t="shared" si="45"/>
        <v>5</v>
      </c>
      <c r="HS6" s="29">
        <f t="shared" si="45"/>
        <v>4</v>
      </c>
      <c r="HT6" s="29">
        <f t="shared" si="45"/>
        <v>4</v>
      </c>
      <c r="HU6" s="29">
        <f t="shared" si="45"/>
        <v>5</v>
      </c>
      <c r="HV6" s="29">
        <f t="shared" si="45"/>
        <v>4</v>
      </c>
      <c r="HW6" s="29">
        <f t="shared" si="45"/>
        <v>4</v>
      </c>
      <c r="HX6" s="29">
        <f t="shared" si="45"/>
        <v>4</v>
      </c>
      <c r="HY6" s="29">
        <f t="shared" si="45"/>
        <v>5</v>
      </c>
      <c r="HZ6" s="29">
        <f t="shared" si="45"/>
        <v>4</v>
      </c>
      <c r="IA6" s="29">
        <f t="shared" si="45"/>
        <v>5</v>
      </c>
      <c r="IB6" s="29">
        <f t="shared" si="45"/>
        <v>4</v>
      </c>
      <c r="IC6" s="29">
        <f t="shared" si="45"/>
        <v>4</v>
      </c>
      <c r="ID6" s="29">
        <f t="shared" si="45"/>
        <v>5</v>
      </c>
      <c r="IE6" s="29">
        <f t="shared" si="45"/>
        <v>4</v>
      </c>
      <c r="IF6" s="29">
        <f t="shared" si="45"/>
        <v>4</v>
      </c>
      <c r="IG6" s="29">
        <f t="shared" si="45"/>
        <v>5</v>
      </c>
      <c r="IH6" s="29">
        <f t="shared" si="45"/>
        <v>4</v>
      </c>
      <c r="II6" s="29">
        <f t="shared" si="45"/>
        <v>5</v>
      </c>
      <c r="IJ6" s="29">
        <f t="shared" si="45"/>
        <v>4</v>
      </c>
      <c r="IK6" s="29">
        <f t="shared" si="45"/>
        <v>4</v>
      </c>
      <c r="IL6" s="29">
        <f t="shared" si="45"/>
        <v>4</v>
      </c>
      <c r="IM6" s="29">
        <f t="shared" si="45"/>
        <v>5</v>
      </c>
      <c r="IN6" s="29">
        <f t="shared" si="45"/>
        <v>4</v>
      </c>
      <c r="IO6" s="29">
        <f t="shared" si="45"/>
        <v>4</v>
      </c>
      <c r="IP6" s="29">
        <f t="shared" si="45"/>
        <v>5</v>
      </c>
      <c r="IQ6" s="29">
        <f t="shared" si="45"/>
        <v>4</v>
      </c>
      <c r="IR6" s="29">
        <f t="shared" si="45"/>
        <v>5</v>
      </c>
      <c r="IS6" s="29">
        <f t="shared" si="45"/>
        <v>4</v>
      </c>
      <c r="IT6" s="29">
        <f t="shared" si="45"/>
        <v>4</v>
      </c>
      <c r="IU6" s="29">
        <f t="shared" si="45"/>
        <v>5</v>
      </c>
      <c r="IV6" s="29">
        <f t="shared" si="45"/>
        <v>4</v>
      </c>
      <c r="IW6" s="29">
        <f t="shared" si="45"/>
        <v>4</v>
      </c>
      <c r="IX6" s="29">
        <f t="shared" si="45"/>
        <v>5</v>
      </c>
      <c r="IY6" s="29">
        <f t="shared" ref="IY6:LJ6" si="46">IF(OR(AND(IY4=1,IY3&gt;=29),AND(IY4=2,IY3&gt;=30),AND(IY4=3,IY3=31)),5,4)</f>
        <v>4</v>
      </c>
      <c r="IZ6" s="29">
        <f t="shared" si="46"/>
        <v>4</v>
      </c>
      <c r="JA6" s="29">
        <f t="shared" si="46"/>
        <v>5</v>
      </c>
      <c r="JB6" s="29">
        <f t="shared" si="46"/>
        <v>4</v>
      </c>
      <c r="JC6" s="29">
        <f t="shared" si="46"/>
        <v>4</v>
      </c>
      <c r="JD6" s="29">
        <f t="shared" si="46"/>
        <v>5</v>
      </c>
      <c r="JE6" s="29">
        <f t="shared" si="46"/>
        <v>4</v>
      </c>
      <c r="JF6" s="29">
        <f t="shared" si="46"/>
        <v>5</v>
      </c>
      <c r="JG6" s="29">
        <f t="shared" si="46"/>
        <v>4</v>
      </c>
      <c r="JH6" s="29">
        <f t="shared" si="46"/>
        <v>4</v>
      </c>
      <c r="JI6" s="29">
        <f t="shared" si="46"/>
        <v>4</v>
      </c>
      <c r="JJ6" s="29">
        <f t="shared" si="46"/>
        <v>5</v>
      </c>
      <c r="JK6" s="29">
        <f t="shared" si="46"/>
        <v>4</v>
      </c>
      <c r="JL6" s="29">
        <f t="shared" si="46"/>
        <v>4</v>
      </c>
      <c r="JM6" s="29">
        <f t="shared" si="46"/>
        <v>5</v>
      </c>
      <c r="JN6" s="29">
        <f t="shared" si="46"/>
        <v>4</v>
      </c>
      <c r="JO6" s="29">
        <f t="shared" si="46"/>
        <v>5</v>
      </c>
      <c r="JP6" s="29">
        <f t="shared" si="46"/>
        <v>4</v>
      </c>
      <c r="JQ6" s="29">
        <f t="shared" si="46"/>
        <v>4</v>
      </c>
      <c r="JR6" s="29">
        <f t="shared" si="46"/>
        <v>5</v>
      </c>
      <c r="JS6" s="29">
        <f t="shared" si="46"/>
        <v>4</v>
      </c>
      <c r="JT6" s="29">
        <f t="shared" si="46"/>
        <v>4</v>
      </c>
      <c r="JU6" s="29">
        <f t="shared" si="46"/>
        <v>5</v>
      </c>
      <c r="JV6" s="29">
        <f t="shared" si="46"/>
        <v>4</v>
      </c>
      <c r="JW6" s="29">
        <f t="shared" si="46"/>
        <v>4</v>
      </c>
      <c r="JX6" s="29">
        <f t="shared" si="46"/>
        <v>5</v>
      </c>
      <c r="JY6" s="29">
        <f t="shared" si="46"/>
        <v>4</v>
      </c>
      <c r="JZ6" s="29">
        <f t="shared" si="46"/>
        <v>4</v>
      </c>
      <c r="KA6" s="29">
        <f t="shared" si="46"/>
        <v>5</v>
      </c>
      <c r="KB6" s="29">
        <f t="shared" si="46"/>
        <v>4</v>
      </c>
      <c r="KC6" s="29">
        <f t="shared" si="46"/>
        <v>4</v>
      </c>
      <c r="KD6" s="29">
        <f t="shared" si="46"/>
        <v>5</v>
      </c>
      <c r="KE6" s="29">
        <f t="shared" si="46"/>
        <v>4</v>
      </c>
      <c r="KF6" s="29">
        <f t="shared" si="46"/>
        <v>4</v>
      </c>
      <c r="KG6" s="29">
        <f t="shared" si="46"/>
        <v>5</v>
      </c>
      <c r="KH6" s="29">
        <f t="shared" si="46"/>
        <v>4</v>
      </c>
      <c r="KI6" s="29">
        <f t="shared" si="46"/>
        <v>4</v>
      </c>
      <c r="KJ6" s="29">
        <f t="shared" si="46"/>
        <v>5</v>
      </c>
      <c r="KK6" s="29">
        <f t="shared" si="46"/>
        <v>4</v>
      </c>
      <c r="KL6" s="29">
        <f t="shared" si="46"/>
        <v>5</v>
      </c>
      <c r="KM6" s="29">
        <f t="shared" si="46"/>
        <v>4</v>
      </c>
      <c r="KN6" s="29">
        <f t="shared" si="46"/>
        <v>4</v>
      </c>
      <c r="KO6" s="29">
        <f t="shared" si="46"/>
        <v>5</v>
      </c>
      <c r="KP6" s="29">
        <f t="shared" si="46"/>
        <v>4</v>
      </c>
      <c r="KQ6" s="29">
        <f t="shared" si="46"/>
        <v>4</v>
      </c>
      <c r="KR6" s="29">
        <f t="shared" si="46"/>
        <v>5</v>
      </c>
      <c r="KS6" s="29">
        <f t="shared" si="46"/>
        <v>4</v>
      </c>
      <c r="KT6" s="29">
        <f t="shared" si="46"/>
        <v>4</v>
      </c>
      <c r="KU6" s="29">
        <f t="shared" si="46"/>
        <v>5</v>
      </c>
      <c r="KV6" s="29">
        <f t="shared" si="46"/>
        <v>4</v>
      </c>
      <c r="KW6" s="29">
        <f t="shared" si="46"/>
        <v>4</v>
      </c>
      <c r="KX6" s="29">
        <f t="shared" si="46"/>
        <v>5</v>
      </c>
      <c r="KY6" s="29">
        <f t="shared" si="46"/>
        <v>4</v>
      </c>
      <c r="KZ6" s="29">
        <f t="shared" si="46"/>
        <v>5</v>
      </c>
      <c r="LA6" s="29">
        <f t="shared" si="46"/>
        <v>4</v>
      </c>
      <c r="LB6" s="29">
        <f t="shared" si="46"/>
        <v>4</v>
      </c>
      <c r="LC6" s="29">
        <f t="shared" si="46"/>
        <v>5</v>
      </c>
      <c r="LD6" s="29">
        <f t="shared" si="46"/>
        <v>4</v>
      </c>
      <c r="LE6" s="29">
        <f t="shared" si="46"/>
        <v>4</v>
      </c>
      <c r="LF6" s="29">
        <f t="shared" si="46"/>
        <v>4</v>
      </c>
      <c r="LG6" s="29">
        <f t="shared" si="46"/>
        <v>5</v>
      </c>
      <c r="LH6" s="29">
        <f t="shared" si="46"/>
        <v>4</v>
      </c>
      <c r="LI6" s="29">
        <f t="shared" si="46"/>
        <v>5</v>
      </c>
      <c r="LJ6" s="29">
        <f t="shared" si="46"/>
        <v>4</v>
      </c>
      <c r="LK6" s="29">
        <f t="shared" ref="LK6:MX6" si="47">IF(OR(AND(LK4=1,LK3&gt;=29),AND(LK4=2,LK3&gt;=30),AND(LK4=3,LK3=31)),5,4)</f>
        <v>4</v>
      </c>
      <c r="LL6" s="29">
        <f t="shared" si="47"/>
        <v>5</v>
      </c>
      <c r="LM6" s="29">
        <f t="shared" si="47"/>
        <v>4</v>
      </c>
      <c r="LN6" s="29">
        <f t="shared" si="47"/>
        <v>4</v>
      </c>
      <c r="LO6" s="29">
        <f t="shared" si="47"/>
        <v>5</v>
      </c>
      <c r="LP6" s="29">
        <f t="shared" si="47"/>
        <v>4</v>
      </c>
      <c r="LQ6" s="29">
        <f t="shared" si="47"/>
        <v>4</v>
      </c>
      <c r="LR6" s="29">
        <f t="shared" si="47"/>
        <v>5</v>
      </c>
      <c r="LS6" s="29">
        <f t="shared" si="47"/>
        <v>4</v>
      </c>
      <c r="LT6" s="29">
        <f t="shared" si="47"/>
        <v>4</v>
      </c>
      <c r="LU6" s="29">
        <f t="shared" si="47"/>
        <v>5</v>
      </c>
      <c r="LV6" s="29">
        <f t="shared" si="47"/>
        <v>4</v>
      </c>
      <c r="LW6" s="29">
        <f t="shared" si="47"/>
        <v>4</v>
      </c>
      <c r="LX6" s="29">
        <f t="shared" si="47"/>
        <v>5</v>
      </c>
      <c r="LY6" s="29">
        <f t="shared" si="47"/>
        <v>4</v>
      </c>
      <c r="LZ6" s="29">
        <f t="shared" si="47"/>
        <v>5</v>
      </c>
      <c r="MA6" s="29">
        <f t="shared" si="47"/>
        <v>4</v>
      </c>
      <c r="MB6" s="29">
        <f t="shared" si="47"/>
        <v>4</v>
      </c>
      <c r="MC6" s="29">
        <f t="shared" si="47"/>
        <v>4</v>
      </c>
      <c r="MD6" s="29">
        <f t="shared" si="47"/>
        <v>5</v>
      </c>
      <c r="ME6" s="29">
        <f t="shared" si="47"/>
        <v>4</v>
      </c>
      <c r="MF6" s="29">
        <f t="shared" si="47"/>
        <v>4</v>
      </c>
      <c r="MG6" s="29">
        <f t="shared" si="47"/>
        <v>5</v>
      </c>
      <c r="MH6" s="29">
        <f t="shared" si="47"/>
        <v>4</v>
      </c>
      <c r="MI6" s="29">
        <f t="shared" si="47"/>
        <v>5</v>
      </c>
      <c r="MJ6" s="29">
        <f t="shared" si="47"/>
        <v>4</v>
      </c>
      <c r="MK6" s="29">
        <f t="shared" si="47"/>
        <v>4</v>
      </c>
      <c r="ML6" s="29">
        <f t="shared" si="47"/>
        <v>5</v>
      </c>
      <c r="MM6" s="29">
        <f t="shared" si="47"/>
        <v>4</v>
      </c>
      <c r="MN6" s="29">
        <f t="shared" si="47"/>
        <v>4</v>
      </c>
      <c r="MO6" s="29">
        <f t="shared" si="47"/>
        <v>5</v>
      </c>
      <c r="MP6" s="29">
        <f t="shared" si="47"/>
        <v>4</v>
      </c>
      <c r="MQ6" s="29">
        <f t="shared" si="47"/>
        <v>4</v>
      </c>
      <c r="MR6" s="29">
        <f t="shared" si="47"/>
        <v>5</v>
      </c>
      <c r="MS6" s="29">
        <f t="shared" si="47"/>
        <v>4</v>
      </c>
      <c r="MT6" s="29">
        <f t="shared" si="47"/>
        <v>5</v>
      </c>
      <c r="MU6" s="29">
        <f t="shared" si="47"/>
        <v>4</v>
      </c>
      <c r="MV6" s="29">
        <f t="shared" si="47"/>
        <v>4</v>
      </c>
      <c r="MW6" s="29">
        <f t="shared" si="47"/>
        <v>5</v>
      </c>
      <c r="MX6" s="29">
        <f t="shared" si="47"/>
        <v>4</v>
      </c>
    </row>
    <row r="7" spans="1:362" ht="12" customHeight="1" x14ac:dyDescent="0.2">
      <c r="A7" s="31" t="s">
        <v>18</v>
      </c>
      <c r="C7" s="29">
        <v>1</v>
      </c>
      <c r="G7" s="29">
        <v>1</v>
      </c>
      <c r="I7" s="29">
        <v>1</v>
      </c>
      <c r="K7" s="29">
        <v>1</v>
      </c>
      <c r="M7" s="29">
        <v>1</v>
      </c>
      <c r="N7" s="29">
        <v>1</v>
      </c>
      <c r="O7" s="29">
        <v>1</v>
      </c>
      <c r="S7" s="29">
        <v>1</v>
      </c>
      <c r="U7" s="29">
        <v>1</v>
      </c>
      <c r="W7" s="29">
        <v>1</v>
      </c>
      <c r="Y7" s="29">
        <v>1</v>
      </c>
      <c r="Z7" s="29">
        <v>1</v>
      </c>
      <c r="AA7" s="29">
        <v>1</v>
      </c>
      <c r="AE7" s="29">
        <v>1</v>
      </c>
      <c r="AG7" s="29">
        <v>1</v>
      </c>
      <c r="AI7" s="29">
        <v>1</v>
      </c>
      <c r="AK7" s="29">
        <v>1</v>
      </c>
      <c r="AL7" s="29">
        <v>1</v>
      </c>
      <c r="AM7" s="29">
        <v>1</v>
      </c>
      <c r="AQ7" s="29">
        <v>1</v>
      </c>
      <c r="AS7" s="29">
        <v>1</v>
      </c>
      <c r="AU7" s="29">
        <v>1</v>
      </c>
      <c r="AW7" s="29">
        <v>1</v>
      </c>
      <c r="AX7" s="29">
        <v>1</v>
      </c>
      <c r="AY7" s="29">
        <v>1</v>
      </c>
      <c r="BC7" s="29">
        <v>1</v>
      </c>
      <c r="BE7" s="29">
        <v>1</v>
      </c>
      <c r="BG7" s="29">
        <v>1</v>
      </c>
      <c r="BI7" s="29">
        <v>1</v>
      </c>
      <c r="BJ7" s="29">
        <v>1</v>
      </c>
      <c r="BK7" s="29">
        <v>1</v>
      </c>
      <c r="BO7" s="29">
        <v>1</v>
      </c>
      <c r="BQ7" s="29">
        <v>1</v>
      </c>
      <c r="BS7" s="29">
        <v>1</v>
      </c>
      <c r="BU7" s="29">
        <v>1</v>
      </c>
      <c r="BV7" s="29">
        <v>1</v>
      </c>
      <c r="BW7" s="29">
        <v>1</v>
      </c>
      <c r="CA7" s="29">
        <v>1</v>
      </c>
      <c r="CC7" s="29">
        <v>1</v>
      </c>
      <c r="CE7" s="29">
        <v>1</v>
      </c>
      <c r="CG7" s="29">
        <v>1</v>
      </c>
      <c r="CH7" s="29">
        <v>1</v>
      </c>
      <c r="CI7" s="29">
        <v>1</v>
      </c>
      <c r="CM7" s="29">
        <v>1</v>
      </c>
      <c r="CO7" s="29">
        <v>1</v>
      </c>
      <c r="CQ7" s="29">
        <v>1</v>
      </c>
      <c r="CS7" s="29">
        <v>1</v>
      </c>
      <c r="CT7" s="29">
        <v>1</v>
      </c>
      <c r="CU7" s="29">
        <v>1</v>
      </c>
      <c r="CY7" s="29">
        <v>1</v>
      </c>
      <c r="DA7" s="29">
        <v>1</v>
      </c>
      <c r="DC7" s="29">
        <v>1</v>
      </c>
      <c r="DE7" s="29">
        <v>1</v>
      </c>
      <c r="DF7" s="29">
        <v>1</v>
      </c>
      <c r="DG7" s="29">
        <v>1</v>
      </c>
      <c r="DK7" s="29">
        <v>1</v>
      </c>
      <c r="DM7" s="29">
        <v>1</v>
      </c>
      <c r="DO7" s="29">
        <v>1</v>
      </c>
      <c r="DQ7" s="29">
        <v>1</v>
      </c>
      <c r="DR7" s="29">
        <v>1</v>
      </c>
      <c r="DS7" s="29">
        <v>1</v>
      </c>
      <c r="DW7" s="29">
        <v>1</v>
      </c>
      <c r="DY7" s="29">
        <v>1</v>
      </c>
      <c r="EA7" s="29">
        <v>1</v>
      </c>
      <c r="EC7" s="29">
        <v>1</v>
      </c>
      <c r="ED7" s="29">
        <v>1</v>
      </c>
      <c r="EE7" s="29">
        <v>1</v>
      </c>
      <c r="EI7" s="29">
        <v>1</v>
      </c>
      <c r="EK7" s="29">
        <v>1</v>
      </c>
      <c r="EM7" s="29">
        <v>1</v>
      </c>
      <c r="EO7" s="29">
        <v>1</v>
      </c>
      <c r="EP7" s="29">
        <v>1</v>
      </c>
      <c r="EQ7" s="29">
        <v>1</v>
      </c>
      <c r="EU7" s="29">
        <v>1</v>
      </c>
      <c r="EW7" s="29">
        <v>1</v>
      </c>
      <c r="EY7" s="29">
        <v>1</v>
      </c>
      <c r="FA7" s="29">
        <v>1</v>
      </c>
      <c r="FB7" s="29">
        <v>1</v>
      </c>
      <c r="FC7" s="29">
        <v>1</v>
      </c>
      <c r="FG7" s="29">
        <v>1</v>
      </c>
      <c r="FI7" s="29">
        <v>1</v>
      </c>
      <c r="FK7" s="29">
        <v>1</v>
      </c>
      <c r="FM7" s="29">
        <v>1</v>
      </c>
      <c r="FN7" s="29">
        <v>1</v>
      </c>
      <c r="FO7" s="29">
        <v>1</v>
      </c>
      <c r="FS7" s="29">
        <v>1</v>
      </c>
      <c r="FU7" s="29">
        <v>1</v>
      </c>
      <c r="FW7" s="29">
        <v>1</v>
      </c>
      <c r="FY7" s="29">
        <v>1</v>
      </c>
      <c r="FZ7" s="29">
        <v>1</v>
      </c>
      <c r="GA7" s="29">
        <v>1</v>
      </c>
      <c r="GE7" s="29">
        <v>1</v>
      </c>
      <c r="GG7" s="29">
        <v>1</v>
      </c>
      <c r="GI7" s="29">
        <v>1</v>
      </c>
      <c r="GK7" s="29">
        <v>1</v>
      </c>
      <c r="GL7" s="29">
        <v>1</v>
      </c>
      <c r="GM7" s="29">
        <v>1</v>
      </c>
      <c r="GQ7" s="29">
        <v>1</v>
      </c>
      <c r="GS7" s="29">
        <v>1</v>
      </c>
      <c r="GU7" s="29">
        <v>1</v>
      </c>
      <c r="GW7" s="29">
        <v>1</v>
      </c>
      <c r="GX7" s="29">
        <v>1</v>
      </c>
      <c r="GY7" s="29">
        <v>1</v>
      </c>
      <c r="HC7" s="29">
        <v>1</v>
      </c>
      <c r="HE7" s="29">
        <v>1</v>
      </c>
      <c r="HG7" s="29">
        <v>1</v>
      </c>
      <c r="HI7" s="29">
        <v>1</v>
      </c>
      <c r="HJ7" s="29">
        <v>1</v>
      </c>
      <c r="HK7" s="29">
        <v>1</v>
      </c>
      <c r="HO7" s="29">
        <v>1</v>
      </c>
      <c r="HQ7" s="29">
        <v>1</v>
      </c>
      <c r="HS7" s="29">
        <v>1</v>
      </c>
      <c r="HU7" s="29">
        <v>1</v>
      </c>
      <c r="HV7" s="29">
        <v>1</v>
      </c>
      <c r="HW7" s="29">
        <v>1</v>
      </c>
      <c r="IA7" s="29">
        <v>1</v>
      </c>
      <c r="IC7" s="29">
        <v>1</v>
      </c>
      <c r="IE7" s="29">
        <v>1</v>
      </c>
      <c r="IG7" s="29">
        <v>1</v>
      </c>
      <c r="IH7" s="29">
        <v>1</v>
      </c>
      <c r="II7" s="29">
        <v>1</v>
      </c>
      <c r="IM7" s="29">
        <v>1</v>
      </c>
      <c r="IO7" s="29">
        <v>1</v>
      </c>
      <c r="IQ7" s="29">
        <v>1</v>
      </c>
      <c r="IS7" s="29">
        <v>1</v>
      </c>
      <c r="IT7" s="29">
        <v>1</v>
      </c>
      <c r="IU7" s="29">
        <v>1</v>
      </c>
      <c r="IY7" s="29">
        <v>1</v>
      </c>
      <c r="JA7" s="29">
        <v>1</v>
      </c>
      <c r="JC7" s="29">
        <v>1</v>
      </c>
      <c r="JE7" s="29">
        <v>1</v>
      </c>
      <c r="JF7" s="29">
        <v>1</v>
      </c>
      <c r="JG7" s="29">
        <v>1</v>
      </c>
      <c r="JK7" s="29">
        <v>1</v>
      </c>
      <c r="JM7" s="29">
        <v>1</v>
      </c>
      <c r="JO7" s="29">
        <v>1</v>
      </c>
      <c r="JQ7" s="29">
        <v>1</v>
      </c>
      <c r="JR7" s="29">
        <v>1</v>
      </c>
      <c r="JS7" s="29">
        <v>1</v>
      </c>
      <c r="JW7" s="29">
        <v>1</v>
      </c>
      <c r="JY7" s="29">
        <v>1</v>
      </c>
      <c r="KA7" s="29">
        <v>1</v>
      </c>
      <c r="KC7" s="29">
        <v>1</v>
      </c>
      <c r="KD7" s="29">
        <v>1</v>
      </c>
      <c r="KE7" s="29">
        <v>1</v>
      </c>
      <c r="KI7" s="29">
        <v>1</v>
      </c>
      <c r="KK7" s="29">
        <v>1</v>
      </c>
      <c r="KM7" s="29">
        <v>1</v>
      </c>
      <c r="KO7" s="29">
        <v>1</v>
      </c>
      <c r="KP7" s="29">
        <v>1</v>
      </c>
      <c r="KQ7" s="29">
        <v>1</v>
      </c>
      <c r="KU7" s="29">
        <v>1</v>
      </c>
      <c r="KW7" s="29">
        <v>1</v>
      </c>
      <c r="KY7" s="29">
        <v>1</v>
      </c>
      <c r="LA7" s="29">
        <v>1</v>
      </c>
      <c r="LB7" s="29">
        <v>1</v>
      </c>
      <c r="LC7" s="29">
        <v>1</v>
      </c>
      <c r="LG7" s="29">
        <v>1</v>
      </c>
      <c r="LI7" s="29">
        <v>1</v>
      </c>
      <c r="LK7" s="29">
        <v>1</v>
      </c>
      <c r="LM7" s="29">
        <v>1</v>
      </c>
      <c r="LN7" s="29">
        <v>1</v>
      </c>
      <c r="LO7" s="29">
        <v>1</v>
      </c>
      <c r="LS7" s="29">
        <v>1</v>
      </c>
      <c r="LU7" s="29">
        <v>1</v>
      </c>
      <c r="LW7" s="29">
        <v>1</v>
      </c>
      <c r="LY7" s="29">
        <v>1</v>
      </c>
      <c r="LZ7" s="29">
        <v>1</v>
      </c>
      <c r="MA7" s="29">
        <v>1</v>
      </c>
      <c r="ME7" s="29">
        <v>1</v>
      </c>
      <c r="MG7" s="29">
        <v>1</v>
      </c>
      <c r="MI7" s="29">
        <v>1</v>
      </c>
      <c r="MK7" s="29">
        <v>1</v>
      </c>
      <c r="ML7" s="29">
        <v>1</v>
      </c>
      <c r="MM7" s="29">
        <v>1</v>
      </c>
      <c r="MQ7" s="29">
        <v>1</v>
      </c>
      <c r="MS7" s="29">
        <v>1</v>
      </c>
      <c r="MU7" s="29">
        <v>1</v>
      </c>
      <c r="MW7" s="29">
        <v>1</v>
      </c>
      <c r="MX7" s="29">
        <v>1</v>
      </c>
    </row>
    <row r="9" spans="1:362" x14ac:dyDescent="0.2">
      <c r="A9" s="34" t="s">
        <v>19</v>
      </c>
      <c r="C9" s="35">
        <f t="shared" ref="C9:BN9" si="48">DATE(C1,C2,1)</f>
        <v>39083</v>
      </c>
      <c r="D9" s="35">
        <f t="shared" si="48"/>
        <v>39114</v>
      </c>
      <c r="E9" s="35">
        <f t="shared" si="48"/>
        <v>39142</v>
      </c>
      <c r="F9" s="35">
        <f t="shared" si="48"/>
        <v>39173</v>
      </c>
      <c r="G9" s="35">
        <f t="shared" si="48"/>
        <v>39203</v>
      </c>
      <c r="H9" s="35">
        <f t="shared" si="48"/>
        <v>39234</v>
      </c>
      <c r="I9" s="35">
        <f t="shared" si="48"/>
        <v>39264</v>
      </c>
      <c r="J9" s="35">
        <f t="shared" si="48"/>
        <v>39295</v>
      </c>
      <c r="K9" s="35">
        <f t="shared" si="48"/>
        <v>39326</v>
      </c>
      <c r="L9" s="35">
        <f t="shared" si="48"/>
        <v>39356</v>
      </c>
      <c r="M9" s="35">
        <f t="shared" si="48"/>
        <v>39387</v>
      </c>
      <c r="N9" s="35">
        <f t="shared" si="48"/>
        <v>39417</v>
      </c>
      <c r="O9" s="35">
        <f t="shared" si="48"/>
        <v>39448</v>
      </c>
      <c r="P9" s="35">
        <f t="shared" si="48"/>
        <v>39479</v>
      </c>
      <c r="Q9" s="35">
        <f t="shared" si="48"/>
        <v>39508</v>
      </c>
      <c r="R9" s="35">
        <f t="shared" si="48"/>
        <v>39539</v>
      </c>
      <c r="S9" s="35">
        <f t="shared" si="48"/>
        <v>39569</v>
      </c>
      <c r="T9" s="35">
        <f t="shared" si="48"/>
        <v>39600</v>
      </c>
      <c r="U9" s="35">
        <f t="shared" si="48"/>
        <v>39630</v>
      </c>
      <c r="V9" s="35">
        <f t="shared" si="48"/>
        <v>39661</v>
      </c>
      <c r="W9" s="35">
        <f t="shared" si="48"/>
        <v>39692</v>
      </c>
      <c r="X9" s="35">
        <f t="shared" si="48"/>
        <v>39722</v>
      </c>
      <c r="Y9" s="35">
        <f t="shared" si="48"/>
        <v>39753</v>
      </c>
      <c r="Z9" s="35">
        <f t="shared" si="48"/>
        <v>39783</v>
      </c>
      <c r="AA9" s="35">
        <f t="shared" si="48"/>
        <v>39814</v>
      </c>
      <c r="AB9" s="35">
        <f t="shared" si="48"/>
        <v>39845</v>
      </c>
      <c r="AC9" s="35">
        <f t="shared" si="48"/>
        <v>39873</v>
      </c>
      <c r="AD9" s="35">
        <f t="shared" si="48"/>
        <v>39904</v>
      </c>
      <c r="AE9" s="35">
        <f t="shared" si="48"/>
        <v>39934</v>
      </c>
      <c r="AF9" s="35">
        <f t="shared" si="48"/>
        <v>39965</v>
      </c>
      <c r="AG9" s="35">
        <f t="shared" si="48"/>
        <v>39995</v>
      </c>
      <c r="AH9" s="35">
        <f t="shared" si="48"/>
        <v>40026</v>
      </c>
      <c r="AI9" s="35">
        <f t="shared" si="48"/>
        <v>40057</v>
      </c>
      <c r="AJ9" s="35">
        <f t="shared" si="48"/>
        <v>40087</v>
      </c>
      <c r="AK9" s="35">
        <f t="shared" si="48"/>
        <v>40118</v>
      </c>
      <c r="AL9" s="35">
        <f t="shared" si="48"/>
        <v>40148</v>
      </c>
      <c r="AM9" s="35">
        <f t="shared" si="48"/>
        <v>40179</v>
      </c>
      <c r="AN9" s="35">
        <f t="shared" si="48"/>
        <v>40210</v>
      </c>
      <c r="AO9" s="35">
        <f t="shared" si="48"/>
        <v>40238</v>
      </c>
      <c r="AP9" s="35">
        <f t="shared" si="48"/>
        <v>40269</v>
      </c>
      <c r="AQ9" s="35">
        <f t="shared" si="48"/>
        <v>40299</v>
      </c>
      <c r="AR9" s="35">
        <f t="shared" si="48"/>
        <v>40330</v>
      </c>
      <c r="AS9" s="35">
        <f t="shared" si="48"/>
        <v>40360</v>
      </c>
      <c r="AT9" s="35">
        <f t="shared" si="48"/>
        <v>40391</v>
      </c>
      <c r="AU9" s="35">
        <f t="shared" si="48"/>
        <v>40422</v>
      </c>
      <c r="AV9" s="35">
        <f t="shared" si="48"/>
        <v>40452</v>
      </c>
      <c r="AW9" s="35">
        <f t="shared" si="48"/>
        <v>40483</v>
      </c>
      <c r="AX9" s="35">
        <f t="shared" si="48"/>
        <v>40513</v>
      </c>
      <c r="AY9" s="35">
        <f t="shared" si="48"/>
        <v>40544</v>
      </c>
      <c r="AZ9" s="35">
        <f t="shared" si="48"/>
        <v>40575</v>
      </c>
      <c r="BA9" s="35">
        <f t="shared" si="48"/>
        <v>40603</v>
      </c>
      <c r="BB9" s="35">
        <f t="shared" si="48"/>
        <v>40634</v>
      </c>
      <c r="BC9" s="35">
        <f t="shared" si="48"/>
        <v>40664</v>
      </c>
      <c r="BD9" s="35">
        <f t="shared" si="48"/>
        <v>40695</v>
      </c>
      <c r="BE9" s="35">
        <f t="shared" si="48"/>
        <v>40725</v>
      </c>
      <c r="BF9" s="35">
        <f t="shared" si="48"/>
        <v>40756</v>
      </c>
      <c r="BG9" s="35">
        <f t="shared" si="48"/>
        <v>40787</v>
      </c>
      <c r="BH9" s="35">
        <f t="shared" si="48"/>
        <v>40817</v>
      </c>
      <c r="BI9" s="35">
        <f t="shared" si="48"/>
        <v>40848</v>
      </c>
      <c r="BJ9" s="35">
        <f t="shared" si="48"/>
        <v>40878</v>
      </c>
      <c r="BK9" s="35">
        <f t="shared" si="48"/>
        <v>40909</v>
      </c>
      <c r="BL9" s="35">
        <f t="shared" si="48"/>
        <v>40940</v>
      </c>
      <c r="BM9" s="35">
        <f t="shared" si="48"/>
        <v>40969</v>
      </c>
      <c r="BN9" s="35">
        <f t="shared" si="48"/>
        <v>41000</v>
      </c>
      <c r="BO9" s="35">
        <f t="shared" ref="BO9:DZ9" si="49">DATE(BO1,BO2,1)</f>
        <v>41030</v>
      </c>
      <c r="BP9" s="35">
        <f t="shared" si="49"/>
        <v>41061</v>
      </c>
      <c r="BQ9" s="35">
        <f t="shared" si="49"/>
        <v>41091</v>
      </c>
      <c r="BR9" s="35">
        <f t="shared" si="49"/>
        <v>41122</v>
      </c>
      <c r="BS9" s="35">
        <f t="shared" si="49"/>
        <v>41153</v>
      </c>
      <c r="BT9" s="35">
        <f t="shared" si="49"/>
        <v>41183</v>
      </c>
      <c r="BU9" s="35">
        <f t="shared" si="49"/>
        <v>41214</v>
      </c>
      <c r="BV9" s="35">
        <f t="shared" si="49"/>
        <v>41244</v>
      </c>
      <c r="BW9" s="35">
        <f t="shared" si="49"/>
        <v>41275</v>
      </c>
      <c r="BX9" s="35">
        <f t="shared" si="49"/>
        <v>41306</v>
      </c>
      <c r="BY9" s="35">
        <f t="shared" si="49"/>
        <v>41334</v>
      </c>
      <c r="BZ9" s="35">
        <f t="shared" si="49"/>
        <v>41365</v>
      </c>
      <c r="CA9" s="35">
        <f t="shared" si="49"/>
        <v>41395</v>
      </c>
      <c r="CB9" s="35">
        <f t="shared" si="49"/>
        <v>41426</v>
      </c>
      <c r="CC9" s="35">
        <f t="shared" si="49"/>
        <v>41456</v>
      </c>
      <c r="CD9" s="35">
        <f t="shared" si="49"/>
        <v>41487</v>
      </c>
      <c r="CE9" s="35">
        <f t="shared" si="49"/>
        <v>41518</v>
      </c>
      <c r="CF9" s="35">
        <f t="shared" si="49"/>
        <v>41548</v>
      </c>
      <c r="CG9" s="35">
        <f t="shared" si="49"/>
        <v>41579</v>
      </c>
      <c r="CH9" s="35">
        <f t="shared" si="49"/>
        <v>41609</v>
      </c>
      <c r="CI9" s="35">
        <f t="shared" si="49"/>
        <v>41640</v>
      </c>
      <c r="CJ9" s="35">
        <f t="shared" si="49"/>
        <v>41671</v>
      </c>
      <c r="CK9" s="35">
        <f t="shared" si="49"/>
        <v>41699</v>
      </c>
      <c r="CL9" s="35">
        <f t="shared" si="49"/>
        <v>41730</v>
      </c>
      <c r="CM9" s="35">
        <f t="shared" si="49"/>
        <v>41760</v>
      </c>
      <c r="CN9" s="35">
        <f t="shared" si="49"/>
        <v>41791</v>
      </c>
      <c r="CO9" s="35">
        <f t="shared" si="49"/>
        <v>41821</v>
      </c>
      <c r="CP9" s="35">
        <f t="shared" si="49"/>
        <v>41852</v>
      </c>
      <c r="CQ9" s="35">
        <f t="shared" si="49"/>
        <v>41883</v>
      </c>
      <c r="CR9" s="35">
        <f t="shared" si="49"/>
        <v>41913</v>
      </c>
      <c r="CS9" s="35">
        <f t="shared" si="49"/>
        <v>41944</v>
      </c>
      <c r="CT9" s="35">
        <f t="shared" si="49"/>
        <v>41974</v>
      </c>
      <c r="CU9" s="35">
        <f t="shared" si="49"/>
        <v>42005</v>
      </c>
      <c r="CV9" s="35">
        <f t="shared" si="49"/>
        <v>42036</v>
      </c>
      <c r="CW9" s="35">
        <f t="shared" si="49"/>
        <v>42064</v>
      </c>
      <c r="CX9" s="35">
        <f t="shared" si="49"/>
        <v>42095</v>
      </c>
      <c r="CY9" s="35">
        <f t="shared" si="49"/>
        <v>42125</v>
      </c>
      <c r="CZ9" s="35">
        <f t="shared" si="49"/>
        <v>42156</v>
      </c>
      <c r="DA9" s="35">
        <f t="shared" si="49"/>
        <v>42186</v>
      </c>
      <c r="DB9" s="35">
        <f t="shared" si="49"/>
        <v>42217</v>
      </c>
      <c r="DC9" s="35">
        <f t="shared" si="49"/>
        <v>42248</v>
      </c>
      <c r="DD9" s="35">
        <f t="shared" si="49"/>
        <v>42278</v>
      </c>
      <c r="DE9" s="35">
        <f t="shared" si="49"/>
        <v>42309</v>
      </c>
      <c r="DF9" s="35">
        <f t="shared" si="49"/>
        <v>42339</v>
      </c>
      <c r="DG9" s="35">
        <f t="shared" si="49"/>
        <v>42370</v>
      </c>
      <c r="DH9" s="35">
        <f t="shared" si="49"/>
        <v>42401</v>
      </c>
      <c r="DI9" s="35">
        <f t="shared" si="49"/>
        <v>42430</v>
      </c>
      <c r="DJ9" s="35">
        <f t="shared" si="49"/>
        <v>42461</v>
      </c>
      <c r="DK9" s="35">
        <f t="shared" si="49"/>
        <v>42491</v>
      </c>
      <c r="DL9" s="35">
        <f t="shared" si="49"/>
        <v>42522</v>
      </c>
      <c r="DM9" s="35">
        <f t="shared" si="49"/>
        <v>42552</v>
      </c>
      <c r="DN9" s="35">
        <f t="shared" si="49"/>
        <v>42583</v>
      </c>
      <c r="DO9" s="35">
        <f t="shared" si="49"/>
        <v>42614</v>
      </c>
      <c r="DP9" s="35">
        <f t="shared" si="49"/>
        <v>42644</v>
      </c>
      <c r="DQ9" s="35">
        <f t="shared" si="49"/>
        <v>42675</v>
      </c>
      <c r="DR9" s="35">
        <f t="shared" si="49"/>
        <v>42705</v>
      </c>
      <c r="DS9" s="35">
        <f t="shared" si="49"/>
        <v>42736</v>
      </c>
      <c r="DT9" s="35">
        <f t="shared" si="49"/>
        <v>42767</v>
      </c>
      <c r="DU9" s="35">
        <f t="shared" si="49"/>
        <v>42795</v>
      </c>
      <c r="DV9" s="35">
        <f t="shared" si="49"/>
        <v>42826</v>
      </c>
      <c r="DW9" s="35">
        <f t="shared" si="49"/>
        <v>42856</v>
      </c>
      <c r="DX9" s="35">
        <f t="shared" si="49"/>
        <v>42887</v>
      </c>
      <c r="DY9" s="35">
        <f t="shared" si="49"/>
        <v>42917</v>
      </c>
      <c r="DZ9" s="35">
        <f t="shared" si="49"/>
        <v>42948</v>
      </c>
      <c r="EA9" s="35">
        <f t="shared" ref="EA9:GL9" si="50">DATE(EA1,EA2,1)</f>
        <v>42979</v>
      </c>
      <c r="EB9" s="35">
        <f t="shared" si="50"/>
        <v>43009</v>
      </c>
      <c r="EC9" s="35">
        <f t="shared" si="50"/>
        <v>43040</v>
      </c>
      <c r="ED9" s="35">
        <f t="shared" si="50"/>
        <v>43070</v>
      </c>
      <c r="EE9" s="35">
        <f t="shared" si="50"/>
        <v>43101</v>
      </c>
      <c r="EF9" s="35">
        <f t="shared" si="50"/>
        <v>43132</v>
      </c>
      <c r="EG9" s="35">
        <f t="shared" si="50"/>
        <v>43160</v>
      </c>
      <c r="EH9" s="35">
        <f t="shared" si="50"/>
        <v>43191</v>
      </c>
      <c r="EI9" s="35">
        <f t="shared" si="50"/>
        <v>43221</v>
      </c>
      <c r="EJ9" s="35">
        <f t="shared" si="50"/>
        <v>43252</v>
      </c>
      <c r="EK9" s="35">
        <f t="shared" si="50"/>
        <v>43282</v>
      </c>
      <c r="EL9" s="35">
        <f t="shared" si="50"/>
        <v>43313</v>
      </c>
      <c r="EM9" s="35">
        <f t="shared" si="50"/>
        <v>43344</v>
      </c>
      <c r="EN9" s="35">
        <f t="shared" si="50"/>
        <v>43374</v>
      </c>
      <c r="EO9" s="35">
        <f t="shared" si="50"/>
        <v>43405</v>
      </c>
      <c r="EP9" s="35">
        <f t="shared" si="50"/>
        <v>43435</v>
      </c>
      <c r="EQ9" s="35">
        <f t="shared" si="50"/>
        <v>43466</v>
      </c>
      <c r="ER9" s="35">
        <f t="shared" si="50"/>
        <v>43497</v>
      </c>
      <c r="ES9" s="35">
        <f t="shared" si="50"/>
        <v>43525</v>
      </c>
      <c r="ET9" s="35">
        <f t="shared" si="50"/>
        <v>43556</v>
      </c>
      <c r="EU9" s="35">
        <f t="shared" si="50"/>
        <v>43586</v>
      </c>
      <c r="EV9" s="35">
        <f t="shared" si="50"/>
        <v>43617</v>
      </c>
      <c r="EW9" s="35">
        <f t="shared" si="50"/>
        <v>43647</v>
      </c>
      <c r="EX9" s="35">
        <f t="shared" si="50"/>
        <v>43678</v>
      </c>
      <c r="EY9" s="35">
        <f t="shared" si="50"/>
        <v>43709</v>
      </c>
      <c r="EZ9" s="35">
        <f t="shared" si="50"/>
        <v>43739</v>
      </c>
      <c r="FA9" s="35">
        <f t="shared" si="50"/>
        <v>43770</v>
      </c>
      <c r="FB9" s="35">
        <f t="shared" si="50"/>
        <v>43800</v>
      </c>
      <c r="FC9" s="35">
        <f t="shared" si="50"/>
        <v>43831</v>
      </c>
      <c r="FD9" s="35">
        <f t="shared" si="50"/>
        <v>43862</v>
      </c>
      <c r="FE9" s="35">
        <f t="shared" si="50"/>
        <v>43891</v>
      </c>
      <c r="FF9" s="35">
        <f t="shared" si="50"/>
        <v>43922</v>
      </c>
      <c r="FG9" s="35">
        <f t="shared" si="50"/>
        <v>43952</v>
      </c>
      <c r="FH9" s="35">
        <f t="shared" si="50"/>
        <v>43983</v>
      </c>
      <c r="FI9" s="35">
        <f t="shared" si="50"/>
        <v>44013</v>
      </c>
      <c r="FJ9" s="35">
        <f t="shared" si="50"/>
        <v>44044</v>
      </c>
      <c r="FK9" s="35">
        <f t="shared" si="50"/>
        <v>44075</v>
      </c>
      <c r="FL9" s="35">
        <f t="shared" si="50"/>
        <v>44105</v>
      </c>
      <c r="FM9" s="35">
        <f t="shared" si="50"/>
        <v>44136</v>
      </c>
      <c r="FN9" s="35">
        <f t="shared" si="50"/>
        <v>44166</v>
      </c>
      <c r="FO9" s="35">
        <f t="shared" si="50"/>
        <v>44197</v>
      </c>
      <c r="FP9" s="35">
        <f t="shared" si="50"/>
        <v>44228</v>
      </c>
      <c r="FQ9" s="35">
        <f t="shared" si="50"/>
        <v>44256</v>
      </c>
      <c r="FR9" s="35">
        <f t="shared" si="50"/>
        <v>44287</v>
      </c>
      <c r="FS9" s="35">
        <f t="shared" si="50"/>
        <v>44317</v>
      </c>
      <c r="FT9" s="35">
        <f t="shared" si="50"/>
        <v>44348</v>
      </c>
      <c r="FU9" s="35">
        <f t="shared" si="50"/>
        <v>44378</v>
      </c>
      <c r="FV9" s="35">
        <f t="shared" si="50"/>
        <v>44409</v>
      </c>
      <c r="FW9" s="35">
        <f t="shared" si="50"/>
        <v>44440</v>
      </c>
      <c r="FX9" s="35">
        <f t="shared" si="50"/>
        <v>44470</v>
      </c>
      <c r="FY9" s="35">
        <f t="shared" si="50"/>
        <v>44501</v>
      </c>
      <c r="FZ9" s="35">
        <f t="shared" si="50"/>
        <v>44531</v>
      </c>
      <c r="GA9" s="35">
        <f t="shared" si="50"/>
        <v>44562</v>
      </c>
      <c r="GB9" s="35">
        <f t="shared" si="50"/>
        <v>44593</v>
      </c>
      <c r="GC9" s="35">
        <f t="shared" si="50"/>
        <v>44621</v>
      </c>
      <c r="GD9" s="35">
        <f t="shared" si="50"/>
        <v>44652</v>
      </c>
      <c r="GE9" s="35">
        <f t="shared" si="50"/>
        <v>44682</v>
      </c>
      <c r="GF9" s="35">
        <f t="shared" si="50"/>
        <v>44713</v>
      </c>
      <c r="GG9" s="35">
        <f t="shared" si="50"/>
        <v>44743</v>
      </c>
      <c r="GH9" s="35">
        <f t="shared" si="50"/>
        <v>44774</v>
      </c>
      <c r="GI9" s="35">
        <f t="shared" si="50"/>
        <v>44805</v>
      </c>
      <c r="GJ9" s="35">
        <f t="shared" si="50"/>
        <v>44835</v>
      </c>
      <c r="GK9" s="35">
        <f t="shared" si="50"/>
        <v>44866</v>
      </c>
      <c r="GL9" s="35">
        <f t="shared" si="50"/>
        <v>44896</v>
      </c>
      <c r="GM9" s="35">
        <f t="shared" ref="GM9:IX9" si="51">DATE(GM1,GM2,1)</f>
        <v>44927</v>
      </c>
      <c r="GN9" s="35">
        <f t="shared" si="51"/>
        <v>44958</v>
      </c>
      <c r="GO9" s="35">
        <f t="shared" si="51"/>
        <v>44986</v>
      </c>
      <c r="GP9" s="35">
        <f t="shared" si="51"/>
        <v>45017</v>
      </c>
      <c r="GQ9" s="35">
        <f t="shared" si="51"/>
        <v>45047</v>
      </c>
      <c r="GR9" s="35">
        <f t="shared" si="51"/>
        <v>45078</v>
      </c>
      <c r="GS9" s="35">
        <f t="shared" si="51"/>
        <v>45108</v>
      </c>
      <c r="GT9" s="35">
        <f t="shared" si="51"/>
        <v>45139</v>
      </c>
      <c r="GU9" s="35">
        <f t="shared" si="51"/>
        <v>45170</v>
      </c>
      <c r="GV9" s="35">
        <f t="shared" si="51"/>
        <v>45200</v>
      </c>
      <c r="GW9" s="35">
        <f t="shared" si="51"/>
        <v>45231</v>
      </c>
      <c r="GX9" s="35">
        <f t="shared" si="51"/>
        <v>45261</v>
      </c>
      <c r="GY9" s="35">
        <f t="shared" si="51"/>
        <v>45292</v>
      </c>
      <c r="GZ9" s="35">
        <f t="shared" si="51"/>
        <v>45323</v>
      </c>
      <c r="HA9" s="35">
        <f t="shared" si="51"/>
        <v>45352</v>
      </c>
      <c r="HB9" s="35">
        <f t="shared" si="51"/>
        <v>45383</v>
      </c>
      <c r="HC9" s="35">
        <f t="shared" si="51"/>
        <v>45413</v>
      </c>
      <c r="HD9" s="35">
        <f t="shared" si="51"/>
        <v>45444</v>
      </c>
      <c r="HE9" s="35">
        <f t="shared" si="51"/>
        <v>45474</v>
      </c>
      <c r="HF9" s="35">
        <f t="shared" si="51"/>
        <v>45505</v>
      </c>
      <c r="HG9" s="35">
        <f t="shared" si="51"/>
        <v>45536</v>
      </c>
      <c r="HH9" s="35">
        <f t="shared" si="51"/>
        <v>45566</v>
      </c>
      <c r="HI9" s="35">
        <f t="shared" si="51"/>
        <v>45597</v>
      </c>
      <c r="HJ9" s="35">
        <f t="shared" si="51"/>
        <v>45627</v>
      </c>
      <c r="HK9" s="35">
        <f t="shared" si="51"/>
        <v>45658</v>
      </c>
      <c r="HL9" s="35">
        <f t="shared" si="51"/>
        <v>45689</v>
      </c>
      <c r="HM9" s="35">
        <f t="shared" si="51"/>
        <v>45717</v>
      </c>
      <c r="HN9" s="35">
        <f t="shared" si="51"/>
        <v>45748</v>
      </c>
      <c r="HO9" s="35">
        <f t="shared" si="51"/>
        <v>45778</v>
      </c>
      <c r="HP9" s="35">
        <f t="shared" si="51"/>
        <v>45809</v>
      </c>
      <c r="HQ9" s="35">
        <f t="shared" si="51"/>
        <v>45839</v>
      </c>
      <c r="HR9" s="35">
        <f t="shared" si="51"/>
        <v>45870</v>
      </c>
      <c r="HS9" s="35">
        <f t="shared" si="51"/>
        <v>45901</v>
      </c>
      <c r="HT9" s="35">
        <f t="shared" si="51"/>
        <v>45931</v>
      </c>
      <c r="HU9" s="35">
        <f t="shared" si="51"/>
        <v>45962</v>
      </c>
      <c r="HV9" s="35">
        <f t="shared" si="51"/>
        <v>45992</v>
      </c>
      <c r="HW9" s="35">
        <f t="shared" si="51"/>
        <v>46023</v>
      </c>
      <c r="HX9" s="35">
        <f t="shared" si="51"/>
        <v>46054</v>
      </c>
      <c r="HY9" s="35">
        <f t="shared" si="51"/>
        <v>46082</v>
      </c>
      <c r="HZ9" s="35">
        <f t="shared" si="51"/>
        <v>46113</v>
      </c>
      <c r="IA9" s="35">
        <f t="shared" si="51"/>
        <v>46143</v>
      </c>
      <c r="IB9" s="35">
        <f t="shared" si="51"/>
        <v>46174</v>
      </c>
      <c r="IC9" s="35">
        <f t="shared" si="51"/>
        <v>46204</v>
      </c>
      <c r="ID9" s="35">
        <f t="shared" si="51"/>
        <v>46235</v>
      </c>
      <c r="IE9" s="35">
        <f t="shared" si="51"/>
        <v>46266</v>
      </c>
      <c r="IF9" s="35">
        <f t="shared" si="51"/>
        <v>46296</v>
      </c>
      <c r="IG9" s="35">
        <f t="shared" si="51"/>
        <v>46327</v>
      </c>
      <c r="IH9" s="35">
        <f t="shared" si="51"/>
        <v>46357</v>
      </c>
      <c r="II9" s="35">
        <f t="shared" si="51"/>
        <v>46388</v>
      </c>
      <c r="IJ9" s="35">
        <f t="shared" si="51"/>
        <v>46419</v>
      </c>
      <c r="IK9" s="35">
        <f t="shared" si="51"/>
        <v>46447</v>
      </c>
      <c r="IL9" s="35">
        <f t="shared" si="51"/>
        <v>46478</v>
      </c>
      <c r="IM9" s="35">
        <f t="shared" si="51"/>
        <v>46508</v>
      </c>
      <c r="IN9" s="35">
        <f t="shared" si="51"/>
        <v>46539</v>
      </c>
      <c r="IO9" s="35">
        <f t="shared" si="51"/>
        <v>46569</v>
      </c>
      <c r="IP9" s="35">
        <f t="shared" si="51"/>
        <v>46600</v>
      </c>
      <c r="IQ9" s="35">
        <f t="shared" si="51"/>
        <v>46631</v>
      </c>
      <c r="IR9" s="35">
        <f t="shared" si="51"/>
        <v>46661</v>
      </c>
      <c r="IS9" s="35">
        <f t="shared" si="51"/>
        <v>46692</v>
      </c>
      <c r="IT9" s="35">
        <f t="shared" si="51"/>
        <v>46722</v>
      </c>
      <c r="IU9" s="35">
        <f t="shared" si="51"/>
        <v>46753</v>
      </c>
      <c r="IV9" s="35">
        <f t="shared" si="51"/>
        <v>46784</v>
      </c>
      <c r="IW9" s="35">
        <f t="shared" si="51"/>
        <v>46813</v>
      </c>
      <c r="IX9" s="35">
        <f t="shared" si="51"/>
        <v>46844</v>
      </c>
      <c r="IY9" s="35">
        <f t="shared" ref="IY9:LJ9" si="52">DATE(IY1,IY2,1)</f>
        <v>46874</v>
      </c>
      <c r="IZ9" s="35">
        <f t="shared" si="52"/>
        <v>46905</v>
      </c>
      <c r="JA9" s="35">
        <f t="shared" si="52"/>
        <v>46935</v>
      </c>
      <c r="JB9" s="35">
        <f t="shared" si="52"/>
        <v>46966</v>
      </c>
      <c r="JC9" s="35">
        <f t="shared" si="52"/>
        <v>46997</v>
      </c>
      <c r="JD9" s="35">
        <f t="shared" si="52"/>
        <v>47027</v>
      </c>
      <c r="JE9" s="35">
        <f t="shared" si="52"/>
        <v>47058</v>
      </c>
      <c r="JF9" s="35">
        <f t="shared" si="52"/>
        <v>47088</v>
      </c>
      <c r="JG9" s="35">
        <f t="shared" si="52"/>
        <v>47119</v>
      </c>
      <c r="JH9" s="35">
        <f t="shared" si="52"/>
        <v>47150</v>
      </c>
      <c r="JI9" s="35">
        <f t="shared" si="52"/>
        <v>47178</v>
      </c>
      <c r="JJ9" s="35">
        <f t="shared" si="52"/>
        <v>47209</v>
      </c>
      <c r="JK9" s="35">
        <f t="shared" si="52"/>
        <v>47239</v>
      </c>
      <c r="JL9" s="35">
        <f t="shared" si="52"/>
        <v>47270</v>
      </c>
      <c r="JM9" s="35">
        <f t="shared" si="52"/>
        <v>47300</v>
      </c>
      <c r="JN9" s="35">
        <f t="shared" si="52"/>
        <v>47331</v>
      </c>
      <c r="JO9" s="35">
        <f t="shared" si="52"/>
        <v>47362</v>
      </c>
      <c r="JP9" s="35">
        <f t="shared" si="52"/>
        <v>47392</v>
      </c>
      <c r="JQ9" s="35">
        <f t="shared" si="52"/>
        <v>47423</v>
      </c>
      <c r="JR9" s="35">
        <f t="shared" si="52"/>
        <v>47453</v>
      </c>
      <c r="JS9" s="35">
        <f t="shared" si="52"/>
        <v>47484</v>
      </c>
      <c r="JT9" s="35">
        <f t="shared" si="52"/>
        <v>47515</v>
      </c>
      <c r="JU9" s="35">
        <f t="shared" si="52"/>
        <v>47543</v>
      </c>
      <c r="JV9" s="35">
        <f t="shared" si="52"/>
        <v>47574</v>
      </c>
      <c r="JW9" s="35">
        <f t="shared" si="52"/>
        <v>47604</v>
      </c>
      <c r="JX9" s="35">
        <f t="shared" si="52"/>
        <v>47635</v>
      </c>
      <c r="JY9" s="35">
        <f t="shared" si="52"/>
        <v>47665</v>
      </c>
      <c r="JZ9" s="35">
        <f t="shared" si="52"/>
        <v>47696</v>
      </c>
      <c r="KA9" s="35">
        <f t="shared" si="52"/>
        <v>47727</v>
      </c>
      <c r="KB9" s="35">
        <f t="shared" si="52"/>
        <v>47757</v>
      </c>
      <c r="KC9" s="35">
        <f t="shared" si="52"/>
        <v>47788</v>
      </c>
      <c r="KD9" s="35">
        <f t="shared" si="52"/>
        <v>47818</v>
      </c>
      <c r="KE9" s="35">
        <f t="shared" si="52"/>
        <v>47849</v>
      </c>
      <c r="KF9" s="35">
        <f t="shared" si="52"/>
        <v>47880</v>
      </c>
      <c r="KG9" s="35">
        <f t="shared" si="52"/>
        <v>47908</v>
      </c>
      <c r="KH9" s="35">
        <f t="shared" si="52"/>
        <v>47939</v>
      </c>
      <c r="KI9" s="35">
        <f t="shared" si="52"/>
        <v>47969</v>
      </c>
      <c r="KJ9" s="35">
        <f t="shared" si="52"/>
        <v>48000</v>
      </c>
      <c r="KK9" s="35">
        <f t="shared" si="52"/>
        <v>48030</v>
      </c>
      <c r="KL9" s="35">
        <f t="shared" si="52"/>
        <v>48061</v>
      </c>
      <c r="KM9" s="35">
        <f t="shared" si="52"/>
        <v>48092</v>
      </c>
      <c r="KN9" s="35">
        <f t="shared" si="52"/>
        <v>48122</v>
      </c>
      <c r="KO9" s="35">
        <f t="shared" si="52"/>
        <v>48153</v>
      </c>
      <c r="KP9" s="35">
        <f t="shared" si="52"/>
        <v>48183</v>
      </c>
      <c r="KQ9" s="35">
        <f t="shared" si="52"/>
        <v>48214</v>
      </c>
      <c r="KR9" s="35">
        <f t="shared" si="52"/>
        <v>48245</v>
      </c>
      <c r="KS9" s="35">
        <f t="shared" si="52"/>
        <v>48274</v>
      </c>
      <c r="KT9" s="35">
        <f t="shared" si="52"/>
        <v>48305</v>
      </c>
      <c r="KU9" s="35">
        <f t="shared" si="52"/>
        <v>48335</v>
      </c>
      <c r="KV9" s="35">
        <f t="shared" si="52"/>
        <v>48366</v>
      </c>
      <c r="KW9" s="35">
        <f t="shared" si="52"/>
        <v>48396</v>
      </c>
      <c r="KX9" s="35">
        <f t="shared" si="52"/>
        <v>48427</v>
      </c>
      <c r="KY9" s="35">
        <f t="shared" si="52"/>
        <v>48458</v>
      </c>
      <c r="KZ9" s="35">
        <f t="shared" si="52"/>
        <v>48488</v>
      </c>
      <c r="LA9" s="35">
        <f t="shared" si="52"/>
        <v>48519</v>
      </c>
      <c r="LB9" s="35">
        <f t="shared" si="52"/>
        <v>48549</v>
      </c>
      <c r="LC9" s="35">
        <f t="shared" si="52"/>
        <v>48580</v>
      </c>
      <c r="LD9" s="35">
        <f t="shared" si="52"/>
        <v>48611</v>
      </c>
      <c r="LE9" s="35">
        <f t="shared" si="52"/>
        <v>48639</v>
      </c>
      <c r="LF9" s="35">
        <f t="shared" si="52"/>
        <v>48670</v>
      </c>
      <c r="LG9" s="35">
        <f t="shared" si="52"/>
        <v>48700</v>
      </c>
      <c r="LH9" s="35">
        <f t="shared" si="52"/>
        <v>48731</v>
      </c>
      <c r="LI9" s="35">
        <f t="shared" si="52"/>
        <v>48761</v>
      </c>
      <c r="LJ9" s="35">
        <f t="shared" si="52"/>
        <v>48792</v>
      </c>
      <c r="LK9" s="35">
        <f t="shared" ref="LK9:MX9" si="53">DATE(LK1,LK2,1)</f>
        <v>48823</v>
      </c>
      <c r="LL9" s="35">
        <f t="shared" si="53"/>
        <v>48853</v>
      </c>
      <c r="LM9" s="35">
        <f t="shared" si="53"/>
        <v>48884</v>
      </c>
      <c r="LN9" s="35">
        <f t="shared" si="53"/>
        <v>48914</v>
      </c>
      <c r="LO9" s="35">
        <f t="shared" si="53"/>
        <v>48945</v>
      </c>
      <c r="LP9" s="35">
        <f t="shared" si="53"/>
        <v>48976</v>
      </c>
      <c r="LQ9" s="35">
        <f t="shared" si="53"/>
        <v>49004</v>
      </c>
      <c r="LR9" s="35">
        <f t="shared" si="53"/>
        <v>49035</v>
      </c>
      <c r="LS9" s="35">
        <f t="shared" si="53"/>
        <v>49065</v>
      </c>
      <c r="LT9" s="35">
        <f t="shared" si="53"/>
        <v>49096</v>
      </c>
      <c r="LU9" s="35">
        <f t="shared" si="53"/>
        <v>49126</v>
      </c>
      <c r="LV9" s="35">
        <f t="shared" si="53"/>
        <v>49157</v>
      </c>
      <c r="LW9" s="35">
        <f t="shared" si="53"/>
        <v>49188</v>
      </c>
      <c r="LX9" s="35">
        <f t="shared" si="53"/>
        <v>49218</v>
      </c>
      <c r="LY9" s="35">
        <f t="shared" si="53"/>
        <v>49249</v>
      </c>
      <c r="LZ9" s="35">
        <f t="shared" si="53"/>
        <v>49279</v>
      </c>
      <c r="MA9" s="35">
        <f t="shared" si="53"/>
        <v>49310</v>
      </c>
      <c r="MB9" s="35">
        <f t="shared" si="53"/>
        <v>49341</v>
      </c>
      <c r="MC9" s="35">
        <f t="shared" si="53"/>
        <v>49369</v>
      </c>
      <c r="MD9" s="35">
        <f t="shared" si="53"/>
        <v>49400</v>
      </c>
      <c r="ME9" s="35">
        <f t="shared" si="53"/>
        <v>49430</v>
      </c>
      <c r="MF9" s="35">
        <f t="shared" si="53"/>
        <v>49461</v>
      </c>
      <c r="MG9" s="35">
        <f t="shared" si="53"/>
        <v>49491</v>
      </c>
      <c r="MH9" s="35">
        <f t="shared" si="53"/>
        <v>49522</v>
      </c>
      <c r="MI9" s="35">
        <f t="shared" si="53"/>
        <v>49553</v>
      </c>
      <c r="MJ9" s="35">
        <f t="shared" si="53"/>
        <v>49583</v>
      </c>
      <c r="MK9" s="35">
        <f t="shared" si="53"/>
        <v>49614</v>
      </c>
      <c r="ML9" s="35">
        <f t="shared" si="53"/>
        <v>49644</v>
      </c>
      <c r="MM9" s="35">
        <f t="shared" si="53"/>
        <v>49675</v>
      </c>
      <c r="MN9" s="35">
        <f t="shared" si="53"/>
        <v>49706</v>
      </c>
      <c r="MO9" s="35">
        <f t="shared" si="53"/>
        <v>49735</v>
      </c>
      <c r="MP9" s="35">
        <f t="shared" si="53"/>
        <v>49766</v>
      </c>
      <c r="MQ9" s="35">
        <f t="shared" si="53"/>
        <v>49796</v>
      </c>
      <c r="MR9" s="35">
        <f t="shared" si="53"/>
        <v>49827</v>
      </c>
      <c r="MS9" s="35">
        <f t="shared" si="53"/>
        <v>49857</v>
      </c>
      <c r="MT9" s="35">
        <f t="shared" si="53"/>
        <v>49888</v>
      </c>
      <c r="MU9" s="35">
        <f t="shared" si="53"/>
        <v>49919</v>
      </c>
      <c r="MV9" s="35">
        <f t="shared" si="53"/>
        <v>49949</v>
      </c>
      <c r="MW9" s="35">
        <f t="shared" si="53"/>
        <v>49980</v>
      </c>
      <c r="MX9" s="35">
        <f t="shared" si="53"/>
        <v>50010</v>
      </c>
    </row>
    <row r="10" spans="1:362" x14ac:dyDescent="0.2">
      <c r="A10" s="31" t="s">
        <v>20</v>
      </c>
      <c r="B10" s="29">
        <f>SUM(C10:N10)</f>
        <v>5008</v>
      </c>
      <c r="C10" s="29">
        <f t="shared" ref="C10:BN10" si="54">16*(C3-C6)</f>
        <v>432</v>
      </c>
      <c r="D10" s="29">
        <f t="shared" si="54"/>
        <v>384</v>
      </c>
      <c r="E10" s="29">
        <f t="shared" si="54"/>
        <v>432</v>
      </c>
      <c r="F10" s="29">
        <f t="shared" si="54"/>
        <v>400</v>
      </c>
      <c r="G10" s="29">
        <f t="shared" si="54"/>
        <v>432</v>
      </c>
      <c r="H10" s="29">
        <f t="shared" si="54"/>
        <v>416</v>
      </c>
      <c r="I10" s="29">
        <f t="shared" si="54"/>
        <v>416</v>
      </c>
      <c r="J10" s="29">
        <f t="shared" si="54"/>
        <v>432</v>
      </c>
      <c r="K10" s="29">
        <f t="shared" si="54"/>
        <v>400</v>
      </c>
      <c r="L10" s="29">
        <f t="shared" si="54"/>
        <v>432</v>
      </c>
      <c r="M10" s="29">
        <f t="shared" si="54"/>
        <v>416</v>
      </c>
      <c r="N10" s="29">
        <f t="shared" si="54"/>
        <v>416</v>
      </c>
      <c r="O10" s="29">
        <f t="shared" si="54"/>
        <v>432</v>
      </c>
      <c r="P10" s="29">
        <f t="shared" si="54"/>
        <v>400</v>
      </c>
      <c r="Q10" s="29">
        <f t="shared" si="54"/>
        <v>416</v>
      </c>
      <c r="R10" s="29">
        <f t="shared" si="54"/>
        <v>416</v>
      </c>
      <c r="S10" s="29">
        <f t="shared" si="54"/>
        <v>432</v>
      </c>
      <c r="T10" s="29">
        <f t="shared" si="54"/>
        <v>400</v>
      </c>
      <c r="U10" s="29">
        <f t="shared" si="54"/>
        <v>432</v>
      </c>
      <c r="V10" s="29">
        <f t="shared" si="54"/>
        <v>416</v>
      </c>
      <c r="W10" s="29">
        <f t="shared" si="54"/>
        <v>416</v>
      </c>
      <c r="X10" s="29">
        <f t="shared" si="54"/>
        <v>432</v>
      </c>
      <c r="Y10" s="29">
        <f t="shared" si="54"/>
        <v>400</v>
      </c>
      <c r="Z10" s="29">
        <f t="shared" si="54"/>
        <v>432</v>
      </c>
      <c r="AA10" s="29">
        <f t="shared" si="54"/>
        <v>432</v>
      </c>
      <c r="AB10" s="29">
        <f t="shared" si="54"/>
        <v>384</v>
      </c>
      <c r="AC10" s="29">
        <f t="shared" si="54"/>
        <v>416</v>
      </c>
      <c r="AD10" s="29">
        <f t="shared" si="54"/>
        <v>416</v>
      </c>
      <c r="AE10" s="29">
        <f t="shared" si="54"/>
        <v>416</v>
      </c>
      <c r="AF10" s="29">
        <f t="shared" si="54"/>
        <v>416</v>
      </c>
      <c r="AG10" s="29">
        <f t="shared" si="54"/>
        <v>432</v>
      </c>
      <c r="AH10" s="29">
        <f t="shared" si="54"/>
        <v>416</v>
      </c>
      <c r="AI10" s="29">
        <f t="shared" si="54"/>
        <v>416</v>
      </c>
      <c r="AJ10" s="29">
        <f t="shared" si="54"/>
        <v>432</v>
      </c>
      <c r="AK10" s="29">
        <f t="shared" si="54"/>
        <v>400</v>
      </c>
      <c r="AL10" s="29">
        <f t="shared" si="54"/>
        <v>432</v>
      </c>
      <c r="AM10" s="29">
        <f t="shared" si="54"/>
        <v>416</v>
      </c>
      <c r="AN10" s="29">
        <f t="shared" si="54"/>
        <v>384</v>
      </c>
      <c r="AO10" s="29">
        <f t="shared" si="54"/>
        <v>432</v>
      </c>
      <c r="AP10" s="29">
        <f t="shared" si="54"/>
        <v>416</v>
      </c>
      <c r="AQ10" s="29">
        <f t="shared" si="54"/>
        <v>416</v>
      </c>
      <c r="AR10" s="29">
        <f t="shared" si="54"/>
        <v>416</v>
      </c>
      <c r="AS10" s="29">
        <f t="shared" si="54"/>
        <v>432</v>
      </c>
      <c r="AT10" s="29">
        <f t="shared" si="54"/>
        <v>416</v>
      </c>
      <c r="AU10" s="29">
        <f t="shared" si="54"/>
        <v>416</v>
      </c>
      <c r="AV10" s="29">
        <f t="shared" si="54"/>
        <v>416</v>
      </c>
      <c r="AW10" s="29">
        <f t="shared" si="54"/>
        <v>416</v>
      </c>
      <c r="AX10" s="29">
        <f t="shared" si="54"/>
        <v>432</v>
      </c>
      <c r="AY10" s="29">
        <f t="shared" si="54"/>
        <v>416</v>
      </c>
      <c r="AZ10" s="29">
        <f t="shared" si="54"/>
        <v>384</v>
      </c>
      <c r="BA10" s="29">
        <f t="shared" si="54"/>
        <v>432</v>
      </c>
      <c r="BB10" s="29">
        <f t="shared" si="54"/>
        <v>416</v>
      </c>
      <c r="BC10" s="29">
        <f t="shared" si="54"/>
        <v>416</v>
      </c>
      <c r="BD10" s="29">
        <f t="shared" si="54"/>
        <v>416</v>
      </c>
      <c r="BE10" s="29">
        <f t="shared" si="54"/>
        <v>416</v>
      </c>
      <c r="BF10" s="29">
        <f t="shared" si="54"/>
        <v>432</v>
      </c>
      <c r="BG10" s="29">
        <f t="shared" si="54"/>
        <v>416</v>
      </c>
      <c r="BH10" s="29">
        <f t="shared" si="54"/>
        <v>416</v>
      </c>
      <c r="BI10" s="29">
        <f t="shared" si="54"/>
        <v>416</v>
      </c>
      <c r="BJ10" s="29">
        <f t="shared" si="54"/>
        <v>432</v>
      </c>
      <c r="BK10" s="29">
        <f t="shared" si="54"/>
        <v>416</v>
      </c>
      <c r="BL10" s="29">
        <f t="shared" si="54"/>
        <v>400</v>
      </c>
      <c r="BM10" s="29">
        <f t="shared" si="54"/>
        <v>432</v>
      </c>
      <c r="BN10" s="29">
        <f t="shared" si="54"/>
        <v>400</v>
      </c>
      <c r="BO10" s="29">
        <f t="shared" ref="BO10:DZ10" si="55">16*(BO3-BO6)</f>
        <v>432</v>
      </c>
      <c r="BP10" s="29">
        <f t="shared" si="55"/>
        <v>416</v>
      </c>
      <c r="BQ10" s="29">
        <f t="shared" si="55"/>
        <v>416</v>
      </c>
      <c r="BR10" s="29">
        <f t="shared" si="55"/>
        <v>432</v>
      </c>
      <c r="BS10" s="29">
        <f t="shared" si="55"/>
        <v>400</v>
      </c>
      <c r="BT10" s="29">
        <f t="shared" si="55"/>
        <v>432</v>
      </c>
      <c r="BU10" s="29">
        <f t="shared" si="55"/>
        <v>416</v>
      </c>
      <c r="BV10" s="29">
        <f t="shared" si="55"/>
        <v>416</v>
      </c>
      <c r="BW10" s="29">
        <f t="shared" si="55"/>
        <v>432</v>
      </c>
      <c r="BX10" s="29">
        <f t="shared" si="55"/>
        <v>384</v>
      </c>
      <c r="BY10" s="29">
        <f t="shared" si="55"/>
        <v>416</v>
      </c>
      <c r="BZ10" s="29">
        <f t="shared" si="55"/>
        <v>416</v>
      </c>
      <c r="CA10" s="29">
        <f t="shared" si="55"/>
        <v>432</v>
      </c>
      <c r="CB10" s="29">
        <f t="shared" si="55"/>
        <v>400</v>
      </c>
      <c r="CC10" s="29">
        <f t="shared" si="55"/>
        <v>432</v>
      </c>
      <c r="CD10" s="29">
        <f t="shared" si="55"/>
        <v>432</v>
      </c>
      <c r="CE10" s="29">
        <f t="shared" si="55"/>
        <v>400</v>
      </c>
      <c r="CF10" s="29">
        <f t="shared" si="55"/>
        <v>432</v>
      </c>
      <c r="CG10" s="29">
        <f t="shared" si="55"/>
        <v>416</v>
      </c>
      <c r="CH10" s="29">
        <f t="shared" si="55"/>
        <v>416</v>
      </c>
      <c r="CI10" s="29">
        <f t="shared" si="55"/>
        <v>432</v>
      </c>
      <c r="CJ10" s="29">
        <f t="shared" si="55"/>
        <v>384</v>
      </c>
      <c r="CK10" s="29">
        <f t="shared" si="55"/>
        <v>416</v>
      </c>
      <c r="CL10" s="29">
        <f t="shared" si="55"/>
        <v>416</v>
      </c>
      <c r="CM10" s="29">
        <f t="shared" si="55"/>
        <v>432</v>
      </c>
      <c r="CN10" s="29">
        <f t="shared" si="55"/>
        <v>400</v>
      </c>
      <c r="CO10" s="29">
        <f t="shared" si="55"/>
        <v>432</v>
      </c>
      <c r="CP10" s="29">
        <f t="shared" si="55"/>
        <v>416</v>
      </c>
      <c r="CQ10" s="29">
        <f t="shared" si="55"/>
        <v>416</v>
      </c>
      <c r="CR10" s="29">
        <f t="shared" si="55"/>
        <v>432</v>
      </c>
      <c r="CS10" s="29">
        <f t="shared" si="55"/>
        <v>400</v>
      </c>
      <c r="CT10" s="29">
        <f t="shared" si="55"/>
        <v>432</v>
      </c>
      <c r="CU10" s="29">
        <f t="shared" si="55"/>
        <v>432</v>
      </c>
      <c r="CV10" s="29">
        <f t="shared" si="55"/>
        <v>384</v>
      </c>
      <c r="CW10" s="29">
        <f t="shared" si="55"/>
        <v>416</v>
      </c>
      <c r="CX10" s="29">
        <f t="shared" si="55"/>
        <v>416</v>
      </c>
      <c r="CY10" s="29">
        <f t="shared" si="55"/>
        <v>416</v>
      </c>
      <c r="CZ10" s="29">
        <f t="shared" si="55"/>
        <v>416</v>
      </c>
      <c r="DA10" s="29">
        <f t="shared" si="55"/>
        <v>432</v>
      </c>
      <c r="DB10" s="29">
        <f t="shared" si="55"/>
        <v>416</v>
      </c>
      <c r="DC10" s="29">
        <f t="shared" si="55"/>
        <v>416</v>
      </c>
      <c r="DD10" s="29">
        <f t="shared" si="55"/>
        <v>432</v>
      </c>
      <c r="DE10" s="29">
        <f t="shared" si="55"/>
        <v>400</v>
      </c>
      <c r="DF10" s="29">
        <f t="shared" si="55"/>
        <v>432</v>
      </c>
      <c r="DG10" s="29">
        <f t="shared" si="55"/>
        <v>416</v>
      </c>
      <c r="DH10" s="29">
        <f t="shared" si="55"/>
        <v>400</v>
      </c>
      <c r="DI10" s="29">
        <f t="shared" si="55"/>
        <v>432</v>
      </c>
      <c r="DJ10" s="29">
        <f t="shared" si="55"/>
        <v>416</v>
      </c>
      <c r="DK10" s="29">
        <f t="shared" si="55"/>
        <v>416</v>
      </c>
      <c r="DL10" s="29">
        <f t="shared" si="55"/>
        <v>416</v>
      </c>
      <c r="DM10" s="29">
        <f t="shared" si="55"/>
        <v>416</v>
      </c>
      <c r="DN10" s="29">
        <f t="shared" si="55"/>
        <v>432</v>
      </c>
      <c r="DO10" s="29">
        <f t="shared" si="55"/>
        <v>416</v>
      </c>
      <c r="DP10" s="29">
        <f t="shared" si="55"/>
        <v>416</v>
      </c>
      <c r="DQ10" s="29">
        <f t="shared" si="55"/>
        <v>416</v>
      </c>
      <c r="DR10" s="29">
        <f t="shared" si="55"/>
        <v>432</v>
      </c>
      <c r="DS10" s="29">
        <f t="shared" si="55"/>
        <v>416</v>
      </c>
      <c r="DT10" s="29">
        <f t="shared" si="55"/>
        <v>384</v>
      </c>
      <c r="DU10" s="29">
        <f t="shared" si="55"/>
        <v>432</v>
      </c>
      <c r="DV10" s="29">
        <f t="shared" si="55"/>
        <v>400</v>
      </c>
      <c r="DW10" s="29">
        <f t="shared" si="55"/>
        <v>432</v>
      </c>
      <c r="DX10" s="29">
        <f t="shared" si="55"/>
        <v>416</v>
      </c>
      <c r="DY10" s="29">
        <f t="shared" si="55"/>
        <v>416</v>
      </c>
      <c r="DZ10" s="29">
        <f t="shared" si="55"/>
        <v>432</v>
      </c>
      <c r="EA10" s="29">
        <f t="shared" ref="EA10:GL10" si="56">16*(EA3-EA6)</f>
        <v>416</v>
      </c>
      <c r="EB10" s="29">
        <f t="shared" si="56"/>
        <v>416</v>
      </c>
      <c r="EC10" s="29">
        <f t="shared" si="56"/>
        <v>416</v>
      </c>
      <c r="ED10" s="29">
        <f t="shared" si="56"/>
        <v>416</v>
      </c>
      <c r="EE10" s="29">
        <f t="shared" si="56"/>
        <v>432</v>
      </c>
      <c r="EF10" s="29">
        <f t="shared" si="56"/>
        <v>384</v>
      </c>
      <c r="EG10" s="29">
        <f t="shared" si="56"/>
        <v>432</v>
      </c>
      <c r="EH10" s="29">
        <f t="shared" si="56"/>
        <v>400</v>
      </c>
      <c r="EI10" s="29">
        <f t="shared" si="56"/>
        <v>432</v>
      </c>
      <c r="EJ10" s="29">
        <f t="shared" si="56"/>
        <v>416</v>
      </c>
      <c r="EK10" s="29">
        <f t="shared" si="56"/>
        <v>416</v>
      </c>
      <c r="EL10" s="29">
        <f t="shared" si="56"/>
        <v>432</v>
      </c>
      <c r="EM10" s="29">
        <f t="shared" si="56"/>
        <v>400</v>
      </c>
      <c r="EN10" s="29">
        <f t="shared" si="56"/>
        <v>432</v>
      </c>
      <c r="EO10" s="29">
        <f t="shared" si="56"/>
        <v>416</v>
      </c>
      <c r="EP10" s="29">
        <f t="shared" si="56"/>
        <v>416</v>
      </c>
      <c r="EQ10" s="29">
        <f t="shared" si="56"/>
        <v>432</v>
      </c>
      <c r="ER10" s="29">
        <f t="shared" si="56"/>
        <v>384</v>
      </c>
      <c r="ES10" s="29">
        <f t="shared" si="56"/>
        <v>416</v>
      </c>
      <c r="ET10" s="29">
        <f t="shared" si="56"/>
        <v>416</v>
      </c>
      <c r="EU10" s="29">
        <f t="shared" si="56"/>
        <v>432</v>
      </c>
      <c r="EV10" s="29">
        <f t="shared" si="56"/>
        <v>400</v>
      </c>
      <c r="EW10" s="29">
        <f t="shared" si="56"/>
        <v>432</v>
      </c>
      <c r="EX10" s="29">
        <f t="shared" si="56"/>
        <v>432</v>
      </c>
      <c r="EY10" s="29">
        <f t="shared" si="56"/>
        <v>400</v>
      </c>
      <c r="EZ10" s="29">
        <f t="shared" si="56"/>
        <v>432</v>
      </c>
      <c r="FA10" s="29">
        <f t="shared" si="56"/>
        <v>416</v>
      </c>
      <c r="FB10" s="29">
        <f t="shared" si="56"/>
        <v>416</v>
      </c>
      <c r="FC10" s="29">
        <f t="shared" si="56"/>
        <v>432</v>
      </c>
      <c r="FD10" s="29">
        <f t="shared" si="56"/>
        <v>400</v>
      </c>
      <c r="FE10" s="29">
        <f t="shared" si="56"/>
        <v>416</v>
      </c>
      <c r="FF10" s="29">
        <f t="shared" si="56"/>
        <v>416</v>
      </c>
      <c r="FG10" s="29">
        <f t="shared" si="56"/>
        <v>416</v>
      </c>
      <c r="FH10" s="29">
        <f t="shared" si="56"/>
        <v>416</v>
      </c>
      <c r="FI10" s="29">
        <f t="shared" si="56"/>
        <v>432</v>
      </c>
      <c r="FJ10" s="29">
        <f t="shared" si="56"/>
        <v>416</v>
      </c>
      <c r="FK10" s="29">
        <f t="shared" si="56"/>
        <v>416</v>
      </c>
      <c r="FL10" s="29">
        <f t="shared" si="56"/>
        <v>432</v>
      </c>
      <c r="FM10" s="29">
        <f t="shared" si="56"/>
        <v>400</v>
      </c>
      <c r="FN10" s="29">
        <f t="shared" si="56"/>
        <v>432</v>
      </c>
      <c r="FO10" s="29">
        <f t="shared" si="56"/>
        <v>416</v>
      </c>
      <c r="FP10" s="29">
        <f t="shared" si="56"/>
        <v>384</v>
      </c>
      <c r="FQ10" s="29">
        <f t="shared" si="56"/>
        <v>432</v>
      </c>
      <c r="FR10" s="29">
        <f t="shared" si="56"/>
        <v>416</v>
      </c>
      <c r="FS10" s="29">
        <f t="shared" si="56"/>
        <v>416</v>
      </c>
      <c r="FT10" s="29">
        <f t="shared" si="56"/>
        <v>416</v>
      </c>
      <c r="FU10" s="29">
        <f t="shared" si="56"/>
        <v>432</v>
      </c>
      <c r="FV10" s="29">
        <f t="shared" si="56"/>
        <v>416</v>
      </c>
      <c r="FW10" s="29">
        <f t="shared" si="56"/>
        <v>416</v>
      </c>
      <c r="FX10" s="29">
        <f t="shared" si="56"/>
        <v>416</v>
      </c>
      <c r="FY10" s="29">
        <f t="shared" si="56"/>
        <v>416</v>
      </c>
      <c r="FZ10" s="29">
        <f t="shared" si="56"/>
        <v>432</v>
      </c>
      <c r="GA10" s="29">
        <f t="shared" si="56"/>
        <v>416</v>
      </c>
      <c r="GB10" s="29">
        <f t="shared" si="56"/>
        <v>384</v>
      </c>
      <c r="GC10" s="29">
        <f t="shared" si="56"/>
        <v>432</v>
      </c>
      <c r="GD10" s="29">
        <f t="shared" si="56"/>
        <v>416</v>
      </c>
      <c r="GE10" s="29">
        <f t="shared" si="56"/>
        <v>416</v>
      </c>
      <c r="GF10" s="29">
        <f t="shared" si="56"/>
        <v>416</v>
      </c>
      <c r="GG10" s="29">
        <f t="shared" si="56"/>
        <v>416</v>
      </c>
      <c r="GH10" s="29">
        <f t="shared" si="56"/>
        <v>432</v>
      </c>
      <c r="GI10" s="29">
        <f t="shared" si="56"/>
        <v>416</v>
      </c>
      <c r="GJ10" s="29">
        <f t="shared" si="56"/>
        <v>416</v>
      </c>
      <c r="GK10" s="29">
        <f t="shared" si="56"/>
        <v>416</v>
      </c>
      <c r="GL10" s="29">
        <f t="shared" si="56"/>
        <v>432</v>
      </c>
      <c r="GM10" s="29">
        <f t="shared" ref="GM10:IX10" si="57">16*(GM3-GM6)</f>
        <v>416</v>
      </c>
      <c r="GN10" s="29">
        <f t="shared" si="57"/>
        <v>384</v>
      </c>
      <c r="GO10" s="29">
        <f t="shared" si="57"/>
        <v>432</v>
      </c>
      <c r="GP10" s="29">
        <f t="shared" si="57"/>
        <v>400</v>
      </c>
      <c r="GQ10" s="29">
        <f t="shared" si="57"/>
        <v>432</v>
      </c>
      <c r="GR10" s="29">
        <f t="shared" si="57"/>
        <v>416</v>
      </c>
      <c r="GS10" s="29">
        <f t="shared" si="57"/>
        <v>416</v>
      </c>
      <c r="GT10" s="29">
        <f t="shared" si="57"/>
        <v>432</v>
      </c>
      <c r="GU10" s="29">
        <f t="shared" si="57"/>
        <v>416</v>
      </c>
      <c r="GV10" s="29">
        <f t="shared" si="57"/>
        <v>416</v>
      </c>
      <c r="GW10" s="29">
        <f t="shared" si="57"/>
        <v>416</v>
      </c>
      <c r="GX10" s="29">
        <f t="shared" si="57"/>
        <v>416</v>
      </c>
      <c r="GY10" s="29">
        <f t="shared" si="57"/>
        <v>432</v>
      </c>
      <c r="GZ10" s="29">
        <f t="shared" si="57"/>
        <v>400</v>
      </c>
      <c r="HA10" s="29">
        <f t="shared" si="57"/>
        <v>416</v>
      </c>
      <c r="HB10" s="29">
        <f t="shared" si="57"/>
        <v>416</v>
      </c>
      <c r="HC10" s="29">
        <f t="shared" si="57"/>
        <v>432</v>
      </c>
      <c r="HD10" s="29">
        <f t="shared" si="57"/>
        <v>400</v>
      </c>
      <c r="HE10" s="29">
        <f t="shared" si="57"/>
        <v>432</v>
      </c>
      <c r="HF10" s="29">
        <f t="shared" si="57"/>
        <v>432</v>
      </c>
      <c r="HG10" s="29">
        <f t="shared" si="57"/>
        <v>400</v>
      </c>
      <c r="HH10" s="29">
        <f t="shared" si="57"/>
        <v>432</v>
      </c>
      <c r="HI10" s="29">
        <f t="shared" si="57"/>
        <v>416</v>
      </c>
      <c r="HJ10" s="29">
        <f t="shared" si="57"/>
        <v>416</v>
      </c>
      <c r="HK10" s="29">
        <f t="shared" si="57"/>
        <v>432</v>
      </c>
      <c r="HL10" s="29">
        <f t="shared" si="57"/>
        <v>384</v>
      </c>
      <c r="HM10" s="29">
        <f t="shared" si="57"/>
        <v>416</v>
      </c>
      <c r="HN10" s="29">
        <f t="shared" si="57"/>
        <v>416</v>
      </c>
      <c r="HO10" s="29">
        <f t="shared" si="57"/>
        <v>432</v>
      </c>
      <c r="HP10" s="29">
        <f t="shared" si="57"/>
        <v>400</v>
      </c>
      <c r="HQ10" s="29">
        <f t="shared" si="57"/>
        <v>432</v>
      </c>
      <c r="HR10" s="29">
        <f t="shared" si="57"/>
        <v>416</v>
      </c>
      <c r="HS10" s="29">
        <f t="shared" si="57"/>
        <v>416</v>
      </c>
      <c r="HT10" s="29">
        <f t="shared" si="57"/>
        <v>432</v>
      </c>
      <c r="HU10" s="29">
        <f t="shared" si="57"/>
        <v>400</v>
      </c>
      <c r="HV10" s="29">
        <f t="shared" si="57"/>
        <v>432</v>
      </c>
      <c r="HW10" s="29">
        <f t="shared" si="57"/>
        <v>432</v>
      </c>
      <c r="HX10" s="29">
        <f t="shared" si="57"/>
        <v>384</v>
      </c>
      <c r="HY10" s="29">
        <f t="shared" si="57"/>
        <v>416</v>
      </c>
      <c r="HZ10" s="29">
        <f t="shared" si="57"/>
        <v>416</v>
      </c>
      <c r="IA10" s="29">
        <f t="shared" si="57"/>
        <v>416</v>
      </c>
      <c r="IB10" s="29">
        <f t="shared" si="57"/>
        <v>416</v>
      </c>
      <c r="IC10" s="29">
        <f t="shared" si="57"/>
        <v>432</v>
      </c>
      <c r="ID10" s="29">
        <f t="shared" si="57"/>
        <v>416</v>
      </c>
      <c r="IE10" s="29">
        <f t="shared" si="57"/>
        <v>416</v>
      </c>
      <c r="IF10" s="29">
        <f t="shared" si="57"/>
        <v>432</v>
      </c>
      <c r="IG10" s="29">
        <f t="shared" si="57"/>
        <v>400</v>
      </c>
      <c r="IH10" s="29">
        <f t="shared" si="57"/>
        <v>432</v>
      </c>
      <c r="II10" s="29">
        <f t="shared" si="57"/>
        <v>416</v>
      </c>
      <c r="IJ10" s="29">
        <f t="shared" si="57"/>
        <v>384</v>
      </c>
      <c r="IK10" s="29">
        <f t="shared" si="57"/>
        <v>432</v>
      </c>
      <c r="IL10" s="29">
        <f t="shared" si="57"/>
        <v>416</v>
      </c>
      <c r="IM10" s="29">
        <f t="shared" si="57"/>
        <v>416</v>
      </c>
      <c r="IN10" s="29">
        <f t="shared" si="57"/>
        <v>416</v>
      </c>
      <c r="IO10" s="29">
        <f t="shared" si="57"/>
        <v>432</v>
      </c>
      <c r="IP10" s="29">
        <f t="shared" si="57"/>
        <v>416</v>
      </c>
      <c r="IQ10" s="29">
        <f t="shared" si="57"/>
        <v>416</v>
      </c>
      <c r="IR10" s="29">
        <f t="shared" si="57"/>
        <v>416</v>
      </c>
      <c r="IS10" s="29">
        <f t="shared" si="57"/>
        <v>416</v>
      </c>
      <c r="IT10" s="29">
        <f t="shared" si="57"/>
        <v>432</v>
      </c>
      <c r="IU10" s="29">
        <f t="shared" si="57"/>
        <v>416</v>
      </c>
      <c r="IV10" s="29">
        <f t="shared" si="57"/>
        <v>400</v>
      </c>
      <c r="IW10" s="29">
        <f t="shared" si="57"/>
        <v>432</v>
      </c>
      <c r="IX10" s="29">
        <f t="shared" si="57"/>
        <v>400</v>
      </c>
      <c r="IY10" s="29">
        <f t="shared" ref="IY10:LJ10" si="58">16*(IY3-IY6)</f>
        <v>432</v>
      </c>
      <c r="IZ10" s="29">
        <f t="shared" si="58"/>
        <v>416</v>
      </c>
      <c r="JA10" s="29">
        <f t="shared" si="58"/>
        <v>416</v>
      </c>
      <c r="JB10" s="29">
        <f t="shared" si="58"/>
        <v>432</v>
      </c>
      <c r="JC10" s="29">
        <f t="shared" si="58"/>
        <v>416</v>
      </c>
      <c r="JD10" s="29">
        <f t="shared" si="58"/>
        <v>416</v>
      </c>
      <c r="JE10" s="29">
        <f t="shared" si="58"/>
        <v>416</v>
      </c>
      <c r="JF10" s="29">
        <f t="shared" si="58"/>
        <v>416</v>
      </c>
      <c r="JG10" s="29">
        <f t="shared" si="58"/>
        <v>432</v>
      </c>
      <c r="JH10" s="29">
        <f t="shared" si="58"/>
        <v>384</v>
      </c>
      <c r="JI10" s="29">
        <f t="shared" si="58"/>
        <v>432</v>
      </c>
      <c r="JJ10" s="29">
        <f t="shared" si="58"/>
        <v>400</v>
      </c>
      <c r="JK10" s="29">
        <f t="shared" si="58"/>
        <v>432</v>
      </c>
      <c r="JL10" s="29">
        <f t="shared" si="58"/>
        <v>416</v>
      </c>
      <c r="JM10" s="29">
        <f t="shared" si="58"/>
        <v>416</v>
      </c>
      <c r="JN10" s="29">
        <f t="shared" si="58"/>
        <v>432</v>
      </c>
      <c r="JO10" s="29">
        <f t="shared" si="58"/>
        <v>400</v>
      </c>
      <c r="JP10" s="29">
        <f t="shared" si="58"/>
        <v>432</v>
      </c>
      <c r="JQ10" s="29">
        <f t="shared" si="58"/>
        <v>416</v>
      </c>
      <c r="JR10" s="29">
        <f t="shared" si="58"/>
        <v>416</v>
      </c>
      <c r="JS10" s="29">
        <f t="shared" si="58"/>
        <v>432</v>
      </c>
      <c r="JT10" s="29">
        <f t="shared" si="58"/>
        <v>384</v>
      </c>
      <c r="JU10" s="29">
        <f t="shared" si="58"/>
        <v>416</v>
      </c>
      <c r="JV10" s="29">
        <f t="shared" si="58"/>
        <v>416</v>
      </c>
      <c r="JW10" s="29">
        <f t="shared" si="58"/>
        <v>432</v>
      </c>
      <c r="JX10" s="29">
        <f t="shared" si="58"/>
        <v>400</v>
      </c>
      <c r="JY10" s="29">
        <f t="shared" si="58"/>
        <v>432</v>
      </c>
      <c r="JZ10" s="29">
        <f t="shared" si="58"/>
        <v>432</v>
      </c>
      <c r="KA10" s="29">
        <f t="shared" si="58"/>
        <v>400</v>
      </c>
      <c r="KB10" s="29">
        <f t="shared" si="58"/>
        <v>432</v>
      </c>
      <c r="KC10" s="29">
        <f t="shared" si="58"/>
        <v>416</v>
      </c>
      <c r="KD10" s="29">
        <f t="shared" si="58"/>
        <v>416</v>
      </c>
      <c r="KE10" s="29">
        <f t="shared" si="58"/>
        <v>432</v>
      </c>
      <c r="KF10" s="29">
        <f t="shared" si="58"/>
        <v>384</v>
      </c>
      <c r="KG10" s="29">
        <f t="shared" si="58"/>
        <v>416</v>
      </c>
      <c r="KH10" s="29">
        <f t="shared" si="58"/>
        <v>416</v>
      </c>
      <c r="KI10" s="29">
        <f t="shared" si="58"/>
        <v>432</v>
      </c>
      <c r="KJ10" s="29">
        <f t="shared" si="58"/>
        <v>400</v>
      </c>
      <c r="KK10" s="29">
        <f t="shared" si="58"/>
        <v>432</v>
      </c>
      <c r="KL10" s="29">
        <f t="shared" si="58"/>
        <v>416</v>
      </c>
      <c r="KM10" s="29">
        <f t="shared" si="58"/>
        <v>416</v>
      </c>
      <c r="KN10" s="29">
        <f t="shared" si="58"/>
        <v>432</v>
      </c>
      <c r="KO10" s="29">
        <f t="shared" si="58"/>
        <v>400</v>
      </c>
      <c r="KP10" s="29">
        <f t="shared" si="58"/>
        <v>432</v>
      </c>
      <c r="KQ10" s="29">
        <f t="shared" si="58"/>
        <v>432</v>
      </c>
      <c r="KR10" s="29">
        <f t="shared" si="58"/>
        <v>384</v>
      </c>
      <c r="KS10" s="29">
        <f t="shared" si="58"/>
        <v>432</v>
      </c>
      <c r="KT10" s="29">
        <f t="shared" si="58"/>
        <v>416</v>
      </c>
      <c r="KU10" s="29">
        <f t="shared" si="58"/>
        <v>416</v>
      </c>
      <c r="KV10" s="29">
        <f t="shared" si="58"/>
        <v>416</v>
      </c>
      <c r="KW10" s="29">
        <f t="shared" si="58"/>
        <v>432</v>
      </c>
      <c r="KX10" s="29">
        <f t="shared" si="58"/>
        <v>416</v>
      </c>
      <c r="KY10" s="29">
        <f t="shared" si="58"/>
        <v>416</v>
      </c>
      <c r="KZ10" s="29">
        <f t="shared" si="58"/>
        <v>416</v>
      </c>
      <c r="LA10" s="29">
        <f t="shared" si="58"/>
        <v>416</v>
      </c>
      <c r="LB10" s="29">
        <f t="shared" si="58"/>
        <v>432</v>
      </c>
      <c r="LC10" s="29">
        <f t="shared" si="58"/>
        <v>416</v>
      </c>
      <c r="LD10" s="29">
        <f t="shared" si="58"/>
        <v>384</v>
      </c>
      <c r="LE10" s="29">
        <f t="shared" si="58"/>
        <v>432</v>
      </c>
      <c r="LF10" s="29">
        <f t="shared" si="58"/>
        <v>416</v>
      </c>
      <c r="LG10" s="29">
        <f t="shared" si="58"/>
        <v>416</v>
      </c>
      <c r="LH10" s="29">
        <f t="shared" si="58"/>
        <v>416</v>
      </c>
      <c r="LI10" s="29">
        <f t="shared" si="58"/>
        <v>416</v>
      </c>
      <c r="LJ10" s="29">
        <f t="shared" si="58"/>
        <v>432</v>
      </c>
      <c r="LK10" s="29">
        <f t="shared" ref="LK10:MX10" si="59">16*(LK3-LK6)</f>
        <v>416</v>
      </c>
      <c r="LL10" s="29">
        <f t="shared" si="59"/>
        <v>416</v>
      </c>
      <c r="LM10" s="29">
        <f t="shared" si="59"/>
        <v>416</v>
      </c>
      <c r="LN10" s="29">
        <f t="shared" si="59"/>
        <v>432</v>
      </c>
      <c r="LO10" s="29">
        <f t="shared" si="59"/>
        <v>416</v>
      </c>
      <c r="LP10" s="29">
        <f t="shared" si="59"/>
        <v>384</v>
      </c>
      <c r="LQ10" s="29">
        <f t="shared" si="59"/>
        <v>432</v>
      </c>
      <c r="LR10" s="29">
        <f t="shared" si="59"/>
        <v>400</v>
      </c>
      <c r="LS10" s="29">
        <f t="shared" si="59"/>
        <v>432</v>
      </c>
      <c r="LT10" s="29">
        <f t="shared" si="59"/>
        <v>416</v>
      </c>
      <c r="LU10" s="29">
        <f t="shared" si="59"/>
        <v>416</v>
      </c>
      <c r="LV10" s="29">
        <f t="shared" si="59"/>
        <v>432</v>
      </c>
      <c r="LW10" s="29">
        <f t="shared" si="59"/>
        <v>416</v>
      </c>
      <c r="LX10" s="29">
        <f t="shared" si="59"/>
        <v>416</v>
      </c>
      <c r="LY10" s="29">
        <f t="shared" si="59"/>
        <v>416</v>
      </c>
      <c r="LZ10" s="29">
        <f t="shared" si="59"/>
        <v>416</v>
      </c>
      <c r="MA10" s="29">
        <f t="shared" si="59"/>
        <v>432</v>
      </c>
      <c r="MB10" s="29">
        <f t="shared" si="59"/>
        <v>384</v>
      </c>
      <c r="MC10" s="29">
        <f t="shared" si="59"/>
        <v>432</v>
      </c>
      <c r="MD10" s="29">
        <f t="shared" si="59"/>
        <v>400</v>
      </c>
      <c r="ME10" s="29">
        <f t="shared" si="59"/>
        <v>432</v>
      </c>
      <c r="MF10" s="29">
        <f t="shared" si="59"/>
        <v>416</v>
      </c>
      <c r="MG10" s="29">
        <f t="shared" si="59"/>
        <v>416</v>
      </c>
      <c r="MH10" s="29">
        <f t="shared" si="59"/>
        <v>432</v>
      </c>
      <c r="MI10" s="29">
        <f t="shared" si="59"/>
        <v>400</v>
      </c>
      <c r="MJ10" s="29">
        <f t="shared" si="59"/>
        <v>432</v>
      </c>
      <c r="MK10" s="29">
        <f t="shared" si="59"/>
        <v>416</v>
      </c>
      <c r="ML10" s="29">
        <f t="shared" si="59"/>
        <v>416</v>
      </c>
      <c r="MM10" s="29">
        <f t="shared" si="59"/>
        <v>432</v>
      </c>
      <c r="MN10" s="29">
        <f t="shared" si="59"/>
        <v>400</v>
      </c>
      <c r="MO10" s="29">
        <f t="shared" si="59"/>
        <v>416</v>
      </c>
      <c r="MP10" s="29">
        <f t="shared" si="59"/>
        <v>416</v>
      </c>
      <c r="MQ10" s="29">
        <f t="shared" si="59"/>
        <v>432</v>
      </c>
      <c r="MR10" s="29">
        <f t="shared" si="59"/>
        <v>400</v>
      </c>
      <c r="MS10" s="29">
        <f t="shared" si="59"/>
        <v>432</v>
      </c>
      <c r="MT10" s="29">
        <f t="shared" si="59"/>
        <v>416</v>
      </c>
      <c r="MU10" s="29">
        <f t="shared" si="59"/>
        <v>416</v>
      </c>
      <c r="MV10" s="29">
        <f t="shared" si="59"/>
        <v>432</v>
      </c>
      <c r="MW10" s="29">
        <f t="shared" si="59"/>
        <v>400</v>
      </c>
      <c r="MX10" s="29">
        <f t="shared" si="59"/>
        <v>432</v>
      </c>
    </row>
    <row r="11" spans="1:362" x14ac:dyDescent="0.2">
      <c r="A11" s="31" t="s">
        <v>21</v>
      </c>
      <c r="B11" s="29">
        <f>SUM(C11:N11)</f>
        <v>3752</v>
      </c>
      <c r="C11" s="29">
        <f t="shared" ref="C11:BN11" si="60">24*C6+0.5*C10</f>
        <v>312</v>
      </c>
      <c r="D11" s="29">
        <f t="shared" si="60"/>
        <v>288</v>
      </c>
      <c r="E11" s="29">
        <f t="shared" si="60"/>
        <v>312</v>
      </c>
      <c r="F11" s="29">
        <f t="shared" si="60"/>
        <v>320</v>
      </c>
      <c r="G11" s="29">
        <f t="shared" si="60"/>
        <v>312</v>
      </c>
      <c r="H11" s="29">
        <f t="shared" si="60"/>
        <v>304</v>
      </c>
      <c r="I11" s="29">
        <f t="shared" si="60"/>
        <v>328</v>
      </c>
      <c r="J11" s="29">
        <f t="shared" si="60"/>
        <v>312</v>
      </c>
      <c r="K11" s="29">
        <f t="shared" si="60"/>
        <v>320</v>
      </c>
      <c r="L11" s="29">
        <f t="shared" si="60"/>
        <v>312</v>
      </c>
      <c r="M11" s="29">
        <f t="shared" si="60"/>
        <v>304</v>
      </c>
      <c r="N11" s="29">
        <f t="shared" si="60"/>
        <v>328</v>
      </c>
      <c r="O11" s="29">
        <f t="shared" si="60"/>
        <v>312</v>
      </c>
      <c r="P11" s="29">
        <f t="shared" si="60"/>
        <v>296</v>
      </c>
      <c r="Q11" s="29">
        <f t="shared" si="60"/>
        <v>328</v>
      </c>
      <c r="R11" s="29">
        <f t="shared" si="60"/>
        <v>304</v>
      </c>
      <c r="S11" s="29">
        <f t="shared" si="60"/>
        <v>312</v>
      </c>
      <c r="T11" s="29">
        <f t="shared" si="60"/>
        <v>320</v>
      </c>
      <c r="U11" s="29">
        <f t="shared" si="60"/>
        <v>312</v>
      </c>
      <c r="V11" s="29">
        <f t="shared" si="60"/>
        <v>328</v>
      </c>
      <c r="W11" s="29">
        <f t="shared" si="60"/>
        <v>304</v>
      </c>
      <c r="X11" s="29">
        <f t="shared" si="60"/>
        <v>312</v>
      </c>
      <c r="Y11" s="29">
        <f t="shared" si="60"/>
        <v>320</v>
      </c>
      <c r="Z11" s="29">
        <f t="shared" si="60"/>
        <v>312</v>
      </c>
      <c r="AA11" s="29">
        <f t="shared" si="60"/>
        <v>312</v>
      </c>
      <c r="AB11" s="29">
        <f t="shared" si="60"/>
        <v>288</v>
      </c>
      <c r="AC11" s="29">
        <f t="shared" si="60"/>
        <v>328</v>
      </c>
      <c r="AD11" s="29">
        <f t="shared" si="60"/>
        <v>304</v>
      </c>
      <c r="AE11" s="29">
        <f t="shared" si="60"/>
        <v>328</v>
      </c>
      <c r="AF11" s="29">
        <f t="shared" si="60"/>
        <v>304</v>
      </c>
      <c r="AG11" s="29">
        <f t="shared" si="60"/>
        <v>312</v>
      </c>
      <c r="AH11" s="29">
        <f t="shared" si="60"/>
        <v>328</v>
      </c>
      <c r="AI11" s="29">
        <f t="shared" si="60"/>
        <v>304</v>
      </c>
      <c r="AJ11" s="29">
        <f t="shared" si="60"/>
        <v>312</v>
      </c>
      <c r="AK11" s="29">
        <f t="shared" si="60"/>
        <v>320</v>
      </c>
      <c r="AL11" s="29">
        <f t="shared" si="60"/>
        <v>312</v>
      </c>
      <c r="AM11" s="29">
        <f t="shared" si="60"/>
        <v>328</v>
      </c>
      <c r="AN11" s="29">
        <f t="shared" si="60"/>
        <v>288</v>
      </c>
      <c r="AO11" s="29">
        <f t="shared" si="60"/>
        <v>312</v>
      </c>
      <c r="AP11" s="29">
        <f t="shared" si="60"/>
        <v>304</v>
      </c>
      <c r="AQ11" s="29">
        <f t="shared" si="60"/>
        <v>328</v>
      </c>
      <c r="AR11" s="29">
        <f t="shared" si="60"/>
        <v>304</v>
      </c>
      <c r="AS11" s="29">
        <f t="shared" si="60"/>
        <v>312</v>
      </c>
      <c r="AT11" s="29">
        <f t="shared" si="60"/>
        <v>328</v>
      </c>
      <c r="AU11" s="29">
        <f t="shared" si="60"/>
        <v>304</v>
      </c>
      <c r="AV11" s="29">
        <f t="shared" si="60"/>
        <v>328</v>
      </c>
      <c r="AW11" s="29">
        <f t="shared" si="60"/>
        <v>304</v>
      </c>
      <c r="AX11" s="29">
        <f t="shared" si="60"/>
        <v>312</v>
      </c>
      <c r="AY11" s="29">
        <f t="shared" si="60"/>
        <v>328</v>
      </c>
      <c r="AZ11" s="29">
        <f t="shared" si="60"/>
        <v>288</v>
      </c>
      <c r="BA11" s="29">
        <f t="shared" si="60"/>
        <v>312</v>
      </c>
      <c r="BB11" s="29">
        <f t="shared" si="60"/>
        <v>304</v>
      </c>
      <c r="BC11" s="29">
        <f t="shared" si="60"/>
        <v>328</v>
      </c>
      <c r="BD11" s="29">
        <f t="shared" si="60"/>
        <v>304</v>
      </c>
      <c r="BE11" s="29">
        <f t="shared" si="60"/>
        <v>328</v>
      </c>
      <c r="BF11" s="29">
        <f t="shared" si="60"/>
        <v>312</v>
      </c>
      <c r="BG11" s="29">
        <f t="shared" si="60"/>
        <v>304</v>
      </c>
      <c r="BH11" s="29">
        <f t="shared" si="60"/>
        <v>328</v>
      </c>
      <c r="BI11" s="29">
        <f t="shared" si="60"/>
        <v>304</v>
      </c>
      <c r="BJ11" s="29">
        <f t="shared" si="60"/>
        <v>312</v>
      </c>
      <c r="BK11" s="29">
        <f t="shared" si="60"/>
        <v>328</v>
      </c>
      <c r="BL11" s="29">
        <f t="shared" si="60"/>
        <v>296</v>
      </c>
      <c r="BM11" s="29">
        <f t="shared" si="60"/>
        <v>312</v>
      </c>
      <c r="BN11" s="29">
        <f t="shared" si="60"/>
        <v>320</v>
      </c>
      <c r="BO11" s="29">
        <f t="shared" ref="BO11:DZ11" si="61">24*BO6+0.5*BO10</f>
        <v>312</v>
      </c>
      <c r="BP11" s="29">
        <f t="shared" si="61"/>
        <v>304</v>
      </c>
      <c r="BQ11" s="29">
        <f t="shared" si="61"/>
        <v>328</v>
      </c>
      <c r="BR11" s="29">
        <f t="shared" si="61"/>
        <v>312</v>
      </c>
      <c r="BS11" s="29">
        <f t="shared" si="61"/>
        <v>320</v>
      </c>
      <c r="BT11" s="29">
        <f t="shared" si="61"/>
        <v>312</v>
      </c>
      <c r="BU11" s="29">
        <f t="shared" si="61"/>
        <v>304</v>
      </c>
      <c r="BV11" s="29">
        <f t="shared" si="61"/>
        <v>328</v>
      </c>
      <c r="BW11" s="29">
        <f t="shared" si="61"/>
        <v>312</v>
      </c>
      <c r="BX11" s="29">
        <f t="shared" si="61"/>
        <v>288</v>
      </c>
      <c r="BY11" s="29">
        <f t="shared" si="61"/>
        <v>328</v>
      </c>
      <c r="BZ11" s="29">
        <f t="shared" si="61"/>
        <v>304</v>
      </c>
      <c r="CA11" s="29">
        <f t="shared" si="61"/>
        <v>312</v>
      </c>
      <c r="CB11" s="29">
        <f t="shared" si="61"/>
        <v>320</v>
      </c>
      <c r="CC11" s="29">
        <f t="shared" si="61"/>
        <v>312</v>
      </c>
      <c r="CD11" s="29">
        <f t="shared" si="61"/>
        <v>312</v>
      </c>
      <c r="CE11" s="29">
        <f t="shared" si="61"/>
        <v>320</v>
      </c>
      <c r="CF11" s="29">
        <f t="shared" si="61"/>
        <v>312</v>
      </c>
      <c r="CG11" s="29">
        <f t="shared" si="61"/>
        <v>304</v>
      </c>
      <c r="CH11" s="29">
        <f t="shared" si="61"/>
        <v>328</v>
      </c>
      <c r="CI11" s="29">
        <f t="shared" si="61"/>
        <v>312</v>
      </c>
      <c r="CJ11" s="29">
        <f t="shared" si="61"/>
        <v>288</v>
      </c>
      <c r="CK11" s="29">
        <f t="shared" si="61"/>
        <v>328</v>
      </c>
      <c r="CL11" s="29">
        <f t="shared" si="61"/>
        <v>304</v>
      </c>
      <c r="CM11" s="29">
        <f t="shared" si="61"/>
        <v>312</v>
      </c>
      <c r="CN11" s="29">
        <f t="shared" si="61"/>
        <v>320</v>
      </c>
      <c r="CO11" s="29">
        <f t="shared" si="61"/>
        <v>312</v>
      </c>
      <c r="CP11" s="29">
        <f t="shared" si="61"/>
        <v>328</v>
      </c>
      <c r="CQ11" s="29">
        <f t="shared" si="61"/>
        <v>304</v>
      </c>
      <c r="CR11" s="29">
        <f t="shared" si="61"/>
        <v>312</v>
      </c>
      <c r="CS11" s="29">
        <f t="shared" si="61"/>
        <v>320</v>
      </c>
      <c r="CT11" s="29">
        <f t="shared" si="61"/>
        <v>312</v>
      </c>
      <c r="CU11" s="29">
        <f t="shared" si="61"/>
        <v>312</v>
      </c>
      <c r="CV11" s="29">
        <f t="shared" si="61"/>
        <v>288</v>
      </c>
      <c r="CW11" s="29">
        <f t="shared" si="61"/>
        <v>328</v>
      </c>
      <c r="CX11" s="29">
        <f t="shared" si="61"/>
        <v>304</v>
      </c>
      <c r="CY11" s="29">
        <f t="shared" si="61"/>
        <v>328</v>
      </c>
      <c r="CZ11" s="29">
        <f t="shared" si="61"/>
        <v>304</v>
      </c>
      <c r="DA11" s="29">
        <f t="shared" si="61"/>
        <v>312</v>
      </c>
      <c r="DB11" s="29">
        <f t="shared" si="61"/>
        <v>328</v>
      </c>
      <c r="DC11" s="29">
        <f t="shared" si="61"/>
        <v>304</v>
      </c>
      <c r="DD11" s="29">
        <f t="shared" si="61"/>
        <v>312</v>
      </c>
      <c r="DE11" s="29">
        <f t="shared" si="61"/>
        <v>320</v>
      </c>
      <c r="DF11" s="29">
        <f t="shared" si="61"/>
        <v>312</v>
      </c>
      <c r="DG11" s="29">
        <f t="shared" si="61"/>
        <v>328</v>
      </c>
      <c r="DH11" s="29">
        <f t="shared" si="61"/>
        <v>296</v>
      </c>
      <c r="DI11" s="29">
        <f t="shared" si="61"/>
        <v>312</v>
      </c>
      <c r="DJ11" s="29">
        <f t="shared" si="61"/>
        <v>304</v>
      </c>
      <c r="DK11" s="29">
        <f t="shared" si="61"/>
        <v>328</v>
      </c>
      <c r="DL11" s="29">
        <f t="shared" si="61"/>
        <v>304</v>
      </c>
      <c r="DM11" s="29">
        <f t="shared" si="61"/>
        <v>328</v>
      </c>
      <c r="DN11" s="29">
        <f t="shared" si="61"/>
        <v>312</v>
      </c>
      <c r="DO11" s="29">
        <f t="shared" si="61"/>
        <v>304</v>
      </c>
      <c r="DP11" s="29">
        <f t="shared" si="61"/>
        <v>328</v>
      </c>
      <c r="DQ11" s="29">
        <f t="shared" si="61"/>
        <v>304</v>
      </c>
      <c r="DR11" s="29">
        <f t="shared" si="61"/>
        <v>312</v>
      </c>
      <c r="DS11" s="29">
        <f t="shared" si="61"/>
        <v>328</v>
      </c>
      <c r="DT11" s="29">
        <f t="shared" si="61"/>
        <v>288</v>
      </c>
      <c r="DU11" s="29">
        <f t="shared" si="61"/>
        <v>312</v>
      </c>
      <c r="DV11" s="29">
        <f t="shared" si="61"/>
        <v>320</v>
      </c>
      <c r="DW11" s="29">
        <f t="shared" si="61"/>
        <v>312</v>
      </c>
      <c r="DX11" s="29">
        <f t="shared" si="61"/>
        <v>304</v>
      </c>
      <c r="DY11" s="29">
        <f t="shared" si="61"/>
        <v>328</v>
      </c>
      <c r="DZ11" s="29">
        <f t="shared" si="61"/>
        <v>312</v>
      </c>
      <c r="EA11" s="29">
        <f t="shared" ref="EA11:GL11" si="62">24*EA6+0.5*EA10</f>
        <v>304</v>
      </c>
      <c r="EB11" s="29">
        <f t="shared" si="62"/>
        <v>328</v>
      </c>
      <c r="EC11" s="29">
        <f t="shared" si="62"/>
        <v>304</v>
      </c>
      <c r="ED11" s="29">
        <f t="shared" si="62"/>
        <v>328</v>
      </c>
      <c r="EE11" s="29">
        <f t="shared" si="62"/>
        <v>312</v>
      </c>
      <c r="EF11" s="29">
        <f t="shared" si="62"/>
        <v>288</v>
      </c>
      <c r="EG11" s="29">
        <f t="shared" si="62"/>
        <v>312</v>
      </c>
      <c r="EH11" s="29">
        <f t="shared" si="62"/>
        <v>320</v>
      </c>
      <c r="EI11" s="29">
        <f t="shared" si="62"/>
        <v>312</v>
      </c>
      <c r="EJ11" s="29">
        <f t="shared" si="62"/>
        <v>304</v>
      </c>
      <c r="EK11" s="29">
        <f t="shared" si="62"/>
        <v>328</v>
      </c>
      <c r="EL11" s="29">
        <f t="shared" si="62"/>
        <v>312</v>
      </c>
      <c r="EM11" s="29">
        <f t="shared" si="62"/>
        <v>320</v>
      </c>
      <c r="EN11" s="29">
        <f t="shared" si="62"/>
        <v>312</v>
      </c>
      <c r="EO11" s="29">
        <f t="shared" si="62"/>
        <v>304</v>
      </c>
      <c r="EP11" s="29">
        <f t="shared" si="62"/>
        <v>328</v>
      </c>
      <c r="EQ11" s="29">
        <f t="shared" si="62"/>
        <v>312</v>
      </c>
      <c r="ER11" s="29">
        <f t="shared" si="62"/>
        <v>288</v>
      </c>
      <c r="ES11" s="29">
        <f t="shared" si="62"/>
        <v>328</v>
      </c>
      <c r="ET11" s="29">
        <f t="shared" si="62"/>
        <v>304</v>
      </c>
      <c r="EU11" s="29">
        <f t="shared" si="62"/>
        <v>312</v>
      </c>
      <c r="EV11" s="29">
        <f t="shared" si="62"/>
        <v>320</v>
      </c>
      <c r="EW11" s="29">
        <f t="shared" si="62"/>
        <v>312</v>
      </c>
      <c r="EX11" s="29">
        <f t="shared" si="62"/>
        <v>312</v>
      </c>
      <c r="EY11" s="29">
        <f t="shared" si="62"/>
        <v>320</v>
      </c>
      <c r="EZ11" s="29">
        <f t="shared" si="62"/>
        <v>312</v>
      </c>
      <c r="FA11" s="29">
        <f t="shared" si="62"/>
        <v>304</v>
      </c>
      <c r="FB11" s="29">
        <f t="shared" si="62"/>
        <v>328</v>
      </c>
      <c r="FC11" s="29">
        <f t="shared" si="62"/>
        <v>312</v>
      </c>
      <c r="FD11" s="29">
        <f t="shared" si="62"/>
        <v>296</v>
      </c>
      <c r="FE11" s="29">
        <f t="shared" si="62"/>
        <v>328</v>
      </c>
      <c r="FF11" s="29">
        <f t="shared" si="62"/>
        <v>304</v>
      </c>
      <c r="FG11" s="29">
        <f t="shared" si="62"/>
        <v>328</v>
      </c>
      <c r="FH11" s="29">
        <f t="shared" si="62"/>
        <v>304</v>
      </c>
      <c r="FI11" s="29">
        <f t="shared" si="62"/>
        <v>312</v>
      </c>
      <c r="FJ11" s="29">
        <f t="shared" si="62"/>
        <v>328</v>
      </c>
      <c r="FK11" s="29">
        <f t="shared" si="62"/>
        <v>304</v>
      </c>
      <c r="FL11" s="29">
        <f t="shared" si="62"/>
        <v>312</v>
      </c>
      <c r="FM11" s="29">
        <f t="shared" si="62"/>
        <v>320</v>
      </c>
      <c r="FN11" s="29">
        <f t="shared" si="62"/>
        <v>312</v>
      </c>
      <c r="FO11" s="29">
        <f t="shared" si="62"/>
        <v>328</v>
      </c>
      <c r="FP11" s="29">
        <f t="shared" si="62"/>
        <v>288</v>
      </c>
      <c r="FQ11" s="29">
        <f t="shared" si="62"/>
        <v>312</v>
      </c>
      <c r="FR11" s="29">
        <f t="shared" si="62"/>
        <v>304</v>
      </c>
      <c r="FS11" s="29">
        <f t="shared" si="62"/>
        <v>328</v>
      </c>
      <c r="FT11" s="29">
        <f t="shared" si="62"/>
        <v>304</v>
      </c>
      <c r="FU11" s="29">
        <f t="shared" si="62"/>
        <v>312</v>
      </c>
      <c r="FV11" s="29">
        <f t="shared" si="62"/>
        <v>328</v>
      </c>
      <c r="FW11" s="29">
        <f t="shared" si="62"/>
        <v>304</v>
      </c>
      <c r="FX11" s="29">
        <f t="shared" si="62"/>
        <v>328</v>
      </c>
      <c r="FY11" s="29">
        <f t="shared" si="62"/>
        <v>304</v>
      </c>
      <c r="FZ11" s="29">
        <f t="shared" si="62"/>
        <v>312</v>
      </c>
      <c r="GA11" s="29">
        <f t="shared" si="62"/>
        <v>328</v>
      </c>
      <c r="GB11" s="29">
        <f t="shared" si="62"/>
        <v>288</v>
      </c>
      <c r="GC11" s="29">
        <f t="shared" si="62"/>
        <v>312</v>
      </c>
      <c r="GD11" s="29">
        <f t="shared" si="62"/>
        <v>304</v>
      </c>
      <c r="GE11" s="29">
        <f t="shared" si="62"/>
        <v>328</v>
      </c>
      <c r="GF11" s="29">
        <f t="shared" si="62"/>
        <v>304</v>
      </c>
      <c r="GG11" s="29">
        <f t="shared" si="62"/>
        <v>328</v>
      </c>
      <c r="GH11" s="29">
        <f t="shared" si="62"/>
        <v>312</v>
      </c>
      <c r="GI11" s="29">
        <f t="shared" si="62"/>
        <v>304</v>
      </c>
      <c r="GJ11" s="29">
        <f t="shared" si="62"/>
        <v>328</v>
      </c>
      <c r="GK11" s="29">
        <f t="shared" si="62"/>
        <v>304</v>
      </c>
      <c r="GL11" s="29">
        <f t="shared" si="62"/>
        <v>312</v>
      </c>
      <c r="GM11" s="29">
        <f t="shared" ref="GM11:IX11" si="63">24*GM6+0.5*GM10</f>
        <v>328</v>
      </c>
      <c r="GN11" s="29">
        <f t="shared" si="63"/>
        <v>288</v>
      </c>
      <c r="GO11" s="29">
        <f t="shared" si="63"/>
        <v>312</v>
      </c>
      <c r="GP11" s="29">
        <f t="shared" si="63"/>
        <v>320</v>
      </c>
      <c r="GQ11" s="29">
        <f t="shared" si="63"/>
        <v>312</v>
      </c>
      <c r="GR11" s="29">
        <f t="shared" si="63"/>
        <v>304</v>
      </c>
      <c r="GS11" s="29">
        <f t="shared" si="63"/>
        <v>328</v>
      </c>
      <c r="GT11" s="29">
        <f t="shared" si="63"/>
        <v>312</v>
      </c>
      <c r="GU11" s="29">
        <f t="shared" si="63"/>
        <v>304</v>
      </c>
      <c r="GV11" s="29">
        <f t="shared" si="63"/>
        <v>328</v>
      </c>
      <c r="GW11" s="29">
        <f t="shared" si="63"/>
        <v>304</v>
      </c>
      <c r="GX11" s="29">
        <f t="shared" si="63"/>
        <v>328</v>
      </c>
      <c r="GY11" s="29">
        <f t="shared" si="63"/>
        <v>312</v>
      </c>
      <c r="GZ11" s="29">
        <f t="shared" si="63"/>
        <v>296</v>
      </c>
      <c r="HA11" s="29">
        <f t="shared" si="63"/>
        <v>328</v>
      </c>
      <c r="HB11" s="29">
        <f t="shared" si="63"/>
        <v>304</v>
      </c>
      <c r="HC11" s="29">
        <f t="shared" si="63"/>
        <v>312</v>
      </c>
      <c r="HD11" s="29">
        <f t="shared" si="63"/>
        <v>320</v>
      </c>
      <c r="HE11" s="29">
        <f t="shared" si="63"/>
        <v>312</v>
      </c>
      <c r="HF11" s="29">
        <f t="shared" si="63"/>
        <v>312</v>
      </c>
      <c r="HG11" s="29">
        <f t="shared" si="63"/>
        <v>320</v>
      </c>
      <c r="HH11" s="29">
        <f t="shared" si="63"/>
        <v>312</v>
      </c>
      <c r="HI11" s="29">
        <f t="shared" si="63"/>
        <v>304</v>
      </c>
      <c r="HJ11" s="29">
        <f t="shared" si="63"/>
        <v>328</v>
      </c>
      <c r="HK11" s="29">
        <f t="shared" si="63"/>
        <v>312</v>
      </c>
      <c r="HL11" s="29">
        <f t="shared" si="63"/>
        <v>288</v>
      </c>
      <c r="HM11" s="29">
        <f t="shared" si="63"/>
        <v>328</v>
      </c>
      <c r="HN11" s="29">
        <f t="shared" si="63"/>
        <v>304</v>
      </c>
      <c r="HO11" s="29">
        <f t="shared" si="63"/>
        <v>312</v>
      </c>
      <c r="HP11" s="29">
        <f t="shared" si="63"/>
        <v>320</v>
      </c>
      <c r="HQ11" s="29">
        <f t="shared" si="63"/>
        <v>312</v>
      </c>
      <c r="HR11" s="29">
        <f t="shared" si="63"/>
        <v>328</v>
      </c>
      <c r="HS11" s="29">
        <f t="shared" si="63"/>
        <v>304</v>
      </c>
      <c r="HT11" s="29">
        <f t="shared" si="63"/>
        <v>312</v>
      </c>
      <c r="HU11" s="29">
        <f t="shared" si="63"/>
        <v>320</v>
      </c>
      <c r="HV11" s="29">
        <f t="shared" si="63"/>
        <v>312</v>
      </c>
      <c r="HW11" s="29">
        <f t="shared" si="63"/>
        <v>312</v>
      </c>
      <c r="HX11" s="29">
        <f t="shared" si="63"/>
        <v>288</v>
      </c>
      <c r="HY11" s="29">
        <f t="shared" si="63"/>
        <v>328</v>
      </c>
      <c r="HZ11" s="29">
        <f t="shared" si="63"/>
        <v>304</v>
      </c>
      <c r="IA11" s="29">
        <f t="shared" si="63"/>
        <v>328</v>
      </c>
      <c r="IB11" s="29">
        <f t="shared" si="63"/>
        <v>304</v>
      </c>
      <c r="IC11" s="29">
        <f t="shared" si="63"/>
        <v>312</v>
      </c>
      <c r="ID11" s="29">
        <f t="shared" si="63"/>
        <v>328</v>
      </c>
      <c r="IE11" s="29">
        <f t="shared" si="63"/>
        <v>304</v>
      </c>
      <c r="IF11" s="29">
        <f t="shared" si="63"/>
        <v>312</v>
      </c>
      <c r="IG11" s="29">
        <f t="shared" si="63"/>
        <v>320</v>
      </c>
      <c r="IH11" s="29">
        <f t="shared" si="63"/>
        <v>312</v>
      </c>
      <c r="II11" s="29">
        <f t="shared" si="63"/>
        <v>328</v>
      </c>
      <c r="IJ11" s="29">
        <f t="shared" si="63"/>
        <v>288</v>
      </c>
      <c r="IK11" s="29">
        <f t="shared" si="63"/>
        <v>312</v>
      </c>
      <c r="IL11" s="29">
        <f t="shared" si="63"/>
        <v>304</v>
      </c>
      <c r="IM11" s="29">
        <f t="shared" si="63"/>
        <v>328</v>
      </c>
      <c r="IN11" s="29">
        <f t="shared" si="63"/>
        <v>304</v>
      </c>
      <c r="IO11" s="29">
        <f t="shared" si="63"/>
        <v>312</v>
      </c>
      <c r="IP11" s="29">
        <f t="shared" si="63"/>
        <v>328</v>
      </c>
      <c r="IQ11" s="29">
        <f t="shared" si="63"/>
        <v>304</v>
      </c>
      <c r="IR11" s="29">
        <f t="shared" si="63"/>
        <v>328</v>
      </c>
      <c r="IS11" s="29">
        <f t="shared" si="63"/>
        <v>304</v>
      </c>
      <c r="IT11" s="29">
        <f t="shared" si="63"/>
        <v>312</v>
      </c>
      <c r="IU11" s="29">
        <f t="shared" si="63"/>
        <v>328</v>
      </c>
      <c r="IV11" s="29">
        <f t="shared" si="63"/>
        <v>296</v>
      </c>
      <c r="IW11" s="29">
        <f t="shared" si="63"/>
        <v>312</v>
      </c>
      <c r="IX11" s="29">
        <f t="shared" si="63"/>
        <v>320</v>
      </c>
      <c r="IY11" s="29">
        <f t="shared" ref="IY11:LJ11" si="64">24*IY6+0.5*IY10</f>
        <v>312</v>
      </c>
      <c r="IZ11" s="29">
        <f t="shared" si="64"/>
        <v>304</v>
      </c>
      <c r="JA11" s="29">
        <f t="shared" si="64"/>
        <v>328</v>
      </c>
      <c r="JB11" s="29">
        <f t="shared" si="64"/>
        <v>312</v>
      </c>
      <c r="JC11" s="29">
        <f t="shared" si="64"/>
        <v>304</v>
      </c>
      <c r="JD11" s="29">
        <f t="shared" si="64"/>
        <v>328</v>
      </c>
      <c r="JE11" s="29">
        <f t="shared" si="64"/>
        <v>304</v>
      </c>
      <c r="JF11" s="29">
        <f t="shared" si="64"/>
        <v>328</v>
      </c>
      <c r="JG11" s="29">
        <f t="shared" si="64"/>
        <v>312</v>
      </c>
      <c r="JH11" s="29">
        <f t="shared" si="64"/>
        <v>288</v>
      </c>
      <c r="JI11" s="29">
        <f t="shared" si="64"/>
        <v>312</v>
      </c>
      <c r="JJ11" s="29">
        <f t="shared" si="64"/>
        <v>320</v>
      </c>
      <c r="JK11" s="29">
        <f t="shared" si="64"/>
        <v>312</v>
      </c>
      <c r="JL11" s="29">
        <f t="shared" si="64"/>
        <v>304</v>
      </c>
      <c r="JM11" s="29">
        <f t="shared" si="64"/>
        <v>328</v>
      </c>
      <c r="JN11" s="29">
        <f t="shared" si="64"/>
        <v>312</v>
      </c>
      <c r="JO11" s="29">
        <f t="shared" si="64"/>
        <v>320</v>
      </c>
      <c r="JP11" s="29">
        <f t="shared" si="64"/>
        <v>312</v>
      </c>
      <c r="JQ11" s="29">
        <f t="shared" si="64"/>
        <v>304</v>
      </c>
      <c r="JR11" s="29">
        <f t="shared" si="64"/>
        <v>328</v>
      </c>
      <c r="JS11" s="29">
        <f t="shared" si="64"/>
        <v>312</v>
      </c>
      <c r="JT11" s="29">
        <f t="shared" si="64"/>
        <v>288</v>
      </c>
      <c r="JU11" s="29">
        <f t="shared" si="64"/>
        <v>328</v>
      </c>
      <c r="JV11" s="29">
        <f t="shared" si="64"/>
        <v>304</v>
      </c>
      <c r="JW11" s="29">
        <f t="shared" si="64"/>
        <v>312</v>
      </c>
      <c r="JX11" s="29">
        <f t="shared" si="64"/>
        <v>320</v>
      </c>
      <c r="JY11" s="29">
        <f t="shared" si="64"/>
        <v>312</v>
      </c>
      <c r="JZ11" s="29">
        <f t="shared" si="64"/>
        <v>312</v>
      </c>
      <c r="KA11" s="29">
        <f t="shared" si="64"/>
        <v>320</v>
      </c>
      <c r="KB11" s="29">
        <f t="shared" si="64"/>
        <v>312</v>
      </c>
      <c r="KC11" s="29">
        <f t="shared" si="64"/>
        <v>304</v>
      </c>
      <c r="KD11" s="29">
        <f t="shared" si="64"/>
        <v>328</v>
      </c>
      <c r="KE11" s="29">
        <f t="shared" si="64"/>
        <v>312</v>
      </c>
      <c r="KF11" s="29">
        <f t="shared" si="64"/>
        <v>288</v>
      </c>
      <c r="KG11" s="29">
        <f t="shared" si="64"/>
        <v>328</v>
      </c>
      <c r="KH11" s="29">
        <f t="shared" si="64"/>
        <v>304</v>
      </c>
      <c r="KI11" s="29">
        <f t="shared" si="64"/>
        <v>312</v>
      </c>
      <c r="KJ11" s="29">
        <f t="shared" si="64"/>
        <v>320</v>
      </c>
      <c r="KK11" s="29">
        <f t="shared" si="64"/>
        <v>312</v>
      </c>
      <c r="KL11" s="29">
        <f t="shared" si="64"/>
        <v>328</v>
      </c>
      <c r="KM11" s="29">
        <f t="shared" si="64"/>
        <v>304</v>
      </c>
      <c r="KN11" s="29">
        <f t="shared" si="64"/>
        <v>312</v>
      </c>
      <c r="KO11" s="29">
        <f t="shared" si="64"/>
        <v>320</v>
      </c>
      <c r="KP11" s="29">
        <f t="shared" si="64"/>
        <v>312</v>
      </c>
      <c r="KQ11" s="29">
        <f t="shared" si="64"/>
        <v>312</v>
      </c>
      <c r="KR11" s="29">
        <f t="shared" si="64"/>
        <v>312</v>
      </c>
      <c r="KS11" s="29">
        <f t="shared" si="64"/>
        <v>312</v>
      </c>
      <c r="KT11" s="29">
        <f t="shared" si="64"/>
        <v>304</v>
      </c>
      <c r="KU11" s="29">
        <f t="shared" si="64"/>
        <v>328</v>
      </c>
      <c r="KV11" s="29">
        <f t="shared" si="64"/>
        <v>304</v>
      </c>
      <c r="KW11" s="29">
        <f t="shared" si="64"/>
        <v>312</v>
      </c>
      <c r="KX11" s="29">
        <f t="shared" si="64"/>
        <v>328</v>
      </c>
      <c r="KY11" s="29">
        <f t="shared" si="64"/>
        <v>304</v>
      </c>
      <c r="KZ11" s="29">
        <f t="shared" si="64"/>
        <v>328</v>
      </c>
      <c r="LA11" s="29">
        <f t="shared" si="64"/>
        <v>304</v>
      </c>
      <c r="LB11" s="29">
        <f t="shared" si="64"/>
        <v>312</v>
      </c>
      <c r="LC11" s="29">
        <f t="shared" si="64"/>
        <v>328</v>
      </c>
      <c r="LD11" s="29">
        <f t="shared" si="64"/>
        <v>288</v>
      </c>
      <c r="LE11" s="29">
        <f t="shared" si="64"/>
        <v>312</v>
      </c>
      <c r="LF11" s="29">
        <f t="shared" si="64"/>
        <v>304</v>
      </c>
      <c r="LG11" s="29">
        <f t="shared" si="64"/>
        <v>328</v>
      </c>
      <c r="LH11" s="29">
        <f t="shared" si="64"/>
        <v>304</v>
      </c>
      <c r="LI11" s="29">
        <f t="shared" si="64"/>
        <v>328</v>
      </c>
      <c r="LJ11" s="29">
        <f t="shared" si="64"/>
        <v>312</v>
      </c>
      <c r="LK11" s="29">
        <f t="shared" ref="LK11:MX11" si="65">24*LK6+0.5*LK10</f>
        <v>304</v>
      </c>
      <c r="LL11" s="29">
        <f t="shared" si="65"/>
        <v>328</v>
      </c>
      <c r="LM11" s="29">
        <f t="shared" si="65"/>
        <v>304</v>
      </c>
      <c r="LN11" s="29">
        <f t="shared" si="65"/>
        <v>312</v>
      </c>
      <c r="LO11" s="29">
        <f t="shared" si="65"/>
        <v>328</v>
      </c>
      <c r="LP11" s="29">
        <f t="shared" si="65"/>
        <v>288</v>
      </c>
      <c r="LQ11" s="29">
        <f t="shared" si="65"/>
        <v>312</v>
      </c>
      <c r="LR11" s="29">
        <f t="shared" si="65"/>
        <v>320</v>
      </c>
      <c r="LS11" s="29">
        <f t="shared" si="65"/>
        <v>312</v>
      </c>
      <c r="LT11" s="29">
        <f t="shared" si="65"/>
        <v>304</v>
      </c>
      <c r="LU11" s="29">
        <f t="shared" si="65"/>
        <v>328</v>
      </c>
      <c r="LV11" s="29">
        <f t="shared" si="65"/>
        <v>312</v>
      </c>
      <c r="LW11" s="29">
        <f t="shared" si="65"/>
        <v>304</v>
      </c>
      <c r="LX11" s="29">
        <f t="shared" si="65"/>
        <v>328</v>
      </c>
      <c r="LY11" s="29">
        <f t="shared" si="65"/>
        <v>304</v>
      </c>
      <c r="LZ11" s="29">
        <f t="shared" si="65"/>
        <v>328</v>
      </c>
      <c r="MA11" s="29">
        <f t="shared" si="65"/>
        <v>312</v>
      </c>
      <c r="MB11" s="29">
        <f t="shared" si="65"/>
        <v>288</v>
      </c>
      <c r="MC11" s="29">
        <f t="shared" si="65"/>
        <v>312</v>
      </c>
      <c r="MD11" s="29">
        <f t="shared" si="65"/>
        <v>320</v>
      </c>
      <c r="ME11" s="29">
        <f t="shared" si="65"/>
        <v>312</v>
      </c>
      <c r="MF11" s="29">
        <f t="shared" si="65"/>
        <v>304</v>
      </c>
      <c r="MG11" s="29">
        <f t="shared" si="65"/>
        <v>328</v>
      </c>
      <c r="MH11" s="29">
        <f t="shared" si="65"/>
        <v>312</v>
      </c>
      <c r="MI11" s="29">
        <f t="shared" si="65"/>
        <v>320</v>
      </c>
      <c r="MJ11" s="29">
        <f t="shared" si="65"/>
        <v>312</v>
      </c>
      <c r="MK11" s="29">
        <f t="shared" si="65"/>
        <v>304</v>
      </c>
      <c r="ML11" s="29">
        <f t="shared" si="65"/>
        <v>328</v>
      </c>
      <c r="MM11" s="29">
        <f t="shared" si="65"/>
        <v>312</v>
      </c>
      <c r="MN11" s="29">
        <f t="shared" si="65"/>
        <v>296</v>
      </c>
      <c r="MO11" s="29">
        <f t="shared" si="65"/>
        <v>328</v>
      </c>
      <c r="MP11" s="29">
        <f t="shared" si="65"/>
        <v>304</v>
      </c>
      <c r="MQ11" s="29">
        <f t="shared" si="65"/>
        <v>312</v>
      </c>
      <c r="MR11" s="29">
        <f t="shared" si="65"/>
        <v>320</v>
      </c>
      <c r="MS11" s="29">
        <f t="shared" si="65"/>
        <v>312</v>
      </c>
      <c r="MT11" s="29">
        <f t="shared" si="65"/>
        <v>328</v>
      </c>
      <c r="MU11" s="29">
        <f t="shared" si="65"/>
        <v>304</v>
      </c>
      <c r="MV11" s="29">
        <f t="shared" si="65"/>
        <v>312</v>
      </c>
      <c r="MW11" s="29">
        <f t="shared" si="65"/>
        <v>320</v>
      </c>
      <c r="MX11" s="29">
        <f t="shared" si="65"/>
        <v>312</v>
      </c>
    </row>
    <row r="12" spans="1:362" x14ac:dyDescent="0.2">
      <c r="B12" s="29">
        <f>SUM(C12:N12)</f>
        <v>8760</v>
      </c>
      <c r="C12" s="29">
        <f t="shared" ref="C12:BN12" si="66">SUM(C10:C11)</f>
        <v>744</v>
      </c>
      <c r="D12" s="29">
        <f t="shared" si="66"/>
        <v>672</v>
      </c>
      <c r="E12" s="29">
        <f t="shared" si="66"/>
        <v>744</v>
      </c>
      <c r="F12" s="29">
        <f t="shared" si="66"/>
        <v>720</v>
      </c>
      <c r="G12" s="29">
        <f t="shared" si="66"/>
        <v>744</v>
      </c>
      <c r="H12" s="29">
        <f t="shared" si="66"/>
        <v>720</v>
      </c>
      <c r="I12" s="29">
        <f t="shared" si="66"/>
        <v>744</v>
      </c>
      <c r="J12" s="29">
        <f t="shared" si="66"/>
        <v>744</v>
      </c>
      <c r="K12" s="29">
        <f t="shared" si="66"/>
        <v>720</v>
      </c>
      <c r="L12" s="29">
        <f t="shared" si="66"/>
        <v>744</v>
      </c>
      <c r="M12" s="29">
        <f t="shared" si="66"/>
        <v>720</v>
      </c>
      <c r="N12" s="29">
        <f t="shared" si="66"/>
        <v>744</v>
      </c>
      <c r="O12" s="29">
        <f t="shared" si="66"/>
        <v>744</v>
      </c>
      <c r="P12" s="29">
        <f t="shared" si="66"/>
        <v>696</v>
      </c>
      <c r="Q12" s="29">
        <f t="shared" si="66"/>
        <v>744</v>
      </c>
      <c r="R12" s="29">
        <f t="shared" si="66"/>
        <v>720</v>
      </c>
      <c r="S12" s="29">
        <f t="shared" si="66"/>
        <v>744</v>
      </c>
      <c r="T12" s="29">
        <f t="shared" si="66"/>
        <v>720</v>
      </c>
      <c r="U12" s="29">
        <f t="shared" si="66"/>
        <v>744</v>
      </c>
      <c r="V12" s="29">
        <f t="shared" si="66"/>
        <v>744</v>
      </c>
      <c r="W12" s="29">
        <f t="shared" si="66"/>
        <v>720</v>
      </c>
      <c r="X12" s="29">
        <f t="shared" si="66"/>
        <v>744</v>
      </c>
      <c r="Y12" s="29">
        <f t="shared" si="66"/>
        <v>720</v>
      </c>
      <c r="Z12" s="29">
        <f t="shared" si="66"/>
        <v>744</v>
      </c>
      <c r="AA12" s="29">
        <f t="shared" si="66"/>
        <v>744</v>
      </c>
      <c r="AB12" s="29">
        <f t="shared" si="66"/>
        <v>672</v>
      </c>
      <c r="AC12" s="29">
        <f t="shared" si="66"/>
        <v>744</v>
      </c>
      <c r="AD12" s="29">
        <f t="shared" si="66"/>
        <v>720</v>
      </c>
      <c r="AE12" s="29">
        <f t="shared" si="66"/>
        <v>744</v>
      </c>
      <c r="AF12" s="29">
        <f t="shared" si="66"/>
        <v>720</v>
      </c>
      <c r="AG12" s="29">
        <f t="shared" si="66"/>
        <v>744</v>
      </c>
      <c r="AH12" s="29">
        <f t="shared" si="66"/>
        <v>744</v>
      </c>
      <c r="AI12" s="29">
        <f t="shared" si="66"/>
        <v>720</v>
      </c>
      <c r="AJ12" s="29">
        <f t="shared" si="66"/>
        <v>744</v>
      </c>
      <c r="AK12" s="29">
        <f t="shared" si="66"/>
        <v>720</v>
      </c>
      <c r="AL12" s="29">
        <f t="shared" si="66"/>
        <v>744</v>
      </c>
      <c r="AM12" s="29">
        <f t="shared" si="66"/>
        <v>744</v>
      </c>
      <c r="AN12" s="29">
        <f t="shared" si="66"/>
        <v>672</v>
      </c>
      <c r="AO12" s="29">
        <f t="shared" si="66"/>
        <v>744</v>
      </c>
      <c r="AP12" s="29">
        <f t="shared" si="66"/>
        <v>720</v>
      </c>
      <c r="AQ12" s="29">
        <f t="shared" si="66"/>
        <v>744</v>
      </c>
      <c r="AR12" s="29">
        <f t="shared" si="66"/>
        <v>720</v>
      </c>
      <c r="AS12" s="29">
        <f t="shared" si="66"/>
        <v>744</v>
      </c>
      <c r="AT12" s="29">
        <f t="shared" si="66"/>
        <v>744</v>
      </c>
      <c r="AU12" s="29">
        <f t="shared" si="66"/>
        <v>720</v>
      </c>
      <c r="AV12" s="29">
        <f t="shared" si="66"/>
        <v>744</v>
      </c>
      <c r="AW12" s="29">
        <f t="shared" si="66"/>
        <v>720</v>
      </c>
      <c r="AX12" s="29">
        <f t="shared" si="66"/>
        <v>744</v>
      </c>
      <c r="AY12" s="29">
        <f t="shared" si="66"/>
        <v>744</v>
      </c>
      <c r="AZ12" s="29">
        <f t="shared" si="66"/>
        <v>672</v>
      </c>
      <c r="BA12" s="29">
        <f t="shared" si="66"/>
        <v>744</v>
      </c>
      <c r="BB12" s="29">
        <f t="shared" si="66"/>
        <v>720</v>
      </c>
      <c r="BC12" s="29">
        <f t="shared" si="66"/>
        <v>744</v>
      </c>
      <c r="BD12" s="29">
        <f t="shared" si="66"/>
        <v>720</v>
      </c>
      <c r="BE12" s="29">
        <f t="shared" si="66"/>
        <v>744</v>
      </c>
      <c r="BF12" s="29">
        <f t="shared" si="66"/>
        <v>744</v>
      </c>
      <c r="BG12" s="29">
        <f t="shared" si="66"/>
        <v>720</v>
      </c>
      <c r="BH12" s="29">
        <f t="shared" si="66"/>
        <v>744</v>
      </c>
      <c r="BI12" s="29">
        <f t="shared" si="66"/>
        <v>720</v>
      </c>
      <c r="BJ12" s="29">
        <f t="shared" si="66"/>
        <v>744</v>
      </c>
      <c r="BK12" s="29">
        <f t="shared" si="66"/>
        <v>744</v>
      </c>
      <c r="BL12" s="29">
        <f t="shared" si="66"/>
        <v>696</v>
      </c>
      <c r="BM12" s="29">
        <f t="shared" si="66"/>
        <v>744</v>
      </c>
      <c r="BN12" s="29">
        <f t="shared" si="66"/>
        <v>720</v>
      </c>
      <c r="BO12" s="29">
        <f t="shared" ref="BO12:DZ12" si="67">SUM(BO10:BO11)</f>
        <v>744</v>
      </c>
      <c r="BP12" s="29">
        <f t="shared" si="67"/>
        <v>720</v>
      </c>
      <c r="BQ12" s="29">
        <f t="shared" si="67"/>
        <v>744</v>
      </c>
      <c r="BR12" s="29">
        <f t="shared" si="67"/>
        <v>744</v>
      </c>
      <c r="BS12" s="29">
        <f t="shared" si="67"/>
        <v>720</v>
      </c>
      <c r="BT12" s="29">
        <f t="shared" si="67"/>
        <v>744</v>
      </c>
      <c r="BU12" s="29">
        <f t="shared" si="67"/>
        <v>720</v>
      </c>
      <c r="BV12" s="29">
        <f t="shared" si="67"/>
        <v>744</v>
      </c>
      <c r="BW12" s="29">
        <f t="shared" si="67"/>
        <v>744</v>
      </c>
      <c r="BX12" s="29">
        <f t="shared" si="67"/>
        <v>672</v>
      </c>
      <c r="BY12" s="29">
        <f t="shared" si="67"/>
        <v>744</v>
      </c>
      <c r="BZ12" s="29">
        <f t="shared" si="67"/>
        <v>720</v>
      </c>
      <c r="CA12" s="29">
        <f t="shared" si="67"/>
        <v>744</v>
      </c>
      <c r="CB12" s="29">
        <f t="shared" si="67"/>
        <v>720</v>
      </c>
      <c r="CC12" s="29">
        <f t="shared" si="67"/>
        <v>744</v>
      </c>
      <c r="CD12" s="29">
        <f t="shared" si="67"/>
        <v>744</v>
      </c>
      <c r="CE12" s="29">
        <f t="shared" si="67"/>
        <v>720</v>
      </c>
      <c r="CF12" s="29">
        <f t="shared" si="67"/>
        <v>744</v>
      </c>
      <c r="CG12" s="29">
        <f t="shared" si="67"/>
        <v>720</v>
      </c>
      <c r="CH12" s="29">
        <f t="shared" si="67"/>
        <v>744</v>
      </c>
      <c r="CI12" s="29">
        <f t="shared" si="67"/>
        <v>744</v>
      </c>
      <c r="CJ12" s="29">
        <f t="shared" si="67"/>
        <v>672</v>
      </c>
      <c r="CK12" s="29">
        <f t="shared" si="67"/>
        <v>744</v>
      </c>
      <c r="CL12" s="29">
        <f t="shared" si="67"/>
        <v>720</v>
      </c>
      <c r="CM12" s="29">
        <f t="shared" si="67"/>
        <v>744</v>
      </c>
      <c r="CN12" s="29">
        <f t="shared" si="67"/>
        <v>720</v>
      </c>
      <c r="CO12" s="29">
        <f t="shared" si="67"/>
        <v>744</v>
      </c>
      <c r="CP12" s="29">
        <f t="shared" si="67"/>
        <v>744</v>
      </c>
      <c r="CQ12" s="29">
        <f t="shared" si="67"/>
        <v>720</v>
      </c>
      <c r="CR12" s="29">
        <f t="shared" si="67"/>
        <v>744</v>
      </c>
      <c r="CS12" s="29">
        <f t="shared" si="67"/>
        <v>720</v>
      </c>
      <c r="CT12" s="29">
        <f t="shared" si="67"/>
        <v>744</v>
      </c>
      <c r="CU12" s="29">
        <f t="shared" si="67"/>
        <v>744</v>
      </c>
      <c r="CV12" s="29">
        <f t="shared" si="67"/>
        <v>672</v>
      </c>
      <c r="CW12" s="29">
        <f t="shared" si="67"/>
        <v>744</v>
      </c>
      <c r="CX12" s="29">
        <f t="shared" si="67"/>
        <v>720</v>
      </c>
      <c r="CY12" s="29">
        <f t="shared" si="67"/>
        <v>744</v>
      </c>
      <c r="CZ12" s="29">
        <f t="shared" si="67"/>
        <v>720</v>
      </c>
      <c r="DA12" s="29">
        <f t="shared" si="67"/>
        <v>744</v>
      </c>
      <c r="DB12" s="29">
        <f t="shared" si="67"/>
        <v>744</v>
      </c>
      <c r="DC12" s="29">
        <f t="shared" si="67"/>
        <v>720</v>
      </c>
      <c r="DD12" s="29">
        <f t="shared" si="67"/>
        <v>744</v>
      </c>
      <c r="DE12" s="29">
        <f t="shared" si="67"/>
        <v>720</v>
      </c>
      <c r="DF12" s="29">
        <f t="shared" si="67"/>
        <v>744</v>
      </c>
      <c r="DG12" s="29">
        <f t="shared" si="67"/>
        <v>744</v>
      </c>
      <c r="DH12" s="29">
        <f t="shared" si="67"/>
        <v>696</v>
      </c>
      <c r="DI12" s="29">
        <f t="shared" si="67"/>
        <v>744</v>
      </c>
      <c r="DJ12" s="29">
        <f t="shared" si="67"/>
        <v>720</v>
      </c>
      <c r="DK12" s="29">
        <f t="shared" si="67"/>
        <v>744</v>
      </c>
      <c r="DL12" s="29">
        <f t="shared" si="67"/>
        <v>720</v>
      </c>
      <c r="DM12" s="29">
        <f t="shared" si="67"/>
        <v>744</v>
      </c>
      <c r="DN12" s="29">
        <f t="shared" si="67"/>
        <v>744</v>
      </c>
      <c r="DO12" s="29">
        <f t="shared" si="67"/>
        <v>720</v>
      </c>
      <c r="DP12" s="29">
        <f t="shared" si="67"/>
        <v>744</v>
      </c>
      <c r="DQ12" s="29">
        <f t="shared" si="67"/>
        <v>720</v>
      </c>
      <c r="DR12" s="29">
        <f t="shared" si="67"/>
        <v>744</v>
      </c>
      <c r="DS12" s="29">
        <f t="shared" si="67"/>
        <v>744</v>
      </c>
      <c r="DT12" s="29">
        <f t="shared" si="67"/>
        <v>672</v>
      </c>
      <c r="DU12" s="29">
        <f t="shared" si="67"/>
        <v>744</v>
      </c>
      <c r="DV12" s="29">
        <f t="shared" si="67"/>
        <v>720</v>
      </c>
      <c r="DW12" s="29">
        <f t="shared" si="67"/>
        <v>744</v>
      </c>
      <c r="DX12" s="29">
        <f t="shared" si="67"/>
        <v>720</v>
      </c>
      <c r="DY12" s="29">
        <f t="shared" si="67"/>
        <v>744</v>
      </c>
      <c r="DZ12" s="29">
        <f t="shared" si="67"/>
        <v>744</v>
      </c>
      <c r="EA12" s="29">
        <f t="shared" ref="EA12:GL12" si="68">SUM(EA10:EA11)</f>
        <v>720</v>
      </c>
      <c r="EB12" s="29">
        <f t="shared" si="68"/>
        <v>744</v>
      </c>
      <c r="EC12" s="29">
        <f t="shared" si="68"/>
        <v>720</v>
      </c>
      <c r="ED12" s="29">
        <f t="shared" si="68"/>
        <v>744</v>
      </c>
      <c r="EE12" s="29">
        <f t="shared" si="68"/>
        <v>744</v>
      </c>
      <c r="EF12" s="29">
        <f t="shared" si="68"/>
        <v>672</v>
      </c>
      <c r="EG12" s="29">
        <f t="shared" si="68"/>
        <v>744</v>
      </c>
      <c r="EH12" s="29">
        <f t="shared" si="68"/>
        <v>720</v>
      </c>
      <c r="EI12" s="29">
        <f t="shared" si="68"/>
        <v>744</v>
      </c>
      <c r="EJ12" s="29">
        <f t="shared" si="68"/>
        <v>720</v>
      </c>
      <c r="EK12" s="29">
        <f t="shared" si="68"/>
        <v>744</v>
      </c>
      <c r="EL12" s="29">
        <f t="shared" si="68"/>
        <v>744</v>
      </c>
      <c r="EM12" s="29">
        <f t="shared" si="68"/>
        <v>720</v>
      </c>
      <c r="EN12" s="29">
        <f t="shared" si="68"/>
        <v>744</v>
      </c>
      <c r="EO12" s="29">
        <f t="shared" si="68"/>
        <v>720</v>
      </c>
      <c r="EP12" s="29">
        <f t="shared" si="68"/>
        <v>744</v>
      </c>
      <c r="EQ12" s="29">
        <f t="shared" si="68"/>
        <v>744</v>
      </c>
      <c r="ER12" s="29">
        <f t="shared" si="68"/>
        <v>672</v>
      </c>
      <c r="ES12" s="29">
        <f t="shared" si="68"/>
        <v>744</v>
      </c>
      <c r="ET12" s="29">
        <f t="shared" si="68"/>
        <v>720</v>
      </c>
      <c r="EU12" s="29">
        <f t="shared" si="68"/>
        <v>744</v>
      </c>
      <c r="EV12" s="29">
        <f t="shared" si="68"/>
        <v>720</v>
      </c>
      <c r="EW12" s="29">
        <f t="shared" si="68"/>
        <v>744</v>
      </c>
      <c r="EX12" s="29">
        <f t="shared" si="68"/>
        <v>744</v>
      </c>
      <c r="EY12" s="29">
        <f t="shared" si="68"/>
        <v>720</v>
      </c>
      <c r="EZ12" s="29">
        <f t="shared" si="68"/>
        <v>744</v>
      </c>
      <c r="FA12" s="29">
        <f t="shared" si="68"/>
        <v>720</v>
      </c>
      <c r="FB12" s="29">
        <f t="shared" si="68"/>
        <v>744</v>
      </c>
      <c r="FC12" s="29">
        <f t="shared" si="68"/>
        <v>744</v>
      </c>
      <c r="FD12" s="29">
        <f t="shared" si="68"/>
        <v>696</v>
      </c>
      <c r="FE12" s="29">
        <f t="shared" si="68"/>
        <v>744</v>
      </c>
      <c r="FF12" s="29">
        <f t="shared" si="68"/>
        <v>720</v>
      </c>
      <c r="FG12" s="29">
        <f t="shared" si="68"/>
        <v>744</v>
      </c>
      <c r="FH12" s="29">
        <f t="shared" si="68"/>
        <v>720</v>
      </c>
      <c r="FI12" s="29">
        <f t="shared" si="68"/>
        <v>744</v>
      </c>
      <c r="FJ12" s="29">
        <f t="shared" si="68"/>
        <v>744</v>
      </c>
      <c r="FK12" s="29">
        <f t="shared" si="68"/>
        <v>720</v>
      </c>
      <c r="FL12" s="29">
        <f t="shared" si="68"/>
        <v>744</v>
      </c>
      <c r="FM12" s="29">
        <f t="shared" si="68"/>
        <v>720</v>
      </c>
      <c r="FN12" s="29">
        <f t="shared" si="68"/>
        <v>744</v>
      </c>
      <c r="FO12" s="29">
        <f t="shared" si="68"/>
        <v>744</v>
      </c>
      <c r="FP12" s="29">
        <f t="shared" si="68"/>
        <v>672</v>
      </c>
      <c r="FQ12" s="29">
        <f t="shared" si="68"/>
        <v>744</v>
      </c>
      <c r="FR12" s="29">
        <f t="shared" si="68"/>
        <v>720</v>
      </c>
      <c r="FS12" s="29">
        <f t="shared" si="68"/>
        <v>744</v>
      </c>
      <c r="FT12" s="29">
        <f t="shared" si="68"/>
        <v>720</v>
      </c>
      <c r="FU12" s="29">
        <f t="shared" si="68"/>
        <v>744</v>
      </c>
      <c r="FV12" s="29">
        <f t="shared" si="68"/>
        <v>744</v>
      </c>
      <c r="FW12" s="29">
        <f t="shared" si="68"/>
        <v>720</v>
      </c>
      <c r="FX12" s="29">
        <f t="shared" si="68"/>
        <v>744</v>
      </c>
      <c r="FY12" s="29">
        <f t="shared" si="68"/>
        <v>720</v>
      </c>
      <c r="FZ12" s="29">
        <f t="shared" si="68"/>
        <v>744</v>
      </c>
      <c r="GA12" s="29">
        <f t="shared" si="68"/>
        <v>744</v>
      </c>
      <c r="GB12" s="29">
        <f t="shared" si="68"/>
        <v>672</v>
      </c>
      <c r="GC12" s="29">
        <f t="shared" si="68"/>
        <v>744</v>
      </c>
      <c r="GD12" s="29">
        <f t="shared" si="68"/>
        <v>720</v>
      </c>
      <c r="GE12" s="29">
        <f t="shared" si="68"/>
        <v>744</v>
      </c>
      <c r="GF12" s="29">
        <f t="shared" si="68"/>
        <v>720</v>
      </c>
      <c r="GG12" s="29">
        <f t="shared" si="68"/>
        <v>744</v>
      </c>
      <c r="GH12" s="29">
        <f t="shared" si="68"/>
        <v>744</v>
      </c>
      <c r="GI12" s="29">
        <f t="shared" si="68"/>
        <v>720</v>
      </c>
      <c r="GJ12" s="29">
        <f t="shared" si="68"/>
        <v>744</v>
      </c>
      <c r="GK12" s="29">
        <f t="shared" si="68"/>
        <v>720</v>
      </c>
      <c r="GL12" s="29">
        <f t="shared" si="68"/>
        <v>744</v>
      </c>
      <c r="GM12" s="29">
        <f t="shared" ref="GM12:IX12" si="69">SUM(GM10:GM11)</f>
        <v>744</v>
      </c>
      <c r="GN12" s="29">
        <f t="shared" si="69"/>
        <v>672</v>
      </c>
      <c r="GO12" s="29">
        <f t="shared" si="69"/>
        <v>744</v>
      </c>
      <c r="GP12" s="29">
        <f t="shared" si="69"/>
        <v>720</v>
      </c>
      <c r="GQ12" s="29">
        <f t="shared" si="69"/>
        <v>744</v>
      </c>
      <c r="GR12" s="29">
        <f t="shared" si="69"/>
        <v>720</v>
      </c>
      <c r="GS12" s="29">
        <f t="shared" si="69"/>
        <v>744</v>
      </c>
      <c r="GT12" s="29">
        <f t="shared" si="69"/>
        <v>744</v>
      </c>
      <c r="GU12" s="29">
        <f t="shared" si="69"/>
        <v>720</v>
      </c>
      <c r="GV12" s="29">
        <f t="shared" si="69"/>
        <v>744</v>
      </c>
      <c r="GW12" s="29">
        <f t="shared" si="69"/>
        <v>720</v>
      </c>
      <c r="GX12" s="29">
        <f t="shared" si="69"/>
        <v>744</v>
      </c>
      <c r="GY12" s="29">
        <f t="shared" si="69"/>
        <v>744</v>
      </c>
      <c r="GZ12" s="29">
        <f t="shared" si="69"/>
        <v>696</v>
      </c>
      <c r="HA12" s="29">
        <f t="shared" si="69"/>
        <v>744</v>
      </c>
      <c r="HB12" s="29">
        <f t="shared" si="69"/>
        <v>720</v>
      </c>
      <c r="HC12" s="29">
        <f t="shared" si="69"/>
        <v>744</v>
      </c>
      <c r="HD12" s="29">
        <f t="shared" si="69"/>
        <v>720</v>
      </c>
      <c r="HE12" s="29">
        <f t="shared" si="69"/>
        <v>744</v>
      </c>
      <c r="HF12" s="29">
        <f t="shared" si="69"/>
        <v>744</v>
      </c>
      <c r="HG12" s="29">
        <f t="shared" si="69"/>
        <v>720</v>
      </c>
      <c r="HH12" s="29">
        <f t="shared" si="69"/>
        <v>744</v>
      </c>
      <c r="HI12" s="29">
        <f t="shared" si="69"/>
        <v>720</v>
      </c>
      <c r="HJ12" s="29">
        <f t="shared" si="69"/>
        <v>744</v>
      </c>
      <c r="HK12" s="29">
        <f t="shared" si="69"/>
        <v>744</v>
      </c>
      <c r="HL12" s="29">
        <f t="shared" si="69"/>
        <v>672</v>
      </c>
      <c r="HM12" s="29">
        <f t="shared" si="69"/>
        <v>744</v>
      </c>
      <c r="HN12" s="29">
        <f t="shared" si="69"/>
        <v>720</v>
      </c>
      <c r="HO12" s="29">
        <f t="shared" si="69"/>
        <v>744</v>
      </c>
      <c r="HP12" s="29">
        <f t="shared" si="69"/>
        <v>720</v>
      </c>
      <c r="HQ12" s="29">
        <f t="shared" si="69"/>
        <v>744</v>
      </c>
      <c r="HR12" s="29">
        <f t="shared" si="69"/>
        <v>744</v>
      </c>
      <c r="HS12" s="29">
        <f t="shared" si="69"/>
        <v>720</v>
      </c>
      <c r="HT12" s="29">
        <f t="shared" si="69"/>
        <v>744</v>
      </c>
      <c r="HU12" s="29">
        <f t="shared" si="69"/>
        <v>720</v>
      </c>
      <c r="HV12" s="29">
        <f t="shared" si="69"/>
        <v>744</v>
      </c>
      <c r="HW12" s="29">
        <f t="shared" si="69"/>
        <v>744</v>
      </c>
      <c r="HX12" s="29">
        <f t="shared" si="69"/>
        <v>672</v>
      </c>
      <c r="HY12" s="29">
        <f t="shared" si="69"/>
        <v>744</v>
      </c>
      <c r="HZ12" s="29">
        <f t="shared" si="69"/>
        <v>720</v>
      </c>
      <c r="IA12" s="29">
        <f t="shared" si="69"/>
        <v>744</v>
      </c>
      <c r="IB12" s="29">
        <f t="shared" si="69"/>
        <v>720</v>
      </c>
      <c r="IC12" s="29">
        <f t="shared" si="69"/>
        <v>744</v>
      </c>
      <c r="ID12" s="29">
        <f t="shared" si="69"/>
        <v>744</v>
      </c>
      <c r="IE12" s="29">
        <f t="shared" si="69"/>
        <v>720</v>
      </c>
      <c r="IF12" s="29">
        <f t="shared" si="69"/>
        <v>744</v>
      </c>
      <c r="IG12" s="29">
        <f t="shared" si="69"/>
        <v>720</v>
      </c>
      <c r="IH12" s="29">
        <f t="shared" si="69"/>
        <v>744</v>
      </c>
      <c r="II12" s="29">
        <f t="shared" si="69"/>
        <v>744</v>
      </c>
      <c r="IJ12" s="29">
        <f t="shared" si="69"/>
        <v>672</v>
      </c>
      <c r="IK12" s="29">
        <f t="shared" si="69"/>
        <v>744</v>
      </c>
      <c r="IL12" s="29">
        <f t="shared" si="69"/>
        <v>720</v>
      </c>
      <c r="IM12" s="29">
        <f t="shared" si="69"/>
        <v>744</v>
      </c>
      <c r="IN12" s="29">
        <f t="shared" si="69"/>
        <v>720</v>
      </c>
      <c r="IO12" s="29">
        <f t="shared" si="69"/>
        <v>744</v>
      </c>
      <c r="IP12" s="29">
        <f t="shared" si="69"/>
        <v>744</v>
      </c>
      <c r="IQ12" s="29">
        <f t="shared" si="69"/>
        <v>720</v>
      </c>
      <c r="IR12" s="29">
        <f t="shared" si="69"/>
        <v>744</v>
      </c>
      <c r="IS12" s="29">
        <f t="shared" si="69"/>
        <v>720</v>
      </c>
      <c r="IT12" s="29">
        <f t="shared" si="69"/>
        <v>744</v>
      </c>
      <c r="IU12" s="29">
        <f t="shared" si="69"/>
        <v>744</v>
      </c>
      <c r="IV12" s="29">
        <f t="shared" si="69"/>
        <v>696</v>
      </c>
      <c r="IW12" s="29">
        <f t="shared" si="69"/>
        <v>744</v>
      </c>
      <c r="IX12" s="29">
        <f t="shared" si="69"/>
        <v>720</v>
      </c>
      <c r="IY12" s="29">
        <f t="shared" ref="IY12:LJ12" si="70">SUM(IY10:IY11)</f>
        <v>744</v>
      </c>
      <c r="IZ12" s="29">
        <f t="shared" si="70"/>
        <v>720</v>
      </c>
      <c r="JA12" s="29">
        <f t="shared" si="70"/>
        <v>744</v>
      </c>
      <c r="JB12" s="29">
        <f t="shared" si="70"/>
        <v>744</v>
      </c>
      <c r="JC12" s="29">
        <f t="shared" si="70"/>
        <v>720</v>
      </c>
      <c r="JD12" s="29">
        <f t="shared" si="70"/>
        <v>744</v>
      </c>
      <c r="JE12" s="29">
        <f t="shared" si="70"/>
        <v>720</v>
      </c>
      <c r="JF12" s="29">
        <f t="shared" si="70"/>
        <v>744</v>
      </c>
      <c r="JG12" s="29">
        <f t="shared" si="70"/>
        <v>744</v>
      </c>
      <c r="JH12" s="29">
        <f t="shared" si="70"/>
        <v>672</v>
      </c>
      <c r="JI12" s="29">
        <f t="shared" si="70"/>
        <v>744</v>
      </c>
      <c r="JJ12" s="29">
        <f t="shared" si="70"/>
        <v>720</v>
      </c>
      <c r="JK12" s="29">
        <f t="shared" si="70"/>
        <v>744</v>
      </c>
      <c r="JL12" s="29">
        <f t="shared" si="70"/>
        <v>720</v>
      </c>
      <c r="JM12" s="29">
        <f t="shared" si="70"/>
        <v>744</v>
      </c>
      <c r="JN12" s="29">
        <f t="shared" si="70"/>
        <v>744</v>
      </c>
      <c r="JO12" s="29">
        <f t="shared" si="70"/>
        <v>720</v>
      </c>
      <c r="JP12" s="29">
        <f t="shared" si="70"/>
        <v>744</v>
      </c>
      <c r="JQ12" s="29">
        <f t="shared" si="70"/>
        <v>720</v>
      </c>
      <c r="JR12" s="29">
        <f t="shared" si="70"/>
        <v>744</v>
      </c>
      <c r="JS12" s="29">
        <f t="shared" si="70"/>
        <v>744</v>
      </c>
      <c r="JT12" s="29">
        <f t="shared" si="70"/>
        <v>672</v>
      </c>
      <c r="JU12" s="29">
        <f t="shared" si="70"/>
        <v>744</v>
      </c>
      <c r="JV12" s="29">
        <f t="shared" si="70"/>
        <v>720</v>
      </c>
      <c r="JW12" s="29">
        <f t="shared" si="70"/>
        <v>744</v>
      </c>
      <c r="JX12" s="29">
        <f t="shared" si="70"/>
        <v>720</v>
      </c>
      <c r="JY12" s="29">
        <f t="shared" si="70"/>
        <v>744</v>
      </c>
      <c r="JZ12" s="29">
        <f t="shared" si="70"/>
        <v>744</v>
      </c>
      <c r="KA12" s="29">
        <f t="shared" si="70"/>
        <v>720</v>
      </c>
      <c r="KB12" s="29">
        <f t="shared" si="70"/>
        <v>744</v>
      </c>
      <c r="KC12" s="29">
        <f t="shared" si="70"/>
        <v>720</v>
      </c>
      <c r="KD12" s="29">
        <f t="shared" si="70"/>
        <v>744</v>
      </c>
      <c r="KE12" s="29">
        <f t="shared" si="70"/>
        <v>744</v>
      </c>
      <c r="KF12" s="29">
        <f t="shared" si="70"/>
        <v>672</v>
      </c>
      <c r="KG12" s="29">
        <f t="shared" si="70"/>
        <v>744</v>
      </c>
      <c r="KH12" s="29">
        <f t="shared" si="70"/>
        <v>720</v>
      </c>
      <c r="KI12" s="29">
        <f t="shared" si="70"/>
        <v>744</v>
      </c>
      <c r="KJ12" s="29">
        <f t="shared" si="70"/>
        <v>720</v>
      </c>
      <c r="KK12" s="29">
        <f t="shared" si="70"/>
        <v>744</v>
      </c>
      <c r="KL12" s="29">
        <f t="shared" si="70"/>
        <v>744</v>
      </c>
      <c r="KM12" s="29">
        <f t="shared" si="70"/>
        <v>720</v>
      </c>
      <c r="KN12" s="29">
        <f t="shared" si="70"/>
        <v>744</v>
      </c>
      <c r="KO12" s="29">
        <f t="shared" si="70"/>
        <v>720</v>
      </c>
      <c r="KP12" s="29">
        <f t="shared" si="70"/>
        <v>744</v>
      </c>
      <c r="KQ12" s="29">
        <f t="shared" si="70"/>
        <v>744</v>
      </c>
      <c r="KR12" s="29">
        <f t="shared" si="70"/>
        <v>696</v>
      </c>
      <c r="KS12" s="29">
        <f t="shared" si="70"/>
        <v>744</v>
      </c>
      <c r="KT12" s="29">
        <f t="shared" si="70"/>
        <v>720</v>
      </c>
      <c r="KU12" s="29">
        <f t="shared" si="70"/>
        <v>744</v>
      </c>
      <c r="KV12" s="29">
        <f t="shared" si="70"/>
        <v>720</v>
      </c>
      <c r="KW12" s="29">
        <f t="shared" si="70"/>
        <v>744</v>
      </c>
      <c r="KX12" s="29">
        <f t="shared" si="70"/>
        <v>744</v>
      </c>
      <c r="KY12" s="29">
        <f t="shared" si="70"/>
        <v>720</v>
      </c>
      <c r="KZ12" s="29">
        <f t="shared" si="70"/>
        <v>744</v>
      </c>
      <c r="LA12" s="29">
        <f t="shared" si="70"/>
        <v>720</v>
      </c>
      <c r="LB12" s="29">
        <f t="shared" si="70"/>
        <v>744</v>
      </c>
      <c r="LC12" s="29">
        <f t="shared" si="70"/>
        <v>744</v>
      </c>
      <c r="LD12" s="29">
        <f t="shared" si="70"/>
        <v>672</v>
      </c>
      <c r="LE12" s="29">
        <f t="shared" si="70"/>
        <v>744</v>
      </c>
      <c r="LF12" s="29">
        <f t="shared" si="70"/>
        <v>720</v>
      </c>
      <c r="LG12" s="29">
        <f t="shared" si="70"/>
        <v>744</v>
      </c>
      <c r="LH12" s="29">
        <f t="shared" si="70"/>
        <v>720</v>
      </c>
      <c r="LI12" s="29">
        <f t="shared" si="70"/>
        <v>744</v>
      </c>
      <c r="LJ12" s="29">
        <f t="shared" si="70"/>
        <v>744</v>
      </c>
      <c r="LK12" s="29">
        <f t="shared" ref="LK12:MX12" si="71">SUM(LK10:LK11)</f>
        <v>720</v>
      </c>
      <c r="LL12" s="29">
        <f t="shared" si="71"/>
        <v>744</v>
      </c>
      <c r="LM12" s="29">
        <f t="shared" si="71"/>
        <v>720</v>
      </c>
      <c r="LN12" s="29">
        <f t="shared" si="71"/>
        <v>744</v>
      </c>
      <c r="LO12" s="29">
        <f t="shared" si="71"/>
        <v>744</v>
      </c>
      <c r="LP12" s="29">
        <f t="shared" si="71"/>
        <v>672</v>
      </c>
      <c r="LQ12" s="29">
        <f t="shared" si="71"/>
        <v>744</v>
      </c>
      <c r="LR12" s="29">
        <f t="shared" si="71"/>
        <v>720</v>
      </c>
      <c r="LS12" s="29">
        <f t="shared" si="71"/>
        <v>744</v>
      </c>
      <c r="LT12" s="29">
        <f t="shared" si="71"/>
        <v>720</v>
      </c>
      <c r="LU12" s="29">
        <f t="shared" si="71"/>
        <v>744</v>
      </c>
      <c r="LV12" s="29">
        <f t="shared" si="71"/>
        <v>744</v>
      </c>
      <c r="LW12" s="29">
        <f t="shared" si="71"/>
        <v>720</v>
      </c>
      <c r="LX12" s="29">
        <f t="shared" si="71"/>
        <v>744</v>
      </c>
      <c r="LY12" s="29">
        <f t="shared" si="71"/>
        <v>720</v>
      </c>
      <c r="LZ12" s="29">
        <f t="shared" si="71"/>
        <v>744</v>
      </c>
      <c r="MA12" s="29">
        <f t="shared" si="71"/>
        <v>744</v>
      </c>
      <c r="MB12" s="29">
        <f t="shared" si="71"/>
        <v>672</v>
      </c>
      <c r="MC12" s="29">
        <f t="shared" si="71"/>
        <v>744</v>
      </c>
      <c r="MD12" s="29">
        <f t="shared" si="71"/>
        <v>720</v>
      </c>
      <c r="ME12" s="29">
        <f t="shared" si="71"/>
        <v>744</v>
      </c>
      <c r="MF12" s="29">
        <f t="shared" si="71"/>
        <v>720</v>
      </c>
      <c r="MG12" s="29">
        <f t="shared" si="71"/>
        <v>744</v>
      </c>
      <c r="MH12" s="29">
        <f t="shared" si="71"/>
        <v>744</v>
      </c>
      <c r="MI12" s="29">
        <f t="shared" si="71"/>
        <v>720</v>
      </c>
      <c r="MJ12" s="29">
        <f t="shared" si="71"/>
        <v>744</v>
      </c>
      <c r="MK12" s="29">
        <f t="shared" si="71"/>
        <v>720</v>
      </c>
      <c r="ML12" s="29">
        <f t="shared" si="71"/>
        <v>744</v>
      </c>
      <c r="MM12" s="29">
        <f t="shared" si="71"/>
        <v>744</v>
      </c>
      <c r="MN12" s="29">
        <f t="shared" si="71"/>
        <v>696</v>
      </c>
      <c r="MO12" s="29">
        <f t="shared" si="71"/>
        <v>744</v>
      </c>
      <c r="MP12" s="29">
        <f t="shared" si="71"/>
        <v>720</v>
      </c>
      <c r="MQ12" s="29">
        <f t="shared" si="71"/>
        <v>744</v>
      </c>
      <c r="MR12" s="29">
        <f t="shared" si="71"/>
        <v>720</v>
      </c>
      <c r="MS12" s="29">
        <f t="shared" si="71"/>
        <v>744</v>
      </c>
      <c r="MT12" s="29">
        <f t="shared" si="71"/>
        <v>744</v>
      </c>
      <c r="MU12" s="29">
        <f t="shared" si="71"/>
        <v>720</v>
      </c>
      <c r="MV12" s="29">
        <f t="shared" si="71"/>
        <v>744</v>
      </c>
      <c r="MW12" s="29">
        <f t="shared" si="71"/>
        <v>720</v>
      </c>
      <c r="MX12" s="29">
        <f t="shared" si="71"/>
        <v>744</v>
      </c>
    </row>
    <row r="13" spans="1:362" x14ac:dyDescent="0.2">
      <c r="A13" s="31" t="s">
        <v>22</v>
      </c>
      <c r="C13" s="33">
        <f>C11</f>
        <v>312</v>
      </c>
      <c r="D13" s="33">
        <f>D11</f>
        <v>288</v>
      </c>
      <c r="E13" s="36">
        <f>IF(E$1&lt;=2007,E11,E11-1)</f>
        <v>312</v>
      </c>
      <c r="F13" s="36">
        <f>IF(F$1&lt;=2007,F11-1,F11)</f>
        <v>319</v>
      </c>
      <c r="G13" s="33">
        <f>G11</f>
        <v>312</v>
      </c>
      <c r="H13" s="33">
        <f>H11</f>
        <v>304</v>
      </c>
      <c r="I13" s="33">
        <f>I11</f>
        <v>328</v>
      </c>
      <c r="J13" s="33">
        <f>J11</f>
        <v>312</v>
      </c>
      <c r="K13" s="33">
        <f>K11</f>
        <v>320</v>
      </c>
      <c r="L13" s="37">
        <f>IF(L$1&lt;=2007,L11+1,L11)</f>
        <v>313</v>
      </c>
      <c r="M13" s="37">
        <f>IF(M$1&lt;=2007,M11,M11+1)</f>
        <v>304</v>
      </c>
      <c r="N13" s="33">
        <f>N11</f>
        <v>328</v>
      </c>
      <c r="O13" s="33">
        <f>O11</f>
        <v>312</v>
      </c>
      <c r="P13" s="33">
        <f>P11</f>
        <v>296</v>
      </c>
      <c r="Q13" s="36">
        <f>IF(Q1&lt;=2007,Q11,Q11-1)</f>
        <v>327</v>
      </c>
      <c r="R13" s="36">
        <f>IF(R1&lt;=2007,R11-1,R11)</f>
        <v>304</v>
      </c>
      <c r="S13" s="33">
        <f>S11</f>
        <v>312</v>
      </c>
      <c r="T13" s="33">
        <f>T11</f>
        <v>320</v>
      </c>
      <c r="U13" s="33">
        <f>U11</f>
        <v>312</v>
      </c>
      <c r="V13" s="33">
        <f>V11</f>
        <v>328</v>
      </c>
      <c r="W13" s="33">
        <f>W11</f>
        <v>304</v>
      </c>
      <c r="X13" s="37">
        <f>IF(X1&lt;=2007,X11+1,X11)</f>
        <v>312</v>
      </c>
      <c r="Y13" s="37">
        <f>IF(Y1&lt;=2007,Y11,Y11+1)</f>
        <v>321</v>
      </c>
      <c r="Z13" s="33">
        <f>Z11</f>
        <v>312</v>
      </c>
      <c r="AA13" s="33">
        <f>AA11</f>
        <v>312</v>
      </c>
      <c r="AB13" s="33">
        <f>AB11</f>
        <v>288</v>
      </c>
      <c r="AC13" s="36">
        <f>IF(AC1&lt;=2007,AC11,AC11-1)</f>
        <v>327</v>
      </c>
      <c r="AD13" s="36">
        <f>IF(AD1&lt;=2007,AD11-1,AD11)</f>
        <v>304</v>
      </c>
      <c r="AE13" s="33">
        <f>AE11</f>
        <v>328</v>
      </c>
      <c r="AF13" s="33">
        <f>AF11</f>
        <v>304</v>
      </c>
      <c r="AG13" s="33">
        <f>AG11</f>
        <v>312</v>
      </c>
      <c r="AH13" s="33">
        <f>AH11</f>
        <v>328</v>
      </c>
      <c r="AI13" s="33">
        <f>AI11</f>
        <v>304</v>
      </c>
      <c r="AJ13" s="37">
        <f>IF(AJ1&lt;=2007,AJ11+1,AJ11)</f>
        <v>312</v>
      </c>
      <c r="AK13" s="37">
        <f>IF(AK1&lt;=2007,AK11,AK11+1)</f>
        <v>321</v>
      </c>
      <c r="AL13" s="33">
        <f>AL11</f>
        <v>312</v>
      </c>
      <c r="AM13" s="33">
        <f>AM11</f>
        <v>328</v>
      </c>
      <c r="AN13" s="33">
        <f>AN11</f>
        <v>288</v>
      </c>
      <c r="AO13" s="36">
        <f>IF(AO$1&lt;=2007,AO11,AO11-1)</f>
        <v>311</v>
      </c>
      <c r="AP13" s="36">
        <f>IF(AP$1&lt;=2007,AP11-1,AP11)</f>
        <v>304</v>
      </c>
      <c r="AQ13" s="33">
        <f>AQ11</f>
        <v>328</v>
      </c>
      <c r="AR13" s="33">
        <f>AR11</f>
        <v>304</v>
      </c>
      <c r="AS13" s="33">
        <f>AS11</f>
        <v>312</v>
      </c>
      <c r="AT13" s="33">
        <f>AT11</f>
        <v>328</v>
      </c>
      <c r="AU13" s="33">
        <f>AU11</f>
        <v>304</v>
      </c>
      <c r="AV13" s="37">
        <f>IF(AV$1&lt;=2007,AV11+1,AV11)</f>
        <v>328</v>
      </c>
      <c r="AW13" s="37">
        <f>IF(AW$1&lt;=2007,AW11,AW11+1)</f>
        <v>305</v>
      </c>
      <c r="AX13" s="33">
        <f>AX11</f>
        <v>312</v>
      </c>
      <c r="AY13" s="33">
        <f>AY11</f>
        <v>328</v>
      </c>
      <c r="AZ13" s="33">
        <f>AZ11</f>
        <v>288</v>
      </c>
      <c r="BA13" s="36">
        <f>IF(BA1&lt;=2007,BA11,BA11-1)</f>
        <v>311</v>
      </c>
      <c r="BB13" s="36">
        <f>IF(BB1&lt;=2007,BB11-1,BB11)</f>
        <v>304</v>
      </c>
      <c r="BC13" s="33">
        <f>BC11</f>
        <v>328</v>
      </c>
      <c r="BD13" s="33">
        <f>BD11</f>
        <v>304</v>
      </c>
      <c r="BE13" s="33">
        <f>BE11</f>
        <v>328</v>
      </c>
      <c r="BF13" s="33">
        <f>BF11</f>
        <v>312</v>
      </c>
      <c r="BG13" s="33">
        <f>BG11</f>
        <v>304</v>
      </c>
      <c r="BH13" s="37">
        <f>IF(BH1&lt;=2007,BH11+1,BH11)</f>
        <v>328</v>
      </c>
      <c r="BI13" s="37">
        <f>IF(BI1&lt;=2007,BI11,BI11+1)</f>
        <v>305</v>
      </c>
      <c r="BJ13" s="33">
        <f>BJ11</f>
        <v>312</v>
      </c>
      <c r="BK13" s="33">
        <f>BK11</f>
        <v>328</v>
      </c>
      <c r="BL13" s="33">
        <f>BL11</f>
        <v>296</v>
      </c>
      <c r="BM13" s="36">
        <f>IF(BM1&lt;=2007,BM11,BM11-1)</f>
        <v>311</v>
      </c>
      <c r="BN13" s="36">
        <f>IF(BN1&lt;=2007,BN11-1,BN11)</f>
        <v>320</v>
      </c>
      <c r="BO13" s="33">
        <f>BO11</f>
        <v>312</v>
      </c>
      <c r="BP13" s="33">
        <f>BP11</f>
        <v>304</v>
      </c>
      <c r="BQ13" s="33">
        <f>BQ11</f>
        <v>328</v>
      </c>
      <c r="BR13" s="33">
        <f>BR11</f>
        <v>312</v>
      </c>
      <c r="BS13" s="33">
        <f>BS11</f>
        <v>320</v>
      </c>
      <c r="BT13" s="37">
        <f>IF(BT1&lt;=2007,BT11+1,BT11)</f>
        <v>312</v>
      </c>
      <c r="BU13" s="37">
        <f>IF(BU1&lt;=2007,BU11,BU11+1)</f>
        <v>305</v>
      </c>
      <c r="BV13" s="33">
        <f>BV11</f>
        <v>328</v>
      </c>
      <c r="BW13" s="33">
        <f>BW11</f>
        <v>312</v>
      </c>
      <c r="BX13" s="33">
        <f>BX11</f>
        <v>288</v>
      </c>
      <c r="BY13" s="36">
        <f>IF(BY1&lt;=2007,BY11,BY11-1)</f>
        <v>327</v>
      </c>
      <c r="BZ13" s="36">
        <f>IF(BZ1&lt;=2007,BZ11-1,BZ11)</f>
        <v>304</v>
      </c>
      <c r="CA13" s="33">
        <f>CA11</f>
        <v>312</v>
      </c>
      <c r="CB13" s="33">
        <f>CB11</f>
        <v>320</v>
      </c>
      <c r="CC13" s="33">
        <f>CC11</f>
        <v>312</v>
      </c>
      <c r="CD13" s="33">
        <f>CD11</f>
        <v>312</v>
      </c>
      <c r="CE13" s="33">
        <f>CE11</f>
        <v>320</v>
      </c>
      <c r="CF13" s="37">
        <f>IF(CF1&lt;=2007,CF11+1,CF11)</f>
        <v>312</v>
      </c>
      <c r="CG13" s="37">
        <f>IF(CG1&lt;=2007,CG11,CG11+1)</f>
        <v>305</v>
      </c>
      <c r="CH13" s="33">
        <f>CH11</f>
        <v>328</v>
      </c>
      <c r="CI13" s="33">
        <f>CI11</f>
        <v>312</v>
      </c>
      <c r="CJ13" s="33">
        <f>CJ11</f>
        <v>288</v>
      </c>
      <c r="CK13" s="36">
        <f>IF(CK1&lt;=2007,CK11,CK11-1)</f>
        <v>327</v>
      </c>
      <c r="CL13" s="36">
        <f>IF(CL1&lt;=2007,CL11-1,CL11)</f>
        <v>304</v>
      </c>
      <c r="CM13" s="33">
        <f>CM11</f>
        <v>312</v>
      </c>
      <c r="CN13" s="33">
        <f>CN11</f>
        <v>320</v>
      </c>
      <c r="CO13" s="33">
        <f>CO11</f>
        <v>312</v>
      </c>
      <c r="CP13" s="33">
        <f>CP11</f>
        <v>328</v>
      </c>
      <c r="CQ13" s="33">
        <f>CQ11</f>
        <v>304</v>
      </c>
      <c r="CR13" s="37">
        <f>IF(CR1&lt;=2007,CR11+1,CR11)</f>
        <v>312</v>
      </c>
      <c r="CS13" s="37">
        <f>IF(CS1&lt;=2007,CS11,CS11+1)</f>
        <v>321</v>
      </c>
      <c r="CT13" s="33">
        <f>CT11</f>
        <v>312</v>
      </c>
      <c r="CU13" s="33">
        <f>CU11</f>
        <v>312</v>
      </c>
      <c r="CV13" s="33">
        <f>CV11</f>
        <v>288</v>
      </c>
      <c r="CW13" s="36">
        <f>IF(CW1&lt;=2007,CW11,CW11-1)</f>
        <v>327</v>
      </c>
      <c r="CX13" s="36">
        <f>IF(CX1&lt;=2007,CX11-1,CX11)</f>
        <v>304</v>
      </c>
      <c r="CY13" s="33">
        <f>CY11</f>
        <v>328</v>
      </c>
      <c r="CZ13" s="33">
        <f>CZ11</f>
        <v>304</v>
      </c>
      <c r="DA13" s="33">
        <f>DA11</f>
        <v>312</v>
      </c>
      <c r="DB13" s="33">
        <f>DB11</f>
        <v>328</v>
      </c>
      <c r="DC13" s="33">
        <f>DC11</f>
        <v>304</v>
      </c>
      <c r="DD13" s="37">
        <f>IF(DD1&lt;=2007,DD11+1,DD11)</f>
        <v>312</v>
      </c>
      <c r="DE13" s="37">
        <f>IF(DE1&lt;=2007,DE11,DE11+1)</f>
        <v>321</v>
      </c>
      <c r="DF13" s="33">
        <f>DF11</f>
        <v>312</v>
      </c>
      <c r="DG13" s="33">
        <f>DG11</f>
        <v>328</v>
      </c>
      <c r="DH13" s="33">
        <f>DH11</f>
        <v>296</v>
      </c>
      <c r="DI13" s="36">
        <f>IF(DI1&lt;=2007,DI11,DI11-1)</f>
        <v>311</v>
      </c>
      <c r="DJ13" s="36">
        <f>IF(DJ1&lt;=2007,DJ11-1,DJ11)</f>
        <v>304</v>
      </c>
      <c r="DK13" s="33">
        <f>DK11</f>
        <v>328</v>
      </c>
      <c r="DL13" s="33">
        <f>DL11</f>
        <v>304</v>
      </c>
      <c r="DM13" s="33">
        <f>DM11</f>
        <v>328</v>
      </c>
      <c r="DN13" s="33">
        <f>DN11</f>
        <v>312</v>
      </c>
      <c r="DO13" s="33">
        <f>DO11</f>
        <v>304</v>
      </c>
      <c r="DP13" s="37">
        <f>IF(DP1&lt;=2007,DP11+1,DP11)</f>
        <v>328</v>
      </c>
      <c r="DQ13" s="37">
        <f>IF(DQ1&lt;=2007,DQ11,DQ11+1)</f>
        <v>305</v>
      </c>
      <c r="DR13" s="33">
        <f>DR11</f>
        <v>312</v>
      </c>
      <c r="DS13" s="33">
        <f>DS11</f>
        <v>328</v>
      </c>
      <c r="DT13" s="33">
        <f>DT11</f>
        <v>288</v>
      </c>
      <c r="DU13" s="36">
        <f>IF(DU1&lt;=2007,DU11,DU11-1)</f>
        <v>311</v>
      </c>
      <c r="DV13" s="36">
        <f>IF(DV1&lt;=2007,DV11-1,DV11)</f>
        <v>320</v>
      </c>
      <c r="DW13" s="33">
        <f>DW11</f>
        <v>312</v>
      </c>
      <c r="DX13" s="33">
        <f>DX11</f>
        <v>304</v>
      </c>
      <c r="DY13" s="33">
        <f>DY11</f>
        <v>328</v>
      </c>
      <c r="DZ13" s="33">
        <f>DZ11</f>
        <v>312</v>
      </c>
      <c r="EA13" s="33">
        <f>EA11</f>
        <v>304</v>
      </c>
      <c r="EB13" s="37">
        <f>IF(EB1&lt;=2007,EB11+1,EB11)</f>
        <v>328</v>
      </c>
      <c r="EC13" s="37">
        <f>IF(EC1&lt;=2007,EC11,EC11+1)</f>
        <v>305</v>
      </c>
      <c r="ED13" s="33">
        <f>ED11</f>
        <v>328</v>
      </c>
      <c r="EE13" s="33">
        <f>EE11</f>
        <v>312</v>
      </c>
      <c r="EF13" s="33">
        <f>EF11</f>
        <v>288</v>
      </c>
      <c r="EG13" s="36">
        <f>IF(EG1&lt;=2007,EG11,EG11-1)</f>
        <v>311</v>
      </c>
      <c r="EH13" s="36">
        <f>IF(EH1&lt;=2007,EH11-1,EH11)</f>
        <v>320</v>
      </c>
      <c r="EI13" s="33">
        <f>EI11</f>
        <v>312</v>
      </c>
      <c r="EJ13" s="33">
        <f>EJ11</f>
        <v>304</v>
      </c>
      <c r="EK13" s="33">
        <f>EK11</f>
        <v>328</v>
      </c>
      <c r="EL13" s="33">
        <f>EL11</f>
        <v>312</v>
      </c>
      <c r="EM13" s="33">
        <f>EM11</f>
        <v>320</v>
      </c>
      <c r="EN13" s="37">
        <f>IF(EN1&lt;=2007,EN11+1,EN11)</f>
        <v>312</v>
      </c>
      <c r="EO13" s="37">
        <f>IF(EO1&lt;=2007,EO11,EO11+1)</f>
        <v>305</v>
      </c>
      <c r="EP13" s="33">
        <f>EP11</f>
        <v>328</v>
      </c>
      <c r="EQ13" s="33">
        <f>EQ11</f>
        <v>312</v>
      </c>
      <c r="ER13" s="33">
        <f>ER11</f>
        <v>288</v>
      </c>
      <c r="ES13" s="36">
        <f>IF(ES1&lt;=2007,ES11,ES11-1)</f>
        <v>327</v>
      </c>
      <c r="ET13" s="36">
        <f>IF(ET1&lt;=2007,ET11-1,ET11)</f>
        <v>304</v>
      </c>
      <c r="EU13" s="33">
        <f>EU11</f>
        <v>312</v>
      </c>
      <c r="EV13" s="33">
        <f>EV11</f>
        <v>320</v>
      </c>
      <c r="EW13" s="33">
        <f>EW11</f>
        <v>312</v>
      </c>
      <c r="EX13" s="33">
        <f>EX11</f>
        <v>312</v>
      </c>
      <c r="EY13" s="33">
        <f>EY11</f>
        <v>320</v>
      </c>
      <c r="EZ13" s="37">
        <f>IF(EZ1&lt;=2007,EZ11+1,EZ11)</f>
        <v>312</v>
      </c>
      <c r="FA13" s="37">
        <f>IF(FA1&lt;=2007,FA11,FA11+1)</f>
        <v>305</v>
      </c>
      <c r="FB13" s="33">
        <f>FB11</f>
        <v>328</v>
      </c>
      <c r="FC13" s="33">
        <f>FC11</f>
        <v>312</v>
      </c>
      <c r="FD13" s="33">
        <f>FD11</f>
        <v>296</v>
      </c>
      <c r="FE13" s="36">
        <f>IF(FE1&lt;=2007,FE11,FE11-1)</f>
        <v>327</v>
      </c>
      <c r="FF13" s="36">
        <f>IF(FF1&lt;=2007,FF11-1,FF11)</f>
        <v>304</v>
      </c>
      <c r="FG13" s="33">
        <f>FG11</f>
        <v>328</v>
      </c>
      <c r="FH13" s="33">
        <f>FH11</f>
        <v>304</v>
      </c>
      <c r="FI13" s="33">
        <f>FI11</f>
        <v>312</v>
      </c>
      <c r="FJ13" s="33">
        <f>FJ11</f>
        <v>328</v>
      </c>
      <c r="FK13" s="33">
        <f>FK11</f>
        <v>304</v>
      </c>
      <c r="FL13" s="37">
        <f>IF(FL1&lt;=2007,FL11+1,FL11)</f>
        <v>312</v>
      </c>
      <c r="FM13" s="37">
        <f>IF(FM1&lt;=2007,FM11,FM11+1)</f>
        <v>321</v>
      </c>
      <c r="FN13" s="33">
        <f>FN11</f>
        <v>312</v>
      </c>
      <c r="FO13" s="33">
        <f>FO11</f>
        <v>328</v>
      </c>
      <c r="FP13" s="33">
        <f>FP11</f>
        <v>288</v>
      </c>
      <c r="FQ13" s="36">
        <f>IF(FQ1&lt;=2007,FQ11,FQ11-1)</f>
        <v>311</v>
      </c>
      <c r="FR13" s="36">
        <f>IF(FR1&lt;=2007,FR11-1,FR11)</f>
        <v>304</v>
      </c>
      <c r="FS13" s="33">
        <f>FS11</f>
        <v>328</v>
      </c>
      <c r="FT13" s="33">
        <f>FT11</f>
        <v>304</v>
      </c>
      <c r="FU13" s="33">
        <f>FU11</f>
        <v>312</v>
      </c>
      <c r="FV13" s="33">
        <f>FV11</f>
        <v>328</v>
      </c>
      <c r="FW13" s="33">
        <f>FW11</f>
        <v>304</v>
      </c>
      <c r="FX13" s="37">
        <f>IF(FX1&lt;=2007,FX11+1,FX11)</f>
        <v>328</v>
      </c>
      <c r="FY13" s="37">
        <f>IF(FY1&lt;=2007,FY11,FY11+1)</f>
        <v>305</v>
      </c>
      <c r="FZ13" s="33">
        <f>FZ11</f>
        <v>312</v>
      </c>
      <c r="GA13" s="33">
        <f>GA11</f>
        <v>328</v>
      </c>
      <c r="GB13" s="33">
        <f>GB11</f>
        <v>288</v>
      </c>
      <c r="GC13" s="36">
        <f>IF(GC1&lt;=2007,GC11,GC11-1)</f>
        <v>311</v>
      </c>
      <c r="GD13" s="36">
        <f>IF(GD1&lt;=2007,GD11-1,GD11)</f>
        <v>304</v>
      </c>
      <c r="GE13" s="33">
        <f>GE11</f>
        <v>328</v>
      </c>
      <c r="GF13" s="33">
        <f>GF11</f>
        <v>304</v>
      </c>
      <c r="GG13" s="33">
        <f>GG11</f>
        <v>328</v>
      </c>
      <c r="GH13" s="33">
        <f>GH11</f>
        <v>312</v>
      </c>
      <c r="GI13" s="33">
        <f>GI11</f>
        <v>304</v>
      </c>
      <c r="GJ13" s="37">
        <f>IF(GJ1&lt;=2007,GJ11+1,GJ11)</f>
        <v>328</v>
      </c>
      <c r="GK13" s="37">
        <f>IF(GK1&lt;=2007,GK11,GK11+1)</f>
        <v>305</v>
      </c>
      <c r="GL13" s="33">
        <f>GL11</f>
        <v>312</v>
      </c>
      <c r="GM13" s="33">
        <f>GM11</f>
        <v>328</v>
      </c>
      <c r="GN13" s="33">
        <f>GN11</f>
        <v>288</v>
      </c>
      <c r="GO13" s="36">
        <f>IF(GO1&lt;=2007,GO11,GO11-1)</f>
        <v>311</v>
      </c>
      <c r="GP13" s="36">
        <f>IF(GP1&lt;=2007,GP11-1,GP11)</f>
        <v>320</v>
      </c>
      <c r="GQ13" s="33">
        <f>GQ11</f>
        <v>312</v>
      </c>
      <c r="GR13" s="33">
        <f>GR11</f>
        <v>304</v>
      </c>
      <c r="GS13" s="33">
        <f>GS11</f>
        <v>328</v>
      </c>
      <c r="GT13" s="33">
        <f>GT11</f>
        <v>312</v>
      </c>
      <c r="GU13" s="33">
        <f>GU11</f>
        <v>304</v>
      </c>
      <c r="GV13" s="37">
        <f>IF(GV1&lt;=2007,GV11+1,GV11)</f>
        <v>328</v>
      </c>
      <c r="GW13" s="37">
        <f>IF(GW1&lt;=2007,GW11,GW11+1)</f>
        <v>305</v>
      </c>
      <c r="GX13" s="33">
        <f>GX11</f>
        <v>328</v>
      </c>
      <c r="GY13" s="33">
        <f>GY11</f>
        <v>312</v>
      </c>
      <c r="GZ13" s="33">
        <f>GZ11</f>
        <v>296</v>
      </c>
      <c r="HA13" s="36">
        <f>IF(HA1&lt;=2007,HA11,HA11-1)</f>
        <v>327</v>
      </c>
      <c r="HB13" s="36">
        <f>IF(HB1&lt;=2007,HB11-1,HB11)</f>
        <v>304</v>
      </c>
      <c r="HC13" s="33">
        <f>HC11</f>
        <v>312</v>
      </c>
      <c r="HD13" s="33">
        <f>HD11</f>
        <v>320</v>
      </c>
      <c r="HE13" s="33">
        <f>HE11</f>
        <v>312</v>
      </c>
      <c r="HF13" s="33">
        <f>HF11</f>
        <v>312</v>
      </c>
      <c r="HG13" s="33">
        <f>HG11</f>
        <v>320</v>
      </c>
      <c r="HH13" s="37">
        <f>IF(HH1&lt;=2007,HH11+1,HH11)</f>
        <v>312</v>
      </c>
      <c r="HI13" s="37">
        <f>IF(HI1&lt;=2007,HI11,HI11+1)</f>
        <v>305</v>
      </c>
      <c r="HJ13" s="33">
        <f>HJ11</f>
        <v>328</v>
      </c>
      <c r="HK13" s="33">
        <f>HK11</f>
        <v>312</v>
      </c>
      <c r="HL13" s="33">
        <f>HL11</f>
        <v>288</v>
      </c>
      <c r="HM13" s="36">
        <f>IF(HM1&lt;=2007,HM11,HM11-1)</f>
        <v>327</v>
      </c>
      <c r="HN13" s="36">
        <f>IF(HN1&lt;=2007,HN11-1,HN11)</f>
        <v>304</v>
      </c>
      <c r="HO13" s="33">
        <f>HO11</f>
        <v>312</v>
      </c>
      <c r="HP13" s="33">
        <f>HP11</f>
        <v>320</v>
      </c>
      <c r="HQ13" s="33">
        <f>HQ11</f>
        <v>312</v>
      </c>
      <c r="HR13" s="33">
        <f>HR11</f>
        <v>328</v>
      </c>
      <c r="HS13" s="33">
        <f>HS11</f>
        <v>304</v>
      </c>
      <c r="HT13" s="37">
        <f>IF(HT1&lt;=2007,HT11+1,HT11)</f>
        <v>312</v>
      </c>
      <c r="HU13" s="37">
        <f>IF(HU1&lt;=2007,HU11,HU11+1)</f>
        <v>321</v>
      </c>
      <c r="HV13" s="33">
        <f>HV11</f>
        <v>312</v>
      </c>
      <c r="HW13" s="33">
        <f>HW11</f>
        <v>312</v>
      </c>
      <c r="HX13" s="33">
        <f>HX11</f>
        <v>288</v>
      </c>
      <c r="HY13" s="36">
        <f>IF(HY1&lt;=2007,HY11,HY11-1)</f>
        <v>327</v>
      </c>
      <c r="HZ13" s="36">
        <f>IF(HZ1&lt;=2007,HZ11-1,HZ11)</f>
        <v>304</v>
      </c>
      <c r="IA13" s="33">
        <f>IA11</f>
        <v>328</v>
      </c>
      <c r="IB13" s="33">
        <f>IB11</f>
        <v>304</v>
      </c>
      <c r="IC13" s="33">
        <f>IC11</f>
        <v>312</v>
      </c>
      <c r="ID13" s="33">
        <f>ID11</f>
        <v>328</v>
      </c>
      <c r="IE13" s="33">
        <f>IE11</f>
        <v>304</v>
      </c>
      <c r="IF13" s="37">
        <f>IF(IF1&lt;=2007,IF11+1,IF11)</f>
        <v>312</v>
      </c>
      <c r="IG13" s="37">
        <f>IF(IG1&lt;=2007,IG11,IG11+1)</f>
        <v>321</v>
      </c>
      <c r="IH13" s="33">
        <f>IH11</f>
        <v>312</v>
      </c>
      <c r="II13" s="33">
        <f>II11</f>
        <v>328</v>
      </c>
      <c r="IJ13" s="33">
        <f>IJ11</f>
        <v>288</v>
      </c>
      <c r="IK13" s="36">
        <f>IF(IK1&lt;=2007,IK11,IK11-1)</f>
        <v>311</v>
      </c>
      <c r="IL13" s="36">
        <f>IF(IL1&lt;=2007,IL11-1,IL11)</f>
        <v>304</v>
      </c>
      <c r="IM13" s="33">
        <f>IM11</f>
        <v>328</v>
      </c>
      <c r="IN13" s="33">
        <f>IN11</f>
        <v>304</v>
      </c>
      <c r="IO13" s="33">
        <f>IO11</f>
        <v>312</v>
      </c>
      <c r="IP13" s="33">
        <f>IP11</f>
        <v>328</v>
      </c>
      <c r="IQ13" s="33">
        <f>IQ11</f>
        <v>304</v>
      </c>
      <c r="IR13" s="37">
        <f>IF(IR1&lt;=2007,IR11+1,IR11)</f>
        <v>328</v>
      </c>
      <c r="IS13" s="37">
        <f>IF(IS1&lt;=2007,IS11,IS11+1)</f>
        <v>305</v>
      </c>
      <c r="IT13" s="33">
        <f>IT11</f>
        <v>312</v>
      </c>
      <c r="IU13" s="33">
        <f>IU11</f>
        <v>328</v>
      </c>
      <c r="IV13" s="33">
        <f>IV11</f>
        <v>296</v>
      </c>
      <c r="IW13" s="36">
        <f>IF(IW1&lt;=2007,IW11,IW11-1)</f>
        <v>311</v>
      </c>
      <c r="IX13" s="36">
        <f>IF(IX1&lt;=2007,IX11-1,IX11)</f>
        <v>320</v>
      </c>
      <c r="IY13" s="33">
        <f>IY11</f>
        <v>312</v>
      </c>
      <c r="IZ13" s="33">
        <f>IZ11</f>
        <v>304</v>
      </c>
      <c r="JA13" s="33">
        <f>JA11</f>
        <v>328</v>
      </c>
      <c r="JB13" s="33">
        <f>JB11</f>
        <v>312</v>
      </c>
      <c r="JC13" s="33">
        <f>JC11</f>
        <v>304</v>
      </c>
      <c r="JD13" s="37">
        <f>IF(JD1&lt;=2007,JD11+1,JD11)</f>
        <v>328</v>
      </c>
      <c r="JE13" s="37">
        <f>IF(JE1&lt;=2007,JE11,JE11+1)</f>
        <v>305</v>
      </c>
      <c r="JF13" s="33">
        <f>JF11</f>
        <v>328</v>
      </c>
      <c r="JG13" s="33">
        <f>JG11</f>
        <v>312</v>
      </c>
      <c r="JH13" s="33">
        <f>JH11</f>
        <v>288</v>
      </c>
      <c r="JI13" s="36">
        <f>IF(JI1&lt;=2007,JI11,JI11-1)</f>
        <v>311</v>
      </c>
      <c r="JJ13" s="36">
        <f>IF(JJ1&lt;=2007,JJ11-1,JJ11)</f>
        <v>320</v>
      </c>
      <c r="JK13" s="33">
        <f>JK11</f>
        <v>312</v>
      </c>
      <c r="JL13" s="33">
        <f>JL11</f>
        <v>304</v>
      </c>
      <c r="JM13" s="33">
        <f>JM11</f>
        <v>328</v>
      </c>
      <c r="JN13" s="33">
        <f>JN11</f>
        <v>312</v>
      </c>
      <c r="JO13" s="33">
        <f>JO11</f>
        <v>320</v>
      </c>
      <c r="JP13" s="37">
        <f>IF(JP1&lt;=2007,JP11+1,JP11)</f>
        <v>312</v>
      </c>
      <c r="JQ13" s="37">
        <f>IF(JQ1&lt;=2007,JQ11,JQ11+1)</f>
        <v>305</v>
      </c>
      <c r="JR13" s="33">
        <f>JR11</f>
        <v>328</v>
      </c>
      <c r="JS13" s="33">
        <f>JS11</f>
        <v>312</v>
      </c>
      <c r="JT13" s="33">
        <f>JT11</f>
        <v>288</v>
      </c>
      <c r="JU13" s="36">
        <f>IF(JU1&lt;=2007,JU11,JU11-1)</f>
        <v>327</v>
      </c>
      <c r="JV13" s="36">
        <f>IF(JV1&lt;=2007,JV11-1,JV11)</f>
        <v>304</v>
      </c>
      <c r="JW13" s="33">
        <f>JW11</f>
        <v>312</v>
      </c>
      <c r="JX13" s="33">
        <f>JX11</f>
        <v>320</v>
      </c>
      <c r="JY13" s="33">
        <f>JY11</f>
        <v>312</v>
      </c>
      <c r="JZ13" s="33">
        <f>JZ11</f>
        <v>312</v>
      </c>
      <c r="KA13" s="33">
        <f>KA11</f>
        <v>320</v>
      </c>
      <c r="KB13" s="37">
        <f>IF(KB1&lt;=2007,KB11+1,KB11)</f>
        <v>312</v>
      </c>
      <c r="KC13" s="37">
        <f>IF(KC1&lt;=2007,KC11,KC11+1)</f>
        <v>305</v>
      </c>
      <c r="KD13" s="33">
        <f>KD11</f>
        <v>328</v>
      </c>
      <c r="KE13" s="33">
        <f>KE11</f>
        <v>312</v>
      </c>
      <c r="KF13" s="33">
        <f>KF11</f>
        <v>288</v>
      </c>
      <c r="KG13" s="36">
        <f>IF(KG1&lt;=2007,KG11,KG11-1)</f>
        <v>327</v>
      </c>
      <c r="KH13" s="36">
        <f>IF(KH1&lt;=2007,KH11-1,KH11)</f>
        <v>304</v>
      </c>
      <c r="KI13" s="33">
        <f>KI11</f>
        <v>312</v>
      </c>
      <c r="KJ13" s="33">
        <f>KJ11</f>
        <v>320</v>
      </c>
      <c r="KK13" s="33">
        <f>KK11</f>
        <v>312</v>
      </c>
      <c r="KL13" s="33">
        <f>KL11</f>
        <v>328</v>
      </c>
      <c r="KM13" s="33">
        <f>KM11</f>
        <v>304</v>
      </c>
      <c r="KN13" s="37">
        <f>IF(KN1&lt;=2007,KN11+1,KN11)</f>
        <v>312</v>
      </c>
      <c r="KO13" s="37">
        <f>IF(KO1&lt;=2007,KO11,KO11+1)</f>
        <v>321</v>
      </c>
      <c r="KP13" s="33">
        <f>KP11</f>
        <v>312</v>
      </c>
      <c r="KQ13" s="33">
        <f>KQ11</f>
        <v>312</v>
      </c>
      <c r="KR13" s="33">
        <f>KR11</f>
        <v>312</v>
      </c>
      <c r="KS13" s="36">
        <f>IF(KS1&lt;=2007,KS11,KS11-1)</f>
        <v>311</v>
      </c>
      <c r="KT13" s="36">
        <f>IF(KT1&lt;=2007,KT11-1,KT11)</f>
        <v>304</v>
      </c>
      <c r="KU13" s="33">
        <f>KU11</f>
        <v>328</v>
      </c>
      <c r="KV13" s="33">
        <f>KV11</f>
        <v>304</v>
      </c>
      <c r="KW13" s="33">
        <f>KW11</f>
        <v>312</v>
      </c>
      <c r="KX13" s="33">
        <f>KX11</f>
        <v>328</v>
      </c>
      <c r="KY13" s="33">
        <f>KY11</f>
        <v>304</v>
      </c>
      <c r="KZ13" s="37">
        <f>IF(KZ1&lt;=2007,KZ11+1,KZ11)</f>
        <v>328</v>
      </c>
      <c r="LA13" s="37">
        <f>IF(LA1&lt;=2007,LA11,LA11+1)</f>
        <v>305</v>
      </c>
      <c r="LB13" s="33">
        <f>LB11</f>
        <v>312</v>
      </c>
      <c r="LC13" s="33">
        <f>LC11</f>
        <v>328</v>
      </c>
      <c r="LD13" s="33">
        <f>LD11</f>
        <v>288</v>
      </c>
      <c r="LE13" s="36">
        <f>IF(LE1&lt;=2007,LE11,LE11-1)</f>
        <v>311</v>
      </c>
      <c r="LF13" s="36">
        <f>IF(LF1&lt;=2007,LF11-1,LF11)</f>
        <v>304</v>
      </c>
      <c r="LG13" s="33">
        <f>LG11</f>
        <v>328</v>
      </c>
      <c r="LH13" s="33">
        <f>LH11</f>
        <v>304</v>
      </c>
      <c r="LI13" s="33">
        <f>LI11</f>
        <v>328</v>
      </c>
      <c r="LJ13" s="33">
        <f>LJ11</f>
        <v>312</v>
      </c>
      <c r="LK13" s="33">
        <f>LK11</f>
        <v>304</v>
      </c>
      <c r="LL13" s="37">
        <f>IF(LL1&lt;=2007,LL11+1,LL11)</f>
        <v>328</v>
      </c>
      <c r="LM13" s="37">
        <f>IF(LM1&lt;=2007,LM11,LM11+1)</f>
        <v>305</v>
      </c>
      <c r="LN13" s="33">
        <f>LN11</f>
        <v>312</v>
      </c>
      <c r="LO13" s="33">
        <f>LO11</f>
        <v>328</v>
      </c>
      <c r="LP13" s="33">
        <f>LP11</f>
        <v>288</v>
      </c>
      <c r="LQ13" s="36">
        <f>IF(LQ1&lt;=2007,LQ11,LQ11-1)</f>
        <v>311</v>
      </c>
      <c r="LR13" s="36">
        <f>IF(LR1&lt;=2007,LR11-1,LR11)</f>
        <v>320</v>
      </c>
      <c r="LS13" s="33">
        <f>LS11</f>
        <v>312</v>
      </c>
      <c r="LT13" s="33">
        <f>LT11</f>
        <v>304</v>
      </c>
      <c r="LU13" s="33">
        <f>LU11</f>
        <v>328</v>
      </c>
      <c r="LV13" s="33">
        <f>LV11</f>
        <v>312</v>
      </c>
      <c r="LW13" s="33">
        <f>LW11</f>
        <v>304</v>
      </c>
      <c r="LX13" s="37">
        <f>IF(LX1&lt;=2007,LX11+1,LX11)</f>
        <v>328</v>
      </c>
      <c r="LY13" s="37">
        <f>IF(LY1&lt;=2007,LY11,LY11+1)</f>
        <v>305</v>
      </c>
      <c r="LZ13" s="33">
        <f>LZ11</f>
        <v>328</v>
      </c>
      <c r="MA13" s="33">
        <f>MA11</f>
        <v>312</v>
      </c>
      <c r="MB13" s="33">
        <f>MB11</f>
        <v>288</v>
      </c>
      <c r="MC13" s="36">
        <f>IF(MC1&lt;=2007,MC11,MC11-1)</f>
        <v>311</v>
      </c>
      <c r="MD13" s="36">
        <f>IF(MD1&lt;=2007,MD11-1,MD11)</f>
        <v>320</v>
      </c>
      <c r="ME13" s="33">
        <f>ME11</f>
        <v>312</v>
      </c>
      <c r="MF13" s="33">
        <f>MF11</f>
        <v>304</v>
      </c>
      <c r="MG13" s="33">
        <f>MG11</f>
        <v>328</v>
      </c>
      <c r="MH13" s="33">
        <f>MH11</f>
        <v>312</v>
      </c>
      <c r="MI13" s="33">
        <f>MI11</f>
        <v>320</v>
      </c>
      <c r="MJ13" s="37">
        <f>IF(MJ1&lt;=2007,MJ11+1,MJ11)</f>
        <v>312</v>
      </c>
      <c r="MK13" s="37">
        <f>IF(MK1&lt;=2007,MK11,MK11+1)</f>
        <v>305</v>
      </c>
      <c r="ML13" s="33">
        <f>ML11</f>
        <v>328</v>
      </c>
      <c r="MM13" s="33">
        <f>MM11</f>
        <v>312</v>
      </c>
      <c r="MN13" s="33">
        <f>MN11</f>
        <v>296</v>
      </c>
      <c r="MO13" s="36">
        <f>IF(MO1&lt;=2007,MO11,MO11-1)</f>
        <v>327</v>
      </c>
      <c r="MP13" s="36">
        <f>IF(MP1&lt;=2007,MP11-1,MP11)</f>
        <v>304</v>
      </c>
      <c r="MQ13" s="33">
        <f>MQ11</f>
        <v>312</v>
      </c>
      <c r="MR13" s="33">
        <f>MR11</f>
        <v>320</v>
      </c>
      <c r="MS13" s="33">
        <f>MS11</f>
        <v>312</v>
      </c>
      <c r="MT13" s="33">
        <f>MT11</f>
        <v>328</v>
      </c>
      <c r="MU13" s="33">
        <f>MU11</f>
        <v>304</v>
      </c>
      <c r="MV13" s="37">
        <f>IF(MV1&lt;=2007,MV11+1,MV11)</f>
        <v>312</v>
      </c>
      <c r="MW13" s="37">
        <f>IF(MW1&lt;=2007,MW11,MW11+1)</f>
        <v>321</v>
      </c>
      <c r="MX13" s="33">
        <f>MX11</f>
        <v>312</v>
      </c>
    </row>
    <row r="14" spans="1:362" x14ac:dyDescent="0.2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</row>
    <row r="15" spans="1:362" x14ac:dyDescent="0.2">
      <c r="A15" s="34" t="s">
        <v>23</v>
      </c>
      <c r="B15" s="30"/>
      <c r="C15" s="35">
        <f t="shared" ref="C15:BN15" si="72">C9</f>
        <v>39083</v>
      </c>
      <c r="D15" s="35">
        <f t="shared" si="72"/>
        <v>39114</v>
      </c>
      <c r="E15" s="35">
        <f t="shared" si="72"/>
        <v>39142</v>
      </c>
      <c r="F15" s="35">
        <f t="shared" si="72"/>
        <v>39173</v>
      </c>
      <c r="G15" s="35">
        <f t="shared" si="72"/>
        <v>39203</v>
      </c>
      <c r="H15" s="35">
        <f t="shared" si="72"/>
        <v>39234</v>
      </c>
      <c r="I15" s="35">
        <f t="shared" si="72"/>
        <v>39264</v>
      </c>
      <c r="J15" s="35">
        <f t="shared" si="72"/>
        <v>39295</v>
      </c>
      <c r="K15" s="35">
        <f t="shared" si="72"/>
        <v>39326</v>
      </c>
      <c r="L15" s="35">
        <f t="shared" si="72"/>
        <v>39356</v>
      </c>
      <c r="M15" s="35">
        <f t="shared" si="72"/>
        <v>39387</v>
      </c>
      <c r="N15" s="35">
        <f t="shared" si="72"/>
        <v>39417</v>
      </c>
      <c r="O15" s="35">
        <f t="shared" si="72"/>
        <v>39448</v>
      </c>
      <c r="P15" s="35">
        <f t="shared" si="72"/>
        <v>39479</v>
      </c>
      <c r="Q15" s="35">
        <f t="shared" si="72"/>
        <v>39508</v>
      </c>
      <c r="R15" s="35">
        <f t="shared" si="72"/>
        <v>39539</v>
      </c>
      <c r="S15" s="35">
        <f t="shared" si="72"/>
        <v>39569</v>
      </c>
      <c r="T15" s="35">
        <f t="shared" si="72"/>
        <v>39600</v>
      </c>
      <c r="U15" s="35">
        <f t="shared" si="72"/>
        <v>39630</v>
      </c>
      <c r="V15" s="35">
        <f t="shared" si="72"/>
        <v>39661</v>
      </c>
      <c r="W15" s="35">
        <f t="shared" si="72"/>
        <v>39692</v>
      </c>
      <c r="X15" s="35">
        <f t="shared" si="72"/>
        <v>39722</v>
      </c>
      <c r="Y15" s="35">
        <f t="shared" si="72"/>
        <v>39753</v>
      </c>
      <c r="Z15" s="35">
        <f t="shared" si="72"/>
        <v>39783</v>
      </c>
      <c r="AA15" s="35">
        <f t="shared" si="72"/>
        <v>39814</v>
      </c>
      <c r="AB15" s="35">
        <f t="shared" si="72"/>
        <v>39845</v>
      </c>
      <c r="AC15" s="35">
        <f t="shared" si="72"/>
        <v>39873</v>
      </c>
      <c r="AD15" s="35">
        <f t="shared" si="72"/>
        <v>39904</v>
      </c>
      <c r="AE15" s="35">
        <f t="shared" si="72"/>
        <v>39934</v>
      </c>
      <c r="AF15" s="35">
        <f t="shared" si="72"/>
        <v>39965</v>
      </c>
      <c r="AG15" s="35">
        <f t="shared" si="72"/>
        <v>39995</v>
      </c>
      <c r="AH15" s="35">
        <f t="shared" si="72"/>
        <v>40026</v>
      </c>
      <c r="AI15" s="35">
        <f t="shared" si="72"/>
        <v>40057</v>
      </c>
      <c r="AJ15" s="35">
        <f t="shared" si="72"/>
        <v>40087</v>
      </c>
      <c r="AK15" s="35">
        <f t="shared" si="72"/>
        <v>40118</v>
      </c>
      <c r="AL15" s="35">
        <f t="shared" si="72"/>
        <v>40148</v>
      </c>
      <c r="AM15" s="35">
        <f t="shared" si="72"/>
        <v>40179</v>
      </c>
      <c r="AN15" s="35">
        <f t="shared" si="72"/>
        <v>40210</v>
      </c>
      <c r="AO15" s="35">
        <f t="shared" si="72"/>
        <v>40238</v>
      </c>
      <c r="AP15" s="35">
        <f t="shared" si="72"/>
        <v>40269</v>
      </c>
      <c r="AQ15" s="35">
        <f t="shared" si="72"/>
        <v>40299</v>
      </c>
      <c r="AR15" s="35">
        <f t="shared" si="72"/>
        <v>40330</v>
      </c>
      <c r="AS15" s="35">
        <f t="shared" si="72"/>
        <v>40360</v>
      </c>
      <c r="AT15" s="35">
        <f t="shared" si="72"/>
        <v>40391</v>
      </c>
      <c r="AU15" s="35">
        <f t="shared" si="72"/>
        <v>40422</v>
      </c>
      <c r="AV15" s="35">
        <f t="shared" si="72"/>
        <v>40452</v>
      </c>
      <c r="AW15" s="35">
        <f t="shared" si="72"/>
        <v>40483</v>
      </c>
      <c r="AX15" s="35">
        <f t="shared" si="72"/>
        <v>40513</v>
      </c>
      <c r="AY15" s="35">
        <f t="shared" si="72"/>
        <v>40544</v>
      </c>
      <c r="AZ15" s="35">
        <f t="shared" si="72"/>
        <v>40575</v>
      </c>
      <c r="BA15" s="35">
        <f t="shared" si="72"/>
        <v>40603</v>
      </c>
      <c r="BB15" s="35">
        <f t="shared" si="72"/>
        <v>40634</v>
      </c>
      <c r="BC15" s="35">
        <f t="shared" si="72"/>
        <v>40664</v>
      </c>
      <c r="BD15" s="35">
        <f t="shared" si="72"/>
        <v>40695</v>
      </c>
      <c r="BE15" s="35">
        <f t="shared" si="72"/>
        <v>40725</v>
      </c>
      <c r="BF15" s="35">
        <f t="shared" si="72"/>
        <v>40756</v>
      </c>
      <c r="BG15" s="35">
        <f t="shared" si="72"/>
        <v>40787</v>
      </c>
      <c r="BH15" s="35">
        <f t="shared" si="72"/>
        <v>40817</v>
      </c>
      <c r="BI15" s="35">
        <f t="shared" si="72"/>
        <v>40848</v>
      </c>
      <c r="BJ15" s="35">
        <f t="shared" si="72"/>
        <v>40878</v>
      </c>
      <c r="BK15" s="35">
        <f t="shared" si="72"/>
        <v>40909</v>
      </c>
      <c r="BL15" s="35">
        <f t="shared" si="72"/>
        <v>40940</v>
      </c>
      <c r="BM15" s="35">
        <f t="shared" si="72"/>
        <v>40969</v>
      </c>
      <c r="BN15" s="35">
        <f t="shared" si="72"/>
        <v>41000</v>
      </c>
      <c r="BO15" s="35">
        <f t="shared" ref="BO15:DZ15" si="73">BO9</f>
        <v>41030</v>
      </c>
      <c r="BP15" s="35">
        <f t="shared" si="73"/>
        <v>41061</v>
      </c>
      <c r="BQ15" s="35">
        <f t="shared" si="73"/>
        <v>41091</v>
      </c>
      <c r="BR15" s="35">
        <f t="shared" si="73"/>
        <v>41122</v>
      </c>
      <c r="BS15" s="35">
        <f t="shared" si="73"/>
        <v>41153</v>
      </c>
      <c r="BT15" s="35">
        <f t="shared" si="73"/>
        <v>41183</v>
      </c>
      <c r="BU15" s="35">
        <f t="shared" si="73"/>
        <v>41214</v>
      </c>
      <c r="BV15" s="35">
        <f t="shared" si="73"/>
        <v>41244</v>
      </c>
      <c r="BW15" s="35">
        <f t="shared" si="73"/>
        <v>41275</v>
      </c>
      <c r="BX15" s="35">
        <f t="shared" si="73"/>
        <v>41306</v>
      </c>
      <c r="BY15" s="35">
        <f t="shared" si="73"/>
        <v>41334</v>
      </c>
      <c r="BZ15" s="35">
        <f t="shared" si="73"/>
        <v>41365</v>
      </c>
      <c r="CA15" s="35">
        <f t="shared" si="73"/>
        <v>41395</v>
      </c>
      <c r="CB15" s="35">
        <f t="shared" si="73"/>
        <v>41426</v>
      </c>
      <c r="CC15" s="35">
        <f t="shared" si="73"/>
        <v>41456</v>
      </c>
      <c r="CD15" s="35">
        <f t="shared" si="73"/>
        <v>41487</v>
      </c>
      <c r="CE15" s="35">
        <f t="shared" si="73"/>
        <v>41518</v>
      </c>
      <c r="CF15" s="35">
        <f t="shared" si="73"/>
        <v>41548</v>
      </c>
      <c r="CG15" s="35">
        <f t="shared" si="73"/>
        <v>41579</v>
      </c>
      <c r="CH15" s="35">
        <f t="shared" si="73"/>
        <v>41609</v>
      </c>
      <c r="CI15" s="35">
        <f t="shared" si="73"/>
        <v>41640</v>
      </c>
      <c r="CJ15" s="35">
        <f t="shared" si="73"/>
        <v>41671</v>
      </c>
      <c r="CK15" s="35">
        <f t="shared" si="73"/>
        <v>41699</v>
      </c>
      <c r="CL15" s="35">
        <f t="shared" si="73"/>
        <v>41730</v>
      </c>
      <c r="CM15" s="35">
        <f t="shared" si="73"/>
        <v>41760</v>
      </c>
      <c r="CN15" s="35">
        <f t="shared" si="73"/>
        <v>41791</v>
      </c>
      <c r="CO15" s="35">
        <f t="shared" si="73"/>
        <v>41821</v>
      </c>
      <c r="CP15" s="35">
        <f t="shared" si="73"/>
        <v>41852</v>
      </c>
      <c r="CQ15" s="35">
        <f t="shared" si="73"/>
        <v>41883</v>
      </c>
      <c r="CR15" s="35">
        <f t="shared" si="73"/>
        <v>41913</v>
      </c>
      <c r="CS15" s="35">
        <f t="shared" si="73"/>
        <v>41944</v>
      </c>
      <c r="CT15" s="35">
        <f t="shared" si="73"/>
        <v>41974</v>
      </c>
      <c r="CU15" s="35">
        <f t="shared" si="73"/>
        <v>42005</v>
      </c>
      <c r="CV15" s="35">
        <f t="shared" si="73"/>
        <v>42036</v>
      </c>
      <c r="CW15" s="35">
        <f t="shared" si="73"/>
        <v>42064</v>
      </c>
      <c r="CX15" s="35">
        <f t="shared" si="73"/>
        <v>42095</v>
      </c>
      <c r="CY15" s="35">
        <f t="shared" si="73"/>
        <v>42125</v>
      </c>
      <c r="CZ15" s="35">
        <f t="shared" si="73"/>
        <v>42156</v>
      </c>
      <c r="DA15" s="35">
        <f t="shared" si="73"/>
        <v>42186</v>
      </c>
      <c r="DB15" s="35">
        <f t="shared" si="73"/>
        <v>42217</v>
      </c>
      <c r="DC15" s="35">
        <f t="shared" si="73"/>
        <v>42248</v>
      </c>
      <c r="DD15" s="35">
        <f t="shared" si="73"/>
        <v>42278</v>
      </c>
      <c r="DE15" s="35">
        <f t="shared" si="73"/>
        <v>42309</v>
      </c>
      <c r="DF15" s="35">
        <f t="shared" si="73"/>
        <v>42339</v>
      </c>
      <c r="DG15" s="35">
        <f t="shared" si="73"/>
        <v>42370</v>
      </c>
      <c r="DH15" s="35">
        <f t="shared" si="73"/>
        <v>42401</v>
      </c>
      <c r="DI15" s="35">
        <f t="shared" si="73"/>
        <v>42430</v>
      </c>
      <c r="DJ15" s="35">
        <f t="shared" si="73"/>
        <v>42461</v>
      </c>
      <c r="DK15" s="35">
        <f t="shared" si="73"/>
        <v>42491</v>
      </c>
      <c r="DL15" s="35">
        <f t="shared" si="73"/>
        <v>42522</v>
      </c>
      <c r="DM15" s="35">
        <f t="shared" si="73"/>
        <v>42552</v>
      </c>
      <c r="DN15" s="35">
        <f t="shared" si="73"/>
        <v>42583</v>
      </c>
      <c r="DO15" s="35">
        <f t="shared" si="73"/>
        <v>42614</v>
      </c>
      <c r="DP15" s="35">
        <f t="shared" si="73"/>
        <v>42644</v>
      </c>
      <c r="DQ15" s="35">
        <f t="shared" si="73"/>
        <v>42675</v>
      </c>
      <c r="DR15" s="35">
        <f t="shared" si="73"/>
        <v>42705</v>
      </c>
      <c r="DS15" s="35">
        <f t="shared" si="73"/>
        <v>42736</v>
      </c>
      <c r="DT15" s="35">
        <f t="shared" si="73"/>
        <v>42767</v>
      </c>
      <c r="DU15" s="35">
        <f t="shared" si="73"/>
        <v>42795</v>
      </c>
      <c r="DV15" s="35">
        <f t="shared" si="73"/>
        <v>42826</v>
      </c>
      <c r="DW15" s="35">
        <f t="shared" si="73"/>
        <v>42856</v>
      </c>
      <c r="DX15" s="35">
        <f t="shared" si="73"/>
        <v>42887</v>
      </c>
      <c r="DY15" s="35">
        <f t="shared" si="73"/>
        <v>42917</v>
      </c>
      <c r="DZ15" s="35">
        <f t="shared" si="73"/>
        <v>42948</v>
      </c>
      <c r="EA15" s="35">
        <f t="shared" ref="EA15:GL15" si="74">EA9</f>
        <v>42979</v>
      </c>
      <c r="EB15" s="35">
        <f t="shared" si="74"/>
        <v>43009</v>
      </c>
      <c r="EC15" s="35">
        <f t="shared" si="74"/>
        <v>43040</v>
      </c>
      <c r="ED15" s="35">
        <f t="shared" si="74"/>
        <v>43070</v>
      </c>
      <c r="EE15" s="35">
        <f t="shared" si="74"/>
        <v>43101</v>
      </c>
      <c r="EF15" s="35">
        <f t="shared" si="74"/>
        <v>43132</v>
      </c>
      <c r="EG15" s="35">
        <f t="shared" si="74"/>
        <v>43160</v>
      </c>
      <c r="EH15" s="35">
        <f t="shared" si="74"/>
        <v>43191</v>
      </c>
      <c r="EI15" s="35">
        <f t="shared" si="74"/>
        <v>43221</v>
      </c>
      <c r="EJ15" s="35">
        <f t="shared" si="74"/>
        <v>43252</v>
      </c>
      <c r="EK15" s="35">
        <f t="shared" si="74"/>
        <v>43282</v>
      </c>
      <c r="EL15" s="35">
        <f t="shared" si="74"/>
        <v>43313</v>
      </c>
      <c r="EM15" s="35">
        <f t="shared" si="74"/>
        <v>43344</v>
      </c>
      <c r="EN15" s="35">
        <f t="shared" si="74"/>
        <v>43374</v>
      </c>
      <c r="EO15" s="35">
        <f t="shared" si="74"/>
        <v>43405</v>
      </c>
      <c r="EP15" s="35">
        <f t="shared" si="74"/>
        <v>43435</v>
      </c>
      <c r="EQ15" s="35">
        <f t="shared" si="74"/>
        <v>43466</v>
      </c>
      <c r="ER15" s="35">
        <f t="shared" si="74"/>
        <v>43497</v>
      </c>
      <c r="ES15" s="35">
        <f t="shared" si="74"/>
        <v>43525</v>
      </c>
      <c r="ET15" s="35">
        <f t="shared" si="74"/>
        <v>43556</v>
      </c>
      <c r="EU15" s="35">
        <f t="shared" si="74"/>
        <v>43586</v>
      </c>
      <c r="EV15" s="35">
        <f t="shared" si="74"/>
        <v>43617</v>
      </c>
      <c r="EW15" s="35">
        <f t="shared" si="74"/>
        <v>43647</v>
      </c>
      <c r="EX15" s="35">
        <f t="shared" si="74"/>
        <v>43678</v>
      </c>
      <c r="EY15" s="35">
        <f t="shared" si="74"/>
        <v>43709</v>
      </c>
      <c r="EZ15" s="35">
        <f t="shared" si="74"/>
        <v>43739</v>
      </c>
      <c r="FA15" s="35">
        <f t="shared" si="74"/>
        <v>43770</v>
      </c>
      <c r="FB15" s="35">
        <f t="shared" si="74"/>
        <v>43800</v>
      </c>
      <c r="FC15" s="35">
        <f t="shared" si="74"/>
        <v>43831</v>
      </c>
      <c r="FD15" s="35">
        <f t="shared" si="74"/>
        <v>43862</v>
      </c>
      <c r="FE15" s="35">
        <f t="shared" si="74"/>
        <v>43891</v>
      </c>
      <c r="FF15" s="35">
        <f t="shared" si="74"/>
        <v>43922</v>
      </c>
      <c r="FG15" s="35">
        <f t="shared" si="74"/>
        <v>43952</v>
      </c>
      <c r="FH15" s="35">
        <f t="shared" si="74"/>
        <v>43983</v>
      </c>
      <c r="FI15" s="35">
        <f t="shared" si="74"/>
        <v>44013</v>
      </c>
      <c r="FJ15" s="35">
        <f t="shared" si="74"/>
        <v>44044</v>
      </c>
      <c r="FK15" s="35">
        <f t="shared" si="74"/>
        <v>44075</v>
      </c>
      <c r="FL15" s="35">
        <f t="shared" si="74"/>
        <v>44105</v>
      </c>
      <c r="FM15" s="35">
        <f t="shared" si="74"/>
        <v>44136</v>
      </c>
      <c r="FN15" s="35">
        <f t="shared" si="74"/>
        <v>44166</v>
      </c>
      <c r="FO15" s="35">
        <f t="shared" si="74"/>
        <v>44197</v>
      </c>
      <c r="FP15" s="35">
        <f t="shared" si="74"/>
        <v>44228</v>
      </c>
      <c r="FQ15" s="35">
        <f t="shared" si="74"/>
        <v>44256</v>
      </c>
      <c r="FR15" s="35">
        <f t="shared" si="74"/>
        <v>44287</v>
      </c>
      <c r="FS15" s="35">
        <f t="shared" si="74"/>
        <v>44317</v>
      </c>
      <c r="FT15" s="35">
        <f t="shared" si="74"/>
        <v>44348</v>
      </c>
      <c r="FU15" s="35">
        <f t="shared" si="74"/>
        <v>44378</v>
      </c>
      <c r="FV15" s="35">
        <f t="shared" si="74"/>
        <v>44409</v>
      </c>
      <c r="FW15" s="35">
        <f t="shared" si="74"/>
        <v>44440</v>
      </c>
      <c r="FX15" s="35">
        <f t="shared" si="74"/>
        <v>44470</v>
      </c>
      <c r="FY15" s="35">
        <f t="shared" si="74"/>
        <v>44501</v>
      </c>
      <c r="FZ15" s="35">
        <f t="shared" si="74"/>
        <v>44531</v>
      </c>
      <c r="GA15" s="35">
        <f t="shared" si="74"/>
        <v>44562</v>
      </c>
      <c r="GB15" s="35">
        <f t="shared" si="74"/>
        <v>44593</v>
      </c>
      <c r="GC15" s="35">
        <f t="shared" si="74"/>
        <v>44621</v>
      </c>
      <c r="GD15" s="35">
        <f t="shared" si="74"/>
        <v>44652</v>
      </c>
      <c r="GE15" s="35">
        <f t="shared" si="74"/>
        <v>44682</v>
      </c>
      <c r="GF15" s="35">
        <f t="shared" si="74"/>
        <v>44713</v>
      </c>
      <c r="GG15" s="35">
        <f t="shared" si="74"/>
        <v>44743</v>
      </c>
      <c r="GH15" s="35">
        <f t="shared" si="74"/>
        <v>44774</v>
      </c>
      <c r="GI15" s="35">
        <f t="shared" si="74"/>
        <v>44805</v>
      </c>
      <c r="GJ15" s="35">
        <f t="shared" si="74"/>
        <v>44835</v>
      </c>
      <c r="GK15" s="35">
        <f t="shared" si="74"/>
        <v>44866</v>
      </c>
      <c r="GL15" s="35">
        <f t="shared" si="74"/>
        <v>44896</v>
      </c>
      <c r="GM15" s="35">
        <f t="shared" ref="GM15:IX15" si="75">GM9</f>
        <v>44927</v>
      </c>
      <c r="GN15" s="35">
        <f t="shared" si="75"/>
        <v>44958</v>
      </c>
      <c r="GO15" s="35">
        <f t="shared" si="75"/>
        <v>44986</v>
      </c>
      <c r="GP15" s="35">
        <f t="shared" si="75"/>
        <v>45017</v>
      </c>
      <c r="GQ15" s="35">
        <f t="shared" si="75"/>
        <v>45047</v>
      </c>
      <c r="GR15" s="35">
        <f t="shared" si="75"/>
        <v>45078</v>
      </c>
      <c r="GS15" s="35">
        <f t="shared" si="75"/>
        <v>45108</v>
      </c>
      <c r="GT15" s="35">
        <f t="shared" si="75"/>
        <v>45139</v>
      </c>
      <c r="GU15" s="35">
        <f t="shared" si="75"/>
        <v>45170</v>
      </c>
      <c r="GV15" s="35">
        <f t="shared" si="75"/>
        <v>45200</v>
      </c>
      <c r="GW15" s="35">
        <f t="shared" si="75"/>
        <v>45231</v>
      </c>
      <c r="GX15" s="35">
        <f t="shared" si="75"/>
        <v>45261</v>
      </c>
      <c r="GY15" s="35">
        <f t="shared" si="75"/>
        <v>45292</v>
      </c>
      <c r="GZ15" s="35">
        <f t="shared" si="75"/>
        <v>45323</v>
      </c>
      <c r="HA15" s="35">
        <f t="shared" si="75"/>
        <v>45352</v>
      </c>
      <c r="HB15" s="35">
        <f t="shared" si="75"/>
        <v>45383</v>
      </c>
      <c r="HC15" s="35">
        <f t="shared" si="75"/>
        <v>45413</v>
      </c>
      <c r="HD15" s="35">
        <f t="shared" si="75"/>
        <v>45444</v>
      </c>
      <c r="HE15" s="35">
        <f t="shared" si="75"/>
        <v>45474</v>
      </c>
      <c r="HF15" s="35">
        <f t="shared" si="75"/>
        <v>45505</v>
      </c>
      <c r="HG15" s="35">
        <f t="shared" si="75"/>
        <v>45536</v>
      </c>
      <c r="HH15" s="35">
        <f t="shared" si="75"/>
        <v>45566</v>
      </c>
      <c r="HI15" s="35">
        <f t="shared" si="75"/>
        <v>45597</v>
      </c>
      <c r="HJ15" s="35">
        <f t="shared" si="75"/>
        <v>45627</v>
      </c>
      <c r="HK15" s="35">
        <f t="shared" si="75"/>
        <v>45658</v>
      </c>
      <c r="HL15" s="35">
        <f t="shared" si="75"/>
        <v>45689</v>
      </c>
      <c r="HM15" s="35">
        <f t="shared" si="75"/>
        <v>45717</v>
      </c>
      <c r="HN15" s="35">
        <f t="shared" si="75"/>
        <v>45748</v>
      </c>
      <c r="HO15" s="35">
        <f t="shared" si="75"/>
        <v>45778</v>
      </c>
      <c r="HP15" s="35">
        <f t="shared" si="75"/>
        <v>45809</v>
      </c>
      <c r="HQ15" s="35">
        <f t="shared" si="75"/>
        <v>45839</v>
      </c>
      <c r="HR15" s="35">
        <f t="shared" si="75"/>
        <v>45870</v>
      </c>
      <c r="HS15" s="35">
        <f t="shared" si="75"/>
        <v>45901</v>
      </c>
      <c r="HT15" s="35">
        <f t="shared" si="75"/>
        <v>45931</v>
      </c>
      <c r="HU15" s="35">
        <f t="shared" si="75"/>
        <v>45962</v>
      </c>
      <c r="HV15" s="35">
        <f t="shared" si="75"/>
        <v>45992</v>
      </c>
      <c r="HW15" s="35">
        <f t="shared" si="75"/>
        <v>46023</v>
      </c>
      <c r="HX15" s="35">
        <f t="shared" si="75"/>
        <v>46054</v>
      </c>
      <c r="HY15" s="35">
        <f t="shared" si="75"/>
        <v>46082</v>
      </c>
      <c r="HZ15" s="35">
        <f t="shared" si="75"/>
        <v>46113</v>
      </c>
      <c r="IA15" s="35">
        <f t="shared" si="75"/>
        <v>46143</v>
      </c>
      <c r="IB15" s="35">
        <f t="shared" si="75"/>
        <v>46174</v>
      </c>
      <c r="IC15" s="35">
        <f t="shared" si="75"/>
        <v>46204</v>
      </c>
      <c r="ID15" s="35">
        <f t="shared" si="75"/>
        <v>46235</v>
      </c>
      <c r="IE15" s="35">
        <f t="shared" si="75"/>
        <v>46266</v>
      </c>
      <c r="IF15" s="35">
        <f t="shared" si="75"/>
        <v>46296</v>
      </c>
      <c r="IG15" s="35">
        <f t="shared" si="75"/>
        <v>46327</v>
      </c>
      <c r="IH15" s="35">
        <f t="shared" si="75"/>
        <v>46357</v>
      </c>
      <c r="II15" s="35">
        <f t="shared" si="75"/>
        <v>46388</v>
      </c>
      <c r="IJ15" s="35">
        <f t="shared" si="75"/>
        <v>46419</v>
      </c>
      <c r="IK15" s="35">
        <f t="shared" si="75"/>
        <v>46447</v>
      </c>
      <c r="IL15" s="35">
        <f t="shared" si="75"/>
        <v>46478</v>
      </c>
      <c r="IM15" s="35">
        <f t="shared" si="75"/>
        <v>46508</v>
      </c>
      <c r="IN15" s="35">
        <f t="shared" si="75"/>
        <v>46539</v>
      </c>
      <c r="IO15" s="35">
        <f t="shared" si="75"/>
        <v>46569</v>
      </c>
      <c r="IP15" s="35">
        <f t="shared" si="75"/>
        <v>46600</v>
      </c>
      <c r="IQ15" s="35">
        <f t="shared" si="75"/>
        <v>46631</v>
      </c>
      <c r="IR15" s="35">
        <f t="shared" si="75"/>
        <v>46661</v>
      </c>
      <c r="IS15" s="35">
        <f t="shared" si="75"/>
        <v>46692</v>
      </c>
      <c r="IT15" s="35">
        <f t="shared" si="75"/>
        <v>46722</v>
      </c>
      <c r="IU15" s="35">
        <f t="shared" si="75"/>
        <v>46753</v>
      </c>
      <c r="IV15" s="35">
        <f t="shared" si="75"/>
        <v>46784</v>
      </c>
      <c r="IW15" s="35">
        <f t="shared" si="75"/>
        <v>46813</v>
      </c>
      <c r="IX15" s="35">
        <f t="shared" si="75"/>
        <v>46844</v>
      </c>
      <c r="IY15" s="35">
        <f t="shared" ref="IY15:LJ15" si="76">IY9</f>
        <v>46874</v>
      </c>
      <c r="IZ15" s="35">
        <f t="shared" si="76"/>
        <v>46905</v>
      </c>
      <c r="JA15" s="35">
        <f t="shared" si="76"/>
        <v>46935</v>
      </c>
      <c r="JB15" s="35">
        <f t="shared" si="76"/>
        <v>46966</v>
      </c>
      <c r="JC15" s="35">
        <f t="shared" si="76"/>
        <v>46997</v>
      </c>
      <c r="JD15" s="35">
        <f t="shared" si="76"/>
        <v>47027</v>
      </c>
      <c r="JE15" s="35">
        <f t="shared" si="76"/>
        <v>47058</v>
      </c>
      <c r="JF15" s="35">
        <f t="shared" si="76"/>
        <v>47088</v>
      </c>
      <c r="JG15" s="35">
        <f t="shared" si="76"/>
        <v>47119</v>
      </c>
      <c r="JH15" s="35">
        <f t="shared" si="76"/>
        <v>47150</v>
      </c>
      <c r="JI15" s="35">
        <f t="shared" si="76"/>
        <v>47178</v>
      </c>
      <c r="JJ15" s="35">
        <f t="shared" si="76"/>
        <v>47209</v>
      </c>
      <c r="JK15" s="35">
        <f t="shared" si="76"/>
        <v>47239</v>
      </c>
      <c r="JL15" s="35">
        <f t="shared" si="76"/>
        <v>47270</v>
      </c>
      <c r="JM15" s="35">
        <f t="shared" si="76"/>
        <v>47300</v>
      </c>
      <c r="JN15" s="35">
        <f t="shared" si="76"/>
        <v>47331</v>
      </c>
      <c r="JO15" s="35">
        <f t="shared" si="76"/>
        <v>47362</v>
      </c>
      <c r="JP15" s="35">
        <f t="shared" si="76"/>
        <v>47392</v>
      </c>
      <c r="JQ15" s="35">
        <f t="shared" si="76"/>
        <v>47423</v>
      </c>
      <c r="JR15" s="35">
        <f t="shared" si="76"/>
        <v>47453</v>
      </c>
      <c r="JS15" s="35">
        <f t="shared" si="76"/>
        <v>47484</v>
      </c>
      <c r="JT15" s="35">
        <f t="shared" si="76"/>
        <v>47515</v>
      </c>
      <c r="JU15" s="35">
        <f t="shared" si="76"/>
        <v>47543</v>
      </c>
      <c r="JV15" s="35">
        <f t="shared" si="76"/>
        <v>47574</v>
      </c>
      <c r="JW15" s="35">
        <f t="shared" si="76"/>
        <v>47604</v>
      </c>
      <c r="JX15" s="35">
        <f t="shared" si="76"/>
        <v>47635</v>
      </c>
      <c r="JY15" s="35">
        <f t="shared" si="76"/>
        <v>47665</v>
      </c>
      <c r="JZ15" s="35">
        <f t="shared" si="76"/>
        <v>47696</v>
      </c>
      <c r="KA15" s="35">
        <f t="shared" si="76"/>
        <v>47727</v>
      </c>
      <c r="KB15" s="35">
        <f t="shared" si="76"/>
        <v>47757</v>
      </c>
      <c r="KC15" s="35">
        <f t="shared" si="76"/>
        <v>47788</v>
      </c>
      <c r="KD15" s="35">
        <f t="shared" si="76"/>
        <v>47818</v>
      </c>
      <c r="KE15" s="35">
        <f t="shared" si="76"/>
        <v>47849</v>
      </c>
      <c r="KF15" s="35">
        <f t="shared" si="76"/>
        <v>47880</v>
      </c>
      <c r="KG15" s="35">
        <f t="shared" si="76"/>
        <v>47908</v>
      </c>
      <c r="KH15" s="35">
        <f t="shared" si="76"/>
        <v>47939</v>
      </c>
      <c r="KI15" s="35">
        <f t="shared" si="76"/>
        <v>47969</v>
      </c>
      <c r="KJ15" s="35">
        <f t="shared" si="76"/>
        <v>48000</v>
      </c>
      <c r="KK15" s="35">
        <f t="shared" si="76"/>
        <v>48030</v>
      </c>
      <c r="KL15" s="35">
        <f t="shared" si="76"/>
        <v>48061</v>
      </c>
      <c r="KM15" s="35">
        <f t="shared" si="76"/>
        <v>48092</v>
      </c>
      <c r="KN15" s="35">
        <f t="shared" si="76"/>
        <v>48122</v>
      </c>
      <c r="KO15" s="35">
        <f t="shared" si="76"/>
        <v>48153</v>
      </c>
      <c r="KP15" s="35">
        <f t="shared" si="76"/>
        <v>48183</v>
      </c>
      <c r="KQ15" s="35">
        <f t="shared" si="76"/>
        <v>48214</v>
      </c>
      <c r="KR15" s="35">
        <f t="shared" si="76"/>
        <v>48245</v>
      </c>
      <c r="KS15" s="35">
        <f t="shared" si="76"/>
        <v>48274</v>
      </c>
      <c r="KT15" s="35">
        <f t="shared" si="76"/>
        <v>48305</v>
      </c>
      <c r="KU15" s="35">
        <f t="shared" si="76"/>
        <v>48335</v>
      </c>
      <c r="KV15" s="35">
        <f t="shared" si="76"/>
        <v>48366</v>
      </c>
      <c r="KW15" s="35">
        <f t="shared" si="76"/>
        <v>48396</v>
      </c>
      <c r="KX15" s="35">
        <f t="shared" si="76"/>
        <v>48427</v>
      </c>
      <c r="KY15" s="35">
        <f t="shared" si="76"/>
        <v>48458</v>
      </c>
      <c r="KZ15" s="35">
        <f t="shared" si="76"/>
        <v>48488</v>
      </c>
      <c r="LA15" s="35">
        <f t="shared" si="76"/>
        <v>48519</v>
      </c>
      <c r="LB15" s="35">
        <f t="shared" si="76"/>
        <v>48549</v>
      </c>
      <c r="LC15" s="35">
        <f t="shared" si="76"/>
        <v>48580</v>
      </c>
      <c r="LD15" s="35">
        <f t="shared" si="76"/>
        <v>48611</v>
      </c>
      <c r="LE15" s="35">
        <f t="shared" si="76"/>
        <v>48639</v>
      </c>
      <c r="LF15" s="35">
        <f t="shared" si="76"/>
        <v>48670</v>
      </c>
      <c r="LG15" s="35">
        <f t="shared" si="76"/>
        <v>48700</v>
      </c>
      <c r="LH15" s="35">
        <f t="shared" si="76"/>
        <v>48731</v>
      </c>
      <c r="LI15" s="35">
        <f t="shared" si="76"/>
        <v>48761</v>
      </c>
      <c r="LJ15" s="35">
        <f t="shared" si="76"/>
        <v>48792</v>
      </c>
      <c r="LK15" s="35">
        <f t="shared" ref="LK15:MX15" si="77">LK9</f>
        <v>48823</v>
      </c>
      <c r="LL15" s="35">
        <f t="shared" si="77"/>
        <v>48853</v>
      </c>
      <c r="LM15" s="35">
        <f t="shared" si="77"/>
        <v>48884</v>
      </c>
      <c r="LN15" s="35">
        <f t="shared" si="77"/>
        <v>48914</v>
      </c>
      <c r="LO15" s="35">
        <f t="shared" si="77"/>
        <v>48945</v>
      </c>
      <c r="LP15" s="35">
        <f t="shared" si="77"/>
        <v>48976</v>
      </c>
      <c r="LQ15" s="35">
        <f t="shared" si="77"/>
        <v>49004</v>
      </c>
      <c r="LR15" s="35">
        <f t="shared" si="77"/>
        <v>49035</v>
      </c>
      <c r="LS15" s="35">
        <f t="shared" si="77"/>
        <v>49065</v>
      </c>
      <c r="LT15" s="35">
        <f t="shared" si="77"/>
        <v>49096</v>
      </c>
      <c r="LU15" s="35">
        <f t="shared" si="77"/>
        <v>49126</v>
      </c>
      <c r="LV15" s="35">
        <f t="shared" si="77"/>
        <v>49157</v>
      </c>
      <c r="LW15" s="35">
        <f t="shared" si="77"/>
        <v>49188</v>
      </c>
      <c r="LX15" s="35">
        <f t="shared" si="77"/>
        <v>49218</v>
      </c>
      <c r="LY15" s="35">
        <f t="shared" si="77"/>
        <v>49249</v>
      </c>
      <c r="LZ15" s="35">
        <f t="shared" si="77"/>
        <v>49279</v>
      </c>
      <c r="MA15" s="35">
        <f t="shared" si="77"/>
        <v>49310</v>
      </c>
      <c r="MB15" s="35">
        <f t="shared" si="77"/>
        <v>49341</v>
      </c>
      <c r="MC15" s="35">
        <f t="shared" si="77"/>
        <v>49369</v>
      </c>
      <c r="MD15" s="35">
        <f t="shared" si="77"/>
        <v>49400</v>
      </c>
      <c r="ME15" s="35">
        <f t="shared" si="77"/>
        <v>49430</v>
      </c>
      <c r="MF15" s="35">
        <f t="shared" si="77"/>
        <v>49461</v>
      </c>
      <c r="MG15" s="35">
        <f t="shared" si="77"/>
        <v>49491</v>
      </c>
      <c r="MH15" s="35">
        <f t="shared" si="77"/>
        <v>49522</v>
      </c>
      <c r="MI15" s="35">
        <f t="shared" si="77"/>
        <v>49553</v>
      </c>
      <c r="MJ15" s="35">
        <f t="shared" si="77"/>
        <v>49583</v>
      </c>
      <c r="MK15" s="35">
        <f t="shared" si="77"/>
        <v>49614</v>
      </c>
      <c r="ML15" s="35">
        <f t="shared" si="77"/>
        <v>49644</v>
      </c>
      <c r="MM15" s="35">
        <f t="shared" si="77"/>
        <v>49675</v>
      </c>
      <c r="MN15" s="35">
        <f t="shared" si="77"/>
        <v>49706</v>
      </c>
      <c r="MO15" s="35">
        <f t="shared" si="77"/>
        <v>49735</v>
      </c>
      <c r="MP15" s="35">
        <f t="shared" si="77"/>
        <v>49766</v>
      </c>
      <c r="MQ15" s="35">
        <f t="shared" si="77"/>
        <v>49796</v>
      </c>
      <c r="MR15" s="35">
        <f t="shared" si="77"/>
        <v>49827</v>
      </c>
      <c r="MS15" s="35">
        <f t="shared" si="77"/>
        <v>49857</v>
      </c>
      <c r="MT15" s="35">
        <f t="shared" si="77"/>
        <v>49888</v>
      </c>
      <c r="MU15" s="35">
        <f t="shared" si="77"/>
        <v>49919</v>
      </c>
      <c r="MV15" s="35">
        <f t="shared" si="77"/>
        <v>49949</v>
      </c>
      <c r="MW15" s="35">
        <f t="shared" si="77"/>
        <v>49980</v>
      </c>
      <c r="MX15" s="35">
        <f t="shared" si="77"/>
        <v>50010</v>
      </c>
    </row>
    <row r="16" spans="1:362" x14ac:dyDescent="0.2">
      <c r="A16" s="31" t="s">
        <v>20</v>
      </c>
      <c r="B16" s="29">
        <f>SUM(C16:N16)</f>
        <v>4912</v>
      </c>
      <c r="C16" s="38">
        <f t="shared" ref="C16:BN16" si="78">16*(C3-C6-C7)</f>
        <v>416</v>
      </c>
      <c r="D16" s="38">
        <f t="shared" si="78"/>
        <v>384</v>
      </c>
      <c r="E16" s="38">
        <f t="shared" si="78"/>
        <v>432</v>
      </c>
      <c r="F16" s="38">
        <f t="shared" si="78"/>
        <v>400</v>
      </c>
      <c r="G16" s="38">
        <f t="shared" si="78"/>
        <v>416</v>
      </c>
      <c r="H16" s="38">
        <f t="shared" si="78"/>
        <v>416</v>
      </c>
      <c r="I16" s="38">
        <f t="shared" si="78"/>
        <v>400</v>
      </c>
      <c r="J16" s="38">
        <f t="shared" si="78"/>
        <v>432</v>
      </c>
      <c r="K16" s="38">
        <f t="shared" si="78"/>
        <v>384</v>
      </c>
      <c r="L16" s="38">
        <f t="shared" si="78"/>
        <v>432</v>
      </c>
      <c r="M16" s="38">
        <f t="shared" si="78"/>
        <v>400</v>
      </c>
      <c r="N16" s="38">
        <f t="shared" si="78"/>
        <v>400</v>
      </c>
      <c r="O16" s="38">
        <f t="shared" si="78"/>
        <v>416</v>
      </c>
      <c r="P16" s="38">
        <f t="shared" si="78"/>
        <v>400</v>
      </c>
      <c r="Q16" s="38">
        <f t="shared" si="78"/>
        <v>416</v>
      </c>
      <c r="R16" s="38">
        <f t="shared" si="78"/>
        <v>416</v>
      </c>
      <c r="S16" s="38">
        <f t="shared" si="78"/>
        <v>416</v>
      </c>
      <c r="T16" s="38">
        <f t="shared" si="78"/>
        <v>400</v>
      </c>
      <c r="U16" s="38">
        <f t="shared" si="78"/>
        <v>416</v>
      </c>
      <c r="V16" s="38">
        <f t="shared" si="78"/>
        <v>416</v>
      </c>
      <c r="W16" s="38">
        <f t="shared" si="78"/>
        <v>400</v>
      </c>
      <c r="X16" s="38">
        <f t="shared" si="78"/>
        <v>432</v>
      </c>
      <c r="Y16" s="38">
        <f t="shared" si="78"/>
        <v>384</v>
      </c>
      <c r="Z16" s="38">
        <f t="shared" si="78"/>
        <v>416</v>
      </c>
      <c r="AA16" s="38">
        <f t="shared" si="78"/>
        <v>416</v>
      </c>
      <c r="AB16" s="38">
        <f t="shared" si="78"/>
        <v>384</v>
      </c>
      <c r="AC16" s="38">
        <f t="shared" si="78"/>
        <v>416</v>
      </c>
      <c r="AD16" s="38">
        <f t="shared" si="78"/>
        <v>416</v>
      </c>
      <c r="AE16" s="38">
        <f t="shared" si="78"/>
        <v>400</v>
      </c>
      <c r="AF16" s="38">
        <f t="shared" si="78"/>
        <v>416</v>
      </c>
      <c r="AG16" s="38">
        <f t="shared" si="78"/>
        <v>416</v>
      </c>
      <c r="AH16" s="38">
        <f t="shared" si="78"/>
        <v>416</v>
      </c>
      <c r="AI16" s="38">
        <f t="shared" si="78"/>
        <v>400</v>
      </c>
      <c r="AJ16" s="38">
        <f t="shared" si="78"/>
        <v>432</v>
      </c>
      <c r="AK16" s="38">
        <f t="shared" si="78"/>
        <v>384</v>
      </c>
      <c r="AL16" s="38">
        <f t="shared" si="78"/>
        <v>416</v>
      </c>
      <c r="AM16" s="38">
        <f t="shared" si="78"/>
        <v>400</v>
      </c>
      <c r="AN16" s="38">
        <f t="shared" si="78"/>
        <v>384</v>
      </c>
      <c r="AO16" s="38">
        <f t="shared" si="78"/>
        <v>432</v>
      </c>
      <c r="AP16" s="38">
        <f t="shared" si="78"/>
        <v>416</v>
      </c>
      <c r="AQ16" s="38">
        <f t="shared" si="78"/>
        <v>400</v>
      </c>
      <c r="AR16" s="38">
        <f t="shared" si="78"/>
        <v>416</v>
      </c>
      <c r="AS16" s="38">
        <f t="shared" si="78"/>
        <v>416</v>
      </c>
      <c r="AT16" s="38">
        <f t="shared" si="78"/>
        <v>416</v>
      </c>
      <c r="AU16" s="38">
        <f t="shared" si="78"/>
        <v>400</v>
      </c>
      <c r="AV16" s="38">
        <f t="shared" si="78"/>
        <v>416</v>
      </c>
      <c r="AW16" s="38">
        <f t="shared" si="78"/>
        <v>400</v>
      </c>
      <c r="AX16" s="38">
        <f t="shared" si="78"/>
        <v>416</v>
      </c>
      <c r="AY16" s="38">
        <f t="shared" si="78"/>
        <v>400</v>
      </c>
      <c r="AZ16" s="38">
        <f t="shared" si="78"/>
        <v>384</v>
      </c>
      <c r="BA16" s="38">
        <f t="shared" si="78"/>
        <v>432</v>
      </c>
      <c r="BB16" s="38">
        <f t="shared" si="78"/>
        <v>416</v>
      </c>
      <c r="BC16" s="38">
        <f t="shared" si="78"/>
        <v>400</v>
      </c>
      <c r="BD16" s="38">
        <f t="shared" si="78"/>
        <v>416</v>
      </c>
      <c r="BE16" s="38">
        <f t="shared" si="78"/>
        <v>400</v>
      </c>
      <c r="BF16" s="38">
        <f t="shared" si="78"/>
        <v>432</v>
      </c>
      <c r="BG16" s="38">
        <f t="shared" si="78"/>
        <v>400</v>
      </c>
      <c r="BH16" s="38">
        <f t="shared" si="78"/>
        <v>416</v>
      </c>
      <c r="BI16" s="38">
        <f t="shared" si="78"/>
        <v>400</v>
      </c>
      <c r="BJ16" s="38">
        <f t="shared" si="78"/>
        <v>416</v>
      </c>
      <c r="BK16" s="38">
        <f t="shared" si="78"/>
        <v>400</v>
      </c>
      <c r="BL16" s="38">
        <f t="shared" si="78"/>
        <v>400</v>
      </c>
      <c r="BM16" s="38">
        <f t="shared" si="78"/>
        <v>432</v>
      </c>
      <c r="BN16" s="38">
        <f t="shared" si="78"/>
        <v>400</v>
      </c>
      <c r="BO16" s="38">
        <f t="shared" ref="BO16:DZ16" si="79">16*(BO3-BO6-BO7)</f>
        <v>416</v>
      </c>
      <c r="BP16" s="38">
        <f t="shared" si="79"/>
        <v>416</v>
      </c>
      <c r="BQ16" s="38">
        <f t="shared" si="79"/>
        <v>400</v>
      </c>
      <c r="BR16" s="38">
        <f t="shared" si="79"/>
        <v>432</v>
      </c>
      <c r="BS16" s="38">
        <f t="shared" si="79"/>
        <v>384</v>
      </c>
      <c r="BT16" s="38">
        <f t="shared" si="79"/>
        <v>432</v>
      </c>
      <c r="BU16" s="38">
        <f t="shared" si="79"/>
        <v>400</v>
      </c>
      <c r="BV16" s="38">
        <f t="shared" si="79"/>
        <v>400</v>
      </c>
      <c r="BW16" s="38">
        <f t="shared" si="79"/>
        <v>416</v>
      </c>
      <c r="BX16" s="38">
        <f t="shared" si="79"/>
        <v>384</v>
      </c>
      <c r="BY16" s="38">
        <f t="shared" si="79"/>
        <v>416</v>
      </c>
      <c r="BZ16" s="38">
        <f t="shared" si="79"/>
        <v>416</v>
      </c>
      <c r="CA16" s="38">
        <f t="shared" si="79"/>
        <v>416</v>
      </c>
      <c r="CB16" s="38">
        <f t="shared" si="79"/>
        <v>400</v>
      </c>
      <c r="CC16" s="38">
        <f t="shared" si="79"/>
        <v>416</v>
      </c>
      <c r="CD16" s="38">
        <f t="shared" si="79"/>
        <v>432</v>
      </c>
      <c r="CE16" s="38">
        <f t="shared" si="79"/>
        <v>384</v>
      </c>
      <c r="CF16" s="38">
        <f t="shared" si="79"/>
        <v>432</v>
      </c>
      <c r="CG16" s="38">
        <f t="shared" si="79"/>
        <v>400</v>
      </c>
      <c r="CH16" s="38">
        <f t="shared" si="79"/>
        <v>400</v>
      </c>
      <c r="CI16" s="38">
        <f t="shared" si="79"/>
        <v>416</v>
      </c>
      <c r="CJ16" s="38">
        <f t="shared" si="79"/>
        <v>384</v>
      </c>
      <c r="CK16" s="38">
        <f t="shared" si="79"/>
        <v>416</v>
      </c>
      <c r="CL16" s="38">
        <f t="shared" si="79"/>
        <v>416</v>
      </c>
      <c r="CM16" s="38">
        <f t="shared" si="79"/>
        <v>416</v>
      </c>
      <c r="CN16" s="38">
        <f t="shared" si="79"/>
        <v>400</v>
      </c>
      <c r="CO16" s="38">
        <f t="shared" si="79"/>
        <v>416</v>
      </c>
      <c r="CP16" s="38">
        <f t="shared" si="79"/>
        <v>416</v>
      </c>
      <c r="CQ16" s="38">
        <f t="shared" si="79"/>
        <v>400</v>
      </c>
      <c r="CR16" s="38">
        <f t="shared" si="79"/>
        <v>432</v>
      </c>
      <c r="CS16" s="38">
        <f t="shared" si="79"/>
        <v>384</v>
      </c>
      <c r="CT16" s="38">
        <f t="shared" si="79"/>
        <v>416</v>
      </c>
      <c r="CU16" s="38">
        <f t="shared" si="79"/>
        <v>416</v>
      </c>
      <c r="CV16" s="38">
        <f t="shared" si="79"/>
        <v>384</v>
      </c>
      <c r="CW16" s="38">
        <f t="shared" si="79"/>
        <v>416</v>
      </c>
      <c r="CX16" s="38">
        <f t="shared" si="79"/>
        <v>416</v>
      </c>
      <c r="CY16" s="38">
        <f t="shared" si="79"/>
        <v>400</v>
      </c>
      <c r="CZ16" s="38">
        <f t="shared" si="79"/>
        <v>416</v>
      </c>
      <c r="DA16" s="38">
        <f t="shared" si="79"/>
        <v>416</v>
      </c>
      <c r="DB16" s="38">
        <f t="shared" si="79"/>
        <v>416</v>
      </c>
      <c r="DC16" s="38">
        <f t="shared" si="79"/>
        <v>400</v>
      </c>
      <c r="DD16" s="38">
        <f t="shared" si="79"/>
        <v>432</v>
      </c>
      <c r="DE16" s="38">
        <f t="shared" si="79"/>
        <v>384</v>
      </c>
      <c r="DF16" s="38">
        <f t="shared" si="79"/>
        <v>416</v>
      </c>
      <c r="DG16" s="38">
        <f t="shared" si="79"/>
        <v>400</v>
      </c>
      <c r="DH16" s="38">
        <f t="shared" si="79"/>
        <v>400</v>
      </c>
      <c r="DI16" s="38">
        <f t="shared" si="79"/>
        <v>432</v>
      </c>
      <c r="DJ16" s="38">
        <f t="shared" si="79"/>
        <v>416</v>
      </c>
      <c r="DK16" s="38">
        <f t="shared" si="79"/>
        <v>400</v>
      </c>
      <c r="DL16" s="38">
        <f t="shared" si="79"/>
        <v>416</v>
      </c>
      <c r="DM16" s="38">
        <f t="shared" si="79"/>
        <v>400</v>
      </c>
      <c r="DN16" s="38">
        <f t="shared" si="79"/>
        <v>432</v>
      </c>
      <c r="DO16" s="38">
        <f t="shared" si="79"/>
        <v>400</v>
      </c>
      <c r="DP16" s="38">
        <f t="shared" si="79"/>
        <v>416</v>
      </c>
      <c r="DQ16" s="38">
        <f t="shared" si="79"/>
        <v>400</v>
      </c>
      <c r="DR16" s="38">
        <f t="shared" si="79"/>
        <v>416</v>
      </c>
      <c r="DS16" s="38">
        <f t="shared" si="79"/>
        <v>400</v>
      </c>
      <c r="DT16" s="38">
        <f t="shared" si="79"/>
        <v>384</v>
      </c>
      <c r="DU16" s="38">
        <f t="shared" si="79"/>
        <v>432</v>
      </c>
      <c r="DV16" s="38">
        <f t="shared" si="79"/>
        <v>400</v>
      </c>
      <c r="DW16" s="38">
        <f t="shared" si="79"/>
        <v>416</v>
      </c>
      <c r="DX16" s="38">
        <f t="shared" si="79"/>
        <v>416</v>
      </c>
      <c r="DY16" s="38">
        <f t="shared" si="79"/>
        <v>400</v>
      </c>
      <c r="DZ16" s="38">
        <f t="shared" si="79"/>
        <v>432</v>
      </c>
      <c r="EA16" s="38">
        <f t="shared" ref="EA16:GL16" si="80">16*(EA3-EA6-EA7)</f>
        <v>400</v>
      </c>
      <c r="EB16" s="38">
        <f t="shared" si="80"/>
        <v>416</v>
      </c>
      <c r="EC16" s="38">
        <f t="shared" si="80"/>
        <v>400</v>
      </c>
      <c r="ED16" s="38">
        <f t="shared" si="80"/>
        <v>400</v>
      </c>
      <c r="EE16" s="38">
        <f t="shared" si="80"/>
        <v>416</v>
      </c>
      <c r="EF16" s="38">
        <f t="shared" si="80"/>
        <v>384</v>
      </c>
      <c r="EG16" s="38">
        <f t="shared" si="80"/>
        <v>432</v>
      </c>
      <c r="EH16" s="38">
        <f t="shared" si="80"/>
        <v>400</v>
      </c>
      <c r="EI16" s="38">
        <f t="shared" si="80"/>
        <v>416</v>
      </c>
      <c r="EJ16" s="38">
        <f t="shared" si="80"/>
        <v>416</v>
      </c>
      <c r="EK16" s="38">
        <f t="shared" si="80"/>
        <v>400</v>
      </c>
      <c r="EL16" s="38">
        <f t="shared" si="80"/>
        <v>432</v>
      </c>
      <c r="EM16" s="38">
        <f t="shared" si="80"/>
        <v>384</v>
      </c>
      <c r="EN16" s="38">
        <f t="shared" si="80"/>
        <v>432</v>
      </c>
      <c r="EO16" s="38">
        <f t="shared" si="80"/>
        <v>400</v>
      </c>
      <c r="EP16" s="38">
        <f t="shared" si="80"/>
        <v>400</v>
      </c>
      <c r="EQ16" s="38">
        <f t="shared" si="80"/>
        <v>416</v>
      </c>
      <c r="ER16" s="38">
        <f t="shared" si="80"/>
        <v>384</v>
      </c>
      <c r="ES16" s="38">
        <f t="shared" si="80"/>
        <v>416</v>
      </c>
      <c r="ET16" s="38">
        <f t="shared" si="80"/>
        <v>416</v>
      </c>
      <c r="EU16" s="38">
        <f t="shared" si="80"/>
        <v>416</v>
      </c>
      <c r="EV16" s="38">
        <f t="shared" si="80"/>
        <v>400</v>
      </c>
      <c r="EW16" s="38">
        <f t="shared" si="80"/>
        <v>416</v>
      </c>
      <c r="EX16" s="38">
        <f t="shared" si="80"/>
        <v>432</v>
      </c>
      <c r="EY16" s="38">
        <f t="shared" si="80"/>
        <v>384</v>
      </c>
      <c r="EZ16" s="38">
        <f t="shared" si="80"/>
        <v>432</v>
      </c>
      <c r="FA16" s="38">
        <f t="shared" si="80"/>
        <v>400</v>
      </c>
      <c r="FB16" s="38">
        <f t="shared" si="80"/>
        <v>400</v>
      </c>
      <c r="FC16" s="38">
        <f t="shared" si="80"/>
        <v>416</v>
      </c>
      <c r="FD16" s="38">
        <f t="shared" si="80"/>
        <v>400</v>
      </c>
      <c r="FE16" s="38">
        <f t="shared" si="80"/>
        <v>416</v>
      </c>
      <c r="FF16" s="38">
        <f t="shared" si="80"/>
        <v>416</v>
      </c>
      <c r="FG16" s="38">
        <f t="shared" si="80"/>
        <v>400</v>
      </c>
      <c r="FH16" s="38">
        <f t="shared" si="80"/>
        <v>416</v>
      </c>
      <c r="FI16" s="38">
        <f t="shared" si="80"/>
        <v>416</v>
      </c>
      <c r="FJ16" s="38">
        <f t="shared" si="80"/>
        <v>416</v>
      </c>
      <c r="FK16" s="38">
        <f t="shared" si="80"/>
        <v>400</v>
      </c>
      <c r="FL16" s="38">
        <f t="shared" si="80"/>
        <v>432</v>
      </c>
      <c r="FM16" s="38">
        <f t="shared" si="80"/>
        <v>384</v>
      </c>
      <c r="FN16" s="38">
        <f t="shared" si="80"/>
        <v>416</v>
      </c>
      <c r="FO16" s="38">
        <f t="shared" si="80"/>
        <v>400</v>
      </c>
      <c r="FP16" s="38">
        <f t="shared" si="80"/>
        <v>384</v>
      </c>
      <c r="FQ16" s="38">
        <f t="shared" si="80"/>
        <v>432</v>
      </c>
      <c r="FR16" s="38">
        <f t="shared" si="80"/>
        <v>416</v>
      </c>
      <c r="FS16" s="38">
        <f t="shared" si="80"/>
        <v>400</v>
      </c>
      <c r="FT16" s="38">
        <f t="shared" si="80"/>
        <v>416</v>
      </c>
      <c r="FU16" s="38">
        <f t="shared" si="80"/>
        <v>416</v>
      </c>
      <c r="FV16" s="38">
        <f t="shared" si="80"/>
        <v>416</v>
      </c>
      <c r="FW16" s="38">
        <f t="shared" si="80"/>
        <v>400</v>
      </c>
      <c r="FX16" s="38">
        <f t="shared" si="80"/>
        <v>416</v>
      </c>
      <c r="FY16" s="38">
        <f t="shared" si="80"/>
        <v>400</v>
      </c>
      <c r="FZ16" s="38">
        <f t="shared" si="80"/>
        <v>416</v>
      </c>
      <c r="GA16" s="38">
        <f t="shared" si="80"/>
        <v>400</v>
      </c>
      <c r="GB16" s="38">
        <f t="shared" si="80"/>
        <v>384</v>
      </c>
      <c r="GC16" s="38">
        <f t="shared" si="80"/>
        <v>432</v>
      </c>
      <c r="GD16" s="38">
        <f t="shared" si="80"/>
        <v>416</v>
      </c>
      <c r="GE16" s="38">
        <f t="shared" si="80"/>
        <v>400</v>
      </c>
      <c r="GF16" s="38">
        <f t="shared" si="80"/>
        <v>416</v>
      </c>
      <c r="GG16" s="38">
        <f t="shared" si="80"/>
        <v>400</v>
      </c>
      <c r="GH16" s="38">
        <f t="shared" si="80"/>
        <v>432</v>
      </c>
      <c r="GI16" s="38">
        <f t="shared" si="80"/>
        <v>400</v>
      </c>
      <c r="GJ16" s="38">
        <f t="shared" si="80"/>
        <v>416</v>
      </c>
      <c r="GK16" s="38">
        <f t="shared" si="80"/>
        <v>400</v>
      </c>
      <c r="GL16" s="38">
        <f t="shared" si="80"/>
        <v>416</v>
      </c>
      <c r="GM16" s="38">
        <f t="shared" ref="GM16:IX16" si="81">16*(GM3-GM6-GM7)</f>
        <v>400</v>
      </c>
      <c r="GN16" s="38">
        <f t="shared" si="81"/>
        <v>384</v>
      </c>
      <c r="GO16" s="38">
        <f t="shared" si="81"/>
        <v>432</v>
      </c>
      <c r="GP16" s="38">
        <f t="shared" si="81"/>
        <v>400</v>
      </c>
      <c r="GQ16" s="38">
        <f t="shared" si="81"/>
        <v>416</v>
      </c>
      <c r="GR16" s="38">
        <f t="shared" si="81"/>
        <v>416</v>
      </c>
      <c r="GS16" s="38">
        <f t="shared" si="81"/>
        <v>400</v>
      </c>
      <c r="GT16" s="38">
        <f t="shared" si="81"/>
        <v>432</v>
      </c>
      <c r="GU16" s="38">
        <f t="shared" si="81"/>
        <v>400</v>
      </c>
      <c r="GV16" s="38">
        <f t="shared" si="81"/>
        <v>416</v>
      </c>
      <c r="GW16" s="38">
        <f t="shared" si="81"/>
        <v>400</v>
      </c>
      <c r="GX16" s="38">
        <f t="shared" si="81"/>
        <v>400</v>
      </c>
      <c r="GY16" s="38">
        <f t="shared" si="81"/>
        <v>416</v>
      </c>
      <c r="GZ16" s="38">
        <f t="shared" si="81"/>
        <v>400</v>
      </c>
      <c r="HA16" s="38">
        <f t="shared" si="81"/>
        <v>416</v>
      </c>
      <c r="HB16" s="38">
        <f t="shared" si="81"/>
        <v>416</v>
      </c>
      <c r="HC16" s="38">
        <f t="shared" si="81"/>
        <v>416</v>
      </c>
      <c r="HD16" s="38">
        <f t="shared" si="81"/>
        <v>400</v>
      </c>
      <c r="HE16" s="38">
        <f t="shared" si="81"/>
        <v>416</v>
      </c>
      <c r="HF16" s="38">
        <f t="shared" si="81"/>
        <v>432</v>
      </c>
      <c r="HG16" s="38">
        <f t="shared" si="81"/>
        <v>384</v>
      </c>
      <c r="HH16" s="38">
        <f t="shared" si="81"/>
        <v>432</v>
      </c>
      <c r="HI16" s="38">
        <f t="shared" si="81"/>
        <v>400</v>
      </c>
      <c r="HJ16" s="38">
        <f t="shared" si="81"/>
        <v>400</v>
      </c>
      <c r="HK16" s="38">
        <f t="shared" si="81"/>
        <v>416</v>
      </c>
      <c r="HL16" s="38">
        <f t="shared" si="81"/>
        <v>384</v>
      </c>
      <c r="HM16" s="38">
        <f t="shared" si="81"/>
        <v>416</v>
      </c>
      <c r="HN16" s="38">
        <f t="shared" si="81"/>
        <v>416</v>
      </c>
      <c r="HO16" s="38">
        <f t="shared" si="81"/>
        <v>416</v>
      </c>
      <c r="HP16" s="38">
        <f t="shared" si="81"/>
        <v>400</v>
      </c>
      <c r="HQ16" s="38">
        <f t="shared" si="81"/>
        <v>416</v>
      </c>
      <c r="HR16" s="38">
        <f t="shared" si="81"/>
        <v>416</v>
      </c>
      <c r="HS16" s="38">
        <f t="shared" si="81"/>
        <v>400</v>
      </c>
      <c r="HT16" s="38">
        <f t="shared" si="81"/>
        <v>432</v>
      </c>
      <c r="HU16" s="38">
        <f t="shared" si="81"/>
        <v>384</v>
      </c>
      <c r="HV16" s="38">
        <f t="shared" si="81"/>
        <v>416</v>
      </c>
      <c r="HW16" s="38">
        <f t="shared" si="81"/>
        <v>416</v>
      </c>
      <c r="HX16" s="38">
        <f t="shared" si="81"/>
        <v>384</v>
      </c>
      <c r="HY16" s="38">
        <f t="shared" si="81"/>
        <v>416</v>
      </c>
      <c r="HZ16" s="38">
        <f t="shared" si="81"/>
        <v>416</v>
      </c>
      <c r="IA16" s="38">
        <f t="shared" si="81"/>
        <v>400</v>
      </c>
      <c r="IB16" s="38">
        <f t="shared" si="81"/>
        <v>416</v>
      </c>
      <c r="IC16" s="38">
        <f t="shared" si="81"/>
        <v>416</v>
      </c>
      <c r="ID16" s="38">
        <f t="shared" si="81"/>
        <v>416</v>
      </c>
      <c r="IE16" s="38">
        <f t="shared" si="81"/>
        <v>400</v>
      </c>
      <c r="IF16" s="38">
        <f t="shared" si="81"/>
        <v>432</v>
      </c>
      <c r="IG16" s="38">
        <f t="shared" si="81"/>
        <v>384</v>
      </c>
      <c r="IH16" s="38">
        <f t="shared" si="81"/>
        <v>416</v>
      </c>
      <c r="II16" s="38">
        <f t="shared" si="81"/>
        <v>400</v>
      </c>
      <c r="IJ16" s="38">
        <f t="shared" si="81"/>
        <v>384</v>
      </c>
      <c r="IK16" s="38">
        <f t="shared" si="81"/>
        <v>432</v>
      </c>
      <c r="IL16" s="38">
        <f t="shared" si="81"/>
        <v>416</v>
      </c>
      <c r="IM16" s="38">
        <f t="shared" si="81"/>
        <v>400</v>
      </c>
      <c r="IN16" s="38">
        <f t="shared" si="81"/>
        <v>416</v>
      </c>
      <c r="IO16" s="38">
        <f t="shared" si="81"/>
        <v>416</v>
      </c>
      <c r="IP16" s="38">
        <f t="shared" si="81"/>
        <v>416</v>
      </c>
      <c r="IQ16" s="38">
        <f t="shared" si="81"/>
        <v>400</v>
      </c>
      <c r="IR16" s="38">
        <f t="shared" si="81"/>
        <v>416</v>
      </c>
      <c r="IS16" s="38">
        <f t="shared" si="81"/>
        <v>400</v>
      </c>
      <c r="IT16" s="38">
        <f t="shared" si="81"/>
        <v>416</v>
      </c>
      <c r="IU16" s="38">
        <f t="shared" si="81"/>
        <v>400</v>
      </c>
      <c r="IV16" s="38">
        <f t="shared" si="81"/>
        <v>400</v>
      </c>
      <c r="IW16" s="38">
        <f t="shared" si="81"/>
        <v>432</v>
      </c>
      <c r="IX16" s="38">
        <f t="shared" si="81"/>
        <v>400</v>
      </c>
      <c r="IY16" s="38">
        <f t="shared" ref="IY16:LJ16" si="82">16*(IY3-IY6-IY7)</f>
        <v>416</v>
      </c>
      <c r="IZ16" s="38">
        <f t="shared" si="82"/>
        <v>416</v>
      </c>
      <c r="JA16" s="38">
        <f t="shared" si="82"/>
        <v>400</v>
      </c>
      <c r="JB16" s="38">
        <f t="shared" si="82"/>
        <v>432</v>
      </c>
      <c r="JC16" s="38">
        <f t="shared" si="82"/>
        <v>400</v>
      </c>
      <c r="JD16" s="38">
        <f t="shared" si="82"/>
        <v>416</v>
      </c>
      <c r="JE16" s="38">
        <f t="shared" si="82"/>
        <v>400</v>
      </c>
      <c r="JF16" s="38">
        <f t="shared" si="82"/>
        <v>400</v>
      </c>
      <c r="JG16" s="38">
        <f t="shared" si="82"/>
        <v>416</v>
      </c>
      <c r="JH16" s="38">
        <f t="shared" si="82"/>
        <v>384</v>
      </c>
      <c r="JI16" s="38">
        <f t="shared" si="82"/>
        <v>432</v>
      </c>
      <c r="JJ16" s="38">
        <f t="shared" si="82"/>
        <v>400</v>
      </c>
      <c r="JK16" s="38">
        <f t="shared" si="82"/>
        <v>416</v>
      </c>
      <c r="JL16" s="38">
        <f t="shared" si="82"/>
        <v>416</v>
      </c>
      <c r="JM16" s="38">
        <f t="shared" si="82"/>
        <v>400</v>
      </c>
      <c r="JN16" s="38">
        <f t="shared" si="82"/>
        <v>432</v>
      </c>
      <c r="JO16" s="38">
        <f t="shared" si="82"/>
        <v>384</v>
      </c>
      <c r="JP16" s="38">
        <f t="shared" si="82"/>
        <v>432</v>
      </c>
      <c r="JQ16" s="38">
        <f t="shared" si="82"/>
        <v>400</v>
      </c>
      <c r="JR16" s="38">
        <f t="shared" si="82"/>
        <v>400</v>
      </c>
      <c r="JS16" s="38">
        <f t="shared" si="82"/>
        <v>416</v>
      </c>
      <c r="JT16" s="38">
        <f t="shared" si="82"/>
        <v>384</v>
      </c>
      <c r="JU16" s="38">
        <f t="shared" si="82"/>
        <v>416</v>
      </c>
      <c r="JV16" s="38">
        <f t="shared" si="82"/>
        <v>416</v>
      </c>
      <c r="JW16" s="38">
        <f t="shared" si="82"/>
        <v>416</v>
      </c>
      <c r="JX16" s="38">
        <f t="shared" si="82"/>
        <v>400</v>
      </c>
      <c r="JY16" s="38">
        <f t="shared" si="82"/>
        <v>416</v>
      </c>
      <c r="JZ16" s="38">
        <f t="shared" si="82"/>
        <v>432</v>
      </c>
      <c r="KA16" s="38">
        <f t="shared" si="82"/>
        <v>384</v>
      </c>
      <c r="KB16" s="38">
        <f t="shared" si="82"/>
        <v>432</v>
      </c>
      <c r="KC16" s="38">
        <f t="shared" si="82"/>
        <v>400</v>
      </c>
      <c r="KD16" s="38">
        <f t="shared" si="82"/>
        <v>400</v>
      </c>
      <c r="KE16" s="38">
        <f t="shared" si="82"/>
        <v>416</v>
      </c>
      <c r="KF16" s="38">
        <f t="shared" si="82"/>
        <v>384</v>
      </c>
      <c r="KG16" s="38">
        <f t="shared" si="82"/>
        <v>416</v>
      </c>
      <c r="KH16" s="38">
        <f t="shared" si="82"/>
        <v>416</v>
      </c>
      <c r="KI16" s="38">
        <f t="shared" si="82"/>
        <v>416</v>
      </c>
      <c r="KJ16" s="38">
        <f t="shared" si="82"/>
        <v>400</v>
      </c>
      <c r="KK16" s="38">
        <f t="shared" si="82"/>
        <v>416</v>
      </c>
      <c r="KL16" s="38">
        <f t="shared" si="82"/>
        <v>416</v>
      </c>
      <c r="KM16" s="38">
        <f t="shared" si="82"/>
        <v>400</v>
      </c>
      <c r="KN16" s="38">
        <f t="shared" si="82"/>
        <v>432</v>
      </c>
      <c r="KO16" s="38">
        <f t="shared" si="82"/>
        <v>384</v>
      </c>
      <c r="KP16" s="38">
        <f t="shared" si="82"/>
        <v>416</v>
      </c>
      <c r="KQ16" s="38">
        <f t="shared" si="82"/>
        <v>416</v>
      </c>
      <c r="KR16" s="38">
        <f t="shared" si="82"/>
        <v>384</v>
      </c>
      <c r="KS16" s="38">
        <f t="shared" si="82"/>
        <v>432</v>
      </c>
      <c r="KT16" s="38">
        <f t="shared" si="82"/>
        <v>416</v>
      </c>
      <c r="KU16" s="38">
        <f t="shared" si="82"/>
        <v>400</v>
      </c>
      <c r="KV16" s="38">
        <f t="shared" si="82"/>
        <v>416</v>
      </c>
      <c r="KW16" s="38">
        <f t="shared" si="82"/>
        <v>416</v>
      </c>
      <c r="KX16" s="38">
        <f t="shared" si="82"/>
        <v>416</v>
      </c>
      <c r="KY16" s="38">
        <f t="shared" si="82"/>
        <v>400</v>
      </c>
      <c r="KZ16" s="38">
        <f t="shared" si="82"/>
        <v>416</v>
      </c>
      <c r="LA16" s="38">
        <f t="shared" si="82"/>
        <v>400</v>
      </c>
      <c r="LB16" s="38">
        <f t="shared" si="82"/>
        <v>416</v>
      </c>
      <c r="LC16" s="38">
        <f t="shared" si="82"/>
        <v>400</v>
      </c>
      <c r="LD16" s="38">
        <f t="shared" si="82"/>
        <v>384</v>
      </c>
      <c r="LE16" s="38">
        <f t="shared" si="82"/>
        <v>432</v>
      </c>
      <c r="LF16" s="38">
        <f t="shared" si="82"/>
        <v>416</v>
      </c>
      <c r="LG16" s="38">
        <f t="shared" si="82"/>
        <v>400</v>
      </c>
      <c r="LH16" s="38">
        <f t="shared" si="82"/>
        <v>416</v>
      </c>
      <c r="LI16" s="38">
        <f t="shared" si="82"/>
        <v>400</v>
      </c>
      <c r="LJ16" s="38">
        <f t="shared" si="82"/>
        <v>432</v>
      </c>
      <c r="LK16" s="38">
        <f t="shared" ref="LK16:MX16" si="83">16*(LK3-LK6-LK7)</f>
        <v>400</v>
      </c>
      <c r="LL16" s="38">
        <f t="shared" si="83"/>
        <v>416</v>
      </c>
      <c r="LM16" s="38">
        <f t="shared" si="83"/>
        <v>400</v>
      </c>
      <c r="LN16" s="38">
        <f t="shared" si="83"/>
        <v>416</v>
      </c>
      <c r="LO16" s="38">
        <f t="shared" si="83"/>
        <v>400</v>
      </c>
      <c r="LP16" s="38">
        <f t="shared" si="83"/>
        <v>384</v>
      </c>
      <c r="LQ16" s="38">
        <f t="shared" si="83"/>
        <v>432</v>
      </c>
      <c r="LR16" s="38">
        <f t="shared" si="83"/>
        <v>400</v>
      </c>
      <c r="LS16" s="38">
        <f t="shared" si="83"/>
        <v>416</v>
      </c>
      <c r="LT16" s="38">
        <f t="shared" si="83"/>
        <v>416</v>
      </c>
      <c r="LU16" s="38">
        <f t="shared" si="83"/>
        <v>400</v>
      </c>
      <c r="LV16" s="38">
        <f t="shared" si="83"/>
        <v>432</v>
      </c>
      <c r="LW16" s="38">
        <f t="shared" si="83"/>
        <v>400</v>
      </c>
      <c r="LX16" s="38">
        <f t="shared" si="83"/>
        <v>416</v>
      </c>
      <c r="LY16" s="38">
        <f t="shared" si="83"/>
        <v>400</v>
      </c>
      <c r="LZ16" s="38">
        <f t="shared" si="83"/>
        <v>400</v>
      </c>
      <c r="MA16" s="38">
        <f t="shared" si="83"/>
        <v>416</v>
      </c>
      <c r="MB16" s="38">
        <f t="shared" si="83"/>
        <v>384</v>
      </c>
      <c r="MC16" s="38">
        <f t="shared" si="83"/>
        <v>432</v>
      </c>
      <c r="MD16" s="38">
        <f t="shared" si="83"/>
        <v>400</v>
      </c>
      <c r="ME16" s="38">
        <f t="shared" si="83"/>
        <v>416</v>
      </c>
      <c r="MF16" s="38">
        <f t="shared" si="83"/>
        <v>416</v>
      </c>
      <c r="MG16" s="38">
        <f t="shared" si="83"/>
        <v>400</v>
      </c>
      <c r="MH16" s="38">
        <f t="shared" si="83"/>
        <v>432</v>
      </c>
      <c r="MI16" s="38">
        <f t="shared" si="83"/>
        <v>384</v>
      </c>
      <c r="MJ16" s="38">
        <f t="shared" si="83"/>
        <v>432</v>
      </c>
      <c r="MK16" s="38">
        <f t="shared" si="83"/>
        <v>400</v>
      </c>
      <c r="ML16" s="38">
        <f t="shared" si="83"/>
        <v>400</v>
      </c>
      <c r="MM16" s="38">
        <f t="shared" si="83"/>
        <v>416</v>
      </c>
      <c r="MN16" s="38">
        <f t="shared" si="83"/>
        <v>400</v>
      </c>
      <c r="MO16" s="38">
        <f t="shared" si="83"/>
        <v>416</v>
      </c>
      <c r="MP16" s="38">
        <f t="shared" si="83"/>
        <v>416</v>
      </c>
      <c r="MQ16" s="38">
        <f t="shared" si="83"/>
        <v>416</v>
      </c>
      <c r="MR16" s="38">
        <f t="shared" si="83"/>
        <v>400</v>
      </c>
      <c r="MS16" s="38">
        <f t="shared" si="83"/>
        <v>416</v>
      </c>
      <c r="MT16" s="38">
        <f t="shared" si="83"/>
        <v>416</v>
      </c>
      <c r="MU16" s="38">
        <f t="shared" si="83"/>
        <v>400</v>
      </c>
      <c r="MV16" s="38">
        <f t="shared" si="83"/>
        <v>432</v>
      </c>
      <c r="MW16" s="38">
        <f t="shared" si="83"/>
        <v>384</v>
      </c>
      <c r="MX16" s="38">
        <f t="shared" si="83"/>
        <v>416</v>
      </c>
    </row>
    <row r="17" spans="1:362" x14ac:dyDescent="0.2">
      <c r="A17" s="31" t="s">
        <v>21</v>
      </c>
      <c r="B17" s="29">
        <f>SUM(C17:N17)</f>
        <v>3848</v>
      </c>
      <c r="C17" s="38">
        <f t="shared" ref="C17:BN17" si="84">24*(C6+C7)+0.5*C16</f>
        <v>328</v>
      </c>
      <c r="D17" s="38">
        <f t="shared" si="84"/>
        <v>288</v>
      </c>
      <c r="E17" s="38">
        <f t="shared" si="84"/>
        <v>312</v>
      </c>
      <c r="F17" s="38">
        <f t="shared" si="84"/>
        <v>320</v>
      </c>
      <c r="G17" s="38">
        <f t="shared" si="84"/>
        <v>328</v>
      </c>
      <c r="H17" s="38">
        <f t="shared" si="84"/>
        <v>304</v>
      </c>
      <c r="I17" s="38">
        <f t="shared" si="84"/>
        <v>344</v>
      </c>
      <c r="J17" s="38">
        <f t="shared" si="84"/>
        <v>312</v>
      </c>
      <c r="K17" s="38">
        <f t="shared" si="84"/>
        <v>336</v>
      </c>
      <c r="L17" s="38">
        <f t="shared" si="84"/>
        <v>312</v>
      </c>
      <c r="M17" s="38">
        <f t="shared" si="84"/>
        <v>320</v>
      </c>
      <c r="N17" s="38">
        <f t="shared" si="84"/>
        <v>344</v>
      </c>
      <c r="O17" s="38">
        <f t="shared" si="84"/>
        <v>328</v>
      </c>
      <c r="P17" s="38">
        <f t="shared" si="84"/>
        <v>296</v>
      </c>
      <c r="Q17" s="38">
        <f t="shared" si="84"/>
        <v>328</v>
      </c>
      <c r="R17" s="38">
        <f t="shared" si="84"/>
        <v>304</v>
      </c>
      <c r="S17" s="38">
        <f t="shared" si="84"/>
        <v>328</v>
      </c>
      <c r="T17" s="38">
        <f t="shared" si="84"/>
        <v>320</v>
      </c>
      <c r="U17" s="38">
        <f t="shared" si="84"/>
        <v>328</v>
      </c>
      <c r="V17" s="38">
        <f t="shared" si="84"/>
        <v>328</v>
      </c>
      <c r="W17" s="38">
        <f t="shared" si="84"/>
        <v>320</v>
      </c>
      <c r="X17" s="38">
        <f t="shared" si="84"/>
        <v>312</v>
      </c>
      <c r="Y17" s="38">
        <f t="shared" si="84"/>
        <v>336</v>
      </c>
      <c r="Z17" s="38">
        <f t="shared" si="84"/>
        <v>328</v>
      </c>
      <c r="AA17" s="38">
        <f t="shared" si="84"/>
        <v>328</v>
      </c>
      <c r="AB17" s="38">
        <f t="shared" si="84"/>
        <v>288</v>
      </c>
      <c r="AC17" s="38">
        <f t="shared" si="84"/>
        <v>328</v>
      </c>
      <c r="AD17" s="38">
        <f t="shared" si="84"/>
        <v>304</v>
      </c>
      <c r="AE17" s="38">
        <f t="shared" si="84"/>
        <v>344</v>
      </c>
      <c r="AF17" s="38">
        <f t="shared" si="84"/>
        <v>304</v>
      </c>
      <c r="AG17" s="38">
        <f t="shared" si="84"/>
        <v>328</v>
      </c>
      <c r="AH17" s="38">
        <f t="shared" si="84"/>
        <v>328</v>
      </c>
      <c r="AI17" s="38">
        <f t="shared" si="84"/>
        <v>320</v>
      </c>
      <c r="AJ17" s="38">
        <f t="shared" si="84"/>
        <v>312</v>
      </c>
      <c r="AK17" s="38">
        <f t="shared" si="84"/>
        <v>336</v>
      </c>
      <c r="AL17" s="38">
        <f t="shared" si="84"/>
        <v>328</v>
      </c>
      <c r="AM17" s="38">
        <f t="shared" si="84"/>
        <v>344</v>
      </c>
      <c r="AN17" s="38">
        <f t="shared" si="84"/>
        <v>288</v>
      </c>
      <c r="AO17" s="38">
        <f t="shared" si="84"/>
        <v>312</v>
      </c>
      <c r="AP17" s="38">
        <f t="shared" si="84"/>
        <v>304</v>
      </c>
      <c r="AQ17" s="38">
        <f t="shared" si="84"/>
        <v>344</v>
      </c>
      <c r="AR17" s="38">
        <f t="shared" si="84"/>
        <v>304</v>
      </c>
      <c r="AS17" s="38">
        <f t="shared" si="84"/>
        <v>328</v>
      </c>
      <c r="AT17" s="38">
        <f t="shared" si="84"/>
        <v>328</v>
      </c>
      <c r="AU17" s="38">
        <f t="shared" si="84"/>
        <v>320</v>
      </c>
      <c r="AV17" s="38">
        <f t="shared" si="84"/>
        <v>328</v>
      </c>
      <c r="AW17" s="38">
        <f t="shared" si="84"/>
        <v>320</v>
      </c>
      <c r="AX17" s="38">
        <f t="shared" si="84"/>
        <v>328</v>
      </c>
      <c r="AY17" s="38">
        <f t="shared" si="84"/>
        <v>344</v>
      </c>
      <c r="AZ17" s="38">
        <f t="shared" si="84"/>
        <v>288</v>
      </c>
      <c r="BA17" s="38">
        <f t="shared" si="84"/>
        <v>312</v>
      </c>
      <c r="BB17" s="38">
        <f t="shared" si="84"/>
        <v>304</v>
      </c>
      <c r="BC17" s="38">
        <f t="shared" si="84"/>
        <v>344</v>
      </c>
      <c r="BD17" s="38">
        <f t="shared" si="84"/>
        <v>304</v>
      </c>
      <c r="BE17" s="38">
        <f t="shared" si="84"/>
        <v>344</v>
      </c>
      <c r="BF17" s="38">
        <f t="shared" si="84"/>
        <v>312</v>
      </c>
      <c r="BG17" s="38">
        <f t="shared" si="84"/>
        <v>320</v>
      </c>
      <c r="BH17" s="38">
        <f t="shared" si="84"/>
        <v>328</v>
      </c>
      <c r="BI17" s="38">
        <f t="shared" si="84"/>
        <v>320</v>
      </c>
      <c r="BJ17" s="38">
        <f t="shared" si="84"/>
        <v>328</v>
      </c>
      <c r="BK17" s="38">
        <f t="shared" si="84"/>
        <v>344</v>
      </c>
      <c r="BL17" s="38">
        <f t="shared" si="84"/>
        <v>296</v>
      </c>
      <c r="BM17" s="38">
        <f t="shared" si="84"/>
        <v>312</v>
      </c>
      <c r="BN17" s="38">
        <f t="shared" si="84"/>
        <v>320</v>
      </c>
      <c r="BO17" s="38">
        <f t="shared" ref="BO17:DZ17" si="85">24*(BO6+BO7)+0.5*BO16</f>
        <v>328</v>
      </c>
      <c r="BP17" s="38">
        <f t="shared" si="85"/>
        <v>304</v>
      </c>
      <c r="BQ17" s="38">
        <f t="shared" si="85"/>
        <v>344</v>
      </c>
      <c r="BR17" s="38">
        <f t="shared" si="85"/>
        <v>312</v>
      </c>
      <c r="BS17" s="38">
        <f t="shared" si="85"/>
        <v>336</v>
      </c>
      <c r="BT17" s="38">
        <f t="shared" si="85"/>
        <v>312</v>
      </c>
      <c r="BU17" s="38">
        <f t="shared" si="85"/>
        <v>320</v>
      </c>
      <c r="BV17" s="38">
        <f t="shared" si="85"/>
        <v>344</v>
      </c>
      <c r="BW17" s="38">
        <f t="shared" si="85"/>
        <v>328</v>
      </c>
      <c r="BX17" s="38">
        <f t="shared" si="85"/>
        <v>288</v>
      </c>
      <c r="BY17" s="38">
        <f t="shared" si="85"/>
        <v>328</v>
      </c>
      <c r="BZ17" s="38">
        <f t="shared" si="85"/>
        <v>304</v>
      </c>
      <c r="CA17" s="38">
        <f t="shared" si="85"/>
        <v>328</v>
      </c>
      <c r="CB17" s="38">
        <f t="shared" si="85"/>
        <v>320</v>
      </c>
      <c r="CC17" s="38">
        <f t="shared" si="85"/>
        <v>328</v>
      </c>
      <c r="CD17" s="38">
        <f t="shared" si="85"/>
        <v>312</v>
      </c>
      <c r="CE17" s="38">
        <f t="shared" si="85"/>
        <v>336</v>
      </c>
      <c r="CF17" s="38">
        <f t="shared" si="85"/>
        <v>312</v>
      </c>
      <c r="CG17" s="38">
        <f t="shared" si="85"/>
        <v>320</v>
      </c>
      <c r="CH17" s="38">
        <f t="shared" si="85"/>
        <v>344</v>
      </c>
      <c r="CI17" s="38">
        <f t="shared" si="85"/>
        <v>328</v>
      </c>
      <c r="CJ17" s="38">
        <f t="shared" si="85"/>
        <v>288</v>
      </c>
      <c r="CK17" s="38">
        <f t="shared" si="85"/>
        <v>328</v>
      </c>
      <c r="CL17" s="38">
        <f t="shared" si="85"/>
        <v>304</v>
      </c>
      <c r="CM17" s="38">
        <f t="shared" si="85"/>
        <v>328</v>
      </c>
      <c r="CN17" s="38">
        <f t="shared" si="85"/>
        <v>320</v>
      </c>
      <c r="CO17" s="38">
        <f t="shared" si="85"/>
        <v>328</v>
      </c>
      <c r="CP17" s="38">
        <f t="shared" si="85"/>
        <v>328</v>
      </c>
      <c r="CQ17" s="38">
        <f t="shared" si="85"/>
        <v>320</v>
      </c>
      <c r="CR17" s="38">
        <f t="shared" si="85"/>
        <v>312</v>
      </c>
      <c r="CS17" s="38">
        <f t="shared" si="85"/>
        <v>336</v>
      </c>
      <c r="CT17" s="38">
        <f t="shared" si="85"/>
        <v>328</v>
      </c>
      <c r="CU17" s="38">
        <f t="shared" si="85"/>
        <v>328</v>
      </c>
      <c r="CV17" s="38">
        <f t="shared" si="85"/>
        <v>288</v>
      </c>
      <c r="CW17" s="38">
        <f t="shared" si="85"/>
        <v>328</v>
      </c>
      <c r="CX17" s="38">
        <f t="shared" si="85"/>
        <v>304</v>
      </c>
      <c r="CY17" s="38">
        <f t="shared" si="85"/>
        <v>344</v>
      </c>
      <c r="CZ17" s="38">
        <f t="shared" si="85"/>
        <v>304</v>
      </c>
      <c r="DA17" s="38">
        <f t="shared" si="85"/>
        <v>328</v>
      </c>
      <c r="DB17" s="38">
        <f t="shared" si="85"/>
        <v>328</v>
      </c>
      <c r="DC17" s="38">
        <f t="shared" si="85"/>
        <v>320</v>
      </c>
      <c r="DD17" s="38">
        <f t="shared" si="85"/>
        <v>312</v>
      </c>
      <c r="DE17" s="38">
        <f t="shared" si="85"/>
        <v>336</v>
      </c>
      <c r="DF17" s="38">
        <f t="shared" si="85"/>
        <v>328</v>
      </c>
      <c r="DG17" s="38">
        <f t="shared" si="85"/>
        <v>344</v>
      </c>
      <c r="DH17" s="38">
        <f t="shared" si="85"/>
        <v>296</v>
      </c>
      <c r="DI17" s="38">
        <f t="shared" si="85"/>
        <v>312</v>
      </c>
      <c r="DJ17" s="38">
        <f t="shared" si="85"/>
        <v>304</v>
      </c>
      <c r="DK17" s="38">
        <f t="shared" si="85"/>
        <v>344</v>
      </c>
      <c r="DL17" s="38">
        <f t="shared" si="85"/>
        <v>304</v>
      </c>
      <c r="DM17" s="38">
        <f t="shared" si="85"/>
        <v>344</v>
      </c>
      <c r="DN17" s="38">
        <f t="shared" si="85"/>
        <v>312</v>
      </c>
      <c r="DO17" s="38">
        <f t="shared" si="85"/>
        <v>320</v>
      </c>
      <c r="DP17" s="38">
        <f t="shared" si="85"/>
        <v>328</v>
      </c>
      <c r="DQ17" s="38">
        <f t="shared" si="85"/>
        <v>320</v>
      </c>
      <c r="DR17" s="38">
        <f t="shared" si="85"/>
        <v>328</v>
      </c>
      <c r="DS17" s="38">
        <f t="shared" si="85"/>
        <v>344</v>
      </c>
      <c r="DT17" s="38">
        <f t="shared" si="85"/>
        <v>288</v>
      </c>
      <c r="DU17" s="38">
        <f t="shared" si="85"/>
        <v>312</v>
      </c>
      <c r="DV17" s="38">
        <f t="shared" si="85"/>
        <v>320</v>
      </c>
      <c r="DW17" s="38">
        <f t="shared" si="85"/>
        <v>328</v>
      </c>
      <c r="DX17" s="38">
        <f t="shared" si="85"/>
        <v>304</v>
      </c>
      <c r="DY17" s="38">
        <f t="shared" si="85"/>
        <v>344</v>
      </c>
      <c r="DZ17" s="38">
        <f t="shared" si="85"/>
        <v>312</v>
      </c>
      <c r="EA17" s="38">
        <f t="shared" ref="EA17:GL17" si="86">24*(EA6+EA7)+0.5*EA16</f>
        <v>320</v>
      </c>
      <c r="EB17" s="38">
        <f t="shared" si="86"/>
        <v>328</v>
      </c>
      <c r="EC17" s="38">
        <f t="shared" si="86"/>
        <v>320</v>
      </c>
      <c r="ED17" s="38">
        <f t="shared" si="86"/>
        <v>344</v>
      </c>
      <c r="EE17" s="38">
        <f t="shared" si="86"/>
        <v>328</v>
      </c>
      <c r="EF17" s="38">
        <f t="shared" si="86"/>
        <v>288</v>
      </c>
      <c r="EG17" s="38">
        <f t="shared" si="86"/>
        <v>312</v>
      </c>
      <c r="EH17" s="38">
        <f t="shared" si="86"/>
        <v>320</v>
      </c>
      <c r="EI17" s="38">
        <f t="shared" si="86"/>
        <v>328</v>
      </c>
      <c r="EJ17" s="38">
        <f t="shared" si="86"/>
        <v>304</v>
      </c>
      <c r="EK17" s="38">
        <f t="shared" si="86"/>
        <v>344</v>
      </c>
      <c r="EL17" s="38">
        <f t="shared" si="86"/>
        <v>312</v>
      </c>
      <c r="EM17" s="38">
        <f t="shared" si="86"/>
        <v>336</v>
      </c>
      <c r="EN17" s="38">
        <f t="shared" si="86"/>
        <v>312</v>
      </c>
      <c r="EO17" s="38">
        <f t="shared" si="86"/>
        <v>320</v>
      </c>
      <c r="EP17" s="38">
        <f t="shared" si="86"/>
        <v>344</v>
      </c>
      <c r="EQ17" s="38">
        <f t="shared" si="86"/>
        <v>328</v>
      </c>
      <c r="ER17" s="38">
        <f t="shared" si="86"/>
        <v>288</v>
      </c>
      <c r="ES17" s="38">
        <f t="shared" si="86"/>
        <v>328</v>
      </c>
      <c r="ET17" s="38">
        <f t="shared" si="86"/>
        <v>304</v>
      </c>
      <c r="EU17" s="38">
        <f t="shared" si="86"/>
        <v>328</v>
      </c>
      <c r="EV17" s="38">
        <f t="shared" si="86"/>
        <v>320</v>
      </c>
      <c r="EW17" s="38">
        <f t="shared" si="86"/>
        <v>328</v>
      </c>
      <c r="EX17" s="38">
        <f t="shared" si="86"/>
        <v>312</v>
      </c>
      <c r="EY17" s="38">
        <f t="shared" si="86"/>
        <v>336</v>
      </c>
      <c r="EZ17" s="38">
        <f t="shared" si="86"/>
        <v>312</v>
      </c>
      <c r="FA17" s="38">
        <f t="shared" si="86"/>
        <v>320</v>
      </c>
      <c r="FB17" s="38">
        <f t="shared" si="86"/>
        <v>344</v>
      </c>
      <c r="FC17" s="38">
        <f t="shared" si="86"/>
        <v>328</v>
      </c>
      <c r="FD17" s="38">
        <f t="shared" si="86"/>
        <v>296</v>
      </c>
      <c r="FE17" s="38">
        <f t="shared" si="86"/>
        <v>328</v>
      </c>
      <c r="FF17" s="38">
        <f t="shared" si="86"/>
        <v>304</v>
      </c>
      <c r="FG17" s="38">
        <f t="shared" si="86"/>
        <v>344</v>
      </c>
      <c r="FH17" s="38">
        <f t="shared" si="86"/>
        <v>304</v>
      </c>
      <c r="FI17" s="38">
        <f t="shared" si="86"/>
        <v>328</v>
      </c>
      <c r="FJ17" s="38">
        <f t="shared" si="86"/>
        <v>328</v>
      </c>
      <c r="FK17" s="38">
        <f t="shared" si="86"/>
        <v>320</v>
      </c>
      <c r="FL17" s="38">
        <f t="shared" si="86"/>
        <v>312</v>
      </c>
      <c r="FM17" s="38">
        <f t="shared" si="86"/>
        <v>336</v>
      </c>
      <c r="FN17" s="38">
        <f t="shared" si="86"/>
        <v>328</v>
      </c>
      <c r="FO17" s="38">
        <f t="shared" si="86"/>
        <v>344</v>
      </c>
      <c r="FP17" s="38">
        <f t="shared" si="86"/>
        <v>288</v>
      </c>
      <c r="FQ17" s="38">
        <f t="shared" si="86"/>
        <v>312</v>
      </c>
      <c r="FR17" s="38">
        <f t="shared" si="86"/>
        <v>304</v>
      </c>
      <c r="FS17" s="38">
        <f t="shared" si="86"/>
        <v>344</v>
      </c>
      <c r="FT17" s="38">
        <f t="shared" si="86"/>
        <v>304</v>
      </c>
      <c r="FU17" s="38">
        <f t="shared" si="86"/>
        <v>328</v>
      </c>
      <c r="FV17" s="38">
        <f t="shared" si="86"/>
        <v>328</v>
      </c>
      <c r="FW17" s="38">
        <f t="shared" si="86"/>
        <v>320</v>
      </c>
      <c r="FX17" s="38">
        <f t="shared" si="86"/>
        <v>328</v>
      </c>
      <c r="FY17" s="38">
        <f t="shared" si="86"/>
        <v>320</v>
      </c>
      <c r="FZ17" s="38">
        <f t="shared" si="86"/>
        <v>328</v>
      </c>
      <c r="GA17" s="38">
        <f t="shared" si="86"/>
        <v>344</v>
      </c>
      <c r="GB17" s="38">
        <f t="shared" si="86"/>
        <v>288</v>
      </c>
      <c r="GC17" s="38">
        <f t="shared" si="86"/>
        <v>312</v>
      </c>
      <c r="GD17" s="38">
        <f t="shared" si="86"/>
        <v>304</v>
      </c>
      <c r="GE17" s="38">
        <f t="shared" si="86"/>
        <v>344</v>
      </c>
      <c r="GF17" s="38">
        <f t="shared" si="86"/>
        <v>304</v>
      </c>
      <c r="GG17" s="38">
        <f t="shared" si="86"/>
        <v>344</v>
      </c>
      <c r="GH17" s="38">
        <f t="shared" si="86"/>
        <v>312</v>
      </c>
      <c r="GI17" s="38">
        <f t="shared" si="86"/>
        <v>320</v>
      </c>
      <c r="GJ17" s="38">
        <f t="shared" si="86"/>
        <v>328</v>
      </c>
      <c r="GK17" s="38">
        <f t="shared" si="86"/>
        <v>320</v>
      </c>
      <c r="GL17" s="38">
        <f t="shared" si="86"/>
        <v>328</v>
      </c>
      <c r="GM17" s="38">
        <f t="shared" ref="GM17:IX17" si="87">24*(GM6+GM7)+0.5*GM16</f>
        <v>344</v>
      </c>
      <c r="GN17" s="38">
        <f t="shared" si="87"/>
        <v>288</v>
      </c>
      <c r="GO17" s="38">
        <f t="shared" si="87"/>
        <v>312</v>
      </c>
      <c r="GP17" s="38">
        <f t="shared" si="87"/>
        <v>320</v>
      </c>
      <c r="GQ17" s="38">
        <f t="shared" si="87"/>
        <v>328</v>
      </c>
      <c r="GR17" s="38">
        <f t="shared" si="87"/>
        <v>304</v>
      </c>
      <c r="GS17" s="38">
        <f t="shared" si="87"/>
        <v>344</v>
      </c>
      <c r="GT17" s="38">
        <f t="shared" si="87"/>
        <v>312</v>
      </c>
      <c r="GU17" s="38">
        <f t="shared" si="87"/>
        <v>320</v>
      </c>
      <c r="GV17" s="38">
        <f t="shared" si="87"/>
        <v>328</v>
      </c>
      <c r="GW17" s="38">
        <f t="shared" si="87"/>
        <v>320</v>
      </c>
      <c r="GX17" s="38">
        <f t="shared" si="87"/>
        <v>344</v>
      </c>
      <c r="GY17" s="38">
        <f t="shared" si="87"/>
        <v>328</v>
      </c>
      <c r="GZ17" s="38">
        <f t="shared" si="87"/>
        <v>296</v>
      </c>
      <c r="HA17" s="38">
        <f t="shared" si="87"/>
        <v>328</v>
      </c>
      <c r="HB17" s="38">
        <f t="shared" si="87"/>
        <v>304</v>
      </c>
      <c r="HC17" s="38">
        <f t="shared" si="87"/>
        <v>328</v>
      </c>
      <c r="HD17" s="38">
        <f t="shared" si="87"/>
        <v>320</v>
      </c>
      <c r="HE17" s="38">
        <f t="shared" si="87"/>
        <v>328</v>
      </c>
      <c r="HF17" s="38">
        <f t="shared" si="87"/>
        <v>312</v>
      </c>
      <c r="HG17" s="38">
        <f t="shared" si="87"/>
        <v>336</v>
      </c>
      <c r="HH17" s="38">
        <f t="shared" si="87"/>
        <v>312</v>
      </c>
      <c r="HI17" s="38">
        <f t="shared" si="87"/>
        <v>320</v>
      </c>
      <c r="HJ17" s="38">
        <f t="shared" si="87"/>
        <v>344</v>
      </c>
      <c r="HK17" s="38">
        <f t="shared" si="87"/>
        <v>328</v>
      </c>
      <c r="HL17" s="38">
        <f t="shared" si="87"/>
        <v>288</v>
      </c>
      <c r="HM17" s="38">
        <f t="shared" si="87"/>
        <v>328</v>
      </c>
      <c r="HN17" s="38">
        <f t="shared" si="87"/>
        <v>304</v>
      </c>
      <c r="HO17" s="38">
        <f t="shared" si="87"/>
        <v>328</v>
      </c>
      <c r="HP17" s="38">
        <f t="shared" si="87"/>
        <v>320</v>
      </c>
      <c r="HQ17" s="38">
        <f t="shared" si="87"/>
        <v>328</v>
      </c>
      <c r="HR17" s="38">
        <f t="shared" si="87"/>
        <v>328</v>
      </c>
      <c r="HS17" s="38">
        <f t="shared" si="87"/>
        <v>320</v>
      </c>
      <c r="HT17" s="38">
        <f t="shared" si="87"/>
        <v>312</v>
      </c>
      <c r="HU17" s="38">
        <f t="shared" si="87"/>
        <v>336</v>
      </c>
      <c r="HV17" s="38">
        <f t="shared" si="87"/>
        <v>328</v>
      </c>
      <c r="HW17" s="38">
        <f t="shared" si="87"/>
        <v>328</v>
      </c>
      <c r="HX17" s="38">
        <f t="shared" si="87"/>
        <v>288</v>
      </c>
      <c r="HY17" s="38">
        <f t="shared" si="87"/>
        <v>328</v>
      </c>
      <c r="HZ17" s="38">
        <f t="shared" si="87"/>
        <v>304</v>
      </c>
      <c r="IA17" s="38">
        <f t="shared" si="87"/>
        <v>344</v>
      </c>
      <c r="IB17" s="38">
        <f t="shared" si="87"/>
        <v>304</v>
      </c>
      <c r="IC17" s="38">
        <f t="shared" si="87"/>
        <v>328</v>
      </c>
      <c r="ID17" s="38">
        <f t="shared" si="87"/>
        <v>328</v>
      </c>
      <c r="IE17" s="38">
        <f t="shared" si="87"/>
        <v>320</v>
      </c>
      <c r="IF17" s="38">
        <f t="shared" si="87"/>
        <v>312</v>
      </c>
      <c r="IG17" s="38">
        <f t="shared" si="87"/>
        <v>336</v>
      </c>
      <c r="IH17" s="38">
        <f t="shared" si="87"/>
        <v>328</v>
      </c>
      <c r="II17" s="38">
        <f t="shared" si="87"/>
        <v>344</v>
      </c>
      <c r="IJ17" s="38">
        <f t="shared" si="87"/>
        <v>288</v>
      </c>
      <c r="IK17" s="38">
        <f t="shared" si="87"/>
        <v>312</v>
      </c>
      <c r="IL17" s="38">
        <f t="shared" si="87"/>
        <v>304</v>
      </c>
      <c r="IM17" s="38">
        <f t="shared" si="87"/>
        <v>344</v>
      </c>
      <c r="IN17" s="38">
        <f t="shared" si="87"/>
        <v>304</v>
      </c>
      <c r="IO17" s="38">
        <f t="shared" si="87"/>
        <v>328</v>
      </c>
      <c r="IP17" s="38">
        <f t="shared" si="87"/>
        <v>328</v>
      </c>
      <c r="IQ17" s="38">
        <f t="shared" si="87"/>
        <v>320</v>
      </c>
      <c r="IR17" s="38">
        <f t="shared" si="87"/>
        <v>328</v>
      </c>
      <c r="IS17" s="38">
        <f t="shared" si="87"/>
        <v>320</v>
      </c>
      <c r="IT17" s="38">
        <f t="shared" si="87"/>
        <v>328</v>
      </c>
      <c r="IU17" s="38">
        <f t="shared" si="87"/>
        <v>344</v>
      </c>
      <c r="IV17" s="38">
        <f t="shared" si="87"/>
        <v>296</v>
      </c>
      <c r="IW17" s="38">
        <f t="shared" si="87"/>
        <v>312</v>
      </c>
      <c r="IX17" s="38">
        <f t="shared" si="87"/>
        <v>320</v>
      </c>
      <c r="IY17" s="38">
        <f t="shared" ref="IY17:LJ17" si="88">24*(IY6+IY7)+0.5*IY16</f>
        <v>328</v>
      </c>
      <c r="IZ17" s="38">
        <f t="shared" si="88"/>
        <v>304</v>
      </c>
      <c r="JA17" s="38">
        <f t="shared" si="88"/>
        <v>344</v>
      </c>
      <c r="JB17" s="38">
        <f t="shared" si="88"/>
        <v>312</v>
      </c>
      <c r="JC17" s="38">
        <f t="shared" si="88"/>
        <v>320</v>
      </c>
      <c r="JD17" s="38">
        <f t="shared" si="88"/>
        <v>328</v>
      </c>
      <c r="JE17" s="38">
        <f t="shared" si="88"/>
        <v>320</v>
      </c>
      <c r="JF17" s="38">
        <f t="shared" si="88"/>
        <v>344</v>
      </c>
      <c r="JG17" s="38">
        <f t="shared" si="88"/>
        <v>328</v>
      </c>
      <c r="JH17" s="38">
        <f t="shared" si="88"/>
        <v>288</v>
      </c>
      <c r="JI17" s="38">
        <f t="shared" si="88"/>
        <v>312</v>
      </c>
      <c r="JJ17" s="38">
        <f t="shared" si="88"/>
        <v>320</v>
      </c>
      <c r="JK17" s="38">
        <f t="shared" si="88"/>
        <v>328</v>
      </c>
      <c r="JL17" s="38">
        <f t="shared" si="88"/>
        <v>304</v>
      </c>
      <c r="JM17" s="38">
        <f t="shared" si="88"/>
        <v>344</v>
      </c>
      <c r="JN17" s="38">
        <f t="shared" si="88"/>
        <v>312</v>
      </c>
      <c r="JO17" s="38">
        <f t="shared" si="88"/>
        <v>336</v>
      </c>
      <c r="JP17" s="38">
        <f t="shared" si="88"/>
        <v>312</v>
      </c>
      <c r="JQ17" s="38">
        <f t="shared" si="88"/>
        <v>320</v>
      </c>
      <c r="JR17" s="38">
        <f t="shared" si="88"/>
        <v>344</v>
      </c>
      <c r="JS17" s="38">
        <f t="shared" si="88"/>
        <v>328</v>
      </c>
      <c r="JT17" s="38">
        <f t="shared" si="88"/>
        <v>288</v>
      </c>
      <c r="JU17" s="38">
        <f t="shared" si="88"/>
        <v>328</v>
      </c>
      <c r="JV17" s="38">
        <f t="shared" si="88"/>
        <v>304</v>
      </c>
      <c r="JW17" s="38">
        <f t="shared" si="88"/>
        <v>328</v>
      </c>
      <c r="JX17" s="38">
        <f t="shared" si="88"/>
        <v>320</v>
      </c>
      <c r="JY17" s="38">
        <f t="shared" si="88"/>
        <v>328</v>
      </c>
      <c r="JZ17" s="38">
        <f t="shared" si="88"/>
        <v>312</v>
      </c>
      <c r="KA17" s="38">
        <f t="shared" si="88"/>
        <v>336</v>
      </c>
      <c r="KB17" s="38">
        <f t="shared" si="88"/>
        <v>312</v>
      </c>
      <c r="KC17" s="38">
        <f t="shared" si="88"/>
        <v>320</v>
      </c>
      <c r="KD17" s="38">
        <f t="shared" si="88"/>
        <v>344</v>
      </c>
      <c r="KE17" s="38">
        <f t="shared" si="88"/>
        <v>328</v>
      </c>
      <c r="KF17" s="38">
        <f t="shared" si="88"/>
        <v>288</v>
      </c>
      <c r="KG17" s="38">
        <f t="shared" si="88"/>
        <v>328</v>
      </c>
      <c r="KH17" s="38">
        <f t="shared" si="88"/>
        <v>304</v>
      </c>
      <c r="KI17" s="38">
        <f t="shared" si="88"/>
        <v>328</v>
      </c>
      <c r="KJ17" s="38">
        <f t="shared" si="88"/>
        <v>320</v>
      </c>
      <c r="KK17" s="38">
        <f t="shared" si="88"/>
        <v>328</v>
      </c>
      <c r="KL17" s="38">
        <f t="shared" si="88"/>
        <v>328</v>
      </c>
      <c r="KM17" s="38">
        <f t="shared" si="88"/>
        <v>320</v>
      </c>
      <c r="KN17" s="38">
        <f t="shared" si="88"/>
        <v>312</v>
      </c>
      <c r="KO17" s="38">
        <f t="shared" si="88"/>
        <v>336</v>
      </c>
      <c r="KP17" s="38">
        <f t="shared" si="88"/>
        <v>328</v>
      </c>
      <c r="KQ17" s="38">
        <f t="shared" si="88"/>
        <v>328</v>
      </c>
      <c r="KR17" s="38">
        <f t="shared" si="88"/>
        <v>312</v>
      </c>
      <c r="KS17" s="38">
        <f t="shared" si="88"/>
        <v>312</v>
      </c>
      <c r="KT17" s="38">
        <f t="shared" si="88"/>
        <v>304</v>
      </c>
      <c r="KU17" s="38">
        <f t="shared" si="88"/>
        <v>344</v>
      </c>
      <c r="KV17" s="38">
        <f t="shared" si="88"/>
        <v>304</v>
      </c>
      <c r="KW17" s="38">
        <f t="shared" si="88"/>
        <v>328</v>
      </c>
      <c r="KX17" s="38">
        <f t="shared" si="88"/>
        <v>328</v>
      </c>
      <c r="KY17" s="38">
        <f t="shared" si="88"/>
        <v>320</v>
      </c>
      <c r="KZ17" s="38">
        <f t="shared" si="88"/>
        <v>328</v>
      </c>
      <c r="LA17" s="38">
        <f t="shared" si="88"/>
        <v>320</v>
      </c>
      <c r="LB17" s="38">
        <f t="shared" si="88"/>
        <v>328</v>
      </c>
      <c r="LC17" s="38">
        <f t="shared" si="88"/>
        <v>344</v>
      </c>
      <c r="LD17" s="38">
        <f t="shared" si="88"/>
        <v>288</v>
      </c>
      <c r="LE17" s="38">
        <f t="shared" si="88"/>
        <v>312</v>
      </c>
      <c r="LF17" s="38">
        <f t="shared" si="88"/>
        <v>304</v>
      </c>
      <c r="LG17" s="38">
        <f t="shared" si="88"/>
        <v>344</v>
      </c>
      <c r="LH17" s="38">
        <f t="shared" si="88"/>
        <v>304</v>
      </c>
      <c r="LI17" s="38">
        <f t="shared" si="88"/>
        <v>344</v>
      </c>
      <c r="LJ17" s="38">
        <f t="shared" si="88"/>
        <v>312</v>
      </c>
      <c r="LK17" s="38">
        <f t="shared" ref="LK17:MX17" si="89">24*(LK6+LK7)+0.5*LK16</f>
        <v>320</v>
      </c>
      <c r="LL17" s="38">
        <f t="shared" si="89"/>
        <v>328</v>
      </c>
      <c r="LM17" s="38">
        <f t="shared" si="89"/>
        <v>320</v>
      </c>
      <c r="LN17" s="38">
        <f t="shared" si="89"/>
        <v>328</v>
      </c>
      <c r="LO17" s="38">
        <f t="shared" si="89"/>
        <v>344</v>
      </c>
      <c r="LP17" s="38">
        <f t="shared" si="89"/>
        <v>288</v>
      </c>
      <c r="LQ17" s="38">
        <f t="shared" si="89"/>
        <v>312</v>
      </c>
      <c r="LR17" s="38">
        <f t="shared" si="89"/>
        <v>320</v>
      </c>
      <c r="LS17" s="38">
        <f t="shared" si="89"/>
        <v>328</v>
      </c>
      <c r="LT17" s="38">
        <f t="shared" si="89"/>
        <v>304</v>
      </c>
      <c r="LU17" s="38">
        <f t="shared" si="89"/>
        <v>344</v>
      </c>
      <c r="LV17" s="38">
        <f t="shared" si="89"/>
        <v>312</v>
      </c>
      <c r="LW17" s="38">
        <f t="shared" si="89"/>
        <v>320</v>
      </c>
      <c r="LX17" s="38">
        <f t="shared" si="89"/>
        <v>328</v>
      </c>
      <c r="LY17" s="38">
        <f t="shared" si="89"/>
        <v>320</v>
      </c>
      <c r="LZ17" s="38">
        <f t="shared" si="89"/>
        <v>344</v>
      </c>
      <c r="MA17" s="38">
        <f t="shared" si="89"/>
        <v>328</v>
      </c>
      <c r="MB17" s="38">
        <f t="shared" si="89"/>
        <v>288</v>
      </c>
      <c r="MC17" s="38">
        <f t="shared" si="89"/>
        <v>312</v>
      </c>
      <c r="MD17" s="38">
        <f t="shared" si="89"/>
        <v>320</v>
      </c>
      <c r="ME17" s="38">
        <f t="shared" si="89"/>
        <v>328</v>
      </c>
      <c r="MF17" s="38">
        <f t="shared" si="89"/>
        <v>304</v>
      </c>
      <c r="MG17" s="38">
        <f t="shared" si="89"/>
        <v>344</v>
      </c>
      <c r="MH17" s="38">
        <f t="shared" si="89"/>
        <v>312</v>
      </c>
      <c r="MI17" s="38">
        <f t="shared" si="89"/>
        <v>336</v>
      </c>
      <c r="MJ17" s="38">
        <f t="shared" si="89"/>
        <v>312</v>
      </c>
      <c r="MK17" s="38">
        <f t="shared" si="89"/>
        <v>320</v>
      </c>
      <c r="ML17" s="38">
        <f t="shared" si="89"/>
        <v>344</v>
      </c>
      <c r="MM17" s="38">
        <f t="shared" si="89"/>
        <v>328</v>
      </c>
      <c r="MN17" s="38">
        <f t="shared" si="89"/>
        <v>296</v>
      </c>
      <c r="MO17" s="38">
        <f t="shared" si="89"/>
        <v>328</v>
      </c>
      <c r="MP17" s="38">
        <f t="shared" si="89"/>
        <v>304</v>
      </c>
      <c r="MQ17" s="38">
        <f t="shared" si="89"/>
        <v>328</v>
      </c>
      <c r="MR17" s="38">
        <f t="shared" si="89"/>
        <v>320</v>
      </c>
      <c r="MS17" s="38">
        <f t="shared" si="89"/>
        <v>328</v>
      </c>
      <c r="MT17" s="38">
        <f t="shared" si="89"/>
        <v>328</v>
      </c>
      <c r="MU17" s="38">
        <f t="shared" si="89"/>
        <v>320</v>
      </c>
      <c r="MV17" s="38">
        <f t="shared" si="89"/>
        <v>312</v>
      </c>
      <c r="MW17" s="38">
        <f t="shared" si="89"/>
        <v>336</v>
      </c>
      <c r="MX17" s="38">
        <f t="shared" si="89"/>
        <v>328</v>
      </c>
    </row>
    <row r="18" spans="1:362" x14ac:dyDescent="0.2">
      <c r="B18" s="29">
        <f>SUM(C18:N18)</f>
        <v>8760</v>
      </c>
      <c r="C18" s="29">
        <f t="shared" ref="C18:BN18" si="90">SUM(C16:C17)</f>
        <v>744</v>
      </c>
      <c r="D18" s="29">
        <f t="shared" si="90"/>
        <v>672</v>
      </c>
      <c r="E18" s="29">
        <f t="shared" si="90"/>
        <v>744</v>
      </c>
      <c r="F18" s="29">
        <f t="shared" si="90"/>
        <v>720</v>
      </c>
      <c r="G18" s="29">
        <f t="shared" si="90"/>
        <v>744</v>
      </c>
      <c r="H18" s="29">
        <f t="shared" si="90"/>
        <v>720</v>
      </c>
      <c r="I18" s="29">
        <f t="shared" si="90"/>
        <v>744</v>
      </c>
      <c r="J18" s="29">
        <f t="shared" si="90"/>
        <v>744</v>
      </c>
      <c r="K18" s="29">
        <f t="shared" si="90"/>
        <v>720</v>
      </c>
      <c r="L18" s="29">
        <f t="shared" si="90"/>
        <v>744</v>
      </c>
      <c r="M18" s="29">
        <f t="shared" si="90"/>
        <v>720</v>
      </c>
      <c r="N18" s="29">
        <f t="shared" si="90"/>
        <v>744</v>
      </c>
      <c r="O18" s="29">
        <f t="shared" si="90"/>
        <v>744</v>
      </c>
      <c r="P18" s="29">
        <f t="shared" si="90"/>
        <v>696</v>
      </c>
      <c r="Q18" s="29">
        <f t="shared" si="90"/>
        <v>744</v>
      </c>
      <c r="R18" s="29">
        <f t="shared" si="90"/>
        <v>720</v>
      </c>
      <c r="S18" s="29">
        <f t="shared" si="90"/>
        <v>744</v>
      </c>
      <c r="T18" s="29">
        <f t="shared" si="90"/>
        <v>720</v>
      </c>
      <c r="U18" s="29">
        <f t="shared" si="90"/>
        <v>744</v>
      </c>
      <c r="V18" s="29">
        <f t="shared" si="90"/>
        <v>744</v>
      </c>
      <c r="W18" s="29">
        <f t="shared" si="90"/>
        <v>720</v>
      </c>
      <c r="X18" s="29">
        <f t="shared" si="90"/>
        <v>744</v>
      </c>
      <c r="Y18" s="29">
        <f t="shared" si="90"/>
        <v>720</v>
      </c>
      <c r="Z18" s="29">
        <f t="shared" si="90"/>
        <v>744</v>
      </c>
      <c r="AA18" s="29">
        <f t="shared" si="90"/>
        <v>744</v>
      </c>
      <c r="AB18" s="29">
        <f t="shared" si="90"/>
        <v>672</v>
      </c>
      <c r="AC18" s="29">
        <f t="shared" si="90"/>
        <v>744</v>
      </c>
      <c r="AD18" s="29">
        <f t="shared" si="90"/>
        <v>720</v>
      </c>
      <c r="AE18" s="29">
        <f t="shared" si="90"/>
        <v>744</v>
      </c>
      <c r="AF18" s="29">
        <f t="shared" si="90"/>
        <v>720</v>
      </c>
      <c r="AG18" s="29">
        <f t="shared" si="90"/>
        <v>744</v>
      </c>
      <c r="AH18" s="29">
        <f t="shared" si="90"/>
        <v>744</v>
      </c>
      <c r="AI18" s="29">
        <f t="shared" si="90"/>
        <v>720</v>
      </c>
      <c r="AJ18" s="29">
        <f t="shared" si="90"/>
        <v>744</v>
      </c>
      <c r="AK18" s="29">
        <f t="shared" si="90"/>
        <v>720</v>
      </c>
      <c r="AL18" s="29">
        <f t="shared" si="90"/>
        <v>744</v>
      </c>
      <c r="AM18" s="29">
        <f t="shared" si="90"/>
        <v>744</v>
      </c>
      <c r="AN18" s="29">
        <f t="shared" si="90"/>
        <v>672</v>
      </c>
      <c r="AO18" s="29">
        <f t="shared" si="90"/>
        <v>744</v>
      </c>
      <c r="AP18" s="29">
        <f t="shared" si="90"/>
        <v>720</v>
      </c>
      <c r="AQ18" s="29">
        <f t="shared" si="90"/>
        <v>744</v>
      </c>
      <c r="AR18" s="29">
        <f t="shared" si="90"/>
        <v>720</v>
      </c>
      <c r="AS18" s="29">
        <f t="shared" si="90"/>
        <v>744</v>
      </c>
      <c r="AT18" s="29">
        <f t="shared" si="90"/>
        <v>744</v>
      </c>
      <c r="AU18" s="29">
        <f t="shared" si="90"/>
        <v>720</v>
      </c>
      <c r="AV18" s="29">
        <f t="shared" si="90"/>
        <v>744</v>
      </c>
      <c r="AW18" s="29">
        <f t="shared" si="90"/>
        <v>720</v>
      </c>
      <c r="AX18" s="29">
        <f t="shared" si="90"/>
        <v>744</v>
      </c>
      <c r="AY18" s="29">
        <f t="shared" si="90"/>
        <v>744</v>
      </c>
      <c r="AZ18" s="29">
        <f t="shared" si="90"/>
        <v>672</v>
      </c>
      <c r="BA18" s="29">
        <f t="shared" si="90"/>
        <v>744</v>
      </c>
      <c r="BB18" s="29">
        <f t="shared" si="90"/>
        <v>720</v>
      </c>
      <c r="BC18" s="29">
        <f t="shared" si="90"/>
        <v>744</v>
      </c>
      <c r="BD18" s="29">
        <f t="shared" si="90"/>
        <v>720</v>
      </c>
      <c r="BE18" s="29">
        <f t="shared" si="90"/>
        <v>744</v>
      </c>
      <c r="BF18" s="29">
        <f t="shared" si="90"/>
        <v>744</v>
      </c>
      <c r="BG18" s="29">
        <f t="shared" si="90"/>
        <v>720</v>
      </c>
      <c r="BH18" s="29">
        <f t="shared" si="90"/>
        <v>744</v>
      </c>
      <c r="BI18" s="29">
        <f t="shared" si="90"/>
        <v>720</v>
      </c>
      <c r="BJ18" s="29">
        <f t="shared" si="90"/>
        <v>744</v>
      </c>
      <c r="BK18" s="29">
        <f t="shared" si="90"/>
        <v>744</v>
      </c>
      <c r="BL18" s="29">
        <f t="shared" si="90"/>
        <v>696</v>
      </c>
      <c r="BM18" s="29">
        <f t="shared" si="90"/>
        <v>744</v>
      </c>
      <c r="BN18" s="29">
        <f t="shared" si="90"/>
        <v>720</v>
      </c>
      <c r="BO18" s="29">
        <f t="shared" ref="BO18:DZ18" si="91">SUM(BO16:BO17)</f>
        <v>744</v>
      </c>
      <c r="BP18" s="29">
        <f t="shared" si="91"/>
        <v>720</v>
      </c>
      <c r="BQ18" s="29">
        <f t="shared" si="91"/>
        <v>744</v>
      </c>
      <c r="BR18" s="29">
        <f t="shared" si="91"/>
        <v>744</v>
      </c>
      <c r="BS18" s="29">
        <f t="shared" si="91"/>
        <v>720</v>
      </c>
      <c r="BT18" s="29">
        <f t="shared" si="91"/>
        <v>744</v>
      </c>
      <c r="BU18" s="29">
        <f t="shared" si="91"/>
        <v>720</v>
      </c>
      <c r="BV18" s="29">
        <f t="shared" si="91"/>
        <v>744</v>
      </c>
      <c r="BW18" s="29">
        <f t="shared" si="91"/>
        <v>744</v>
      </c>
      <c r="BX18" s="29">
        <f t="shared" si="91"/>
        <v>672</v>
      </c>
      <c r="BY18" s="29">
        <f t="shared" si="91"/>
        <v>744</v>
      </c>
      <c r="BZ18" s="29">
        <f t="shared" si="91"/>
        <v>720</v>
      </c>
      <c r="CA18" s="29">
        <f t="shared" si="91"/>
        <v>744</v>
      </c>
      <c r="CB18" s="29">
        <f t="shared" si="91"/>
        <v>720</v>
      </c>
      <c r="CC18" s="29">
        <f t="shared" si="91"/>
        <v>744</v>
      </c>
      <c r="CD18" s="29">
        <f t="shared" si="91"/>
        <v>744</v>
      </c>
      <c r="CE18" s="29">
        <f t="shared" si="91"/>
        <v>720</v>
      </c>
      <c r="CF18" s="29">
        <f t="shared" si="91"/>
        <v>744</v>
      </c>
      <c r="CG18" s="29">
        <f t="shared" si="91"/>
        <v>720</v>
      </c>
      <c r="CH18" s="29">
        <f t="shared" si="91"/>
        <v>744</v>
      </c>
      <c r="CI18" s="29">
        <f t="shared" si="91"/>
        <v>744</v>
      </c>
      <c r="CJ18" s="29">
        <f t="shared" si="91"/>
        <v>672</v>
      </c>
      <c r="CK18" s="29">
        <f t="shared" si="91"/>
        <v>744</v>
      </c>
      <c r="CL18" s="29">
        <f t="shared" si="91"/>
        <v>720</v>
      </c>
      <c r="CM18" s="29">
        <f t="shared" si="91"/>
        <v>744</v>
      </c>
      <c r="CN18" s="29">
        <f t="shared" si="91"/>
        <v>720</v>
      </c>
      <c r="CO18" s="29">
        <f t="shared" si="91"/>
        <v>744</v>
      </c>
      <c r="CP18" s="29">
        <f t="shared" si="91"/>
        <v>744</v>
      </c>
      <c r="CQ18" s="29">
        <f t="shared" si="91"/>
        <v>720</v>
      </c>
      <c r="CR18" s="29">
        <f t="shared" si="91"/>
        <v>744</v>
      </c>
      <c r="CS18" s="29">
        <f t="shared" si="91"/>
        <v>720</v>
      </c>
      <c r="CT18" s="29">
        <f t="shared" si="91"/>
        <v>744</v>
      </c>
      <c r="CU18" s="29">
        <f t="shared" si="91"/>
        <v>744</v>
      </c>
      <c r="CV18" s="29">
        <f t="shared" si="91"/>
        <v>672</v>
      </c>
      <c r="CW18" s="29">
        <f t="shared" si="91"/>
        <v>744</v>
      </c>
      <c r="CX18" s="29">
        <f t="shared" si="91"/>
        <v>720</v>
      </c>
      <c r="CY18" s="29">
        <f t="shared" si="91"/>
        <v>744</v>
      </c>
      <c r="CZ18" s="29">
        <f t="shared" si="91"/>
        <v>720</v>
      </c>
      <c r="DA18" s="29">
        <f t="shared" si="91"/>
        <v>744</v>
      </c>
      <c r="DB18" s="29">
        <f t="shared" si="91"/>
        <v>744</v>
      </c>
      <c r="DC18" s="29">
        <f t="shared" si="91"/>
        <v>720</v>
      </c>
      <c r="DD18" s="29">
        <f t="shared" si="91"/>
        <v>744</v>
      </c>
      <c r="DE18" s="29">
        <f t="shared" si="91"/>
        <v>720</v>
      </c>
      <c r="DF18" s="29">
        <f t="shared" si="91"/>
        <v>744</v>
      </c>
      <c r="DG18" s="29">
        <f t="shared" si="91"/>
        <v>744</v>
      </c>
      <c r="DH18" s="29">
        <f t="shared" si="91"/>
        <v>696</v>
      </c>
      <c r="DI18" s="29">
        <f t="shared" si="91"/>
        <v>744</v>
      </c>
      <c r="DJ18" s="29">
        <f t="shared" si="91"/>
        <v>720</v>
      </c>
      <c r="DK18" s="29">
        <f t="shared" si="91"/>
        <v>744</v>
      </c>
      <c r="DL18" s="29">
        <f t="shared" si="91"/>
        <v>720</v>
      </c>
      <c r="DM18" s="29">
        <f t="shared" si="91"/>
        <v>744</v>
      </c>
      <c r="DN18" s="29">
        <f t="shared" si="91"/>
        <v>744</v>
      </c>
      <c r="DO18" s="29">
        <f t="shared" si="91"/>
        <v>720</v>
      </c>
      <c r="DP18" s="29">
        <f t="shared" si="91"/>
        <v>744</v>
      </c>
      <c r="DQ18" s="29">
        <f t="shared" si="91"/>
        <v>720</v>
      </c>
      <c r="DR18" s="29">
        <f t="shared" si="91"/>
        <v>744</v>
      </c>
      <c r="DS18" s="29">
        <f t="shared" si="91"/>
        <v>744</v>
      </c>
      <c r="DT18" s="29">
        <f t="shared" si="91"/>
        <v>672</v>
      </c>
      <c r="DU18" s="29">
        <f t="shared" si="91"/>
        <v>744</v>
      </c>
      <c r="DV18" s="29">
        <f t="shared" si="91"/>
        <v>720</v>
      </c>
      <c r="DW18" s="29">
        <f t="shared" si="91"/>
        <v>744</v>
      </c>
      <c r="DX18" s="29">
        <f t="shared" si="91"/>
        <v>720</v>
      </c>
      <c r="DY18" s="29">
        <f t="shared" si="91"/>
        <v>744</v>
      </c>
      <c r="DZ18" s="29">
        <f t="shared" si="91"/>
        <v>744</v>
      </c>
      <c r="EA18" s="29">
        <f t="shared" ref="EA18:GL18" si="92">SUM(EA16:EA17)</f>
        <v>720</v>
      </c>
      <c r="EB18" s="29">
        <f t="shared" si="92"/>
        <v>744</v>
      </c>
      <c r="EC18" s="29">
        <f t="shared" si="92"/>
        <v>720</v>
      </c>
      <c r="ED18" s="29">
        <f t="shared" si="92"/>
        <v>744</v>
      </c>
      <c r="EE18" s="29">
        <f t="shared" si="92"/>
        <v>744</v>
      </c>
      <c r="EF18" s="29">
        <f t="shared" si="92"/>
        <v>672</v>
      </c>
      <c r="EG18" s="29">
        <f t="shared" si="92"/>
        <v>744</v>
      </c>
      <c r="EH18" s="29">
        <f t="shared" si="92"/>
        <v>720</v>
      </c>
      <c r="EI18" s="29">
        <f t="shared" si="92"/>
        <v>744</v>
      </c>
      <c r="EJ18" s="29">
        <f t="shared" si="92"/>
        <v>720</v>
      </c>
      <c r="EK18" s="29">
        <f t="shared" si="92"/>
        <v>744</v>
      </c>
      <c r="EL18" s="29">
        <f t="shared" si="92"/>
        <v>744</v>
      </c>
      <c r="EM18" s="29">
        <f t="shared" si="92"/>
        <v>720</v>
      </c>
      <c r="EN18" s="29">
        <f t="shared" si="92"/>
        <v>744</v>
      </c>
      <c r="EO18" s="29">
        <f t="shared" si="92"/>
        <v>720</v>
      </c>
      <c r="EP18" s="29">
        <f t="shared" si="92"/>
        <v>744</v>
      </c>
      <c r="EQ18" s="29">
        <f t="shared" si="92"/>
        <v>744</v>
      </c>
      <c r="ER18" s="29">
        <f t="shared" si="92"/>
        <v>672</v>
      </c>
      <c r="ES18" s="29">
        <f t="shared" si="92"/>
        <v>744</v>
      </c>
      <c r="ET18" s="29">
        <f t="shared" si="92"/>
        <v>720</v>
      </c>
      <c r="EU18" s="29">
        <f t="shared" si="92"/>
        <v>744</v>
      </c>
      <c r="EV18" s="29">
        <f t="shared" si="92"/>
        <v>720</v>
      </c>
      <c r="EW18" s="29">
        <f t="shared" si="92"/>
        <v>744</v>
      </c>
      <c r="EX18" s="29">
        <f t="shared" si="92"/>
        <v>744</v>
      </c>
      <c r="EY18" s="29">
        <f t="shared" si="92"/>
        <v>720</v>
      </c>
      <c r="EZ18" s="29">
        <f t="shared" si="92"/>
        <v>744</v>
      </c>
      <c r="FA18" s="29">
        <f t="shared" si="92"/>
        <v>720</v>
      </c>
      <c r="FB18" s="29">
        <f t="shared" si="92"/>
        <v>744</v>
      </c>
      <c r="FC18" s="29">
        <f t="shared" si="92"/>
        <v>744</v>
      </c>
      <c r="FD18" s="29">
        <f t="shared" si="92"/>
        <v>696</v>
      </c>
      <c r="FE18" s="29">
        <f t="shared" si="92"/>
        <v>744</v>
      </c>
      <c r="FF18" s="29">
        <f t="shared" si="92"/>
        <v>720</v>
      </c>
      <c r="FG18" s="29">
        <f t="shared" si="92"/>
        <v>744</v>
      </c>
      <c r="FH18" s="29">
        <f t="shared" si="92"/>
        <v>720</v>
      </c>
      <c r="FI18" s="29">
        <f t="shared" si="92"/>
        <v>744</v>
      </c>
      <c r="FJ18" s="29">
        <f t="shared" si="92"/>
        <v>744</v>
      </c>
      <c r="FK18" s="29">
        <f t="shared" si="92"/>
        <v>720</v>
      </c>
      <c r="FL18" s="29">
        <f t="shared" si="92"/>
        <v>744</v>
      </c>
      <c r="FM18" s="29">
        <f t="shared" si="92"/>
        <v>720</v>
      </c>
      <c r="FN18" s="29">
        <f t="shared" si="92"/>
        <v>744</v>
      </c>
      <c r="FO18" s="29">
        <f t="shared" si="92"/>
        <v>744</v>
      </c>
      <c r="FP18" s="29">
        <f t="shared" si="92"/>
        <v>672</v>
      </c>
      <c r="FQ18" s="29">
        <f t="shared" si="92"/>
        <v>744</v>
      </c>
      <c r="FR18" s="29">
        <f t="shared" si="92"/>
        <v>720</v>
      </c>
      <c r="FS18" s="29">
        <f t="shared" si="92"/>
        <v>744</v>
      </c>
      <c r="FT18" s="29">
        <f t="shared" si="92"/>
        <v>720</v>
      </c>
      <c r="FU18" s="29">
        <f t="shared" si="92"/>
        <v>744</v>
      </c>
      <c r="FV18" s="29">
        <f t="shared" si="92"/>
        <v>744</v>
      </c>
      <c r="FW18" s="29">
        <f t="shared" si="92"/>
        <v>720</v>
      </c>
      <c r="FX18" s="29">
        <f t="shared" si="92"/>
        <v>744</v>
      </c>
      <c r="FY18" s="29">
        <f t="shared" si="92"/>
        <v>720</v>
      </c>
      <c r="FZ18" s="29">
        <f t="shared" si="92"/>
        <v>744</v>
      </c>
      <c r="GA18" s="29">
        <f t="shared" si="92"/>
        <v>744</v>
      </c>
      <c r="GB18" s="29">
        <f t="shared" si="92"/>
        <v>672</v>
      </c>
      <c r="GC18" s="29">
        <f t="shared" si="92"/>
        <v>744</v>
      </c>
      <c r="GD18" s="29">
        <f t="shared" si="92"/>
        <v>720</v>
      </c>
      <c r="GE18" s="29">
        <f t="shared" si="92"/>
        <v>744</v>
      </c>
      <c r="GF18" s="29">
        <f t="shared" si="92"/>
        <v>720</v>
      </c>
      <c r="GG18" s="29">
        <f t="shared" si="92"/>
        <v>744</v>
      </c>
      <c r="GH18" s="29">
        <f t="shared" si="92"/>
        <v>744</v>
      </c>
      <c r="GI18" s="29">
        <f t="shared" si="92"/>
        <v>720</v>
      </c>
      <c r="GJ18" s="29">
        <f t="shared" si="92"/>
        <v>744</v>
      </c>
      <c r="GK18" s="29">
        <f t="shared" si="92"/>
        <v>720</v>
      </c>
      <c r="GL18" s="29">
        <f t="shared" si="92"/>
        <v>744</v>
      </c>
      <c r="GM18" s="29">
        <f t="shared" ref="GM18:IX18" si="93">SUM(GM16:GM17)</f>
        <v>744</v>
      </c>
      <c r="GN18" s="29">
        <f t="shared" si="93"/>
        <v>672</v>
      </c>
      <c r="GO18" s="29">
        <f t="shared" si="93"/>
        <v>744</v>
      </c>
      <c r="GP18" s="29">
        <f t="shared" si="93"/>
        <v>720</v>
      </c>
      <c r="GQ18" s="29">
        <f t="shared" si="93"/>
        <v>744</v>
      </c>
      <c r="GR18" s="29">
        <f t="shared" si="93"/>
        <v>720</v>
      </c>
      <c r="GS18" s="29">
        <f t="shared" si="93"/>
        <v>744</v>
      </c>
      <c r="GT18" s="29">
        <f t="shared" si="93"/>
        <v>744</v>
      </c>
      <c r="GU18" s="29">
        <f t="shared" si="93"/>
        <v>720</v>
      </c>
      <c r="GV18" s="29">
        <f t="shared" si="93"/>
        <v>744</v>
      </c>
      <c r="GW18" s="29">
        <f t="shared" si="93"/>
        <v>720</v>
      </c>
      <c r="GX18" s="29">
        <f t="shared" si="93"/>
        <v>744</v>
      </c>
      <c r="GY18" s="29">
        <f t="shared" si="93"/>
        <v>744</v>
      </c>
      <c r="GZ18" s="29">
        <f t="shared" si="93"/>
        <v>696</v>
      </c>
      <c r="HA18" s="29">
        <f t="shared" si="93"/>
        <v>744</v>
      </c>
      <c r="HB18" s="29">
        <f t="shared" si="93"/>
        <v>720</v>
      </c>
      <c r="HC18" s="29">
        <f t="shared" si="93"/>
        <v>744</v>
      </c>
      <c r="HD18" s="29">
        <f t="shared" si="93"/>
        <v>720</v>
      </c>
      <c r="HE18" s="29">
        <f t="shared" si="93"/>
        <v>744</v>
      </c>
      <c r="HF18" s="29">
        <f t="shared" si="93"/>
        <v>744</v>
      </c>
      <c r="HG18" s="29">
        <f t="shared" si="93"/>
        <v>720</v>
      </c>
      <c r="HH18" s="29">
        <f t="shared" si="93"/>
        <v>744</v>
      </c>
      <c r="HI18" s="29">
        <f t="shared" si="93"/>
        <v>720</v>
      </c>
      <c r="HJ18" s="29">
        <f t="shared" si="93"/>
        <v>744</v>
      </c>
      <c r="HK18" s="29">
        <f t="shared" si="93"/>
        <v>744</v>
      </c>
      <c r="HL18" s="29">
        <f t="shared" si="93"/>
        <v>672</v>
      </c>
      <c r="HM18" s="29">
        <f t="shared" si="93"/>
        <v>744</v>
      </c>
      <c r="HN18" s="29">
        <f t="shared" si="93"/>
        <v>720</v>
      </c>
      <c r="HO18" s="29">
        <f t="shared" si="93"/>
        <v>744</v>
      </c>
      <c r="HP18" s="29">
        <f t="shared" si="93"/>
        <v>720</v>
      </c>
      <c r="HQ18" s="29">
        <f t="shared" si="93"/>
        <v>744</v>
      </c>
      <c r="HR18" s="29">
        <f t="shared" si="93"/>
        <v>744</v>
      </c>
      <c r="HS18" s="29">
        <f t="shared" si="93"/>
        <v>720</v>
      </c>
      <c r="HT18" s="29">
        <f t="shared" si="93"/>
        <v>744</v>
      </c>
      <c r="HU18" s="29">
        <f t="shared" si="93"/>
        <v>720</v>
      </c>
      <c r="HV18" s="29">
        <f t="shared" si="93"/>
        <v>744</v>
      </c>
      <c r="HW18" s="29">
        <f t="shared" si="93"/>
        <v>744</v>
      </c>
      <c r="HX18" s="29">
        <f t="shared" si="93"/>
        <v>672</v>
      </c>
      <c r="HY18" s="29">
        <f t="shared" si="93"/>
        <v>744</v>
      </c>
      <c r="HZ18" s="29">
        <f t="shared" si="93"/>
        <v>720</v>
      </c>
      <c r="IA18" s="29">
        <f t="shared" si="93"/>
        <v>744</v>
      </c>
      <c r="IB18" s="29">
        <f t="shared" si="93"/>
        <v>720</v>
      </c>
      <c r="IC18" s="29">
        <f t="shared" si="93"/>
        <v>744</v>
      </c>
      <c r="ID18" s="29">
        <f t="shared" si="93"/>
        <v>744</v>
      </c>
      <c r="IE18" s="29">
        <f t="shared" si="93"/>
        <v>720</v>
      </c>
      <c r="IF18" s="29">
        <f t="shared" si="93"/>
        <v>744</v>
      </c>
      <c r="IG18" s="29">
        <f t="shared" si="93"/>
        <v>720</v>
      </c>
      <c r="IH18" s="29">
        <f t="shared" si="93"/>
        <v>744</v>
      </c>
      <c r="II18" s="29">
        <f t="shared" si="93"/>
        <v>744</v>
      </c>
      <c r="IJ18" s="29">
        <f t="shared" si="93"/>
        <v>672</v>
      </c>
      <c r="IK18" s="29">
        <f t="shared" si="93"/>
        <v>744</v>
      </c>
      <c r="IL18" s="29">
        <f t="shared" si="93"/>
        <v>720</v>
      </c>
      <c r="IM18" s="29">
        <f t="shared" si="93"/>
        <v>744</v>
      </c>
      <c r="IN18" s="29">
        <f t="shared" si="93"/>
        <v>720</v>
      </c>
      <c r="IO18" s="29">
        <f t="shared" si="93"/>
        <v>744</v>
      </c>
      <c r="IP18" s="29">
        <f t="shared" si="93"/>
        <v>744</v>
      </c>
      <c r="IQ18" s="29">
        <f t="shared" si="93"/>
        <v>720</v>
      </c>
      <c r="IR18" s="29">
        <f t="shared" si="93"/>
        <v>744</v>
      </c>
      <c r="IS18" s="29">
        <f t="shared" si="93"/>
        <v>720</v>
      </c>
      <c r="IT18" s="29">
        <f t="shared" si="93"/>
        <v>744</v>
      </c>
      <c r="IU18" s="29">
        <f t="shared" si="93"/>
        <v>744</v>
      </c>
      <c r="IV18" s="29">
        <f t="shared" si="93"/>
        <v>696</v>
      </c>
      <c r="IW18" s="29">
        <f t="shared" si="93"/>
        <v>744</v>
      </c>
      <c r="IX18" s="29">
        <f t="shared" si="93"/>
        <v>720</v>
      </c>
      <c r="IY18" s="29">
        <f t="shared" ref="IY18:LJ18" si="94">SUM(IY16:IY17)</f>
        <v>744</v>
      </c>
      <c r="IZ18" s="29">
        <f t="shared" si="94"/>
        <v>720</v>
      </c>
      <c r="JA18" s="29">
        <f t="shared" si="94"/>
        <v>744</v>
      </c>
      <c r="JB18" s="29">
        <f t="shared" si="94"/>
        <v>744</v>
      </c>
      <c r="JC18" s="29">
        <f t="shared" si="94"/>
        <v>720</v>
      </c>
      <c r="JD18" s="29">
        <f t="shared" si="94"/>
        <v>744</v>
      </c>
      <c r="JE18" s="29">
        <f t="shared" si="94"/>
        <v>720</v>
      </c>
      <c r="JF18" s="29">
        <f t="shared" si="94"/>
        <v>744</v>
      </c>
      <c r="JG18" s="29">
        <f t="shared" si="94"/>
        <v>744</v>
      </c>
      <c r="JH18" s="29">
        <f t="shared" si="94"/>
        <v>672</v>
      </c>
      <c r="JI18" s="29">
        <f t="shared" si="94"/>
        <v>744</v>
      </c>
      <c r="JJ18" s="29">
        <f t="shared" si="94"/>
        <v>720</v>
      </c>
      <c r="JK18" s="29">
        <f t="shared" si="94"/>
        <v>744</v>
      </c>
      <c r="JL18" s="29">
        <f t="shared" si="94"/>
        <v>720</v>
      </c>
      <c r="JM18" s="29">
        <f t="shared" si="94"/>
        <v>744</v>
      </c>
      <c r="JN18" s="29">
        <f t="shared" si="94"/>
        <v>744</v>
      </c>
      <c r="JO18" s="29">
        <f t="shared" si="94"/>
        <v>720</v>
      </c>
      <c r="JP18" s="29">
        <f t="shared" si="94"/>
        <v>744</v>
      </c>
      <c r="JQ18" s="29">
        <f t="shared" si="94"/>
        <v>720</v>
      </c>
      <c r="JR18" s="29">
        <f t="shared" si="94"/>
        <v>744</v>
      </c>
      <c r="JS18" s="29">
        <f t="shared" si="94"/>
        <v>744</v>
      </c>
      <c r="JT18" s="29">
        <f t="shared" si="94"/>
        <v>672</v>
      </c>
      <c r="JU18" s="29">
        <f t="shared" si="94"/>
        <v>744</v>
      </c>
      <c r="JV18" s="29">
        <f t="shared" si="94"/>
        <v>720</v>
      </c>
      <c r="JW18" s="29">
        <f t="shared" si="94"/>
        <v>744</v>
      </c>
      <c r="JX18" s="29">
        <f t="shared" si="94"/>
        <v>720</v>
      </c>
      <c r="JY18" s="29">
        <f t="shared" si="94"/>
        <v>744</v>
      </c>
      <c r="JZ18" s="29">
        <f t="shared" si="94"/>
        <v>744</v>
      </c>
      <c r="KA18" s="29">
        <f t="shared" si="94"/>
        <v>720</v>
      </c>
      <c r="KB18" s="29">
        <f t="shared" si="94"/>
        <v>744</v>
      </c>
      <c r="KC18" s="29">
        <f t="shared" si="94"/>
        <v>720</v>
      </c>
      <c r="KD18" s="29">
        <f t="shared" si="94"/>
        <v>744</v>
      </c>
      <c r="KE18" s="29">
        <f t="shared" si="94"/>
        <v>744</v>
      </c>
      <c r="KF18" s="29">
        <f t="shared" si="94"/>
        <v>672</v>
      </c>
      <c r="KG18" s="29">
        <f t="shared" si="94"/>
        <v>744</v>
      </c>
      <c r="KH18" s="29">
        <f t="shared" si="94"/>
        <v>720</v>
      </c>
      <c r="KI18" s="29">
        <f t="shared" si="94"/>
        <v>744</v>
      </c>
      <c r="KJ18" s="29">
        <f t="shared" si="94"/>
        <v>720</v>
      </c>
      <c r="KK18" s="29">
        <f t="shared" si="94"/>
        <v>744</v>
      </c>
      <c r="KL18" s="29">
        <f t="shared" si="94"/>
        <v>744</v>
      </c>
      <c r="KM18" s="29">
        <f t="shared" si="94"/>
        <v>720</v>
      </c>
      <c r="KN18" s="29">
        <f t="shared" si="94"/>
        <v>744</v>
      </c>
      <c r="KO18" s="29">
        <f t="shared" si="94"/>
        <v>720</v>
      </c>
      <c r="KP18" s="29">
        <f t="shared" si="94"/>
        <v>744</v>
      </c>
      <c r="KQ18" s="29">
        <f t="shared" si="94"/>
        <v>744</v>
      </c>
      <c r="KR18" s="29">
        <f t="shared" si="94"/>
        <v>696</v>
      </c>
      <c r="KS18" s="29">
        <f t="shared" si="94"/>
        <v>744</v>
      </c>
      <c r="KT18" s="29">
        <f t="shared" si="94"/>
        <v>720</v>
      </c>
      <c r="KU18" s="29">
        <f t="shared" si="94"/>
        <v>744</v>
      </c>
      <c r="KV18" s="29">
        <f t="shared" si="94"/>
        <v>720</v>
      </c>
      <c r="KW18" s="29">
        <f t="shared" si="94"/>
        <v>744</v>
      </c>
      <c r="KX18" s="29">
        <f t="shared" si="94"/>
        <v>744</v>
      </c>
      <c r="KY18" s="29">
        <f t="shared" si="94"/>
        <v>720</v>
      </c>
      <c r="KZ18" s="29">
        <f t="shared" si="94"/>
        <v>744</v>
      </c>
      <c r="LA18" s="29">
        <f t="shared" si="94"/>
        <v>720</v>
      </c>
      <c r="LB18" s="29">
        <f t="shared" si="94"/>
        <v>744</v>
      </c>
      <c r="LC18" s="29">
        <f t="shared" si="94"/>
        <v>744</v>
      </c>
      <c r="LD18" s="29">
        <f t="shared" si="94"/>
        <v>672</v>
      </c>
      <c r="LE18" s="29">
        <f t="shared" si="94"/>
        <v>744</v>
      </c>
      <c r="LF18" s="29">
        <f t="shared" si="94"/>
        <v>720</v>
      </c>
      <c r="LG18" s="29">
        <f t="shared" si="94"/>
        <v>744</v>
      </c>
      <c r="LH18" s="29">
        <f t="shared" si="94"/>
        <v>720</v>
      </c>
      <c r="LI18" s="29">
        <f t="shared" si="94"/>
        <v>744</v>
      </c>
      <c r="LJ18" s="29">
        <f t="shared" si="94"/>
        <v>744</v>
      </c>
      <c r="LK18" s="29">
        <f t="shared" ref="LK18:MX18" si="95">SUM(LK16:LK17)</f>
        <v>720</v>
      </c>
      <c r="LL18" s="29">
        <f t="shared" si="95"/>
        <v>744</v>
      </c>
      <c r="LM18" s="29">
        <f t="shared" si="95"/>
        <v>720</v>
      </c>
      <c r="LN18" s="29">
        <f t="shared" si="95"/>
        <v>744</v>
      </c>
      <c r="LO18" s="29">
        <f t="shared" si="95"/>
        <v>744</v>
      </c>
      <c r="LP18" s="29">
        <f t="shared" si="95"/>
        <v>672</v>
      </c>
      <c r="LQ18" s="29">
        <f t="shared" si="95"/>
        <v>744</v>
      </c>
      <c r="LR18" s="29">
        <f t="shared" si="95"/>
        <v>720</v>
      </c>
      <c r="LS18" s="29">
        <f t="shared" si="95"/>
        <v>744</v>
      </c>
      <c r="LT18" s="29">
        <f t="shared" si="95"/>
        <v>720</v>
      </c>
      <c r="LU18" s="29">
        <f t="shared" si="95"/>
        <v>744</v>
      </c>
      <c r="LV18" s="29">
        <f t="shared" si="95"/>
        <v>744</v>
      </c>
      <c r="LW18" s="29">
        <f t="shared" si="95"/>
        <v>720</v>
      </c>
      <c r="LX18" s="29">
        <f t="shared" si="95"/>
        <v>744</v>
      </c>
      <c r="LY18" s="29">
        <f t="shared" si="95"/>
        <v>720</v>
      </c>
      <c r="LZ18" s="29">
        <f t="shared" si="95"/>
        <v>744</v>
      </c>
      <c r="MA18" s="29">
        <f t="shared" si="95"/>
        <v>744</v>
      </c>
      <c r="MB18" s="29">
        <f t="shared" si="95"/>
        <v>672</v>
      </c>
      <c r="MC18" s="29">
        <f t="shared" si="95"/>
        <v>744</v>
      </c>
      <c r="MD18" s="29">
        <f t="shared" si="95"/>
        <v>720</v>
      </c>
      <c r="ME18" s="29">
        <f t="shared" si="95"/>
        <v>744</v>
      </c>
      <c r="MF18" s="29">
        <f t="shared" si="95"/>
        <v>720</v>
      </c>
      <c r="MG18" s="29">
        <f t="shared" si="95"/>
        <v>744</v>
      </c>
      <c r="MH18" s="29">
        <f t="shared" si="95"/>
        <v>744</v>
      </c>
      <c r="MI18" s="29">
        <f t="shared" si="95"/>
        <v>720</v>
      </c>
      <c r="MJ18" s="29">
        <f t="shared" si="95"/>
        <v>744</v>
      </c>
      <c r="MK18" s="29">
        <f t="shared" si="95"/>
        <v>720</v>
      </c>
      <c r="ML18" s="29">
        <f t="shared" si="95"/>
        <v>744</v>
      </c>
      <c r="MM18" s="29">
        <f t="shared" si="95"/>
        <v>744</v>
      </c>
      <c r="MN18" s="29">
        <f t="shared" si="95"/>
        <v>696</v>
      </c>
      <c r="MO18" s="29">
        <f t="shared" si="95"/>
        <v>744</v>
      </c>
      <c r="MP18" s="29">
        <f t="shared" si="95"/>
        <v>720</v>
      </c>
      <c r="MQ18" s="29">
        <f t="shared" si="95"/>
        <v>744</v>
      </c>
      <c r="MR18" s="29">
        <f t="shared" si="95"/>
        <v>720</v>
      </c>
      <c r="MS18" s="29">
        <f t="shared" si="95"/>
        <v>744</v>
      </c>
      <c r="MT18" s="29">
        <f t="shared" si="95"/>
        <v>744</v>
      </c>
      <c r="MU18" s="29">
        <f t="shared" si="95"/>
        <v>720</v>
      </c>
      <c r="MV18" s="29">
        <f t="shared" si="95"/>
        <v>744</v>
      </c>
      <c r="MW18" s="29">
        <f t="shared" si="95"/>
        <v>720</v>
      </c>
      <c r="MX18" s="29">
        <f t="shared" si="95"/>
        <v>744</v>
      </c>
    </row>
    <row r="19" spans="1:362" x14ac:dyDescent="0.2">
      <c r="A19" s="31" t="s">
        <v>22</v>
      </c>
      <c r="C19" s="38">
        <f>C17</f>
        <v>328</v>
      </c>
      <c r="D19" s="38">
        <f>D17</f>
        <v>288</v>
      </c>
      <c r="E19" s="38">
        <f>IF(E$1&lt;=2007,E17,E17-1)</f>
        <v>312</v>
      </c>
      <c r="F19" s="38">
        <f>IF(F$1&lt;=2007,F17-1,F17)</f>
        <v>319</v>
      </c>
      <c r="G19" s="38">
        <f t="shared" ref="G19:K20" si="96">G17</f>
        <v>328</v>
      </c>
      <c r="H19" s="38">
        <f t="shared" si="96"/>
        <v>304</v>
      </c>
      <c r="I19" s="38">
        <f t="shared" si="96"/>
        <v>344</v>
      </c>
      <c r="J19" s="38">
        <f t="shared" si="96"/>
        <v>312</v>
      </c>
      <c r="K19" s="38">
        <f t="shared" si="96"/>
        <v>336</v>
      </c>
      <c r="L19" s="38">
        <f>IF(L$1&lt;=2007,L17+1,L17)</f>
        <v>313</v>
      </c>
      <c r="M19" s="38">
        <f>IF(M$1&lt;=2007,M17,M17+1)</f>
        <v>320</v>
      </c>
      <c r="N19" s="38">
        <f t="shared" ref="N19:P20" si="97">N17</f>
        <v>344</v>
      </c>
      <c r="O19" s="38">
        <f t="shared" si="97"/>
        <v>328</v>
      </c>
      <c r="P19" s="38">
        <f t="shared" si="97"/>
        <v>296</v>
      </c>
      <c r="Q19" s="38">
        <f>IF(Q$1&lt;=2007,Q17,Q17-1)</f>
        <v>327</v>
      </c>
      <c r="R19" s="38">
        <f>IF(R$1&lt;=2007,R17-1,R17)</f>
        <v>304</v>
      </c>
      <c r="S19" s="38">
        <f t="shared" ref="S19:W20" si="98">S17</f>
        <v>328</v>
      </c>
      <c r="T19" s="38">
        <f t="shared" si="98"/>
        <v>320</v>
      </c>
      <c r="U19" s="38">
        <f t="shared" si="98"/>
        <v>328</v>
      </c>
      <c r="V19" s="38">
        <f t="shared" si="98"/>
        <v>328</v>
      </c>
      <c r="W19" s="38">
        <f t="shared" si="98"/>
        <v>320</v>
      </c>
      <c r="X19" s="38">
        <f>IF(X$1&lt;=2007,X17+1,X17)</f>
        <v>312</v>
      </c>
      <c r="Y19" s="38">
        <f>IF(Y$1&lt;=2007,Y17,Y17+1)</f>
        <v>337</v>
      </c>
      <c r="Z19" s="38">
        <f t="shared" ref="Z19:AB20" si="99">Z17</f>
        <v>328</v>
      </c>
      <c r="AA19" s="38">
        <f t="shared" si="99"/>
        <v>328</v>
      </c>
      <c r="AB19" s="38">
        <f t="shared" si="99"/>
        <v>288</v>
      </c>
      <c r="AC19" s="38">
        <f>IF(AC$1&lt;=2007,AC17,AC17-1)</f>
        <v>327</v>
      </c>
      <c r="AD19" s="38">
        <f>IF(AD$1&lt;=2007,AD17-1,AD17)</f>
        <v>304</v>
      </c>
      <c r="AE19" s="38">
        <f t="shared" ref="AE19:AI20" si="100">AE17</f>
        <v>344</v>
      </c>
      <c r="AF19" s="38">
        <f t="shared" si="100"/>
        <v>304</v>
      </c>
      <c r="AG19" s="38">
        <f t="shared" si="100"/>
        <v>328</v>
      </c>
      <c r="AH19" s="38">
        <f t="shared" si="100"/>
        <v>328</v>
      </c>
      <c r="AI19" s="38">
        <f t="shared" si="100"/>
        <v>320</v>
      </c>
      <c r="AJ19" s="38">
        <f>IF(AJ$1&lt;=2007,AJ17+1,AJ17)</f>
        <v>312</v>
      </c>
      <c r="AK19" s="38">
        <f>IF(AK$1&lt;=2007,AK17,AK17+1)</f>
        <v>337</v>
      </c>
      <c r="AL19" s="38">
        <f t="shared" ref="AL19:AN20" si="101">AL17</f>
        <v>328</v>
      </c>
      <c r="AM19" s="38">
        <f t="shared" si="101"/>
        <v>344</v>
      </c>
      <c r="AN19" s="38">
        <f t="shared" si="101"/>
        <v>288</v>
      </c>
      <c r="AO19" s="38">
        <f>IF(AO$1&lt;=2007,AO17,AO17-1)</f>
        <v>311</v>
      </c>
      <c r="AP19" s="38">
        <f>IF(AP$1&lt;=2007,AP17-1,AP17)</f>
        <v>304</v>
      </c>
      <c r="AQ19" s="38">
        <f t="shared" ref="AQ19:AU20" si="102">AQ17</f>
        <v>344</v>
      </c>
      <c r="AR19" s="38">
        <f t="shared" si="102"/>
        <v>304</v>
      </c>
      <c r="AS19" s="38">
        <f t="shared" si="102"/>
        <v>328</v>
      </c>
      <c r="AT19" s="38">
        <f t="shared" si="102"/>
        <v>328</v>
      </c>
      <c r="AU19" s="38">
        <f t="shared" si="102"/>
        <v>320</v>
      </c>
      <c r="AV19" s="38">
        <f>IF(AV$1&lt;=2007,AV17+1,AV17)</f>
        <v>328</v>
      </c>
      <c r="AW19" s="38">
        <f>IF(AW$1&lt;=2007,AW17,AW17+1)</f>
        <v>321</v>
      </c>
      <c r="AX19" s="38">
        <f t="shared" ref="AX19:AZ20" si="103">AX17</f>
        <v>328</v>
      </c>
      <c r="AY19" s="38">
        <f t="shared" si="103"/>
        <v>344</v>
      </c>
      <c r="AZ19" s="38">
        <f t="shared" si="103"/>
        <v>288</v>
      </c>
      <c r="BA19" s="38">
        <f>IF(BA$1&lt;=2007,BA17,BA17-1)</f>
        <v>311</v>
      </c>
      <c r="BB19" s="38">
        <f>IF(BB$1&lt;=2007,BB17-1,BB17)</f>
        <v>304</v>
      </c>
      <c r="BC19" s="38">
        <f t="shared" ref="BC19:BG20" si="104">BC17</f>
        <v>344</v>
      </c>
      <c r="BD19" s="38">
        <f t="shared" si="104"/>
        <v>304</v>
      </c>
      <c r="BE19" s="38">
        <f t="shared" si="104"/>
        <v>344</v>
      </c>
      <c r="BF19" s="38">
        <f t="shared" si="104"/>
        <v>312</v>
      </c>
      <c r="BG19" s="38">
        <f t="shared" si="104"/>
        <v>320</v>
      </c>
      <c r="BH19" s="38">
        <f>IF(BH$1&lt;=2007,BH17+1,BH17)</f>
        <v>328</v>
      </c>
      <c r="BI19" s="38">
        <f>IF(BI$1&lt;=2007,BI17,BI17+1)</f>
        <v>321</v>
      </c>
      <c r="BJ19" s="38">
        <f t="shared" ref="BJ19:BL20" si="105">BJ17</f>
        <v>328</v>
      </c>
      <c r="BK19" s="38">
        <f t="shared" si="105"/>
        <v>344</v>
      </c>
      <c r="BL19" s="38">
        <f t="shared" si="105"/>
        <v>296</v>
      </c>
      <c r="BM19" s="38">
        <f>IF(BM$1&lt;=2007,BM17,BM17-1)</f>
        <v>311</v>
      </c>
      <c r="BN19" s="38">
        <f>IF(BN$1&lt;=2007,BN17-1,BN17)</f>
        <v>320</v>
      </c>
      <c r="BO19" s="38">
        <f t="shared" ref="BO19:BS20" si="106">BO17</f>
        <v>328</v>
      </c>
      <c r="BP19" s="38">
        <f t="shared" si="106"/>
        <v>304</v>
      </c>
      <c r="BQ19" s="38">
        <f t="shared" si="106"/>
        <v>344</v>
      </c>
      <c r="BR19" s="38">
        <f t="shared" si="106"/>
        <v>312</v>
      </c>
      <c r="BS19" s="38">
        <f t="shared" si="106"/>
        <v>336</v>
      </c>
      <c r="BT19" s="38">
        <f>IF(BT$1&lt;=2007,BT17+1,BT17)</f>
        <v>312</v>
      </c>
      <c r="BU19" s="38">
        <f>IF(BU$1&lt;=2007,BU17,BU17+1)</f>
        <v>321</v>
      </c>
      <c r="BV19" s="38">
        <f t="shared" ref="BV19:BX20" si="107">BV17</f>
        <v>344</v>
      </c>
      <c r="BW19" s="38">
        <f t="shared" si="107"/>
        <v>328</v>
      </c>
      <c r="BX19" s="38">
        <f t="shared" si="107"/>
        <v>288</v>
      </c>
      <c r="BY19" s="38">
        <f>IF(BY$1&lt;=2007,BY17,BY17-1)</f>
        <v>327</v>
      </c>
      <c r="BZ19" s="38">
        <f>IF(BZ$1&lt;=2007,BZ17-1,BZ17)</f>
        <v>304</v>
      </c>
      <c r="CA19" s="38">
        <f t="shared" ref="CA19:CE20" si="108">CA17</f>
        <v>328</v>
      </c>
      <c r="CB19" s="38">
        <f t="shared" si="108"/>
        <v>320</v>
      </c>
      <c r="CC19" s="38">
        <f t="shared" si="108"/>
        <v>328</v>
      </c>
      <c r="CD19" s="38">
        <f t="shared" si="108"/>
        <v>312</v>
      </c>
      <c r="CE19" s="38">
        <f t="shared" si="108"/>
        <v>336</v>
      </c>
      <c r="CF19" s="38">
        <f>IF(CF$1&lt;=2007,CF17+1,CF17)</f>
        <v>312</v>
      </c>
      <c r="CG19" s="38">
        <f>IF(CG$1&lt;=2007,CG17,CG17+1)</f>
        <v>321</v>
      </c>
      <c r="CH19" s="38">
        <f t="shared" ref="CH19:CJ20" si="109">CH17</f>
        <v>344</v>
      </c>
      <c r="CI19" s="38">
        <f t="shared" si="109"/>
        <v>328</v>
      </c>
      <c r="CJ19" s="38">
        <f t="shared" si="109"/>
        <v>288</v>
      </c>
      <c r="CK19" s="38">
        <f>IF(CK$1&lt;=2007,CK17,CK17-1)</f>
        <v>327</v>
      </c>
      <c r="CL19" s="38">
        <f>IF(CL$1&lt;=2007,CL17-1,CL17)</f>
        <v>304</v>
      </c>
      <c r="CM19" s="38">
        <f t="shared" ref="CM19:CQ20" si="110">CM17</f>
        <v>328</v>
      </c>
      <c r="CN19" s="38">
        <f t="shared" si="110"/>
        <v>320</v>
      </c>
      <c r="CO19" s="38">
        <f t="shared" si="110"/>
        <v>328</v>
      </c>
      <c r="CP19" s="38">
        <f t="shared" si="110"/>
        <v>328</v>
      </c>
      <c r="CQ19" s="38">
        <f t="shared" si="110"/>
        <v>320</v>
      </c>
      <c r="CR19" s="38">
        <f>IF(CR$1&lt;=2007,CR17+1,CR17)</f>
        <v>312</v>
      </c>
      <c r="CS19" s="38">
        <f>IF(CS$1&lt;=2007,CS17,CS17+1)</f>
        <v>337</v>
      </c>
      <c r="CT19" s="38">
        <f t="shared" ref="CT19:CV20" si="111">CT17</f>
        <v>328</v>
      </c>
      <c r="CU19" s="38">
        <f t="shared" si="111"/>
        <v>328</v>
      </c>
      <c r="CV19" s="38">
        <f t="shared" si="111"/>
        <v>288</v>
      </c>
      <c r="CW19" s="38">
        <f>IF(CW$1&lt;=2007,CW17,CW17-1)</f>
        <v>327</v>
      </c>
      <c r="CX19" s="38">
        <f>IF(CX$1&lt;=2007,CX17-1,CX17)</f>
        <v>304</v>
      </c>
      <c r="CY19" s="38">
        <f t="shared" ref="CY19:DC20" si="112">CY17</f>
        <v>344</v>
      </c>
      <c r="CZ19" s="38">
        <f t="shared" si="112"/>
        <v>304</v>
      </c>
      <c r="DA19" s="38">
        <f t="shared" si="112"/>
        <v>328</v>
      </c>
      <c r="DB19" s="38">
        <f t="shared" si="112"/>
        <v>328</v>
      </c>
      <c r="DC19" s="38">
        <f t="shared" si="112"/>
        <v>320</v>
      </c>
      <c r="DD19" s="38">
        <f>IF(DD$1&lt;=2007,DD17+1,DD17)</f>
        <v>312</v>
      </c>
      <c r="DE19" s="38">
        <f>IF(DE$1&lt;=2007,DE17,DE17+1)</f>
        <v>337</v>
      </c>
      <c r="DF19" s="38">
        <f t="shared" ref="DF19:DH20" si="113">DF17</f>
        <v>328</v>
      </c>
      <c r="DG19" s="38">
        <f t="shared" si="113"/>
        <v>344</v>
      </c>
      <c r="DH19" s="38">
        <f t="shared" si="113"/>
        <v>296</v>
      </c>
      <c r="DI19" s="38">
        <f>IF(DI$1&lt;=2007,DI17,DI17-1)</f>
        <v>311</v>
      </c>
      <c r="DJ19" s="38">
        <f>IF(DJ$1&lt;=2007,DJ17-1,DJ17)</f>
        <v>304</v>
      </c>
      <c r="DK19" s="38">
        <f t="shared" ref="DK19:DO20" si="114">DK17</f>
        <v>344</v>
      </c>
      <c r="DL19" s="38">
        <f t="shared" si="114"/>
        <v>304</v>
      </c>
      <c r="DM19" s="38">
        <f t="shared" si="114"/>
        <v>344</v>
      </c>
      <c r="DN19" s="38">
        <f t="shared" si="114"/>
        <v>312</v>
      </c>
      <c r="DO19" s="38">
        <f t="shared" si="114"/>
        <v>320</v>
      </c>
      <c r="DP19" s="38">
        <f>IF(DP$1&lt;=2007,DP17+1,DP17)</f>
        <v>328</v>
      </c>
      <c r="DQ19" s="38">
        <f>IF(DQ$1&lt;=2007,DQ17,DQ17+1)</f>
        <v>321</v>
      </c>
      <c r="DR19" s="38">
        <f t="shared" ref="DR19:DT20" si="115">DR17</f>
        <v>328</v>
      </c>
      <c r="DS19" s="38">
        <f t="shared" si="115"/>
        <v>344</v>
      </c>
      <c r="DT19" s="38">
        <f t="shared" si="115"/>
        <v>288</v>
      </c>
      <c r="DU19" s="38">
        <f>IF(DU$1&lt;=2007,DU17,DU17-1)</f>
        <v>311</v>
      </c>
      <c r="DV19" s="38">
        <f>IF(DV$1&lt;=2007,DV17-1,DV17)</f>
        <v>320</v>
      </c>
      <c r="DW19" s="38">
        <f t="shared" ref="DW19:EA20" si="116">DW17</f>
        <v>328</v>
      </c>
      <c r="DX19" s="38">
        <f t="shared" si="116"/>
        <v>304</v>
      </c>
      <c r="DY19" s="38">
        <f t="shared" si="116"/>
        <v>344</v>
      </c>
      <c r="DZ19" s="38">
        <f t="shared" si="116"/>
        <v>312</v>
      </c>
      <c r="EA19" s="38">
        <f t="shared" si="116"/>
        <v>320</v>
      </c>
      <c r="EB19" s="38">
        <f>IF(EB$1&lt;=2007,EB17+1,EB17)</f>
        <v>328</v>
      </c>
      <c r="EC19" s="38">
        <f>IF(EC$1&lt;=2007,EC17,EC17+1)</f>
        <v>321</v>
      </c>
      <c r="ED19" s="38">
        <f t="shared" ref="ED19:EF20" si="117">ED17</f>
        <v>344</v>
      </c>
      <c r="EE19" s="38">
        <f t="shared" si="117"/>
        <v>328</v>
      </c>
      <c r="EF19" s="38">
        <f t="shared" si="117"/>
        <v>288</v>
      </c>
      <c r="EG19" s="38">
        <f>IF(EG$1&lt;=2007,EG17,EG17-1)</f>
        <v>311</v>
      </c>
      <c r="EH19" s="38">
        <f>IF(EH$1&lt;=2007,EH17-1,EH17)</f>
        <v>320</v>
      </c>
      <c r="EI19" s="38">
        <f t="shared" ref="EI19:EM20" si="118">EI17</f>
        <v>328</v>
      </c>
      <c r="EJ19" s="38">
        <f t="shared" si="118"/>
        <v>304</v>
      </c>
      <c r="EK19" s="38">
        <f t="shared" si="118"/>
        <v>344</v>
      </c>
      <c r="EL19" s="38">
        <f t="shared" si="118"/>
        <v>312</v>
      </c>
      <c r="EM19" s="38">
        <f t="shared" si="118"/>
        <v>336</v>
      </c>
      <c r="EN19" s="38">
        <f>IF(EN$1&lt;=2007,EN17+1,EN17)</f>
        <v>312</v>
      </c>
      <c r="EO19" s="38">
        <f>IF(EO$1&lt;=2007,EO17,EO17+1)</f>
        <v>321</v>
      </c>
      <c r="EP19" s="38">
        <f t="shared" ref="EP19:ER20" si="119">EP17</f>
        <v>344</v>
      </c>
      <c r="EQ19" s="38">
        <f t="shared" si="119"/>
        <v>328</v>
      </c>
      <c r="ER19" s="38">
        <f t="shared" si="119"/>
        <v>288</v>
      </c>
      <c r="ES19" s="38">
        <f>IF(ES$1&lt;=2007,ES17,ES17-1)</f>
        <v>327</v>
      </c>
      <c r="ET19" s="38">
        <f>IF(ET$1&lt;=2007,ET17-1,ET17)</f>
        <v>304</v>
      </c>
      <c r="EU19" s="38">
        <f t="shared" ref="EU19:EY20" si="120">EU17</f>
        <v>328</v>
      </c>
      <c r="EV19" s="38">
        <f t="shared" si="120"/>
        <v>320</v>
      </c>
      <c r="EW19" s="38">
        <f t="shared" si="120"/>
        <v>328</v>
      </c>
      <c r="EX19" s="38">
        <f t="shared" si="120"/>
        <v>312</v>
      </c>
      <c r="EY19" s="38">
        <f t="shared" si="120"/>
        <v>336</v>
      </c>
      <c r="EZ19" s="38">
        <f>IF(EZ$1&lt;=2007,EZ17+1,EZ17)</f>
        <v>312</v>
      </c>
      <c r="FA19" s="38">
        <f>IF(FA$1&lt;=2007,FA17,FA17+1)</f>
        <v>321</v>
      </c>
      <c r="FB19" s="38">
        <f t="shared" ref="FB19:FD20" si="121">FB17</f>
        <v>344</v>
      </c>
      <c r="FC19" s="38">
        <f t="shared" si="121"/>
        <v>328</v>
      </c>
      <c r="FD19" s="38">
        <f t="shared" si="121"/>
        <v>296</v>
      </c>
      <c r="FE19" s="38">
        <f>IF(FE$1&lt;=2007,FE17,FE17-1)</f>
        <v>327</v>
      </c>
      <c r="FF19" s="38">
        <f>IF(FF$1&lt;=2007,FF17-1,FF17)</f>
        <v>304</v>
      </c>
      <c r="FG19" s="38">
        <f t="shared" ref="FG19:FK20" si="122">FG17</f>
        <v>344</v>
      </c>
      <c r="FH19" s="38">
        <f t="shared" si="122"/>
        <v>304</v>
      </c>
      <c r="FI19" s="38">
        <f t="shared" si="122"/>
        <v>328</v>
      </c>
      <c r="FJ19" s="38">
        <f t="shared" si="122"/>
        <v>328</v>
      </c>
      <c r="FK19" s="38">
        <f t="shared" si="122"/>
        <v>320</v>
      </c>
      <c r="FL19" s="38">
        <f>IF(FL$1&lt;=2007,FL17+1,FL17)</f>
        <v>312</v>
      </c>
      <c r="FM19" s="38">
        <f>IF(FM$1&lt;=2007,FM17,FM17+1)</f>
        <v>337</v>
      </c>
      <c r="FN19" s="38">
        <f t="shared" ref="FN19:FP20" si="123">FN17</f>
        <v>328</v>
      </c>
      <c r="FO19" s="38">
        <f t="shared" si="123"/>
        <v>344</v>
      </c>
      <c r="FP19" s="38">
        <f t="shared" si="123"/>
        <v>288</v>
      </c>
      <c r="FQ19" s="38">
        <f>IF(FQ$1&lt;=2007,FQ17,FQ17-1)</f>
        <v>311</v>
      </c>
      <c r="FR19" s="38">
        <f>IF(FR$1&lt;=2007,FR17-1,FR17)</f>
        <v>304</v>
      </c>
      <c r="FS19" s="38">
        <f t="shared" ref="FS19:FW20" si="124">FS17</f>
        <v>344</v>
      </c>
      <c r="FT19" s="38">
        <f t="shared" si="124"/>
        <v>304</v>
      </c>
      <c r="FU19" s="38">
        <f t="shared" si="124"/>
        <v>328</v>
      </c>
      <c r="FV19" s="38">
        <f t="shared" si="124"/>
        <v>328</v>
      </c>
      <c r="FW19" s="38">
        <f t="shared" si="124"/>
        <v>320</v>
      </c>
      <c r="FX19" s="38">
        <f>IF(FX$1&lt;=2007,FX17+1,FX17)</f>
        <v>328</v>
      </c>
      <c r="FY19" s="38">
        <f>IF(FY$1&lt;=2007,FY17,FY17+1)</f>
        <v>321</v>
      </c>
      <c r="FZ19" s="38">
        <f t="shared" ref="FZ19:GB20" si="125">FZ17</f>
        <v>328</v>
      </c>
      <c r="GA19" s="38">
        <f t="shared" si="125"/>
        <v>344</v>
      </c>
      <c r="GB19" s="38">
        <f t="shared" si="125"/>
        <v>288</v>
      </c>
      <c r="GC19" s="38">
        <f>IF(GC$1&lt;=2007,GC17,GC17-1)</f>
        <v>311</v>
      </c>
      <c r="GD19" s="38">
        <f>IF(GD$1&lt;=2007,GD17-1,GD17)</f>
        <v>304</v>
      </c>
      <c r="GE19" s="38">
        <f t="shared" ref="GE19:GI20" si="126">GE17</f>
        <v>344</v>
      </c>
      <c r="GF19" s="38">
        <f t="shared" si="126"/>
        <v>304</v>
      </c>
      <c r="GG19" s="38">
        <f t="shared" si="126"/>
        <v>344</v>
      </c>
      <c r="GH19" s="38">
        <f t="shared" si="126"/>
        <v>312</v>
      </c>
      <c r="GI19" s="38">
        <f t="shared" si="126"/>
        <v>320</v>
      </c>
      <c r="GJ19" s="38">
        <f>IF(GJ$1&lt;=2007,GJ17+1,GJ17)</f>
        <v>328</v>
      </c>
      <c r="GK19" s="38">
        <f>IF(GK$1&lt;=2007,GK17,GK17+1)</f>
        <v>321</v>
      </c>
      <c r="GL19" s="38">
        <f t="shared" ref="GL19:GN20" si="127">GL17</f>
        <v>328</v>
      </c>
      <c r="GM19" s="38">
        <f t="shared" si="127"/>
        <v>344</v>
      </c>
      <c r="GN19" s="38">
        <f t="shared" si="127"/>
        <v>288</v>
      </c>
      <c r="GO19" s="38">
        <f>IF(GO$1&lt;=2007,GO17,GO17-1)</f>
        <v>311</v>
      </c>
      <c r="GP19" s="38">
        <f>IF(GP$1&lt;=2007,GP17-1,GP17)</f>
        <v>320</v>
      </c>
      <c r="GQ19" s="38">
        <f t="shared" ref="GQ19:GU20" si="128">GQ17</f>
        <v>328</v>
      </c>
      <c r="GR19" s="38">
        <f t="shared" si="128"/>
        <v>304</v>
      </c>
      <c r="GS19" s="38">
        <f t="shared" si="128"/>
        <v>344</v>
      </c>
      <c r="GT19" s="38">
        <f t="shared" si="128"/>
        <v>312</v>
      </c>
      <c r="GU19" s="38">
        <f t="shared" si="128"/>
        <v>320</v>
      </c>
      <c r="GV19" s="38">
        <f>IF(GV$1&lt;=2007,GV17+1,GV17)</f>
        <v>328</v>
      </c>
      <c r="GW19" s="38">
        <f>IF(GW$1&lt;=2007,GW17,GW17+1)</f>
        <v>321</v>
      </c>
      <c r="GX19" s="38">
        <f t="shared" ref="GX19:GZ20" si="129">GX17</f>
        <v>344</v>
      </c>
      <c r="GY19" s="38">
        <f t="shared" si="129"/>
        <v>328</v>
      </c>
      <c r="GZ19" s="38">
        <f t="shared" si="129"/>
        <v>296</v>
      </c>
      <c r="HA19" s="38">
        <f>IF(HA$1&lt;=2007,HA17,HA17-1)</f>
        <v>327</v>
      </c>
      <c r="HB19" s="38">
        <f>IF(HB$1&lt;=2007,HB17-1,HB17)</f>
        <v>304</v>
      </c>
      <c r="HC19" s="38">
        <f t="shared" ref="HC19:HG20" si="130">HC17</f>
        <v>328</v>
      </c>
      <c r="HD19" s="38">
        <f t="shared" si="130"/>
        <v>320</v>
      </c>
      <c r="HE19" s="38">
        <f t="shared" si="130"/>
        <v>328</v>
      </c>
      <c r="HF19" s="38">
        <f t="shared" si="130"/>
        <v>312</v>
      </c>
      <c r="HG19" s="38">
        <f t="shared" si="130"/>
        <v>336</v>
      </c>
      <c r="HH19" s="38">
        <f>IF(HH$1&lt;=2007,HH17+1,HH17)</f>
        <v>312</v>
      </c>
      <c r="HI19" s="38">
        <f>IF(HI$1&lt;=2007,HI17,HI17+1)</f>
        <v>321</v>
      </c>
      <c r="HJ19" s="38">
        <f t="shared" ref="HJ19:HL20" si="131">HJ17</f>
        <v>344</v>
      </c>
      <c r="HK19" s="38">
        <f t="shared" si="131"/>
        <v>328</v>
      </c>
      <c r="HL19" s="38">
        <f t="shared" si="131"/>
        <v>288</v>
      </c>
      <c r="HM19" s="38">
        <f>IF(HM$1&lt;=2007,HM17,HM17-1)</f>
        <v>327</v>
      </c>
      <c r="HN19" s="38">
        <f>IF(HN$1&lt;=2007,HN17-1,HN17)</f>
        <v>304</v>
      </c>
      <c r="HO19" s="38">
        <f t="shared" ref="HO19:HS20" si="132">HO17</f>
        <v>328</v>
      </c>
      <c r="HP19" s="38">
        <f t="shared" si="132"/>
        <v>320</v>
      </c>
      <c r="HQ19" s="38">
        <f t="shared" si="132"/>
        <v>328</v>
      </c>
      <c r="HR19" s="38">
        <f t="shared" si="132"/>
        <v>328</v>
      </c>
      <c r="HS19" s="38">
        <f t="shared" si="132"/>
        <v>320</v>
      </c>
      <c r="HT19" s="38">
        <f>IF(HT$1&lt;=2007,HT17+1,HT17)</f>
        <v>312</v>
      </c>
      <c r="HU19" s="38">
        <f>IF(HU$1&lt;=2007,HU17,HU17+1)</f>
        <v>337</v>
      </c>
      <c r="HV19" s="38">
        <f t="shared" ref="HV19:HX20" si="133">HV17</f>
        <v>328</v>
      </c>
      <c r="HW19" s="38">
        <f t="shared" si="133"/>
        <v>328</v>
      </c>
      <c r="HX19" s="38">
        <f t="shared" si="133"/>
        <v>288</v>
      </c>
      <c r="HY19" s="38">
        <f>IF(HY$1&lt;=2007,HY17,HY17-1)</f>
        <v>327</v>
      </c>
      <c r="HZ19" s="38">
        <f>IF(HZ$1&lt;=2007,HZ17-1,HZ17)</f>
        <v>304</v>
      </c>
      <c r="IA19" s="38">
        <f t="shared" ref="IA19:IE20" si="134">IA17</f>
        <v>344</v>
      </c>
      <c r="IB19" s="38">
        <f t="shared" si="134"/>
        <v>304</v>
      </c>
      <c r="IC19" s="38">
        <f t="shared" si="134"/>
        <v>328</v>
      </c>
      <c r="ID19" s="38">
        <f t="shared" si="134"/>
        <v>328</v>
      </c>
      <c r="IE19" s="38">
        <f t="shared" si="134"/>
        <v>320</v>
      </c>
      <c r="IF19" s="38">
        <f>IF(IF$1&lt;=2007,IF17+1,IF17)</f>
        <v>312</v>
      </c>
      <c r="IG19" s="38">
        <f>IF(IG$1&lt;=2007,IG17,IG17+1)</f>
        <v>337</v>
      </c>
      <c r="IH19" s="38">
        <f t="shared" ref="IH19:IJ20" si="135">IH17</f>
        <v>328</v>
      </c>
      <c r="II19" s="38">
        <f t="shared" si="135"/>
        <v>344</v>
      </c>
      <c r="IJ19" s="38">
        <f t="shared" si="135"/>
        <v>288</v>
      </c>
      <c r="IK19" s="38">
        <f>IF(IK$1&lt;=2007,IK17,IK17-1)</f>
        <v>311</v>
      </c>
      <c r="IL19" s="38">
        <f>IF(IL$1&lt;=2007,IL17-1,IL17)</f>
        <v>304</v>
      </c>
      <c r="IM19" s="38">
        <f t="shared" ref="IM19:IQ20" si="136">IM17</f>
        <v>344</v>
      </c>
      <c r="IN19" s="38">
        <f t="shared" si="136"/>
        <v>304</v>
      </c>
      <c r="IO19" s="38">
        <f t="shared" si="136"/>
        <v>328</v>
      </c>
      <c r="IP19" s="38">
        <f t="shared" si="136"/>
        <v>328</v>
      </c>
      <c r="IQ19" s="38">
        <f t="shared" si="136"/>
        <v>320</v>
      </c>
      <c r="IR19" s="38">
        <f>IF(IR$1&lt;=2007,IR17+1,IR17)</f>
        <v>328</v>
      </c>
      <c r="IS19" s="38">
        <f>IF(IS$1&lt;=2007,IS17,IS17+1)</f>
        <v>321</v>
      </c>
      <c r="IT19" s="38">
        <f t="shared" ref="IT19:IV20" si="137">IT17</f>
        <v>328</v>
      </c>
      <c r="IU19" s="38">
        <f t="shared" si="137"/>
        <v>344</v>
      </c>
      <c r="IV19" s="38">
        <f t="shared" si="137"/>
        <v>296</v>
      </c>
      <c r="IW19" s="38">
        <f>IF(IW$1&lt;=2007,IW17,IW17-1)</f>
        <v>311</v>
      </c>
      <c r="IX19" s="38">
        <f>IF(IX$1&lt;=2007,IX17-1,IX17)</f>
        <v>320</v>
      </c>
      <c r="IY19" s="38">
        <f t="shared" ref="IY19:JC20" si="138">IY17</f>
        <v>328</v>
      </c>
      <c r="IZ19" s="38">
        <f t="shared" si="138"/>
        <v>304</v>
      </c>
      <c r="JA19" s="38">
        <f t="shared" si="138"/>
        <v>344</v>
      </c>
      <c r="JB19" s="38">
        <f t="shared" si="138"/>
        <v>312</v>
      </c>
      <c r="JC19" s="38">
        <f t="shared" si="138"/>
        <v>320</v>
      </c>
      <c r="JD19" s="38">
        <f>IF(JD$1&lt;=2007,JD17+1,JD17)</f>
        <v>328</v>
      </c>
      <c r="JE19" s="38">
        <f>IF(JE$1&lt;=2007,JE17,JE17+1)</f>
        <v>321</v>
      </c>
      <c r="JF19" s="38">
        <f t="shared" ref="JF19:JH20" si="139">JF17</f>
        <v>344</v>
      </c>
      <c r="JG19" s="38">
        <f t="shared" si="139"/>
        <v>328</v>
      </c>
      <c r="JH19" s="38">
        <f t="shared" si="139"/>
        <v>288</v>
      </c>
      <c r="JI19" s="38">
        <f>IF(JI$1&lt;=2007,JI17,JI17-1)</f>
        <v>311</v>
      </c>
      <c r="JJ19" s="38">
        <f>IF(JJ$1&lt;=2007,JJ17-1,JJ17)</f>
        <v>320</v>
      </c>
      <c r="JK19" s="38">
        <f t="shared" ref="JK19:JO20" si="140">JK17</f>
        <v>328</v>
      </c>
      <c r="JL19" s="38">
        <f t="shared" si="140"/>
        <v>304</v>
      </c>
      <c r="JM19" s="38">
        <f t="shared" si="140"/>
        <v>344</v>
      </c>
      <c r="JN19" s="38">
        <f t="shared" si="140"/>
        <v>312</v>
      </c>
      <c r="JO19" s="38">
        <f t="shared" si="140"/>
        <v>336</v>
      </c>
      <c r="JP19" s="38">
        <f>IF(JP$1&lt;=2007,JP17+1,JP17)</f>
        <v>312</v>
      </c>
      <c r="JQ19" s="38">
        <f>IF(JQ$1&lt;=2007,JQ17,JQ17+1)</f>
        <v>321</v>
      </c>
      <c r="JR19" s="38">
        <f t="shared" ref="JR19:JT20" si="141">JR17</f>
        <v>344</v>
      </c>
      <c r="JS19" s="38">
        <f t="shared" si="141"/>
        <v>328</v>
      </c>
      <c r="JT19" s="38">
        <f t="shared" si="141"/>
        <v>288</v>
      </c>
      <c r="JU19" s="38">
        <f>IF(JU$1&lt;=2007,JU17,JU17-1)</f>
        <v>327</v>
      </c>
      <c r="JV19" s="38">
        <f>IF(JV$1&lt;=2007,JV17-1,JV17)</f>
        <v>304</v>
      </c>
      <c r="JW19" s="38">
        <f t="shared" ref="JW19:KA20" si="142">JW17</f>
        <v>328</v>
      </c>
      <c r="JX19" s="38">
        <f t="shared" si="142"/>
        <v>320</v>
      </c>
      <c r="JY19" s="38">
        <f t="shared" si="142"/>
        <v>328</v>
      </c>
      <c r="JZ19" s="38">
        <f t="shared" si="142"/>
        <v>312</v>
      </c>
      <c r="KA19" s="38">
        <f t="shared" si="142"/>
        <v>336</v>
      </c>
      <c r="KB19" s="38">
        <f>IF(KB$1&lt;=2007,KB17+1,KB17)</f>
        <v>312</v>
      </c>
      <c r="KC19" s="38">
        <f>IF(KC$1&lt;=2007,KC17,KC17+1)</f>
        <v>321</v>
      </c>
      <c r="KD19" s="38">
        <f t="shared" ref="KD19:KF20" si="143">KD17</f>
        <v>344</v>
      </c>
      <c r="KE19" s="38">
        <f t="shared" si="143"/>
        <v>328</v>
      </c>
      <c r="KF19" s="38">
        <f t="shared" si="143"/>
        <v>288</v>
      </c>
      <c r="KG19" s="38">
        <f>IF(KG$1&lt;=2007,KG17,KG17-1)</f>
        <v>327</v>
      </c>
      <c r="KH19" s="38">
        <f>IF(KH$1&lt;=2007,KH17-1,KH17)</f>
        <v>304</v>
      </c>
      <c r="KI19" s="38">
        <f t="shared" ref="KI19:KM20" si="144">KI17</f>
        <v>328</v>
      </c>
      <c r="KJ19" s="38">
        <f t="shared" si="144"/>
        <v>320</v>
      </c>
      <c r="KK19" s="38">
        <f t="shared" si="144"/>
        <v>328</v>
      </c>
      <c r="KL19" s="38">
        <f t="shared" si="144"/>
        <v>328</v>
      </c>
      <c r="KM19" s="38">
        <f t="shared" si="144"/>
        <v>320</v>
      </c>
      <c r="KN19" s="38">
        <f>IF(KN$1&lt;=2007,KN17+1,KN17)</f>
        <v>312</v>
      </c>
      <c r="KO19" s="38">
        <f>IF(KO$1&lt;=2007,KO17,KO17+1)</f>
        <v>337</v>
      </c>
      <c r="KP19" s="38">
        <f t="shared" ref="KP19:KR20" si="145">KP17</f>
        <v>328</v>
      </c>
      <c r="KQ19" s="38">
        <f t="shared" si="145"/>
        <v>328</v>
      </c>
      <c r="KR19" s="38">
        <f t="shared" si="145"/>
        <v>312</v>
      </c>
      <c r="KS19" s="38">
        <f>IF(KS$1&lt;=2007,KS17,KS17-1)</f>
        <v>311</v>
      </c>
      <c r="KT19" s="38">
        <f>IF(KT$1&lt;=2007,KT17-1,KT17)</f>
        <v>304</v>
      </c>
      <c r="KU19" s="38">
        <f t="shared" ref="KU19:KY20" si="146">KU17</f>
        <v>344</v>
      </c>
      <c r="KV19" s="38">
        <f t="shared" si="146"/>
        <v>304</v>
      </c>
      <c r="KW19" s="38">
        <f t="shared" si="146"/>
        <v>328</v>
      </c>
      <c r="KX19" s="38">
        <f t="shared" si="146"/>
        <v>328</v>
      </c>
      <c r="KY19" s="38">
        <f t="shared" si="146"/>
        <v>320</v>
      </c>
      <c r="KZ19" s="38">
        <f>IF(KZ$1&lt;=2007,KZ17+1,KZ17)</f>
        <v>328</v>
      </c>
      <c r="LA19" s="38">
        <f>IF(LA$1&lt;=2007,LA17,LA17+1)</f>
        <v>321</v>
      </c>
      <c r="LB19" s="38">
        <f t="shared" ref="LB19:LD20" si="147">LB17</f>
        <v>328</v>
      </c>
      <c r="LC19" s="38">
        <f t="shared" si="147"/>
        <v>344</v>
      </c>
      <c r="LD19" s="38">
        <f t="shared" si="147"/>
        <v>288</v>
      </c>
      <c r="LE19" s="38">
        <f>IF(LE$1&lt;=2007,LE17,LE17-1)</f>
        <v>311</v>
      </c>
      <c r="LF19" s="38">
        <f>IF(LF$1&lt;=2007,LF17-1,LF17)</f>
        <v>304</v>
      </c>
      <c r="LG19" s="38">
        <f t="shared" ref="LG19:LK20" si="148">LG17</f>
        <v>344</v>
      </c>
      <c r="LH19" s="38">
        <f t="shared" si="148"/>
        <v>304</v>
      </c>
      <c r="LI19" s="38">
        <f t="shared" si="148"/>
        <v>344</v>
      </c>
      <c r="LJ19" s="38">
        <f t="shared" si="148"/>
        <v>312</v>
      </c>
      <c r="LK19" s="38">
        <f t="shared" si="148"/>
        <v>320</v>
      </c>
      <c r="LL19" s="38">
        <f>IF(LL$1&lt;=2007,LL17+1,LL17)</f>
        <v>328</v>
      </c>
      <c r="LM19" s="38">
        <f>IF(LM$1&lt;=2007,LM17,LM17+1)</f>
        <v>321</v>
      </c>
      <c r="LN19" s="38">
        <f t="shared" ref="LN19:LP20" si="149">LN17</f>
        <v>328</v>
      </c>
      <c r="LO19" s="38">
        <f t="shared" si="149"/>
        <v>344</v>
      </c>
      <c r="LP19" s="38">
        <f t="shared" si="149"/>
        <v>288</v>
      </c>
      <c r="LQ19" s="38">
        <f>IF(LQ$1&lt;=2007,LQ17,LQ17-1)</f>
        <v>311</v>
      </c>
      <c r="LR19" s="38">
        <f>IF(LR$1&lt;=2007,LR17-1,LR17)</f>
        <v>320</v>
      </c>
      <c r="LS19" s="38">
        <f t="shared" ref="LS19:LW20" si="150">LS17</f>
        <v>328</v>
      </c>
      <c r="LT19" s="38">
        <f t="shared" si="150"/>
        <v>304</v>
      </c>
      <c r="LU19" s="38">
        <f t="shared" si="150"/>
        <v>344</v>
      </c>
      <c r="LV19" s="38">
        <f t="shared" si="150"/>
        <v>312</v>
      </c>
      <c r="LW19" s="38">
        <f t="shared" si="150"/>
        <v>320</v>
      </c>
      <c r="LX19" s="38">
        <f>IF(LX$1&lt;=2007,LX17+1,LX17)</f>
        <v>328</v>
      </c>
      <c r="LY19" s="38">
        <f>IF(LY$1&lt;=2007,LY17,LY17+1)</f>
        <v>321</v>
      </c>
      <c r="LZ19" s="38">
        <f t="shared" ref="LZ19:MB20" si="151">LZ17</f>
        <v>344</v>
      </c>
      <c r="MA19" s="38">
        <f t="shared" si="151"/>
        <v>328</v>
      </c>
      <c r="MB19" s="38">
        <f t="shared" si="151"/>
        <v>288</v>
      </c>
      <c r="MC19" s="38">
        <f>IF(MC$1&lt;=2007,MC17,MC17-1)</f>
        <v>311</v>
      </c>
      <c r="MD19" s="38">
        <f>IF(MD$1&lt;=2007,MD17-1,MD17)</f>
        <v>320</v>
      </c>
      <c r="ME19" s="38">
        <f t="shared" ref="ME19:MI20" si="152">ME17</f>
        <v>328</v>
      </c>
      <c r="MF19" s="38">
        <f t="shared" si="152"/>
        <v>304</v>
      </c>
      <c r="MG19" s="38">
        <f t="shared" si="152"/>
        <v>344</v>
      </c>
      <c r="MH19" s="38">
        <f t="shared" si="152"/>
        <v>312</v>
      </c>
      <c r="MI19" s="38">
        <f t="shared" si="152"/>
        <v>336</v>
      </c>
      <c r="MJ19" s="38">
        <f>IF(MJ$1&lt;=2007,MJ17+1,MJ17)</f>
        <v>312</v>
      </c>
      <c r="MK19" s="38">
        <f>IF(MK$1&lt;=2007,MK17,MK17+1)</f>
        <v>321</v>
      </c>
      <c r="ML19" s="38">
        <f t="shared" ref="ML19:MN20" si="153">ML17</f>
        <v>344</v>
      </c>
      <c r="MM19" s="38">
        <f t="shared" si="153"/>
        <v>328</v>
      </c>
      <c r="MN19" s="38">
        <f t="shared" si="153"/>
        <v>296</v>
      </c>
      <c r="MO19" s="38">
        <f>IF(MO$1&lt;=2007,MO17,MO17-1)</f>
        <v>327</v>
      </c>
      <c r="MP19" s="38">
        <f>IF(MP$1&lt;=2007,MP17-1,MP17)</f>
        <v>304</v>
      </c>
      <c r="MQ19" s="38">
        <f t="shared" ref="MQ19:MU20" si="154">MQ17</f>
        <v>328</v>
      </c>
      <c r="MR19" s="38">
        <f t="shared" si="154"/>
        <v>320</v>
      </c>
      <c r="MS19" s="38">
        <f t="shared" si="154"/>
        <v>328</v>
      </c>
      <c r="MT19" s="38">
        <f t="shared" si="154"/>
        <v>328</v>
      </c>
      <c r="MU19" s="38">
        <f t="shared" si="154"/>
        <v>320</v>
      </c>
      <c r="MV19" s="38">
        <f>IF(MV$1&lt;=2007,MV17+1,MV17)</f>
        <v>312</v>
      </c>
      <c r="MW19" s="38">
        <f>IF(MW$1&lt;=2007,MW17,MW17+1)</f>
        <v>337</v>
      </c>
      <c r="MX19" s="38">
        <f>MX17</f>
        <v>328</v>
      </c>
    </row>
    <row r="20" spans="1:362" hidden="1" x14ac:dyDescent="0.2">
      <c r="A20" s="31" t="s">
        <v>24</v>
      </c>
      <c r="C20" s="29">
        <f>C18</f>
        <v>744</v>
      </c>
      <c r="D20" s="29">
        <f>D18</f>
        <v>672</v>
      </c>
      <c r="E20" s="29">
        <f>IF(E$1&lt;=2007,E18,E18-1)</f>
        <v>744</v>
      </c>
      <c r="F20" s="29">
        <f>IF(F$1&lt;=2007,F18-1,F18)</f>
        <v>719</v>
      </c>
      <c r="G20" s="29">
        <f t="shared" si="96"/>
        <v>744</v>
      </c>
      <c r="H20" s="29">
        <f t="shared" si="96"/>
        <v>720</v>
      </c>
      <c r="I20" s="29">
        <f t="shared" si="96"/>
        <v>744</v>
      </c>
      <c r="J20" s="29">
        <f t="shared" si="96"/>
        <v>744</v>
      </c>
      <c r="K20" s="29">
        <f t="shared" si="96"/>
        <v>720</v>
      </c>
      <c r="L20" s="29">
        <f>IF(L$1&lt;=2007,L18+1,L18)</f>
        <v>745</v>
      </c>
      <c r="M20" s="29">
        <f>IF(M$1&lt;=2007,M18,M18+1)</f>
        <v>720</v>
      </c>
      <c r="N20" s="29">
        <f t="shared" si="97"/>
        <v>744</v>
      </c>
      <c r="O20" s="29">
        <f t="shared" si="97"/>
        <v>744</v>
      </c>
      <c r="P20" s="29">
        <f t="shared" si="97"/>
        <v>696</v>
      </c>
      <c r="Q20" s="29">
        <f>IF(Q$1&lt;=2007,Q18,Q18-1)</f>
        <v>743</v>
      </c>
      <c r="R20" s="29">
        <f>IF(R$1&lt;=2007,R18-1,R18)</f>
        <v>720</v>
      </c>
      <c r="S20" s="29">
        <f t="shared" si="98"/>
        <v>744</v>
      </c>
      <c r="T20" s="29">
        <f t="shared" si="98"/>
        <v>720</v>
      </c>
      <c r="U20" s="29">
        <f t="shared" si="98"/>
        <v>744</v>
      </c>
      <c r="V20" s="29">
        <f t="shared" si="98"/>
        <v>744</v>
      </c>
      <c r="W20" s="29">
        <f t="shared" si="98"/>
        <v>720</v>
      </c>
      <c r="X20" s="29">
        <f>IF(X$1&lt;=2007,X18+1,X18)</f>
        <v>744</v>
      </c>
      <c r="Y20" s="29">
        <f>IF(Y$1&lt;=2007,Y18,Y18+1)</f>
        <v>721</v>
      </c>
      <c r="Z20" s="29">
        <f t="shared" si="99"/>
        <v>744</v>
      </c>
      <c r="AA20" s="29">
        <f t="shared" si="99"/>
        <v>744</v>
      </c>
      <c r="AB20" s="29">
        <f t="shared" si="99"/>
        <v>672</v>
      </c>
      <c r="AC20" s="29">
        <f>IF(AC$1&lt;=2007,AC18,AC18-1)</f>
        <v>743</v>
      </c>
      <c r="AD20" s="29">
        <f>IF(AD$1&lt;=2007,AD18-1,AD18)</f>
        <v>720</v>
      </c>
      <c r="AE20" s="29">
        <f t="shared" si="100"/>
        <v>744</v>
      </c>
      <c r="AF20" s="29">
        <f t="shared" si="100"/>
        <v>720</v>
      </c>
      <c r="AG20" s="29">
        <f t="shared" si="100"/>
        <v>744</v>
      </c>
      <c r="AH20" s="29">
        <f t="shared" si="100"/>
        <v>744</v>
      </c>
      <c r="AI20" s="29">
        <f t="shared" si="100"/>
        <v>720</v>
      </c>
      <c r="AJ20" s="29">
        <f>IF(AJ$1&lt;=2007,AJ18+1,AJ18)</f>
        <v>744</v>
      </c>
      <c r="AK20" s="29">
        <f>IF(AK$1&lt;=2007,AK18,AK18+1)</f>
        <v>721</v>
      </c>
      <c r="AL20" s="29">
        <f t="shared" si="101"/>
        <v>744</v>
      </c>
      <c r="AM20" s="29">
        <f t="shared" si="101"/>
        <v>744</v>
      </c>
      <c r="AN20" s="29">
        <f t="shared" si="101"/>
        <v>672</v>
      </c>
      <c r="AO20" s="29">
        <f>IF(AO$1&lt;=2007,AO18,AO18-1)</f>
        <v>743</v>
      </c>
      <c r="AP20" s="29">
        <f>IF(AP$1&lt;=2007,AP18-1,AP18)</f>
        <v>720</v>
      </c>
      <c r="AQ20" s="29">
        <f t="shared" si="102"/>
        <v>744</v>
      </c>
      <c r="AR20" s="29">
        <f t="shared" si="102"/>
        <v>720</v>
      </c>
      <c r="AS20" s="29">
        <f t="shared" si="102"/>
        <v>744</v>
      </c>
      <c r="AT20" s="29">
        <f t="shared" si="102"/>
        <v>744</v>
      </c>
      <c r="AU20" s="29">
        <f t="shared" si="102"/>
        <v>720</v>
      </c>
      <c r="AV20" s="29">
        <f>IF(AV$1&lt;=2007,AV18+1,AV18)</f>
        <v>744</v>
      </c>
      <c r="AW20" s="29">
        <f>IF(AW$1&lt;=2007,AW18,AW18+1)</f>
        <v>721</v>
      </c>
      <c r="AX20" s="29">
        <f t="shared" si="103"/>
        <v>744</v>
      </c>
      <c r="AY20" s="29">
        <f t="shared" si="103"/>
        <v>744</v>
      </c>
      <c r="AZ20" s="29">
        <f t="shared" si="103"/>
        <v>672</v>
      </c>
      <c r="BA20" s="29">
        <f>IF(BA$1&lt;=2007,BA18,BA18-1)</f>
        <v>743</v>
      </c>
      <c r="BB20" s="29">
        <f>IF(BB$1&lt;=2007,BB18-1,BB18)</f>
        <v>720</v>
      </c>
      <c r="BC20" s="29">
        <f t="shared" si="104"/>
        <v>744</v>
      </c>
      <c r="BD20" s="29">
        <f t="shared" si="104"/>
        <v>720</v>
      </c>
      <c r="BE20" s="29">
        <f t="shared" si="104"/>
        <v>744</v>
      </c>
      <c r="BF20" s="29">
        <f t="shared" si="104"/>
        <v>744</v>
      </c>
      <c r="BG20" s="29">
        <f t="shared" si="104"/>
        <v>720</v>
      </c>
      <c r="BH20" s="29">
        <f>IF(BH$1&lt;=2007,BH18+1,BH18)</f>
        <v>744</v>
      </c>
      <c r="BI20" s="29">
        <f>IF(BI$1&lt;=2007,BI18,BI18+1)</f>
        <v>721</v>
      </c>
      <c r="BJ20" s="29">
        <f t="shared" si="105"/>
        <v>744</v>
      </c>
      <c r="BK20" s="29">
        <f t="shared" si="105"/>
        <v>744</v>
      </c>
      <c r="BL20" s="29">
        <f t="shared" si="105"/>
        <v>696</v>
      </c>
      <c r="BM20" s="29">
        <f>IF(BM$1&lt;=2007,BM18,BM18-1)</f>
        <v>743</v>
      </c>
      <c r="BN20" s="29">
        <f>IF(BN$1&lt;=2007,BN18-1,BN18)</f>
        <v>720</v>
      </c>
      <c r="BO20" s="29">
        <f t="shared" si="106"/>
        <v>744</v>
      </c>
      <c r="BP20" s="29">
        <f t="shared" si="106"/>
        <v>720</v>
      </c>
      <c r="BQ20" s="29">
        <f t="shared" si="106"/>
        <v>744</v>
      </c>
      <c r="BR20" s="29">
        <f t="shared" si="106"/>
        <v>744</v>
      </c>
      <c r="BS20" s="29">
        <f t="shared" si="106"/>
        <v>720</v>
      </c>
      <c r="BT20" s="29">
        <f>IF(BT$1&lt;=2007,BT18+1,BT18)</f>
        <v>744</v>
      </c>
      <c r="BU20" s="29">
        <f>IF(BU$1&lt;=2007,BU18,BU18+1)</f>
        <v>721</v>
      </c>
      <c r="BV20" s="29">
        <f t="shared" si="107"/>
        <v>744</v>
      </c>
      <c r="BW20" s="29">
        <f t="shared" si="107"/>
        <v>744</v>
      </c>
      <c r="BX20" s="29">
        <f t="shared" si="107"/>
        <v>672</v>
      </c>
      <c r="BY20" s="29">
        <f>IF(BY$1&lt;=2007,BY18,BY18-1)</f>
        <v>743</v>
      </c>
      <c r="BZ20" s="29">
        <f>IF(BZ$1&lt;=2007,BZ18-1,BZ18)</f>
        <v>720</v>
      </c>
      <c r="CA20" s="29">
        <f t="shared" si="108"/>
        <v>744</v>
      </c>
      <c r="CB20" s="29">
        <f t="shared" si="108"/>
        <v>720</v>
      </c>
      <c r="CC20" s="29">
        <f t="shared" si="108"/>
        <v>744</v>
      </c>
      <c r="CD20" s="29">
        <f t="shared" si="108"/>
        <v>744</v>
      </c>
      <c r="CE20" s="29">
        <f t="shared" si="108"/>
        <v>720</v>
      </c>
      <c r="CF20" s="29">
        <f>IF(CF$1&lt;=2007,CF18+1,CF18)</f>
        <v>744</v>
      </c>
      <c r="CG20" s="29">
        <f>IF(CG$1&lt;=2007,CG18,CG18+1)</f>
        <v>721</v>
      </c>
      <c r="CH20" s="29">
        <f t="shared" si="109"/>
        <v>744</v>
      </c>
      <c r="CI20" s="29">
        <f t="shared" si="109"/>
        <v>744</v>
      </c>
      <c r="CJ20" s="29">
        <f t="shared" si="109"/>
        <v>672</v>
      </c>
      <c r="CK20" s="29">
        <f>IF(CK$1&lt;=2007,CK18,CK18-1)</f>
        <v>743</v>
      </c>
      <c r="CL20" s="29">
        <f>IF(CL$1&lt;=2007,CL18-1,CL18)</f>
        <v>720</v>
      </c>
      <c r="CM20" s="29">
        <f t="shared" si="110"/>
        <v>744</v>
      </c>
      <c r="CN20" s="29">
        <f t="shared" si="110"/>
        <v>720</v>
      </c>
      <c r="CO20" s="29">
        <f t="shared" si="110"/>
        <v>744</v>
      </c>
      <c r="CP20" s="29">
        <f t="shared" si="110"/>
        <v>744</v>
      </c>
      <c r="CQ20" s="29">
        <f t="shared" si="110"/>
        <v>720</v>
      </c>
      <c r="CR20" s="29">
        <f>IF(CR$1&lt;=2007,CR18+1,CR18)</f>
        <v>744</v>
      </c>
      <c r="CS20" s="29">
        <f>IF(CS$1&lt;=2007,CS18,CS18+1)</f>
        <v>721</v>
      </c>
      <c r="CT20" s="29">
        <f t="shared" si="111"/>
        <v>744</v>
      </c>
      <c r="CU20" s="29">
        <f t="shared" si="111"/>
        <v>744</v>
      </c>
      <c r="CV20" s="29">
        <f t="shared" si="111"/>
        <v>672</v>
      </c>
      <c r="CW20" s="29">
        <f>IF(CW$1&lt;=2007,CW18,CW18-1)</f>
        <v>743</v>
      </c>
      <c r="CX20" s="29">
        <f>IF(CX$1&lt;=2007,CX18-1,CX18)</f>
        <v>720</v>
      </c>
      <c r="CY20" s="29">
        <f t="shared" si="112"/>
        <v>744</v>
      </c>
      <c r="CZ20" s="29">
        <f t="shared" si="112"/>
        <v>720</v>
      </c>
      <c r="DA20" s="29">
        <f t="shared" si="112"/>
        <v>744</v>
      </c>
      <c r="DB20" s="29">
        <f t="shared" si="112"/>
        <v>744</v>
      </c>
      <c r="DC20" s="29">
        <f t="shared" si="112"/>
        <v>720</v>
      </c>
      <c r="DD20" s="29">
        <f>IF(DD$1&lt;=2007,DD18+1,DD18)</f>
        <v>744</v>
      </c>
      <c r="DE20" s="29">
        <f>IF(DE$1&lt;=2007,DE18,DE18+1)</f>
        <v>721</v>
      </c>
      <c r="DF20" s="29">
        <f t="shared" si="113"/>
        <v>744</v>
      </c>
      <c r="DG20" s="29">
        <f t="shared" si="113"/>
        <v>744</v>
      </c>
      <c r="DH20" s="29">
        <f t="shared" si="113"/>
        <v>696</v>
      </c>
      <c r="DI20" s="29">
        <f>IF(DI$1&lt;=2007,DI18,DI18-1)</f>
        <v>743</v>
      </c>
      <c r="DJ20" s="29">
        <f>IF(DJ$1&lt;=2007,DJ18-1,DJ18)</f>
        <v>720</v>
      </c>
      <c r="DK20" s="29">
        <f t="shared" si="114"/>
        <v>744</v>
      </c>
      <c r="DL20" s="29">
        <f t="shared" si="114"/>
        <v>720</v>
      </c>
      <c r="DM20" s="29">
        <f t="shared" si="114"/>
        <v>744</v>
      </c>
      <c r="DN20" s="29">
        <f t="shared" si="114"/>
        <v>744</v>
      </c>
      <c r="DO20" s="29">
        <f t="shared" si="114"/>
        <v>720</v>
      </c>
      <c r="DP20" s="29">
        <f>IF(DP$1&lt;=2007,DP18+1,DP18)</f>
        <v>744</v>
      </c>
      <c r="DQ20" s="29">
        <f>IF(DQ$1&lt;=2007,DQ18,DQ18+1)</f>
        <v>721</v>
      </c>
      <c r="DR20" s="29">
        <f t="shared" si="115"/>
        <v>744</v>
      </c>
      <c r="DS20" s="29">
        <f t="shared" si="115"/>
        <v>744</v>
      </c>
      <c r="DT20" s="29">
        <f t="shared" si="115"/>
        <v>672</v>
      </c>
      <c r="DU20" s="29">
        <f>IF(DU$1&lt;=2007,DU18,DU18-1)</f>
        <v>743</v>
      </c>
      <c r="DV20" s="29">
        <f>IF(DV$1&lt;=2007,DV18-1,DV18)</f>
        <v>720</v>
      </c>
      <c r="DW20" s="29">
        <f t="shared" si="116"/>
        <v>744</v>
      </c>
      <c r="DX20" s="29">
        <f t="shared" si="116"/>
        <v>720</v>
      </c>
      <c r="DY20" s="29">
        <f t="shared" si="116"/>
        <v>744</v>
      </c>
      <c r="DZ20" s="29">
        <f t="shared" si="116"/>
        <v>744</v>
      </c>
      <c r="EA20" s="29">
        <f t="shared" si="116"/>
        <v>720</v>
      </c>
      <c r="EB20" s="29">
        <f>IF(EB$1&lt;=2007,EB18+1,EB18)</f>
        <v>744</v>
      </c>
      <c r="EC20" s="29">
        <f>IF(EC$1&lt;=2007,EC18,EC18+1)</f>
        <v>721</v>
      </c>
      <c r="ED20" s="29">
        <f t="shared" si="117"/>
        <v>744</v>
      </c>
      <c r="EE20" s="29">
        <f t="shared" si="117"/>
        <v>744</v>
      </c>
      <c r="EF20" s="29">
        <f t="shared" si="117"/>
        <v>672</v>
      </c>
      <c r="EG20" s="29">
        <f>IF(EG$1&lt;=2007,EG18,EG18-1)</f>
        <v>743</v>
      </c>
      <c r="EH20" s="29">
        <f>IF(EH$1&lt;=2007,EH18-1,EH18)</f>
        <v>720</v>
      </c>
      <c r="EI20" s="29">
        <f t="shared" si="118"/>
        <v>744</v>
      </c>
      <c r="EJ20" s="29">
        <f t="shared" si="118"/>
        <v>720</v>
      </c>
      <c r="EK20" s="29">
        <f t="shared" si="118"/>
        <v>744</v>
      </c>
      <c r="EL20" s="29">
        <f t="shared" si="118"/>
        <v>744</v>
      </c>
      <c r="EM20" s="29">
        <f t="shared" si="118"/>
        <v>720</v>
      </c>
      <c r="EN20" s="29">
        <f>IF(EN$1&lt;=2007,EN18+1,EN18)</f>
        <v>744</v>
      </c>
      <c r="EO20" s="29">
        <f>IF(EO$1&lt;=2007,EO18,EO18+1)</f>
        <v>721</v>
      </c>
      <c r="EP20" s="29">
        <f t="shared" si="119"/>
        <v>744</v>
      </c>
      <c r="EQ20" s="29">
        <f t="shared" si="119"/>
        <v>744</v>
      </c>
      <c r="ER20" s="29">
        <f t="shared" si="119"/>
        <v>672</v>
      </c>
      <c r="ES20" s="29">
        <f>IF(ES$1&lt;=2007,ES18,ES18-1)</f>
        <v>743</v>
      </c>
      <c r="ET20" s="29">
        <f>IF(ET$1&lt;=2007,ET18-1,ET18)</f>
        <v>720</v>
      </c>
      <c r="EU20" s="29">
        <f t="shared" si="120"/>
        <v>744</v>
      </c>
      <c r="EV20" s="29">
        <f t="shared" si="120"/>
        <v>720</v>
      </c>
      <c r="EW20" s="29">
        <f t="shared" si="120"/>
        <v>744</v>
      </c>
      <c r="EX20" s="29">
        <f t="shared" si="120"/>
        <v>744</v>
      </c>
      <c r="EY20" s="29">
        <f t="shared" si="120"/>
        <v>720</v>
      </c>
      <c r="EZ20" s="29">
        <f>IF(EZ$1&lt;=2007,EZ18+1,EZ18)</f>
        <v>744</v>
      </c>
      <c r="FA20" s="29">
        <f>IF(FA$1&lt;=2007,FA18,FA18+1)</f>
        <v>721</v>
      </c>
      <c r="FB20" s="29">
        <f t="shared" si="121"/>
        <v>744</v>
      </c>
      <c r="FC20" s="29">
        <f t="shared" si="121"/>
        <v>744</v>
      </c>
      <c r="FD20" s="29">
        <f t="shared" si="121"/>
        <v>696</v>
      </c>
      <c r="FE20" s="29">
        <f>IF(FE$1&lt;=2007,FE18,FE18-1)</f>
        <v>743</v>
      </c>
      <c r="FF20" s="29">
        <f>IF(FF$1&lt;=2007,FF18-1,FF18)</f>
        <v>720</v>
      </c>
      <c r="FG20" s="29">
        <f t="shared" si="122"/>
        <v>744</v>
      </c>
      <c r="FH20" s="29">
        <f t="shared" si="122"/>
        <v>720</v>
      </c>
      <c r="FI20" s="29">
        <f t="shared" si="122"/>
        <v>744</v>
      </c>
      <c r="FJ20" s="29">
        <f t="shared" si="122"/>
        <v>744</v>
      </c>
      <c r="FK20" s="29">
        <f t="shared" si="122"/>
        <v>720</v>
      </c>
      <c r="FL20" s="29">
        <f>IF(FL$1&lt;=2007,FL18+1,FL18)</f>
        <v>744</v>
      </c>
      <c r="FM20" s="29">
        <f>IF(FM$1&lt;=2007,FM18,FM18+1)</f>
        <v>721</v>
      </c>
      <c r="FN20" s="29">
        <f t="shared" si="123"/>
        <v>744</v>
      </c>
      <c r="FO20" s="29">
        <f t="shared" si="123"/>
        <v>744</v>
      </c>
      <c r="FP20" s="29">
        <f t="shared" si="123"/>
        <v>672</v>
      </c>
      <c r="FQ20" s="29">
        <f>IF(FQ$1&lt;=2007,FQ18,FQ18-1)</f>
        <v>743</v>
      </c>
      <c r="FR20" s="29">
        <f>IF(FR$1&lt;=2007,FR18-1,FR18)</f>
        <v>720</v>
      </c>
      <c r="FS20" s="29">
        <f t="shared" si="124"/>
        <v>744</v>
      </c>
      <c r="FT20" s="29">
        <f t="shared" si="124"/>
        <v>720</v>
      </c>
      <c r="FU20" s="29">
        <f t="shared" si="124"/>
        <v>744</v>
      </c>
      <c r="FV20" s="29">
        <f t="shared" si="124"/>
        <v>744</v>
      </c>
      <c r="FW20" s="29">
        <f t="shared" si="124"/>
        <v>720</v>
      </c>
      <c r="FX20" s="29">
        <f>IF(FX$1&lt;=2007,FX18+1,FX18)</f>
        <v>744</v>
      </c>
      <c r="FY20" s="29">
        <f>IF(FY$1&lt;=2007,FY18,FY18+1)</f>
        <v>721</v>
      </c>
      <c r="FZ20" s="29">
        <f t="shared" si="125"/>
        <v>744</v>
      </c>
      <c r="GA20" s="29">
        <f t="shared" si="125"/>
        <v>744</v>
      </c>
      <c r="GB20" s="29">
        <f t="shared" si="125"/>
        <v>672</v>
      </c>
      <c r="GC20" s="29">
        <f>IF(GC$1&lt;=2007,GC18,GC18-1)</f>
        <v>743</v>
      </c>
      <c r="GD20" s="29">
        <f>IF(GD$1&lt;=2007,GD18-1,GD18)</f>
        <v>720</v>
      </c>
      <c r="GE20" s="29">
        <f t="shared" si="126"/>
        <v>744</v>
      </c>
      <c r="GF20" s="29">
        <f t="shared" si="126"/>
        <v>720</v>
      </c>
      <c r="GG20" s="29">
        <f t="shared" si="126"/>
        <v>744</v>
      </c>
      <c r="GH20" s="29">
        <f t="shared" si="126"/>
        <v>744</v>
      </c>
      <c r="GI20" s="29">
        <f t="shared" si="126"/>
        <v>720</v>
      </c>
      <c r="GJ20" s="29">
        <f>IF(GJ$1&lt;=2007,GJ18+1,GJ18)</f>
        <v>744</v>
      </c>
      <c r="GK20" s="29">
        <f>IF(GK$1&lt;=2007,GK18,GK18+1)</f>
        <v>721</v>
      </c>
      <c r="GL20" s="29">
        <f t="shared" si="127"/>
        <v>744</v>
      </c>
      <c r="GM20" s="29">
        <f t="shared" si="127"/>
        <v>744</v>
      </c>
      <c r="GN20" s="29">
        <f t="shared" si="127"/>
        <v>672</v>
      </c>
      <c r="GO20" s="29">
        <f>IF(GO$1&lt;=2007,GO18,GO18-1)</f>
        <v>743</v>
      </c>
      <c r="GP20" s="29">
        <f>IF(GP$1&lt;=2007,GP18-1,GP18)</f>
        <v>720</v>
      </c>
      <c r="GQ20" s="29">
        <f t="shared" si="128"/>
        <v>744</v>
      </c>
      <c r="GR20" s="29">
        <f t="shared" si="128"/>
        <v>720</v>
      </c>
      <c r="GS20" s="29">
        <f t="shared" si="128"/>
        <v>744</v>
      </c>
      <c r="GT20" s="29">
        <f t="shared" si="128"/>
        <v>744</v>
      </c>
      <c r="GU20" s="29">
        <f t="shared" si="128"/>
        <v>720</v>
      </c>
      <c r="GV20" s="29">
        <f>IF(GV$1&lt;=2007,GV18+1,GV18)</f>
        <v>744</v>
      </c>
      <c r="GW20" s="29">
        <f>IF(GW$1&lt;=2007,GW18,GW18+1)</f>
        <v>721</v>
      </c>
      <c r="GX20" s="29">
        <f t="shared" si="129"/>
        <v>744</v>
      </c>
      <c r="GY20" s="29">
        <f t="shared" si="129"/>
        <v>744</v>
      </c>
      <c r="GZ20" s="29">
        <f t="shared" si="129"/>
        <v>696</v>
      </c>
      <c r="HA20" s="29">
        <f>IF(HA$1&lt;=2007,HA18,HA18-1)</f>
        <v>743</v>
      </c>
      <c r="HB20" s="29">
        <f>IF(HB$1&lt;=2007,HB18-1,HB18)</f>
        <v>720</v>
      </c>
      <c r="HC20" s="29">
        <f t="shared" si="130"/>
        <v>744</v>
      </c>
      <c r="HD20" s="29">
        <f t="shared" si="130"/>
        <v>720</v>
      </c>
      <c r="HE20" s="29">
        <f t="shared" si="130"/>
        <v>744</v>
      </c>
      <c r="HF20" s="29">
        <f t="shared" si="130"/>
        <v>744</v>
      </c>
      <c r="HG20" s="29">
        <f t="shared" si="130"/>
        <v>720</v>
      </c>
      <c r="HH20" s="29">
        <f>IF(HH$1&lt;=2007,HH18+1,HH18)</f>
        <v>744</v>
      </c>
      <c r="HI20" s="29">
        <f>IF(HI$1&lt;=2007,HI18,HI18+1)</f>
        <v>721</v>
      </c>
      <c r="HJ20" s="29">
        <f t="shared" si="131"/>
        <v>744</v>
      </c>
      <c r="HK20" s="29">
        <f t="shared" si="131"/>
        <v>744</v>
      </c>
      <c r="HL20" s="29">
        <f t="shared" si="131"/>
        <v>672</v>
      </c>
      <c r="HM20" s="29">
        <f>IF(HM$1&lt;=2007,HM18,HM18-1)</f>
        <v>743</v>
      </c>
      <c r="HN20" s="29">
        <f>IF(HN$1&lt;=2007,HN18-1,HN18)</f>
        <v>720</v>
      </c>
      <c r="HO20" s="29">
        <f t="shared" si="132"/>
        <v>744</v>
      </c>
      <c r="HP20" s="29">
        <f t="shared" si="132"/>
        <v>720</v>
      </c>
      <c r="HQ20" s="29">
        <f t="shared" si="132"/>
        <v>744</v>
      </c>
      <c r="HR20" s="29">
        <f t="shared" si="132"/>
        <v>744</v>
      </c>
      <c r="HS20" s="29">
        <f t="shared" si="132"/>
        <v>720</v>
      </c>
      <c r="HT20" s="29">
        <f>IF(HT$1&lt;=2007,HT18+1,HT18)</f>
        <v>744</v>
      </c>
      <c r="HU20" s="29">
        <f>IF(HU$1&lt;=2007,HU18,HU18+1)</f>
        <v>721</v>
      </c>
      <c r="HV20" s="29">
        <f t="shared" si="133"/>
        <v>744</v>
      </c>
      <c r="HW20" s="29">
        <f t="shared" si="133"/>
        <v>744</v>
      </c>
      <c r="HX20" s="29">
        <f t="shared" si="133"/>
        <v>672</v>
      </c>
      <c r="HY20" s="29">
        <f>IF(HY$1&lt;=2007,HY18,HY18-1)</f>
        <v>743</v>
      </c>
      <c r="HZ20" s="29">
        <f>IF(HZ$1&lt;=2007,HZ18-1,HZ18)</f>
        <v>720</v>
      </c>
      <c r="IA20" s="29">
        <f t="shared" si="134"/>
        <v>744</v>
      </c>
      <c r="IB20" s="29">
        <f t="shared" si="134"/>
        <v>720</v>
      </c>
      <c r="IC20" s="29">
        <f t="shared" si="134"/>
        <v>744</v>
      </c>
      <c r="ID20" s="29">
        <f t="shared" si="134"/>
        <v>744</v>
      </c>
      <c r="IE20" s="29">
        <f t="shared" si="134"/>
        <v>720</v>
      </c>
      <c r="IF20" s="29">
        <f>IF(IF$1&lt;=2007,IF18+1,IF18)</f>
        <v>744</v>
      </c>
      <c r="IG20" s="29">
        <f>IF(IG$1&lt;=2007,IG18,IG18+1)</f>
        <v>721</v>
      </c>
      <c r="IH20" s="29">
        <f t="shared" si="135"/>
        <v>744</v>
      </c>
      <c r="II20" s="29">
        <f t="shared" si="135"/>
        <v>744</v>
      </c>
      <c r="IJ20" s="29">
        <f t="shared" si="135"/>
        <v>672</v>
      </c>
      <c r="IK20" s="29">
        <f>IF(IK$1&lt;=2007,IK18,IK18-1)</f>
        <v>743</v>
      </c>
      <c r="IL20" s="29">
        <f>IF(IL$1&lt;=2007,IL18-1,IL18)</f>
        <v>720</v>
      </c>
      <c r="IM20" s="29">
        <f t="shared" si="136"/>
        <v>744</v>
      </c>
      <c r="IN20" s="29">
        <f t="shared" si="136"/>
        <v>720</v>
      </c>
      <c r="IO20" s="29">
        <f t="shared" si="136"/>
        <v>744</v>
      </c>
      <c r="IP20" s="29">
        <f t="shared" si="136"/>
        <v>744</v>
      </c>
      <c r="IQ20" s="29">
        <f t="shared" si="136"/>
        <v>720</v>
      </c>
      <c r="IR20" s="29">
        <f>IF(IR$1&lt;=2007,IR18+1,IR18)</f>
        <v>744</v>
      </c>
      <c r="IS20" s="29">
        <f>IF(IS$1&lt;=2007,IS18,IS18+1)</f>
        <v>721</v>
      </c>
      <c r="IT20" s="29">
        <f t="shared" si="137"/>
        <v>744</v>
      </c>
      <c r="IU20" s="29">
        <f t="shared" si="137"/>
        <v>744</v>
      </c>
      <c r="IV20" s="29">
        <f t="shared" si="137"/>
        <v>696</v>
      </c>
      <c r="IW20" s="29">
        <f>IF(IW$1&lt;=2007,IW18,IW18-1)</f>
        <v>743</v>
      </c>
      <c r="IX20" s="29">
        <f>IF(IX$1&lt;=2007,IX18-1,IX18)</f>
        <v>720</v>
      </c>
      <c r="IY20" s="29">
        <f t="shared" si="138"/>
        <v>744</v>
      </c>
      <c r="IZ20" s="29">
        <f t="shared" si="138"/>
        <v>720</v>
      </c>
      <c r="JA20" s="29">
        <f t="shared" si="138"/>
        <v>744</v>
      </c>
      <c r="JB20" s="29">
        <f t="shared" si="138"/>
        <v>744</v>
      </c>
      <c r="JC20" s="29">
        <f t="shared" si="138"/>
        <v>720</v>
      </c>
      <c r="JD20" s="29">
        <f>IF(JD$1&lt;=2007,JD18+1,JD18)</f>
        <v>744</v>
      </c>
      <c r="JE20" s="29">
        <f>IF(JE$1&lt;=2007,JE18,JE18+1)</f>
        <v>721</v>
      </c>
      <c r="JF20" s="29">
        <f t="shared" si="139"/>
        <v>744</v>
      </c>
      <c r="JG20" s="29">
        <f t="shared" si="139"/>
        <v>744</v>
      </c>
      <c r="JH20" s="29">
        <f t="shared" si="139"/>
        <v>672</v>
      </c>
      <c r="JI20" s="29">
        <f>IF(JI$1&lt;=2007,JI18,JI18-1)</f>
        <v>743</v>
      </c>
      <c r="JJ20" s="29">
        <f>IF(JJ$1&lt;=2007,JJ18-1,JJ18)</f>
        <v>720</v>
      </c>
      <c r="JK20" s="29">
        <f t="shared" si="140"/>
        <v>744</v>
      </c>
      <c r="JL20" s="29">
        <f t="shared" si="140"/>
        <v>720</v>
      </c>
      <c r="JM20" s="29">
        <f t="shared" si="140"/>
        <v>744</v>
      </c>
      <c r="JN20" s="29">
        <f t="shared" si="140"/>
        <v>744</v>
      </c>
      <c r="JO20" s="29">
        <f t="shared" si="140"/>
        <v>720</v>
      </c>
      <c r="JP20" s="29">
        <f>IF(JP$1&lt;=2007,JP18+1,JP18)</f>
        <v>744</v>
      </c>
      <c r="JQ20" s="29">
        <f>IF(JQ$1&lt;=2007,JQ18,JQ18+1)</f>
        <v>721</v>
      </c>
      <c r="JR20" s="29">
        <f t="shared" si="141"/>
        <v>744</v>
      </c>
      <c r="JS20" s="29">
        <f t="shared" si="141"/>
        <v>744</v>
      </c>
      <c r="JT20" s="29">
        <f t="shared" si="141"/>
        <v>672</v>
      </c>
      <c r="JU20" s="29">
        <f>IF(JU$1&lt;=2007,JU18,JU18-1)</f>
        <v>743</v>
      </c>
      <c r="JV20" s="29">
        <f>IF(JV$1&lt;=2007,JV18-1,JV18)</f>
        <v>720</v>
      </c>
      <c r="JW20" s="29">
        <f t="shared" si="142"/>
        <v>744</v>
      </c>
      <c r="JX20" s="29">
        <f t="shared" si="142"/>
        <v>720</v>
      </c>
      <c r="JY20" s="29">
        <f t="shared" si="142"/>
        <v>744</v>
      </c>
      <c r="JZ20" s="29">
        <f t="shared" si="142"/>
        <v>744</v>
      </c>
      <c r="KA20" s="29">
        <f t="shared" si="142"/>
        <v>720</v>
      </c>
      <c r="KB20" s="29">
        <f>IF(KB$1&lt;=2007,KB18+1,KB18)</f>
        <v>744</v>
      </c>
      <c r="KC20" s="29">
        <f>IF(KC$1&lt;=2007,KC18,KC18+1)</f>
        <v>721</v>
      </c>
      <c r="KD20" s="29">
        <f t="shared" si="143"/>
        <v>744</v>
      </c>
      <c r="KE20" s="29">
        <f t="shared" si="143"/>
        <v>744</v>
      </c>
      <c r="KF20" s="29">
        <f t="shared" si="143"/>
        <v>672</v>
      </c>
      <c r="KG20" s="29">
        <f>IF(KG$1&lt;=2007,KG18,KG18-1)</f>
        <v>743</v>
      </c>
      <c r="KH20" s="29">
        <f>IF(KH$1&lt;=2007,KH18-1,KH18)</f>
        <v>720</v>
      </c>
      <c r="KI20" s="29">
        <f t="shared" si="144"/>
        <v>744</v>
      </c>
      <c r="KJ20" s="29">
        <f t="shared" si="144"/>
        <v>720</v>
      </c>
      <c r="KK20" s="29">
        <f t="shared" si="144"/>
        <v>744</v>
      </c>
      <c r="KL20" s="29">
        <f t="shared" si="144"/>
        <v>744</v>
      </c>
      <c r="KM20" s="29">
        <f t="shared" si="144"/>
        <v>720</v>
      </c>
      <c r="KN20" s="29">
        <f>IF(KN$1&lt;=2007,KN18+1,KN18)</f>
        <v>744</v>
      </c>
      <c r="KO20" s="29">
        <f>IF(KO$1&lt;=2007,KO18,KO18+1)</f>
        <v>721</v>
      </c>
      <c r="KP20" s="29">
        <f t="shared" si="145"/>
        <v>744</v>
      </c>
      <c r="KQ20" s="29">
        <f t="shared" si="145"/>
        <v>744</v>
      </c>
      <c r="KR20" s="29">
        <f t="shared" si="145"/>
        <v>696</v>
      </c>
      <c r="KS20" s="29">
        <f>IF(KS$1&lt;=2007,KS18,KS18-1)</f>
        <v>743</v>
      </c>
      <c r="KT20" s="29">
        <f>IF(KT$1&lt;=2007,KT18-1,KT18)</f>
        <v>720</v>
      </c>
      <c r="KU20" s="29">
        <f t="shared" si="146"/>
        <v>744</v>
      </c>
      <c r="KV20" s="29">
        <f t="shared" si="146"/>
        <v>720</v>
      </c>
      <c r="KW20" s="29">
        <f t="shared" si="146"/>
        <v>744</v>
      </c>
      <c r="KX20" s="29">
        <f t="shared" si="146"/>
        <v>744</v>
      </c>
      <c r="KY20" s="29">
        <f t="shared" si="146"/>
        <v>720</v>
      </c>
      <c r="KZ20" s="29">
        <f>IF(KZ$1&lt;=2007,KZ18+1,KZ18)</f>
        <v>744</v>
      </c>
      <c r="LA20" s="29">
        <f>IF(LA$1&lt;=2007,LA18,LA18+1)</f>
        <v>721</v>
      </c>
      <c r="LB20" s="29">
        <f t="shared" si="147"/>
        <v>744</v>
      </c>
      <c r="LC20" s="29">
        <f t="shared" si="147"/>
        <v>744</v>
      </c>
      <c r="LD20" s="29">
        <f t="shared" si="147"/>
        <v>672</v>
      </c>
      <c r="LE20" s="29">
        <f>IF(LE$1&lt;=2007,LE18,LE18-1)</f>
        <v>743</v>
      </c>
      <c r="LF20" s="29">
        <f>IF(LF$1&lt;=2007,LF18-1,LF18)</f>
        <v>720</v>
      </c>
      <c r="LG20" s="29">
        <f t="shared" si="148"/>
        <v>744</v>
      </c>
      <c r="LH20" s="29">
        <f t="shared" si="148"/>
        <v>720</v>
      </c>
      <c r="LI20" s="29">
        <f t="shared" si="148"/>
        <v>744</v>
      </c>
      <c r="LJ20" s="29">
        <f t="shared" si="148"/>
        <v>744</v>
      </c>
      <c r="LK20" s="29">
        <f t="shared" si="148"/>
        <v>720</v>
      </c>
      <c r="LL20" s="29">
        <f>IF(LL$1&lt;=2007,LL18+1,LL18)</f>
        <v>744</v>
      </c>
      <c r="LM20" s="29">
        <f>IF(LM$1&lt;=2007,LM18,LM18+1)</f>
        <v>721</v>
      </c>
      <c r="LN20" s="29">
        <f t="shared" si="149"/>
        <v>744</v>
      </c>
      <c r="LO20" s="29">
        <f t="shared" si="149"/>
        <v>744</v>
      </c>
      <c r="LP20" s="29">
        <f t="shared" si="149"/>
        <v>672</v>
      </c>
      <c r="LQ20" s="29">
        <f>IF(LQ$1&lt;=2007,LQ18,LQ18-1)</f>
        <v>743</v>
      </c>
      <c r="LR20" s="29">
        <f>IF(LR$1&lt;=2007,LR18-1,LR18)</f>
        <v>720</v>
      </c>
      <c r="LS20" s="29">
        <f t="shared" si="150"/>
        <v>744</v>
      </c>
      <c r="LT20" s="29">
        <f t="shared" si="150"/>
        <v>720</v>
      </c>
      <c r="LU20" s="29">
        <f t="shared" si="150"/>
        <v>744</v>
      </c>
      <c r="LV20" s="29">
        <f t="shared" si="150"/>
        <v>744</v>
      </c>
      <c r="LW20" s="29">
        <f t="shared" si="150"/>
        <v>720</v>
      </c>
      <c r="LX20" s="29">
        <f>IF(LX$1&lt;=2007,LX18+1,LX18)</f>
        <v>744</v>
      </c>
      <c r="LY20" s="29">
        <f>IF(LY$1&lt;=2007,LY18,LY18+1)</f>
        <v>721</v>
      </c>
      <c r="LZ20" s="29">
        <f t="shared" si="151"/>
        <v>744</v>
      </c>
      <c r="MA20" s="29">
        <f t="shared" si="151"/>
        <v>744</v>
      </c>
      <c r="MB20" s="29">
        <f t="shared" si="151"/>
        <v>672</v>
      </c>
      <c r="MC20" s="29">
        <f>IF(MC$1&lt;=2007,MC18,MC18-1)</f>
        <v>743</v>
      </c>
      <c r="MD20" s="29">
        <f>IF(MD$1&lt;=2007,MD18-1,MD18)</f>
        <v>720</v>
      </c>
      <c r="ME20" s="29">
        <f t="shared" si="152"/>
        <v>744</v>
      </c>
      <c r="MF20" s="29">
        <f t="shared" si="152"/>
        <v>720</v>
      </c>
      <c r="MG20" s="29">
        <f t="shared" si="152"/>
        <v>744</v>
      </c>
      <c r="MH20" s="29">
        <f t="shared" si="152"/>
        <v>744</v>
      </c>
      <c r="MI20" s="29">
        <f t="shared" si="152"/>
        <v>720</v>
      </c>
      <c r="MJ20" s="29">
        <f>IF(MJ$1&lt;=2007,MJ18+1,MJ18)</f>
        <v>744</v>
      </c>
      <c r="MK20" s="29">
        <f>IF(MK$1&lt;=2007,MK18,MK18+1)</f>
        <v>721</v>
      </c>
      <c r="ML20" s="29">
        <f t="shared" si="153"/>
        <v>744</v>
      </c>
      <c r="MM20" s="29">
        <f t="shared" si="153"/>
        <v>744</v>
      </c>
      <c r="MN20" s="29">
        <f t="shared" si="153"/>
        <v>696</v>
      </c>
      <c r="MO20" s="29">
        <f>IF(MO$1&lt;=2007,MO18,MO18-1)</f>
        <v>743</v>
      </c>
      <c r="MP20" s="29">
        <f>IF(MP$1&lt;=2007,MP18-1,MP18)</f>
        <v>720</v>
      </c>
      <c r="MQ20" s="29">
        <f t="shared" si="154"/>
        <v>744</v>
      </c>
      <c r="MR20" s="29">
        <f t="shared" si="154"/>
        <v>720</v>
      </c>
      <c r="MS20" s="29">
        <f t="shared" si="154"/>
        <v>744</v>
      </c>
      <c r="MT20" s="29">
        <f t="shared" si="154"/>
        <v>744</v>
      </c>
      <c r="MU20" s="29">
        <f t="shared" si="154"/>
        <v>720</v>
      </c>
      <c r="MV20" s="29">
        <f>IF(MV$1&lt;=2007,MV18+1,MV18)</f>
        <v>744</v>
      </c>
      <c r="MW20" s="29">
        <f>IF(MW$1&lt;=2007,MW18,MW18+1)</f>
        <v>721</v>
      </c>
      <c r="MX20" s="29">
        <f>MX18</f>
        <v>744</v>
      </c>
    </row>
    <row r="21" spans="1:362" s="40" customFormat="1" x14ac:dyDescent="0.2">
      <c r="A21" s="39" t="s">
        <v>25</v>
      </c>
      <c r="C21" s="40">
        <f>DATE(C1,C2,IF(WEEKDAY(DATE(C1,C2,1))=1,2,1))</f>
        <v>39083</v>
      </c>
      <c r="G21" s="40">
        <f>DATE(G1,G2,31-WEEKDAY(DATE(G1,G2,31),3))</f>
        <v>39230</v>
      </c>
      <c r="I21" s="40">
        <f>DATE(I1,I2,IF(WEEKDAY(DATE(I1,I2,4))=1,5,4))</f>
        <v>39267</v>
      </c>
      <c r="K21" s="40">
        <f>DATE(K1,K2,7-WEEKDAY(DATE(K1,K2,7),3))</f>
        <v>39328</v>
      </c>
      <c r="M21" s="40">
        <f>DATE(M1,M2,28-WEEKDAY(DATE(M1,M2,25),3))</f>
        <v>39408</v>
      </c>
      <c r="N21" s="40">
        <f>DATE(N1,N2,IF(WEEKDAY(DATE(N1,N2,25))=1,26,25))</f>
        <v>39441</v>
      </c>
      <c r="O21" s="40">
        <f>DATE(O1,O2,IF(WEEKDAY(DATE(O1,O2,1))=1,2,1))</f>
        <v>39448</v>
      </c>
      <c r="S21" s="40">
        <f>DATE(S1,S2,31-WEEKDAY(DATE(S1,S2,31),3))</f>
        <v>39594</v>
      </c>
      <c r="U21" s="40">
        <f>DATE(U1,U2,IF(WEEKDAY(DATE(U1,U2,4))=1,5,4))</f>
        <v>39633</v>
      </c>
      <c r="W21" s="40">
        <f>DATE(W1,W2,7-WEEKDAY(DATE(W1,W2,7),3))</f>
        <v>39692</v>
      </c>
      <c r="Y21" s="40">
        <f>DATE(Y1,Y2,28-WEEKDAY(DATE(Y1,Y2,25),3))</f>
        <v>39779</v>
      </c>
      <c r="Z21" s="40">
        <f>DATE(Z1,Z2,IF(WEEKDAY(DATE(Z1,Z2,25))=1,26,25))</f>
        <v>39807</v>
      </c>
      <c r="AA21" s="40">
        <f>DATE(AA1,AA2,IF(WEEKDAY(DATE(AA1,AA2,1))=1,2,1))</f>
        <v>39814</v>
      </c>
      <c r="AE21" s="40">
        <f>DATE(AE1,AE2,31-WEEKDAY(DATE(AE1,AE2,31),3))</f>
        <v>39958</v>
      </c>
      <c r="AG21" s="40">
        <f>DATE(AG1,AG2,IF(WEEKDAY(DATE(AG1,AG2,4))=1,5,4))</f>
        <v>39998</v>
      </c>
      <c r="AI21" s="40">
        <f>DATE(AI1,AI2,7-WEEKDAY(DATE(AI1,AI2,7),3))</f>
        <v>40063</v>
      </c>
      <c r="AK21" s="40">
        <f>DATE(AK1,AK2,28-WEEKDAY(DATE(AK1,AK2,25),3))</f>
        <v>40143</v>
      </c>
      <c r="AL21" s="40">
        <f>DATE(AL1,AL2,IF(WEEKDAY(DATE(AL1,AL2,25))=1,26,25))</f>
        <v>40172</v>
      </c>
      <c r="AM21" s="40">
        <f>DATE(AM1,AM2,IF(WEEKDAY(DATE(AM1,AM2,1))=1,2,1))</f>
        <v>40179</v>
      </c>
      <c r="AQ21" s="40">
        <f>DATE(AQ1,AQ2,31-WEEKDAY(DATE(AQ1,AQ2,31),3))</f>
        <v>40329</v>
      </c>
      <c r="AS21" s="40">
        <f>DATE(AS1,AS2,IF(WEEKDAY(DATE(AS1,AS2,4))=1,5,4))</f>
        <v>40364</v>
      </c>
      <c r="AU21" s="40">
        <f>DATE(AU1,AU2,7-WEEKDAY(DATE(AU1,AU2,7),3))</f>
        <v>40427</v>
      </c>
      <c r="AW21" s="40">
        <f>DATE(AW1,AW2,28-WEEKDAY(DATE(AW1,AW2,25),3))</f>
        <v>40507</v>
      </c>
      <c r="AX21" s="40">
        <f>DATE(AX1,AX2,IF(WEEKDAY(DATE(AX1,AX2,25))=1,26,25))</f>
        <v>40537</v>
      </c>
      <c r="AY21" s="40">
        <f>DATE(AY1,AY2,IF(WEEKDAY(DATE(AY1,AY2,1))=1,2,1))</f>
        <v>40544</v>
      </c>
      <c r="BC21" s="40">
        <f>DATE(BC1,BC2,31-WEEKDAY(DATE(BC1,BC2,31),3))</f>
        <v>40693</v>
      </c>
      <c r="BE21" s="40">
        <f>DATE(BE1,BE2,IF(WEEKDAY(DATE(BE1,BE2,4))=1,5,4))</f>
        <v>40728</v>
      </c>
      <c r="BG21" s="40">
        <f>DATE(BG1,BG2,7-WEEKDAY(DATE(BG1,BG2,7),3))</f>
        <v>40791</v>
      </c>
      <c r="BI21" s="40">
        <f>DATE(BI1,BI2,28-WEEKDAY(DATE(BI1,BI2,25),3))</f>
        <v>40871</v>
      </c>
      <c r="BJ21" s="40">
        <f>DATE(BJ1,BJ2,IF(WEEKDAY(DATE(BJ1,BJ2,25))=1,26,25))</f>
        <v>40903</v>
      </c>
      <c r="BK21" s="40">
        <f>DATE(BK1,BK2,IF(WEEKDAY(DATE(BK1,BK2,1))=1,2,1))</f>
        <v>40910</v>
      </c>
      <c r="BO21" s="40">
        <f>DATE(BO1,BO2,31-WEEKDAY(DATE(BO1,BO2,31),3))</f>
        <v>41057</v>
      </c>
      <c r="BQ21" s="40">
        <f>DATE(BQ1,BQ2,IF(WEEKDAY(DATE(BQ1,BQ2,4))=1,5,4))</f>
        <v>41094</v>
      </c>
      <c r="BS21" s="40">
        <f>DATE(BS1,BS2,7-WEEKDAY(DATE(BS1,BS2,7),3))</f>
        <v>41155</v>
      </c>
      <c r="BU21" s="40">
        <f>DATE(BU1,BU2,28-WEEKDAY(DATE(BU1,BU2,25),3))</f>
        <v>41235</v>
      </c>
      <c r="BV21" s="40">
        <f>DATE(BV1,BV2,IF(WEEKDAY(DATE(BV1,BV2,25))=1,26,25))</f>
        <v>41268</v>
      </c>
      <c r="BW21" s="40">
        <f>DATE(BW1,BW2,IF(WEEKDAY(DATE(BW1,BW2,1))=1,2,1))</f>
        <v>41275</v>
      </c>
      <c r="CA21" s="40">
        <f>DATE(CA1,CA2,31-WEEKDAY(DATE(CA1,CA2,31),3))</f>
        <v>41421</v>
      </c>
      <c r="CC21" s="40">
        <f>DATE(CC1,CC2,IF(WEEKDAY(DATE(CC1,CC2,4))=1,5,4))</f>
        <v>41459</v>
      </c>
      <c r="CE21" s="40">
        <f>DATE(CE1,CE2,7-WEEKDAY(DATE(CE1,CE2,7),3))</f>
        <v>41519</v>
      </c>
      <c r="CG21" s="40">
        <f>DATE(CG1,CG2,28-WEEKDAY(DATE(CG1,CG2,25),3))</f>
        <v>41606</v>
      </c>
      <c r="CH21" s="40">
        <f>DATE(CH1,CH2,IF(WEEKDAY(DATE(CH1,CH2,25))=1,26,25))</f>
        <v>41633</v>
      </c>
      <c r="CI21" s="40">
        <f>DATE(CI1,CI2,IF(WEEKDAY(DATE(CI1,CI2,1))=1,2,1))</f>
        <v>41640</v>
      </c>
      <c r="CM21" s="40">
        <f>DATE(CM1,CM2,31-WEEKDAY(DATE(CM1,CM2,31),3))</f>
        <v>41785</v>
      </c>
      <c r="CO21" s="40">
        <f>DATE(CO1,CO2,IF(WEEKDAY(DATE(CO1,CO2,4))=1,5,4))</f>
        <v>41824</v>
      </c>
      <c r="CQ21" s="40">
        <f>DATE(CQ1,CQ2,7-WEEKDAY(DATE(CQ1,CQ2,7),3))</f>
        <v>41883</v>
      </c>
      <c r="CS21" s="40">
        <f>DATE(CS1,CS2,28-WEEKDAY(DATE(CS1,CS2,25),3))</f>
        <v>41970</v>
      </c>
      <c r="CT21" s="40">
        <f>DATE(CT1,CT2,IF(WEEKDAY(DATE(CT1,CT2,25))=1,26,25))</f>
        <v>41998</v>
      </c>
      <c r="CU21" s="40">
        <f>DATE(CU1,CU2,IF(WEEKDAY(DATE(CU1,CU2,1))=1,2,1))</f>
        <v>42005</v>
      </c>
      <c r="CY21" s="40">
        <f>DATE(CY1,CY2,31-WEEKDAY(DATE(CY1,CY2,31),3))</f>
        <v>42149</v>
      </c>
      <c r="DA21" s="40">
        <f>DATE(DA1,DA2,IF(WEEKDAY(DATE(DA1,DA2,4))=1,5,4))</f>
        <v>42189</v>
      </c>
      <c r="DC21" s="40">
        <f>DATE(DC1,DC2,7-WEEKDAY(DATE(DC1,DC2,7),3))</f>
        <v>42254</v>
      </c>
      <c r="DE21" s="40">
        <f>DATE(DE1,DE2,28-WEEKDAY(DATE(DE1,DE2,25),3))</f>
        <v>42334</v>
      </c>
      <c r="DF21" s="40">
        <f>DATE(DF1,DF2,IF(WEEKDAY(DATE(DF1,DF2,25))=1,26,25))</f>
        <v>42363</v>
      </c>
      <c r="DG21" s="40">
        <f>DATE(DG1,DG2,IF(WEEKDAY(DATE(DG1,DG2,1))=1,2,1))</f>
        <v>42370</v>
      </c>
      <c r="DK21" s="40">
        <f>DATE(DK1,DK2,31-WEEKDAY(DATE(DK1,DK2,31),3))</f>
        <v>42520</v>
      </c>
      <c r="DM21" s="40">
        <f>DATE(DM1,DM2,IF(WEEKDAY(DATE(DM1,DM2,4))=1,5,4))</f>
        <v>42555</v>
      </c>
      <c r="DO21" s="40">
        <f>DATE(DO1,DO2,7-WEEKDAY(DATE(DO1,DO2,7),3))</f>
        <v>42618</v>
      </c>
      <c r="DQ21" s="40">
        <f>DATE(DQ1,DQ2,28-WEEKDAY(DATE(DQ1,DQ2,25),3))</f>
        <v>42698</v>
      </c>
      <c r="DR21" s="40">
        <f>DATE(DR1,DR2,IF(WEEKDAY(DATE(DR1,DR2,25))=1,26,25))</f>
        <v>42730</v>
      </c>
      <c r="DS21" s="40">
        <f>DATE(DS1,DS2,IF(WEEKDAY(DATE(DS1,DS2,1))=1,2,1))</f>
        <v>42737</v>
      </c>
      <c r="DW21" s="40">
        <f>DATE(DW1,DW2,31-WEEKDAY(DATE(DW1,DW2,31),3))</f>
        <v>42884</v>
      </c>
      <c r="DY21" s="40">
        <f>DATE(DY1,DY2,IF(WEEKDAY(DATE(DY1,DY2,4))=1,5,4))</f>
        <v>42920</v>
      </c>
      <c r="EA21" s="40">
        <f>DATE(EA1,EA2,7-WEEKDAY(DATE(EA1,EA2,7),3))</f>
        <v>42982</v>
      </c>
      <c r="EC21" s="40">
        <f>DATE(EC1,EC2,28-WEEKDAY(DATE(EC1,EC2,25),3))</f>
        <v>43062</v>
      </c>
      <c r="ED21" s="40">
        <f>DATE(ED1,ED2,IF(WEEKDAY(DATE(ED1,ED2,25))=1,26,25))</f>
        <v>43094</v>
      </c>
      <c r="EE21" s="40">
        <f>DATE(EE1,EE2,IF(WEEKDAY(DATE(EE1,EE2,1))=1,2,1))</f>
        <v>43101</v>
      </c>
      <c r="EI21" s="40">
        <f>DATE(EI1,EI2,31-WEEKDAY(DATE(EI1,EI2,31),3))</f>
        <v>43248</v>
      </c>
      <c r="EK21" s="40">
        <f>DATE(EK1,EK2,IF(WEEKDAY(DATE(EK1,EK2,4))=1,5,4))</f>
        <v>43285</v>
      </c>
      <c r="EM21" s="40">
        <f>DATE(EM1,EM2,7-WEEKDAY(DATE(EM1,EM2,7),3))</f>
        <v>43346</v>
      </c>
      <c r="EO21" s="40">
        <f>DATE(EO1,EO2,28-WEEKDAY(DATE(EO1,EO2,25),3))</f>
        <v>43426</v>
      </c>
      <c r="EP21" s="40">
        <f>DATE(EP1,EP2,IF(WEEKDAY(DATE(EP1,EP2,25))=1,26,25))</f>
        <v>43459</v>
      </c>
      <c r="EQ21" s="40">
        <f>DATE(EQ1,EQ2,IF(WEEKDAY(DATE(EQ1,EQ2,1))=1,2,1))</f>
        <v>43466</v>
      </c>
      <c r="EU21" s="40">
        <f>DATE(EU1,EU2,31-WEEKDAY(DATE(EU1,EU2,31),3))</f>
        <v>43612</v>
      </c>
      <c r="EW21" s="40">
        <f>DATE(EW1,EW2,IF(WEEKDAY(DATE(EW1,EW2,4))=1,5,4))</f>
        <v>43650</v>
      </c>
      <c r="EY21" s="40">
        <f>DATE(EY1,EY2,7-WEEKDAY(DATE(EY1,EY2,7),3))</f>
        <v>43710</v>
      </c>
      <c r="FA21" s="40">
        <f>DATE(FA1,FA2,28-WEEKDAY(DATE(FA1,FA2,25),3))</f>
        <v>43797</v>
      </c>
      <c r="FB21" s="40">
        <f>DATE(FB1,FB2,IF(WEEKDAY(DATE(FB1,FB2,25))=1,26,25))</f>
        <v>43824</v>
      </c>
      <c r="FC21" s="40">
        <f>DATE(FC1,FC2,IF(WEEKDAY(DATE(FC1,FC2,1))=1,2,1))</f>
        <v>43831</v>
      </c>
      <c r="FG21" s="40">
        <f>DATE(FG1,FG2,31-WEEKDAY(DATE(FG1,FG2,31),3))</f>
        <v>43976</v>
      </c>
      <c r="FI21" s="40">
        <f>DATE(FI1,FI2,IF(WEEKDAY(DATE(FI1,FI2,4))=1,5,4))</f>
        <v>44016</v>
      </c>
      <c r="FK21" s="40">
        <f>DATE(FK1,FK2,7-WEEKDAY(DATE(FK1,FK2,7),3))</f>
        <v>44081</v>
      </c>
      <c r="FM21" s="40">
        <f>DATE(FM1,FM2,28-WEEKDAY(DATE(FM1,FM2,25),3))</f>
        <v>44161</v>
      </c>
      <c r="FN21" s="40">
        <f>DATE(FN1,FN2,IF(WEEKDAY(DATE(FN1,FN2,25))=1,26,25))</f>
        <v>44190</v>
      </c>
      <c r="FO21" s="40">
        <f>DATE(FO1,FO2,IF(WEEKDAY(DATE(FO1,FO2,1))=1,2,1))</f>
        <v>44197</v>
      </c>
      <c r="FS21" s="40">
        <f>DATE(FS1,FS2,31-WEEKDAY(DATE(FS1,FS2,31),3))</f>
        <v>44347</v>
      </c>
      <c r="FU21" s="40">
        <f>DATE(FU1,FU2,IF(WEEKDAY(DATE(FU1,FU2,4))=1,5,4))</f>
        <v>44382</v>
      </c>
      <c r="FW21" s="40">
        <f>DATE(FW1,FW2,7-WEEKDAY(DATE(FW1,FW2,7),3))</f>
        <v>44445</v>
      </c>
      <c r="FY21" s="40">
        <f>DATE(FY1,FY2,28-WEEKDAY(DATE(FY1,FY2,25),3))</f>
        <v>44525</v>
      </c>
      <c r="FZ21" s="40">
        <f>DATE(FZ1,FZ2,IF(WEEKDAY(DATE(FZ1,FZ2,25))=1,26,25))</f>
        <v>44555</v>
      </c>
      <c r="GA21" s="40">
        <f>DATE(GA1,GA2,IF(WEEKDAY(DATE(GA1,GA2,1))=1,2,1))</f>
        <v>44562</v>
      </c>
      <c r="GE21" s="40">
        <f>DATE(GE1,GE2,31-WEEKDAY(DATE(GE1,GE2,31),3))</f>
        <v>44711</v>
      </c>
      <c r="GG21" s="40">
        <f>DATE(GG1,GG2,IF(WEEKDAY(DATE(GG1,GG2,4))=1,5,4))</f>
        <v>44746</v>
      </c>
      <c r="GI21" s="40">
        <f>DATE(GI1,GI2,7-WEEKDAY(DATE(GI1,GI2,7),3))</f>
        <v>44809</v>
      </c>
      <c r="GK21" s="40">
        <f>DATE(GK1,GK2,28-WEEKDAY(DATE(GK1,GK2,25),3))</f>
        <v>44889</v>
      </c>
      <c r="GL21" s="40">
        <f>DATE(GL1,GL2,IF(WEEKDAY(DATE(GL1,GL2,25))=1,26,25))</f>
        <v>44921</v>
      </c>
      <c r="GM21" s="40">
        <f>DATE(GM1,GM2,IF(WEEKDAY(DATE(GM1,GM2,1))=1,2,1))</f>
        <v>44928</v>
      </c>
      <c r="GQ21" s="40">
        <f>DATE(GQ1,GQ2,31-WEEKDAY(DATE(GQ1,GQ2,31),3))</f>
        <v>45075</v>
      </c>
      <c r="GS21" s="40">
        <f>DATE(GS1,GS2,IF(WEEKDAY(DATE(GS1,GS2,4))=1,5,4))</f>
        <v>45111</v>
      </c>
      <c r="GU21" s="40">
        <f>DATE(GU1,GU2,7-WEEKDAY(DATE(GU1,GU2,7),3))</f>
        <v>45173</v>
      </c>
      <c r="GW21" s="40">
        <f>DATE(GW1,GW2,28-WEEKDAY(DATE(GW1,GW2,25),3))</f>
        <v>45253</v>
      </c>
      <c r="GX21" s="40">
        <f>DATE(GX1,GX2,IF(WEEKDAY(DATE(GX1,GX2,25))=1,26,25))</f>
        <v>45285</v>
      </c>
      <c r="GY21" s="40">
        <f>DATE(GY1,GY2,IF(WEEKDAY(DATE(GY1,GY2,1))=1,2,1))</f>
        <v>45292</v>
      </c>
      <c r="HC21" s="40">
        <f>DATE(HC1,HC2,31-WEEKDAY(DATE(HC1,HC2,31),3))</f>
        <v>45439</v>
      </c>
      <c r="HE21" s="40">
        <f>DATE(HE1,HE2,IF(WEEKDAY(DATE(HE1,HE2,4))=1,5,4))</f>
        <v>45477</v>
      </c>
      <c r="HG21" s="40">
        <f>DATE(HG1,HG2,7-WEEKDAY(DATE(HG1,HG2,7),3))</f>
        <v>45537</v>
      </c>
      <c r="HI21" s="40">
        <f>DATE(HI1,HI2,28-WEEKDAY(DATE(HI1,HI2,25),3))</f>
        <v>45624</v>
      </c>
      <c r="HJ21" s="40">
        <f>DATE(HJ1,HJ2,IF(WEEKDAY(DATE(HJ1,HJ2,25))=1,26,25))</f>
        <v>45651</v>
      </c>
      <c r="HK21" s="40">
        <f>DATE(HK1,HK2,IF(WEEKDAY(DATE(HK1,HK2,1))=1,2,1))</f>
        <v>45658</v>
      </c>
      <c r="HO21" s="40">
        <f>DATE(HO1,HO2,31-WEEKDAY(DATE(HO1,HO2,31),3))</f>
        <v>45803</v>
      </c>
      <c r="HQ21" s="40">
        <f>DATE(HQ1,HQ2,IF(WEEKDAY(DATE(HQ1,HQ2,4))=1,5,4))</f>
        <v>45842</v>
      </c>
      <c r="HS21" s="40">
        <f>DATE(HS1,HS2,7-WEEKDAY(DATE(HS1,HS2,7),3))</f>
        <v>45901</v>
      </c>
      <c r="HU21" s="40">
        <f>DATE(HU1,HU2,28-WEEKDAY(DATE(HU1,HU2,25),3))</f>
        <v>45988</v>
      </c>
      <c r="HV21" s="40">
        <f>DATE(HV1,HV2,IF(WEEKDAY(DATE(HV1,HV2,25))=1,26,25))</f>
        <v>46016</v>
      </c>
      <c r="HW21" s="40">
        <f>DATE(HW1,HW2,IF(WEEKDAY(DATE(HW1,HW2,1))=1,2,1))</f>
        <v>46023</v>
      </c>
      <c r="IA21" s="40">
        <f>DATE(IA1,IA2,31-WEEKDAY(DATE(IA1,IA2,31),3))</f>
        <v>46167</v>
      </c>
      <c r="IC21" s="40">
        <f>DATE(IC1,IC2,IF(WEEKDAY(DATE(IC1,IC2,4))=1,5,4))</f>
        <v>46207</v>
      </c>
      <c r="IE21" s="40">
        <f>DATE(IE1,IE2,7-WEEKDAY(DATE(IE1,IE2,7),3))</f>
        <v>46272</v>
      </c>
      <c r="IG21" s="40">
        <f>DATE(IG1,IG2,28-WEEKDAY(DATE(IG1,IG2,25),3))</f>
        <v>46352</v>
      </c>
      <c r="IH21" s="40">
        <f>DATE(IH1,IH2,IF(WEEKDAY(DATE(IH1,IH2,25))=1,26,25))</f>
        <v>46381</v>
      </c>
      <c r="II21" s="40">
        <f>DATE(II1,II2,IF(WEEKDAY(DATE(II1,II2,1))=1,2,1))</f>
        <v>46388</v>
      </c>
      <c r="IM21" s="40">
        <f>DATE(IM1,IM2,31-WEEKDAY(DATE(IM1,IM2,31),3))</f>
        <v>46538</v>
      </c>
      <c r="IO21" s="40">
        <f>DATE(IO1,IO2,IF(WEEKDAY(DATE(IO1,IO2,4))=1,5,4))</f>
        <v>46573</v>
      </c>
      <c r="IQ21" s="40">
        <f>DATE(IQ1,IQ2,7-WEEKDAY(DATE(IQ1,IQ2,7),3))</f>
        <v>46636</v>
      </c>
      <c r="IS21" s="40">
        <f>DATE(IS1,IS2,28-WEEKDAY(DATE(IS1,IS2,25),3))</f>
        <v>46716</v>
      </c>
      <c r="IT21" s="40">
        <f>DATE(IT1,IT2,IF(WEEKDAY(DATE(IT1,IT2,25))=1,26,25))</f>
        <v>46746</v>
      </c>
      <c r="IU21" s="40">
        <f>DATE(IU1,IU2,IF(WEEKDAY(DATE(IU1,IU2,1))=1,2,1))</f>
        <v>46753</v>
      </c>
      <c r="IY21" s="40">
        <f>DATE(IY1,IY2,31-WEEKDAY(DATE(IY1,IY2,31),3))</f>
        <v>46902</v>
      </c>
      <c r="JA21" s="40">
        <f>DATE(JA1,JA2,IF(WEEKDAY(DATE(JA1,JA2,4))=1,5,4))</f>
        <v>46938</v>
      </c>
      <c r="JC21" s="40">
        <f>DATE(JC1,JC2,7-WEEKDAY(DATE(JC1,JC2,7),3))</f>
        <v>47000</v>
      </c>
      <c r="JE21" s="40">
        <f>DATE(JE1,JE2,28-WEEKDAY(DATE(JE1,JE2,25),3))</f>
        <v>47080</v>
      </c>
      <c r="JF21" s="40">
        <f>DATE(JF1,JF2,IF(WEEKDAY(DATE(JF1,JF2,25))=1,26,25))</f>
        <v>47112</v>
      </c>
      <c r="JG21" s="40">
        <f>DATE(JG1,JG2,IF(WEEKDAY(DATE(JG1,JG2,1))=1,2,1))</f>
        <v>47119</v>
      </c>
      <c r="JK21" s="40">
        <f>DATE(JK1,JK2,31-WEEKDAY(DATE(JK1,JK2,31),3))</f>
        <v>47266</v>
      </c>
      <c r="JM21" s="40">
        <f>DATE(JM1,JM2,IF(WEEKDAY(DATE(JM1,JM2,4))=1,5,4))</f>
        <v>47303</v>
      </c>
      <c r="JO21" s="40">
        <f>DATE(JO1,JO2,7-WEEKDAY(DATE(JO1,JO2,7),3))</f>
        <v>47364</v>
      </c>
      <c r="JQ21" s="40">
        <f>DATE(JQ1,JQ2,28-WEEKDAY(DATE(JQ1,JQ2,25),3))</f>
        <v>47444</v>
      </c>
      <c r="JR21" s="40">
        <f>DATE(JR1,JR2,IF(WEEKDAY(DATE(JR1,JR2,25))=1,26,25))</f>
        <v>47477</v>
      </c>
      <c r="JS21" s="40">
        <f>DATE(JS1,JS2,IF(WEEKDAY(DATE(JS1,JS2,1))=1,2,1))</f>
        <v>47484</v>
      </c>
      <c r="JW21" s="40">
        <f>DATE(JW1,JW2,31-WEEKDAY(DATE(JW1,JW2,31),3))</f>
        <v>47630</v>
      </c>
      <c r="JY21" s="40">
        <f>DATE(JY1,JY2,IF(WEEKDAY(DATE(JY1,JY2,4))=1,5,4))</f>
        <v>47668</v>
      </c>
      <c r="KA21" s="40">
        <f>DATE(KA1,KA2,7-WEEKDAY(DATE(KA1,KA2,7),3))</f>
        <v>47728</v>
      </c>
      <c r="KC21" s="40">
        <f>DATE(KC1,KC2,28-WEEKDAY(DATE(KC1,KC2,25),3))</f>
        <v>47815</v>
      </c>
      <c r="KD21" s="40">
        <f>DATE(KD1,KD2,IF(WEEKDAY(DATE(KD1,KD2,25))=1,26,25))</f>
        <v>47842</v>
      </c>
      <c r="KE21" s="40">
        <f>DATE(KE1,KE2,IF(WEEKDAY(DATE(KE1,KE2,1))=1,2,1))</f>
        <v>47849</v>
      </c>
      <c r="KI21" s="40">
        <f>DATE(KI1,KI2,31-WEEKDAY(DATE(KI1,KI2,31),3))</f>
        <v>47994</v>
      </c>
      <c r="KK21" s="40">
        <f>DATE(KK1,KK2,IF(WEEKDAY(DATE(KK1,KK2,4))=1,5,4))</f>
        <v>48033</v>
      </c>
      <c r="KM21" s="40">
        <f>DATE(KM1,KM2,7-WEEKDAY(DATE(KM1,KM2,7),3))</f>
        <v>48092</v>
      </c>
      <c r="KO21" s="40">
        <f>DATE(KO1,KO2,28-WEEKDAY(DATE(KO1,KO2,25),3))</f>
        <v>48179</v>
      </c>
      <c r="KP21" s="40">
        <f>DATE(KP1,KP2,IF(WEEKDAY(DATE(KP1,KP2,25))=1,26,25))</f>
        <v>48207</v>
      </c>
      <c r="KQ21" s="40">
        <f>DATE(KQ1,KQ2,IF(WEEKDAY(DATE(KQ1,KQ2,1))=1,2,1))</f>
        <v>48214</v>
      </c>
      <c r="KU21" s="40">
        <f>DATE(KU1,KU2,31-WEEKDAY(DATE(KU1,KU2,31),3))</f>
        <v>48365</v>
      </c>
      <c r="KW21" s="40">
        <f>DATE(KW1,KW2,IF(WEEKDAY(DATE(KW1,KW2,4))=1,5,4))</f>
        <v>48400</v>
      </c>
      <c r="KY21" s="40">
        <f>DATE(KY1,KY2,7-WEEKDAY(DATE(KY1,KY2,7),3))</f>
        <v>48463</v>
      </c>
      <c r="LA21" s="40">
        <f>DATE(LA1,LA2,28-WEEKDAY(DATE(LA1,LA2,25),3))</f>
        <v>48543</v>
      </c>
      <c r="LB21" s="40">
        <f>DATE(LB1,LB2,IF(WEEKDAY(DATE(LB1,LB2,25))=1,26,25))</f>
        <v>48573</v>
      </c>
      <c r="LC21" s="40">
        <f>DATE(LC1,LC2,IF(WEEKDAY(DATE(LC1,LC2,1))=1,2,1))</f>
        <v>48580</v>
      </c>
      <c r="LG21" s="40">
        <f>DATE(LG1,LG2,31-WEEKDAY(DATE(LG1,LG2,31),3))</f>
        <v>48729</v>
      </c>
      <c r="LI21" s="40">
        <f>DATE(LI1,LI2,IF(WEEKDAY(DATE(LI1,LI2,4))=1,5,4))</f>
        <v>48764</v>
      </c>
      <c r="LK21" s="40">
        <f>DATE(LK1,LK2,7-WEEKDAY(DATE(LK1,LK2,7),3))</f>
        <v>48827</v>
      </c>
      <c r="LM21" s="40">
        <f>DATE(LM1,LM2,28-WEEKDAY(DATE(LM1,LM2,25),3))</f>
        <v>48907</v>
      </c>
      <c r="LN21" s="40">
        <f>DATE(LN1,LN2,IF(WEEKDAY(DATE(LN1,LN2,25))=1,26,25))</f>
        <v>48939</v>
      </c>
      <c r="LO21" s="40">
        <f>DATE(LO1,LO2,IF(WEEKDAY(DATE(LO1,LO2,1))=1,2,1))</f>
        <v>48946</v>
      </c>
      <c r="LS21" s="40">
        <f>DATE(LS1,LS2,31-WEEKDAY(DATE(LS1,LS2,31),3))</f>
        <v>49093</v>
      </c>
      <c r="LU21" s="40">
        <f>DATE(LU1,LU2,IF(WEEKDAY(DATE(LU1,LU2,4))=1,5,4))</f>
        <v>49129</v>
      </c>
      <c r="LW21" s="40">
        <f>DATE(LW1,LW2,7-WEEKDAY(DATE(LW1,LW2,7),3))</f>
        <v>49191</v>
      </c>
      <c r="LY21" s="40">
        <f>DATE(LY1,LY2,28-WEEKDAY(DATE(LY1,LY2,25),3))</f>
        <v>49271</v>
      </c>
      <c r="LZ21" s="40">
        <f>DATE(LZ1,LZ2,IF(WEEKDAY(DATE(LZ1,LZ2,25))=1,26,25))</f>
        <v>49303</v>
      </c>
      <c r="MA21" s="40">
        <f>DATE(MA1,MA2,IF(WEEKDAY(DATE(MA1,MA2,1))=1,2,1))</f>
        <v>49310</v>
      </c>
      <c r="ME21" s="40">
        <f>DATE(ME1,ME2,31-WEEKDAY(DATE(ME1,ME2,31),3))</f>
        <v>49457</v>
      </c>
      <c r="MG21" s="40">
        <f>DATE(MG1,MG2,IF(WEEKDAY(DATE(MG1,MG2,4))=1,5,4))</f>
        <v>49494</v>
      </c>
      <c r="MI21" s="40">
        <f>DATE(MI1,MI2,7-WEEKDAY(DATE(MI1,MI2,7),3))</f>
        <v>49555</v>
      </c>
      <c r="MK21" s="40">
        <f>DATE(MK1,MK2,28-WEEKDAY(DATE(MK1,MK2,25),3))</f>
        <v>49635</v>
      </c>
      <c r="ML21" s="40">
        <f>DATE(ML1,ML2,IF(WEEKDAY(DATE(ML1,ML2,25))=1,26,25))</f>
        <v>49668</v>
      </c>
      <c r="MM21" s="40">
        <f>DATE(MM1,MM2,IF(WEEKDAY(DATE(MM1,MM2,1))=1,2,1))</f>
        <v>49675</v>
      </c>
      <c r="MQ21" s="40">
        <f>DATE(MQ1,MQ2,31-WEEKDAY(DATE(MQ1,MQ2,31),3))</f>
        <v>49821</v>
      </c>
      <c r="MS21" s="40">
        <f>DATE(MS1,MS2,IF(WEEKDAY(DATE(MS1,MS2,4))=1,5,4))</f>
        <v>49860</v>
      </c>
      <c r="MU21" s="40">
        <f>DATE(MU1,MU2,7-WEEKDAY(DATE(MU1,MU2,7),3))</f>
        <v>49919</v>
      </c>
      <c r="MW21" s="40">
        <f>DATE(MW1,MW2,28-WEEKDAY(DATE(MW1,MW2,25),3))</f>
        <v>50006</v>
      </c>
      <c r="MX21" s="40">
        <f>DATE(MX1,MX2,IF(WEEKDAY(DATE(MX1,MX2,25))=1,26,25))</f>
        <v>50034</v>
      </c>
    </row>
    <row r="22" spans="1:362" x14ac:dyDescent="0.2">
      <c r="C22" s="29" t="str">
        <f>TEXT(C21,"dddd")</f>
        <v>Monday</v>
      </c>
      <c r="I22" s="29" t="str">
        <f>TEXT(I21,"dddd")</f>
        <v>Wednesday</v>
      </c>
      <c r="N22" s="29" t="str">
        <f>TEXT(N21,"dddd")</f>
        <v>Tuesday</v>
      </c>
      <c r="O22" s="29" t="str">
        <f>TEXT(O21,"dddd")</f>
        <v>Tuesday</v>
      </c>
      <c r="U22" s="29" t="str">
        <f>TEXT(U21,"dddd")</f>
        <v>Friday</v>
      </c>
      <c r="Z22" s="29" t="str">
        <f>TEXT(Z21,"dddd")</f>
        <v>Thursday</v>
      </c>
      <c r="AA22" s="29" t="str">
        <f>TEXT(AA21,"dddd")</f>
        <v>Thursday</v>
      </c>
      <c r="AG22" s="29" t="str">
        <f>TEXT(AG21,"dddd")</f>
        <v>Saturday</v>
      </c>
      <c r="AL22" s="29" t="str">
        <f>TEXT(AL21,"dddd")</f>
        <v>Friday</v>
      </c>
      <c r="AM22" s="29" t="str">
        <f>TEXT(AM21,"dddd")</f>
        <v>Friday</v>
      </c>
      <c r="AO22" s="29" t="s">
        <v>26</v>
      </c>
      <c r="AS22" s="29" t="str">
        <f>TEXT(AS21,"dddd")</f>
        <v>Monday</v>
      </c>
      <c r="AX22" s="29" t="str">
        <f>TEXT(AX21,"dddd")</f>
        <v>Saturday</v>
      </c>
      <c r="AY22" s="29" t="str">
        <f>TEXT(AY21,"dddd")</f>
        <v>Saturday</v>
      </c>
      <c r="BE22" s="29" t="str">
        <f>TEXT(BE21,"dddd")</f>
        <v>Monday</v>
      </c>
      <c r="BJ22" s="29" t="str">
        <f>TEXT(BJ21,"dddd")</f>
        <v>Monday</v>
      </c>
      <c r="BK22" s="29" t="str">
        <f>TEXT(BK21,"dddd")</f>
        <v>Monday</v>
      </c>
      <c r="BQ22" s="29" t="str">
        <f>TEXT(BQ21,"dddd")</f>
        <v>Wednesday</v>
      </c>
      <c r="BV22" s="29" t="str">
        <f>TEXT(BV21,"dddd")</f>
        <v>Tuesday</v>
      </c>
      <c r="BW22" s="29" t="str">
        <f>TEXT(BW21,"dddd")</f>
        <v>Tuesday</v>
      </c>
      <c r="CC22" s="29" t="str">
        <f>TEXT(CC21,"dddd")</f>
        <v>Thursday</v>
      </c>
      <c r="CH22" s="29" t="str">
        <f>TEXT(CH21,"dddd")</f>
        <v>Wednesday</v>
      </c>
      <c r="CI22" s="29" t="str">
        <f>TEXT(CI21,"dddd")</f>
        <v>Wednesday</v>
      </c>
      <c r="CO22" s="29" t="str">
        <f>TEXT(CO21,"dddd")</f>
        <v>Friday</v>
      </c>
      <c r="CT22" s="29" t="str">
        <f>TEXT(CT21,"dddd")</f>
        <v>Thursday</v>
      </c>
      <c r="CU22" s="29" t="str">
        <f>TEXT(CU21,"dddd")</f>
        <v>Thursday</v>
      </c>
      <c r="DA22" s="29" t="str">
        <f>TEXT(DA21,"dddd")</f>
        <v>Saturday</v>
      </c>
      <c r="DF22" s="29" t="str">
        <f>TEXT(DF21,"dddd")</f>
        <v>Friday</v>
      </c>
      <c r="DG22" s="29" t="str">
        <f>TEXT(DG21,"dddd")</f>
        <v>Friday</v>
      </c>
      <c r="DM22" s="29" t="str">
        <f>TEXT(DM21,"dddd")</f>
        <v>Monday</v>
      </c>
      <c r="DR22" s="29" t="str">
        <f>TEXT(DR21,"dddd")</f>
        <v>Monday</v>
      </c>
      <c r="DS22" s="29" t="str">
        <f>TEXT(DS21,"dddd")</f>
        <v>Monday</v>
      </c>
      <c r="DY22" s="29" t="str">
        <f>TEXT(DY21,"dddd")</f>
        <v>Tuesday</v>
      </c>
      <c r="ED22" s="29" t="str">
        <f>TEXT(ED21,"dddd")</f>
        <v>Monday</v>
      </c>
      <c r="EE22" s="29" t="str">
        <f>TEXT(EE21,"dddd")</f>
        <v>Monday</v>
      </c>
      <c r="EK22" s="29" t="str">
        <f>TEXT(EK21,"dddd")</f>
        <v>Wednesday</v>
      </c>
      <c r="EP22" s="29" t="str">
        <f>TEXT(EP21,"dddd")</f>
        <v>Tuesday</v>
      </c>
      <c r="EQ22" s="29" t="str">
        <f>TEXT(EQ21,"dddd")</f>
        <v>Tuesday</v>
      </c>
      <c r="EW22" s="29" t="str">
        <f>TEXT(EW21,"dddd")</f>
        <v>Thursday</v>
      </c>
      <c r="FB22" s="29" t="str">
        <f>TEXT(FB21,"dddd")</f>
        <v>Wednesday</v>
      </c>
      <c r="FC22" s="29" t="str">
        <f>TEXT(FC21,"dddd")</f>
        <v>Wednesday</v>
      </c>
      <c r="FI22" s="29" t="str">
        <f>TEXT(FI21,"dddd")</f>
        <v>Saturday</v>
      </c>
      <c r="FN22" s="29" t="str">
        <f>TEXT(FN21,"dddd")</f>
        <v>Friday</v>
      </c>
      <c r="FO22" s="29" t="str">
        <f>TEXT(FO21,"dddd")</f>
        <v>Friday</v>
      </c>
      <c r="FU22" s="29" t="str">
        <f>TEXT(FU21,"dddd")</f>
        <v>Monday</v>
      </c>
      <c r="FZ22" s="29" t="str">
        <f>TEXT(FZ21,"dddd")</f>
        <v>Saturday</v>
      </c>
      <c r="GA22" s="29" t="str">
        <f>TEXT(GA21,"dddd")</f>
        <v>Saturday</v>
      </c>
      <c r="GG22" s="29" t="str">
        <f>TEXT(GG21,"dddd")</f>
        <v>Monday</v>
      </c>
      <c r="GL22" s="29" t="str">
        <f>TEXT(GL21,"dddd")</f>
        <v>Monday</v>
      </c>
      <c r="GM22" s="29" t="str">
        <f>TEXT(GM21,"dddd")</f>
        <v>Monday</v>
      </c>
      <c r="GS22" s="29" t="str">
        <f>TEXT(GS21,"dddd")</f>
        <v>Tuesday</v>
      </c>
      <c r="GX22" s="29" t="str">
        <f>TEXT(GX21,"dddd")</f>
        <v>Monday</v>
      </c>
      <c r="GY22" s="29" t="str">
        <f>TEXT(GY21,"dddd")</f>
        <v>Monday</v>
      </c>
      <c r="HE22" s="29" t="str">
        <f>TEXT(HE21,"dddd")</f>
        <v>Thursday</v>
      </c>
      <c r="HJ22" s="29" t="str">
        <f>TEXT(HJ21,"dddd")</f>
        <v>Wednesday</v>
      </c>
      <c r="HK22" s="29" t="str">
        <f>TEXT(HK21,"dddd")</f>
        <v>Wednesday</v>
      </c>
      <c r="HQ22" s="29" t="str">
        <f>TEXT(HQ21,"dddd")</f>
        <v>Friday</v>
      </c>
      <c r="HV22" s="29" t="str">
        <f>TEXT(HV21,"dddd")</f>
        <v>Thursday</v>
      </c>
      <c r="HW22" s="29" t="str">
        <f>TEXT(HW21,"dddd")</f>
        <v>Thursday</v>
      </c>
      <c r="IC22" s="29" t="str">
        <f>TEXT(IC21,"dddd")</f>
        <v>Saturday</v>
      </c>
      <c r="IH22" s="29" t="str">
        <f>TEXT(IH21,"dddd")</f>
        <v>Friday</v>
      </c>
      <c r="II22" s="29" t="str">
        <f>TEXT(II21,"dddd")</f>
        <v>Friday</v>
      </c>
      <c r="IO22" s="29" t="str">
        <f>TEXT(IO21,"dddd")</f>
        <v>Monday</v>
      </c>
      <c r="IT22" s="29" t="str">
        <f>TEXT(IT21,"dddd")</f>
        <v>Saturday</v>
      </c>
      <c r="IU22" s="29" t="str">
        <f>TEXT(IU21,"dddd")</f>
        <v>Saturday</v>
      </c>
      <c r="JA22" s="29" t="str">
        <f>TEXT(JA21,"dddd")</f>
        <v>Tuesday</v>
      </c>
      <c r="JF22" s="29" t="str">
        <f>TEXT(JF21,"dddd")</f>
        <v>Monday</v>
      </c>
      <c r="JG22" s="29" t="str">
        <f>TEXT(JG21,"dddd")</f>
        <v>Monday</v>
      </c>
      <c r="JM22" s="29" t="str">
        <f>TEXT(JM21,"dddd")</f>
        <v>Wednesday</v>
      </c>
      <c r="JR22" s="29" t="str">
        <f>TEXT(JR21,"dddd")</f>
        <v>Tuesday</v>
      </c>
      <c r="JS22" s="29" t="str">
        <f>TEXT(JS21,"dddd")</f>
        <v>Tuesday</v>
      </c>
      <c r="JY22" s="29" t="str">
        <f>TEXT(JY21,"dddd")</f>
        <v>Thursday</v>
      </c>
      <c r="KD22" s="29" t="str">
        <f>TEXT(KD21,"dddd")</f>
        <v>Wednesday</v>
      </c>
      <c r="KE22" s="29" t="str">
        <f>TEXT(KE21,"dddd")</f>
        <v>Wednesday</v>
      </c>
      <c r="KK22" s="29" t="str">
        <f>TEXT(KK21,"dddd")</f>
        <v>Friday</v>
      </c>
      <c r="KP22" s="29" t="str">
        <f>TEXT(KP21,"dddd")</f>
        <v>Thursday</v>
      </c>
      <c r="KQ22" s="29" t="str">
        <f>TEXT(KQ21,"dddd")</f>
        <v>Thursday</v>
      </c>
      <c r="KW22" s="29" t="str">
        <f>TEXT(KW21,"dddd")</f>
        <v>Monday</v>
      </c>
      <c r="LB22" s="29" t="str">
        <f>TEXT(LB21,"dddd")</f>
        <v>Saturday</v>
      </c>
      <c r="LC22" s="29" t="str">
        <f>TEXT(LC21,"dddd")</f>
        <v>Saturday</v>
      </c>
      <c r="LI22" s="29" t="str">
        <f>TEXT(LI21,"dddd")</f>
        <v>Monday</v>
      </c>
      <c r="LN22" s="29" t="str">
        <f>TEXT(LN21,"dddd")</f>
        <v>Monday</v>
      </c>
      <c r="LO22" s="29" t="str">
        <f>TEXT(LO21,"dddd")</f>
        <v>Monday</v>
      </c>
      <c r="LU22" s="29" t="str">
        <f>TEXT(LU21,"dddd")</f>
        <v>Tuesday</v>
      </c>
      <c r="LZ22" s="29" t="str">
        <f>TEXT(LZ21,"dddd")</f>
        <v>Monday</v>
      </c>
      <c r="MA22" s="29" t="str">
        <f>TEXT(MA21,"dddd")</f>
        <v>Monday</v>
      </c>
      <c r="MG22" s="29" t="str">
        <f>TEXT(MG21,"dddd")</f>
        <v>Wednesday</v>
      </c>
      <c r="ML22" s="29" t="str">
        <f>TEXT(ML21,"dddd")</f>
        <v>Tuesday</v>
      </c>
      <c r="MM22" s="29" t="str">
        <f>TEXT(MM21,"dddd")</f>
        <v>Tuesday</v>
      </c>
      <c r="MS22" s="29" t="str">
        <f>TEXT(MS21,"dddd")</f>
        <v>Friday</v>
      </c>
      <c r="MX22" s="29" t="str">
        <f>TEXT(MX21,"dddd")</f>
        <v>Thursday</v>
      </c>
    </row>
    <row r="25" spans="1:362" x14ac:dyDescent="0.2">
      <c r="A25" s="41" t="s">
        <v>27</v>
      </c>
      <c r="B25" s="42"/>
      <c r="C25" s="43">
        <f t="shared" ref="C25:BN25" si="155">C15</f>
        <v>39083</v>
      </c>
      <c r="D25" s="43">
        <f t="shared" si="155"/>
        <v>39114</v>
      </c>
      <c r="E25" s="43">
        <f t="shared" si="155"/>
        <v>39142</v>
      </c>
      <c r="F25" s="43">
        <f t="shared" si="155"/>
        <v>39173</v>
      </c>
      <c r="G25" s="43">
        <f t="shared" si="155"/>
        <v>39203</v>
      </c>
      <c r="H25" s="43">
        <f t="shared" si="155"/>
        <v>39234</v>
      </c>
      <c r="I25" s="43">
        <f t="shared" si="155"/>
        <v>39264</v>
      </c>
      <c r="J25" s="43">
        <f t="shared" si="155"/>
        <v>39295</v>
      </c>
      <c r="K25" s="43">
        <f t="shared" si="155"/>
        <v>39326</v>
      </c>
      <c r="L25" s="43">
        <f t="shared" si="155"/>
        <v>39356</v>
      </c>
      <c r="M25" s="43">
        <f t="shared" si="155"/>
        <v>39387</v>
      </c>
      <c r="N25" s="43">
        <f t="shared" si="155"/>
        <v>39417</v>
      </c>
      <c r="O25" s="43">
        <f t="shared" si="155"/>
        <v>39448</v>
      </c>
      <c r="P25" s="43">
        <f t="shared" si="155"/>
        <v>39479</v>
      </c>
      <c r="Q25" s="43">
        <f t="shared" si="155"/>
        <v>39508</v>
      </c>
      <c r="R25" s="43">
        <f t="shared" si="155"/>
        <v>39539</v>
      </c>
      <c r="S25" s="43">
        <f t="shared" si="155"/>
        <v>39569</v>
      </c>
      <c r="T25" s="43">
        <f t="shared" si="155"/>
        <v>39600</v>
      </c>
      <c r="U25" s="43">
        <f t="shared" si="155"/>
        <v>39630</v>
      </c>
      <c r="V25" s="43">
        <f t="shared" si="155"/>
        <v>39661</v>
      </c>
      <c r="W25" s="43">
        <f t="shared" si="155"/>
        <v>39692</v>
      </c>
      <c r="X25" s="43">
        <f t="shared" si="155"/>
        <v>39722</v>
      </c>
      <c r="Y25" s="43">
        <f t="shared" si="155"/>
        <v>39753</v>
      </c>
      <c r="Z25" s="43">
        <f t="shared" si="155"/>
        <v>39783</v>
      </c>
      <c r="AA25" s="43">
        <f t="shared" si="155"/>
        <v>39814</v>
      </c>
      <c r="AB25" s="43">
        <f t="shared" si="155"/>
        <v>39845</v>
      </c>
      <c r="AC25" s="43">
        <f t="shared" si="155"/>
        <v>39873</v>
      </c>
      <c r="AD25" s="43">
        <f t="shared" si="155"/>
        <v>39904</v>
      </c>
      <c r="AE25" s="43">
        <f t="shared" si="155"/>
        <v>39934</v>
      </c>
      <c r="AF25" s="43">
        <f t="shared" si="155"/>
        <v>39965</v>
      </c>
      <c r="AG25" s="43">
        <f t="shared" si="155"/>
        <v>39995</v>
      </c>
      <c r="AH25" s="43">
        <f t="shared" si="155"/>
        <v>40026</v>
      </c>
      <c r="AI25" s="43">
        <f t="shared" si="155"/>
        <v>40057</v>
      </c>
      <c r="AJ25" s="43">
        <f t="shared" si="155"/>
        <v>40087</v>
      </c>
      <c r="AK25" s="43">
        <f t="shared" si="155"/>
        <v>40118</v>
      </c>
      <c r="AL25" s="43">
        <f t="shared" si="155"/>
        <v>40148</v>
      </c>
      <c r="AM25" s="43">
        <f t="shared" si="155"/>
        <v>40179</v>
      </c>
      <c r="AN25" s="43">
        <f t="shared" si="155"/>
        <v>40210</v>
      </c>
      <c r="AO25" s="43">
        <f t="shared" si="155"/>
        <v>40238</v>
      </c>
      <c r="AP25" s="43">
        <f t="shared" si="155"/>
        <v>40269</v>
      </c>
      <c r="AQ25" s="43">
        <f t="shared" si="155"/>
        <v>40299</v>
      </c>
      <c r="AR25" s="43">
        <f t="shared" si="155"/>
        <v>40330</v>
      </c>
      <c r="AS25" s="43">
        <f t="shared" si="155"/>
        <v>40360</v>
      </c>
      <c r="AT25" s="43">
        <f t="shared" si="155"/>
        <v>40391</v>
      </c>
      <c r="AU25" s="43">
        <f t="shared" si="155"/>
        <v>40422</v>
      </c>
      <c r="AV25" s="43">
        <f t="shared" si="155"/>
        <v>40452</v>
      </c>
      <c r="AW25" s="43">
        <f t="shared" si="155"/>
        <v>40483</v>
      </c>
      <c r="AX25" s="43">
        <f t="shared" si="155"/>
        <v>40513</v>
      </c>
      <c r="AY25" s="43">
        <f t="shared" si="155"/>
        <v>40544</v>
      </c>
      <c r="AZ25" s="43">
        <f t="shared" si="155"/>
        <v>40575</v>
      </c>
      <c r="BA25" s="43">
        <f t="shared" si="155"/>
        <v>40603</v>
      </c>
      <c r="BB25" s="43">
        <f t="shared" si="155"/>
        <v>40634</v>
      </c>
      <c r="BC25" s="43">
        <f t="shared" si="155"/>
        <v>40664</v>
      </c>
      <c r="BD25" s="43">
        <f t="shared" si="155"/>
        <v>40695</v>
      </c>
      <c r="BE25" s="43">
        <f t="shared" si="155"/>
        <v>40725</v>
      </c>
      <c r="BF25" s="43">
        <f t="shared" si="155"/>
        <v>40756</v>
      </c>
      <c r="BG25" s="43">
        <f t="shared" si="155"/>
        <v>40787</v>
      </c>
      <c r="BH25" s="43">
        <f t="shared" si="155"/>
        <v>40817</v>
      </c>
      <c r="BI25" s="43">
        <f t="shared" si="155"/>
        <v>40848</v>
      </c>
      <c r="BJ25" s="43">
        <f t="shared" si="155"/>
        <v>40878</v>
      </c>
      <c r="BK25" s="43">
        <f t="shared" si="155"/>
        <v>40909</v>
      </c>
      <c r="BL25" s="43">
        <f t="shared" si="155"/>
        <v>40940</v>
      </c>
      <c r="BM25" s="43">
        <f t="shared" si="155"/>
        <v>40969</v>
      </c>
      <c r="BN25" s="43">
        <f t="shared" si="155"/>
        <v>41000</v>
      </c>
      <c r="BO25" s="43">
        <f t="shared" ref="BO25:DZ25" si="156">BO15</f>
        <v>41030</v>
      </c>
      <c r="BP25" s="43">
        <f t="shared" si="156"/>
        <v>41061</v>
      </c>
      <c r="BQ25" s="43">
        <f t="shared" si="156"/>
        <v>41091</v>
      </c>
      <c r="BR25" s="43">
        <f t="shared" si="156"/>
        <v>41122</v>
      </c>
      <c r="BS25" s="43">
        <f t="shared" si="156"/>
        <v>41153</v>
      </c>
      <c r="BT25" s="43">
        <f t="shared" si="156"/>
        <v>41183</v>
      </c>
      <c r="BU25" s="43">
        <f t="shared" si="156"/>
        <v>41214</v>
      </c>
      <c r="BV25" s="43">
        <f t="shared" si="156"/>
        <v>41244</v>
      </c>
      <c r="BW25" s="43">
        <f t="shared" si="156"/>
        <v>41275</v>
      </c>
      <c r="BX25" s="43">
        <f t="shared" si="156"/>
        <v>41306</v>
      </c>
      <c r="BY25" s="43">
        <f t="shared" si="156"/>
        <v>41334</v>
      </c>
      <c r="BZ25" s="43">
        <f t="shared" si="156"/>
        <v>41365</v>
      </c>
      <c r="CA25" s="43">
        <f t="shared" si="156"/>
        <v>41395</v>
      </c>
      <c r="CB25" s="43">
        <f t="shared" si="156"/>
        <v>41426</v>
      </c>
      <c r="CC25" s="43">
        <f t="shared" si="156"/>
        <v>41456</v>
      </c>
      <c r="CD25" s="43">
        <f t="shared" si="156"/>
        <v>41487</v>
      </c>
      <c r="CE25" s="43">
        <f t="shared" si="156"/>
        <v>41518</v>
      </c>
      <c r="CF25" s="43">
        <f t="shared" si="156"/>
        <v>41548</v>
      </c>
      <c r="CG25" s="43">
        <f t="shared" si="156"/>
        <v>41579</v>
      </c>
      <c r="CH25" s="43">
        <f t="shared" si="156"/>
        <v>41609</v>
      </c>
      <c r="CI25" s="43">
        <f t="shared" si="156"/>
        <v>41640</v>
      </c>
      <c r="CJ25" s="43">
        <f t="shared" si="156"/>
        <v>41671</v>
      </c>
      <c r="CK25" s="43">
        <f t="shared" si="156"/>
        <v>41699</v>
      </c>
      <c r="CL25" s="43">
        <f t="shared" si="156"/>
        <v>41730</v>
      </c>
      <c r="CM25" s="43">
        <f t="shared" si="156"/>
        <v>41760</v>
      </c>
      <c r="CN25" s="43">
        <f t="shared" si="156"/>
        <v>41791</v>
      </c>
      <c r="CO25" s="43">
        <f t="shared" si="156"/>
        <v>41821</v>
      </c>
      <c r="CP25" s="43">
        <f t="shared" si="156"/>
        <v>41852</v>
      </c>
      <c r="CQ25" s="43">
        <f t="shared" si="156"/>
        <v>41883</v>
      </c>
      <c r="CR25" s="43">
        <f t="shared" si="156"/>
        <v>41913</v>
      </c>
      <c r="CS25" s="43">
        <f t="shared" si="156"/>
        <v>41944</v>
      </c>
      <c r="CT25" s="43">
        <f t="shared" si="156"/>
        <v>41974</v>
      </c>
      <c r="CU25" s="43">
        <f t="shared" si="156"/>
        <v>42005</v>
      </c>
      <c r="CV25" s="43">
        <f t="shared" si="156"/>
        <v>42036</v>
      </c>
      <c r="CW25" s="43">
        <f t="shared" si="156"/>
        <v>42064</v>
      </c>
      <c r="CX25" s="43">
        <f t="shared" si="156"/>
        <v>42095</v>
      </c>
      <c r="CY25" s="43">
        <f t="shared" si="156"/>
        <v>42125</v>
      </c>
      <c r="CZ25" s="43">
        <f t="shared" si="156"/>
        <v>42156</v>
      </c>
      <c r="DA25" s="43">
        <f t="shared" si="156"/>
        <v>42186</v>
      </c>
      <c r="DB25" s="43">
        <f t="shared" si="156"/>
        <v>42217</v>
      </c>
      <c r="DC25" s="43">
        <f t="shared" si="156"/>
        <v>42248</v>
      </c>
      <c r="DD25" s="43">
        <f t="shared" si="156"/>
        <v>42278</v>
      </c>
      <c r="DE25" s="43">
        <f t="shared" si="156"/>
        <v>42309</v>
      </c>
      <c r="DF25" s="43">
        <f t="shared" si="156"/>
        <v>42339</v>
      </c>
      <c r="DG25" s="43">
        <f t="shared" si="156"/>
        <v>42370</v>
      </c>
      <c r="DH25" s="43">
        <f t="shared" si="156"/>
        <v>42401</v>
      </c>
      <c r="DI25" s="43">
        <f t="shared" si="156"/>
        <v>42430</v>
      </c>
      <c r="DJ25" s="43">
        <f t="shared" si="156"/>
        <v>42461</v>
      </c>
      <c r="DK25" s="43">
        <f t="shared" si="156"/>
        <v>42491</v>
      </c>
      <c r="DL25" s="43">
        <f t="shared" si="156"/>
        <v>42522</v>
      </c>
      <c r="DM25" s="43">
        <f t="shared" si="156"/>
        <v>42552</v>
      </c>
      <c r="DN25" s="43">
        <f t="shared" si="156"/>
        <v>42583</v>
      </c>
      <c r="DO25" s="43">
        <f t="shared" si="156"/>
        <v>42614</v>
      </c>
      <c r="DP25" s="43">
        <f t="shared" si="156"/>
        <v>42644</v>
      </c>
      <c r="DQ25" s="43">
        <f t="shared" si="156"/>
        <v>42675</v>
      </c>
      <c r="DR25" s="43">
        <f t="shared" si="156"/>
        <v>42705</v>
      </c>
      <c r="DS25" s="43">
        <f t="shared" si="156"/>
        <v>42736</v>
      </c>
      <c r="DT25" s="43">
        <f t="shared" si="156"/>
        <v>42767</v>
      </c>
      <c r="DU25" s="43">
        <f t="shared" si="156"/>
        <v>42795</v>
      </c>
      <c r="DV25" s="43">
        <f t="shared" si="156"/>
        <v>42826</v>
      </c>
      <c r="DW25" s="43">
        <f t="shared" si="156"/>
        <v>42856</v>
      </c>
      <c r="DX25" s="43">
        <f t="shared" si="156"/>
        <v>42887</v>
      </c>
      <c r="DY25" s="43">
        <f t="shared" si="156"/>
        <v>42917</v>
      </c>
      <c r="DZ25" s="43">
        <f t="shared" si="156"/>
        <v>42948</v>
      </c>
      <c r="EA25" s="43">
        <f t="shared" ref="EA25:GL25" si="157">EA15</f>
        <v>42979</v>
      </c>
      <c r="EB25" s="43">
        <f t="shared" si="157"/>
        <v>43009</v>
      </c>
      <c r="EC25" s="43">
        <f t="shared" si="157"/>
        <v>43040</v>
      </c>
      <c r="ED25" s="43">
        <f t="shared" si="157"/>
        <v>43070</v>
      </c>
      <c r="EE25" s="43">
        <f t="shared" si="157"/>
        <v>43101</v>
      </c>
      <c r="EF25" s="43">
        <f t="shared" si="157"/>
        <v>43132</v>
      </c>
      <c r="EG25" s="43">
        <f t="shared" si="157"/>
        <v>43160</v>
      </c>
      <c r="EH25" s="43">
        <f t="shared" si="157"/>
        <v>43191</v>
      </c>
      <c r="EI25" s="43">
        <f t="shared" si="157"/>
        <v>43221</v>
      </c>
      <c r="EJ25" s="43">
        <f t="shared" si="157"/>
        <v>43252</v>
      </c>
      <c r="EK25" s="43">
        <f t="shared" si="157"/>
        <v>43282</v>
      </c>
      <c r="EL25" s="43">
        <f t="shared" si="157"/>
        <v>43313</v>
      </c>
      <c r="EM25" s="43">
        <f t="shared" si="157"/>
        <v>43344</v>
      </c>
      <c r="EN25" s="43">
        <f t="shared" si="157"/>
        <v>43374</v>
      </c>
      <c r="EO25" s="43">
        <f t="shared" si="157"/>
        <v>43405</v>
      </c>
      <c r="EP25" s="43">
        <f t="shared" si="157"/>
        <v>43435</v>
      </c>
      <c r="EQ25" s="43">
        <f t="shared" si="157"/>
        <v>43466</v>
      </c>
      <c r="ER25" s="43">
        <f t="shared" si="157"/>
        <v>43497</v>
      </c>
      <c r="ES25" s="43">
        <f t="shared" si="157"/>
        <v>43525</v>
      </c>
      <c r="ET25" s="43">
        <f t="shared" si="157"/>
        <v>43556</v>
      </c>
      <c r="EU25" s="43">
        <f t="shared" si="157"/>
        <v>43586</v>
      </c>
      <c r="EV25" s="43">
        <f t="shared" si="157"/>
        <v>43617</v>
      </c>
      <c r="EW25" s="43">
        <f t="shared" si="157"/>
        <v>43647</v>
      </c>
      <c r="EX25" s="43">
        <f t="shared" si="157"/>
        <v>43678</v>
      </c>
      <c r="EY25" s="43">
        <f t="shared" si="157"/>
        <v>43709</v>
      </c>
      <c r="EZ25" s="43">
        <f t="shared" si="157"/>
        <v>43739</v>
      </c>
      <c r="FA25" s="43">
        <f t="shared" si="157"/>
        <v>43770</v>
      </c>
      <c r="FB25" s="43">
        <f t="shared" si="157"/>
        <v>43800</v>
      </c>
      <c r="FC25" s="43">
        <f t="shared" si="157"/>
        <v>43831</v>
      </c>
      <c r="FD25" s="43">
        <f t="shared" si="157"/>
        <v>43862</v>
      </c>
      <c r="FE25" s="43">
        <f t="shared" si="157"/>
        <v>43891</v>
      </c>
      <c r="FF25" s="43">
        <f t="shared" si="157"/>
        <v>43922</v>
      </c>
      <c r="FG25" s="43">
        <f t="shared" si="157"/>
        <v>43952</v>
      </c>
      <c r="FH25" s="43">
        <f t="shared" si="157"/>
        <v>43983</v>
      </c>
      <c r="FI25" s="43">
        <f t="shared" si="157"/>
        <v>44013</v>
      </c>
      <c r="FJ25" s="43">
        <f t="shared" si="157"/>
        <v>44044</v>
      </c>
      <c r="FK25" s="43">
        <f t="shared" si="157"/>
        <v>44075</v>
      </c>
      <c r="FL25" s="43">
        <f t="shared" si="157"/>
        <v>44105</v>
      </c>
      <c r="FM25" s="43">
        <f t="shared" si="157"/>
        <v>44136</v>
      </c>
      <c r="FN25" s="43">
        <f t="shared" si="157"/>
        <v>44166</v>
      </c>
      <c r="FO25" s="43">
        <f t="shared" si="157"/>
        <v>44197</v>
      </c>
      <c r="FP25" s="43">
        <f t="shared" si="157"/>
        <v>44228</v>
      </c>
      <c r="FQ25" s="43">
        <f t="shared" si="157"/>
        <v>44256</v>
      </c>
      <c r="FR25" s="43">
        <f t="shared" si="157"/>
        <v>44287</v>
      </c>
      <c r="FS25" s="43">
        <f t="shared" si="157"/>
        <v>44317</v>
      </c>
      <c r="FT25" s="43">
        <f t="shared" si="157"/>
        <v>44348</v>
      </c>
      <c r="FU25" s="43">
        <f t="shared" si="157"/>
        <v>44378</v>
      </c>
      <c r="FV25" s="43">
        <f t="shared" si="157"/>
        <v>44409</v>
      </c>
      <c r="FW25" s="43">
        <f t="shared" si="157"/>
        <v>44440</v>
      </c>
      <c r="FX25" s="43">
        <f t="shared" si="157"/>
        <v>44470</v>
      </c>
      <c r="FY25" s="43">
        <f t="shared" si="157"/>
        <v>44501</v>
      </c>
      <c r="FZ25" s="43">
        <f t="shared" si="157"/>
        <v>44531</v>
      </c>
      <c r="GA25" s="43">
        <f t="shared" si="157"/>
        <v>44562</v>
      </c>
      <c r="GB25" s="43">
        <f t="shared" si="157"/>
        <v>44593</v>
      </c>
      <c r="GC25" s="43">
        <f t="shared" si="157"/>
        <v>44621</v>
      </c>
      <c r="GD25" s="43">
        <f t="shared" si="157"/>
        <v>44652</v>
      </c>
      <c r="GE25" s="43">
        <f t="shared" si="157"/>
        <v>44682</v>
      </c>
      <c r="GF25" s="43">
        <f t="shared" si="157"/>
        <v>44713</v>
      </c>
      <c r="GG25" s="43">
        <f t="shared" si="157"/>
        <v>44743</v>
      </c>
      <c r="GH25" s="43">
        <f t="shared" si="157"/>
        <v>44774</v>
      </c>
      <c r="GI25" s="43">
        <f t="shared" si="157"/>
        <v>44805</v>
      </c>
      <c r="GJ25" s="43">
        <f t="shared" si="157"/>
        <v>44835</v>
      </c>
      <c r="GK25" s="43">
        <f t="shared" si="157"/>
        <v>44866</v>
      </c>
      <c r="GL25" s="43">
        <f t="shared" si="157"/>
        <v>44896</v>
      </c>
      <c r="GM25" s="43">
        <f t="shared" ref="GM25:IX25" si="158">GM15</f>
        <v>44927</v>
      </c>
      <c r="GN25" s="43">
        <f t="shared" si="158"/>
        <v>44958</v>
      </c>
      <c r="GO25" s="43">
        <f t="shared" si="158"/>
        <v>44986</v>
      </c>
      <c r="GP25" s="43">
        <f t="shared" si="158"/>
        <v>45017</v>
      </c>
      <c r="GQ25" s="43">
        <f t="shared" si="158"/>
        <v>45047</v>
      </c>
      <c r="GR25" s="43">
        <f t="shared" si="158"/>
        <v>45078</v>
      </c>
      <c r="GS25" s="43">
        <f t="shared" si="158"/>
        <v>45108</v>
      </c>
      <c r="GT25" s="43">
        <f t="shared" si="158"/>
        <v>45139</v>
      </c>
      <c r="GU25" s="43">
        <f t="shared" si="158"/>
        <v>45170</v>
      </c>
      <c r="GV25" s="43">
        <f t="shared" si="158"/>
        <v>45200</v>
      </c>
      <c r="GW25" s="43">
        <f t="shared" si="158"/>
        <v>45231</v>
      </c>
      <c r="GX25" s="43">
        <f t="shared" si="158"/>
        <v>45261</v>
      </c>
      <c r="GY25" s="43">
        <f t="shared" si="158"/>
        <v>45292</v>
      </c>
      <c r="GZ25" s="43">
        <f t="shared" si="158"/>
        <v>45323</v>
      </c>
      <c r="HA25" s="43">
        <f t="shared" si="158"/>
        <v>45352</v>
      </c>
      <c r="HB25" s="43">
        <f t="shared" si="158"/>
        <v>45383</v>
      </c>
      <c r="HC25" s="43">
        <f t="shared" si="158"/>
        <v>45413</v>
      </c>
      <c r="HD25" s="43">
        <f t="shared" si="158"/>
        <v>45444</v>
      </c>
      <c r="HE25" s="43">
        <f t="shared" si="158"/>
        <v>45474</v>
      </c>
      <c r="HF25" s="43">
        <f t="shared" si="158"/>
        <v>45505</v>
      </c>
      <c r="HG25" s="43">
        <f t="shared" si="158"/>
        <v>45536</v>
      </c>
      <c r="HH25" s="43">
        <f t="shared" si="158"/>
        <v>45566</v>
      </c>
      <c r="HI25" s="43">
        <f t="shared" si="158"/>
        <v>45597</v>
      </c>
      <c r="HJ25" s="43">
        <f t="shared" si="158"/>
        <v>45627</v>
      </c>
      <c r="HK25" s="43">
        <f t="shared" si="158"/>
        <v>45658</v>
      </c>
      <c r="HL25" s="43">
        <f t="shared" si="158"/>
        <v>45689</v>
      </c>
      <c r="HM25" s="43">
        <f t="shared" si="158"/>
        <v>45717</v>
      </c>
      <c r="HN25" s="43">
        <f t="shared" si="158"/>
        <v>45748</v>
      </c>
      <c r="HO25" s="43">
        <f t="shared" si="158"/>
        <v>45778</v>
      </c>
      <c r="HP25" s="43">
        <f t="shared" si="158"/>
        <v>45809</v>
      </c>
      <c r="HQ25" s="43">
        <f t="shared" si="158"/>
        <v>45839</v>
      </c>
      <c r="HR25" s="43">
        <f t="shared" si="158"/>
        <v>45870</v>
      </c>
      <c r="HS25" s="43">
        <f t="shared" si="158"/>
        <v>45901</v>
      </c>
      <c r="HT25" s="43">
        <f t="shared" si="158"/>
        <v>45931</v>
      </c>
      <c r="HU25" s="43">
        <f t="shared" si="158"/>
        <v>45962</v>
      </c>
      <c r="HV25" s="43">
        <f t="shared" si="158"/>
        <v>45992</v>
      </c>
      <c r="HW25" s="43">
        <f t="shared" si="158"/>
        <v>46023</v>
      </c>
      <c r="HX25" s="43">
        <f t="shared" si="158"/>
        <v>46054</v>
      </c>
      <c r="HY25" s="43">
        <f t="shared" si="158"/>
        <v>46082</v>
      </c>
      <c r="HZ25" s="43">
        <f t="shared" si="158"/>
        <v>46113</v>
      </c>
      <c r="IA25" s="43">
        <f t="shared" si="158"/>
        <v>46143</v>
      </c>
      <c r="IB25" s="43">
        <f t="shared" si="158"/>
        <v>46174</v>
      </c>
      <c r="IC25" s="43">
        <f t="shared" si="158"/>
        <v>46204</v>
      </c>
      <c r="ID25" s="43">
        <f t="shared" si="158"/>
        <v>46235</v>
      </c>
      <c r="IE25" s="43">
        <f t="shared" si="158"/>
        <v>46266</v>
      </c>
      <c r="IF25" s="43">
        <f t="shared" si="158"/>
        <v>46296</v>
      </c>
      <c r="IG25" s="43">
        <f t="shared" si="158"/>
        <v>46327</v>
      </c>
      <c r="IH25" s="43">
        <f t="shared" si="158"/>
        <v>46357</v>
      </c>
      <c r="II25" s="43">
        <f t="shared" si="158"/>
        <v>46388</v>
      </c>
      <c r="IJ25" s="43">
        <f t="shared" si="158"/>
        <v>46419</v>
      </c>
      <c r="IK25" s="43">
        <f t="shared" si="158"/>
        <v>46447</v>
      </c>
      <c r="IL25" s="43">
        <f t="shared" si="158"/>
        <v>46478</v>
      </c>
      <c r="IM25" s="43">
        <f t="shared" si="158"/>
        <v>46508</v>
      </c>
      <c r="IN25" s="43">
        <f t="shared" si="158"/>
        <v>46539</v>
      </c>
      <c r="IO25" s="43">
        <f t="shared" si="158"/>
        <v>46569</v>
      </c>
      <c r="IP25" s="43">
        <f t="shared" si="158"/>
        <v>46600</v>
      </c>
      <c r="IQ25" s="43">
        <f t="shared" si="158"/>
        <v>46631</v>
      </c>
      <c r="IR25" s="43">
        <f t="shared" si="158"/>
        <v>46661</v>
      </c>
      <c r="IS25" s="43">
        <f t="shared" si="158"/>
        <v>46692</v>
      </c>
      <c r="IT25" s="43">
        <f t="shared" si="158"/>
        <v>46722</v>
      </c>
      <c r="IU25" s="43">
        <f t="shared" si="158"/>
        <v>46753</v>
      </c>
      <c r="IV25" s="43">
        <f t="shared" si="158"/>
        <v>46784</v>
      </c>
      <c r="IW25" s="43">
        <f t="shared" si="158"/>
        <v>46813</v>
      </c>
      <c r="IX25" s="43">
        <f t="shared" si="158"/>
        <v>46844</v>
      </c>
      <c r="IY25" s="43">
        <f t="shared" ref="IY25:LJ25" si="159">IY15</f>
        <v>46874</v>
      </c>
      <c r="IZ25" s="43">
        <f t="shared" si="159"/>
        <v>46905</v>
      </c>
      <c r="JA25" s="43">
        <f t="shared" si="159"/>
        <v>46935</v>
      </c>
      <c r="JB25" s="43">
        <f t="shared" si="159"/>
        <v>46966</v>
      </c>
      <c r="JC25" s="43">
        <f t="shared" si="159"/>
        <v>46997</v>
      </c>
      <c r="JD25" s="43">
        <f t="shared" si="159"/>
        <v>47027</v>
      </c>
      <c r="JE25" s="43">
        <f t="shared" si="159"/>
        <v>47058</v>
      </c>
      <c r="JF25" s="43">
        <f t="shared" si="159"/>
        <v>47088</v>
      </c>
      <c r="JG25" s="43">
        <f t="shared" si="159"/>
        <v>47119</v>
      </c>
      <c r="JH25" s="43">
        <f t="shared" si="159"/>
        <v>47150</v>
      </c>
      <c r="JI25" s="43">
        <f t="shared" si="159"/>
        <v>47178</v>
      </c>
      <c r="JJ25" s="43">
        <f t="shared" si="159"/>
        <v>47209</v>
      </c>
      <c r="JK25" s="43">
        <f t="shared" si="159"/>
        <v>47239</v>
      </c>
      <c r="JL25" s="43">
        <f t="shared" si="159"/>
        <v>47270</v>
      </c>
      <c r="JM25" s="43">
        <f t="shared" si="159"/>
        <v>47300</v>
      </c>
      <c r="JN25" s="43">
        <f t="shared" si="159"/>
        <v>47331</v>
      </c>
      <c r="JO25" s="43">
        <f t="shared" si="159"/>
        <v>47362</v>
      </c>
      <c r="JP25" s="43">
        <f t="shared" si="159"/>
        <v>47392</v>
      </c>
      <c r="JQ25" s="43">
        <f t="shared" si="159"/>
        <v>47423</v>
      </c>
      <c r="JR25" s="43">
        <f t="shared" si="159"/>
        <v>47453</v>
      </c>
      <c r="JS25" s="43">
        <f t="shared" si="159"/>
        <v>47484</v>
      </c>
      <c r="JT25" s="43">
        <f t="shared" si="159"/>
        <v>47515</v>
      </c>
      <c r="JU25" s="43">
        <f t="shared" si="159"/>
        <v>47543</v>
      </c>
      <c r="JV25" s="43">
        <f t="shared" si="159"/>
        <v>47574</v>
      </c>
      <c r="JW25" s="43">
        <f t="shared" si="159"/>
        <v>47604</v>
      </c>
      <c r="JX25" s="43">
        <f t="shared" si="159"/>
        <v>47635</v>
      </c>
      <c r="JY25" s="43">
        <f t="shared" si="159"/>
        <v>47665</v>
      </c>
      <c r="JZ25" s="43">
        <f t="shared" si="159"/>
        <v>47696</v>
      </c>
      <c r="KA25" s="43">
        <f t="shared" si="159"/>
        <v>47727</v>
      </c>
      <c r="KB25" s="43">
        <f t="shared" si="159"/>
        <v>47757</v>
      </c>
      <c r="KC25" s="43">
        <f t="shared" si="159"/>
        <v>47788</v>
      </c>
      <c r="KD25" s="43">
        <f t="shared" si="159"/>
        <v>47818</v>
      </c>
      <c r="KE25" s="43">
        <f t="shared" si="159"/>
        <v>47849</v>
      </c>
      <c r="KF25" s="43">
        <f t="shared" si="159"/>
        <v>47880</v>
      </c>
      <c r="KG25" s="43">
        <f t="shared" si="159"/>
        <v>47908</v>
      </c>
      <c r="KH25" s="43">
        <f t="shared" si="159"/>
        <v>47939</v>
      </c>
      <c r="KI25" s="43">
        <f t="shared" si="159"/>
        <v>47969</v>
      </c>
      <c r="KJ25" s="43">
        <f t="shared" si="159"/>
        <v>48000</v>
      </c>
      <c r="KK25" s="43">
        <f t="shared" si="159"/>
        <v>48030</v>
      </c>
      <c r="KL25" s="43">
        <f t="shared" si="159"/>
        <v>48061</v>
      </c>
      <c r="KM25" s="43">
        <f t="shared" si="159"/>
        <v>48092</v>
      </c>
      <c r="KN25" s="43">
        <f t="shared" si="159"/>
        <v>48122</v>
      </c>
      <c r="KO25" s="43">
        <f t="shared" si="159"/>
        <v>48153</v>
      </c>
      <c r="KP25" s="43">
        <f t="shared" si="159"/>
        <v>48183</v>
      </c>
      <c r="KQ25" s="43">
        <f t="shared" si="159"/>
        <v>48214</v>
      </c>
      <c r="KR25" s="43">
        <f t="shared" si="159"/>
        <v>48245</v>
      </c>
      <c r="KS25" s="43">
        <f t="shared" si="159"/>
        <v>48274</v>
      </c>
      <c r="KT25" s="43">
        <f t="shared" si="159"/>
        <v>48305</v>
      </c>
      <c r="KU25" s="43">
        <f t="shared" si="159"/>
        <v>48335</v>
      </c>
      <c r="KV25" s="43">
        <f t="shared" si="159"/>
        <v>48366</v>
      </c>
      <c r="KW25" s="43">
        <f t="shared" si="159"/>
        <v>48396</v>
      </c>
      <c r="KX25" s="43">
        <f t="shared" si="159"/>
        <v>48427</v>
      </c>
      <c r="KY25" s="43">
        <f t="shared" si="159"/>
        <v>48458</v>
      </c>
      <c r="KZ25" s="43">
        <f t="shared" si="159"/>
        <v>48488</v>
      </c>
      <c r="LA25" s="43">
        <f t="shared" si="159"/>
        <v>48519</v>
      </c>
      <c r="LB25" s="43">
        <f t="shared" si="159"/>
        <v>48549</v>
      </c>
      <c r="LC25" s="43">
        <f t="shared" si="159"/>
        <v>48580</v>
      </c>
      <c r="LD25" s="43">
        <f t="shared" si="159"/>
        <v>48611</v>
      </c>
      <c r="LE25" s="43">
        <f t="shared" si="159"/>
        <v>48639</v>
      </c>
      <c r="LF25" s="43">
        <f t="shared" si="159"/>
        <v>48670</v>
      </c>
      <c r="LG25" s="43">
        <f t="shared" si="159"/>
        <v>48700</v>
      </c>
      <c r="LH25" s="43">
        <f t="shared" si="159"/>
        <v>48731</v>
      </c>
      <c r="LI25" s="43">
        <f t="shared" si="159"/>
        <v>48761</v>
      </c>
      <c r="LJ25" s="43">
        <f t="shared" si="159"/>
        <v>48792</v>
      </c>
      <c r="LK25" s="43">
        <f t="shared" ref="LK25:MX25" si="160">LK15</f>
        <v>48823</v>
      </c>
      <c r="LL25" s="43">
        <f t="shared" si="160"/>
        <v>48853</v>
      </c>
      <c r="LM25" s="43">
        <f t="shared" si="160"/>
        <v>48884</v>
      </c>
      <c r="LN25" s="43">
        <f t="shared" si="160"/>
        <v>48914</v>
      </c>
      <c r="LO25" s="43">
        <f t="shared" si="160"/>
        <v>48945</v>
      </c>
      <c r="LP25" s="43">
        <f t="shared" si="160"/>
        <v>48976</v>
      </c>
      <c r="LQ25" s="43">
        <f t="shared" si="160"/>
        <v>49004</v>
      </c>
      <c r="LR25" s="43">
        <f t="shared" si="160"/>
        <v>49035</v>
      </c>
      <c r="LS25" s="43">
        <f t="shared" si="160"/>
        <v>49065</v>
      </c>
      <c r="LT25" s="43">
        <f t="shared" si="160"/>
        <v>49096</v>
      </c>
      <c r="LU25" s="43">
        <f t="shared" si="160"/>
        <v>49126</v>
      </c>
      <c r="LV25" s="43">
        <f t="shared" si="160"/>
        <v>49157</v>
      </c>
      <c r="LW25" s="43">
        <f t="shared" si="160"/>
        <v>49188</v>
      </c>
      <c r="LX25" s="43">
        <f t="shared" si="160"/>
        <v>49218</v>
      </c>
      <c r="LY25" s="43">
        <f t="shared" si="160"/>
        <v>49249</v>
      </c>
      <c r="LZ25" s="43">
        <f t="shared" si="160"/>
        <v>49279</v>
      </c>
      <c r="MA25" s="43">
        <f t="shared" si="160"/>
        <v>49310</v>
      </c>
      <c r="MB25" s="43">
        <f t="shared" si="160"/>
        <v>49341</v>
      </c>
      <c r="MC25" s="43">
        <f t="shared" si="160"/>
        <v>49369</v>
      </c>
      <c r="MD25" s="43">
        <f t="shared" si="160"/>
        <v>49400</v>
      </c>
      <c r="ME25" s="43">
        <f t="shared" si="160"/>
        <v>49430</v>
      </c>
      <c r="MF25" s="43">
        <f t="shared" si="160"/>
        <v>49461</v>
      </c>
      <c r="MG25" s="43">
        <f t="shared" si="160"/>
        <v>49491</v>
      </c>
      <c r="MH25" s="43">
        <f t="shared" si="160"/>
        <v>49522</v>
      </c>
      <c r="MI25" s="43">
        <f t="shared" si="160"/>
        <v>49553</v>
      </c>
      <c r="MJ25" s="43">
        <f t="shared" si="160"/>
        <v>49583</v>
      </c>
      <c r="MK25" s="43">
        <f t="shared" si="160"/>
        <v>49614</v>
      </c>
      <c r="ML25" s="43">
        <f t="shared" si="160"/>
        <v>49644</v>
      </c>
      <c r="MM25" s="43">
        <f t="shared" si="160"/>
        <v>49675</v>
      </c>
      <c r="MN25" s="43">
        <f t="shared" si="160"/>
        <v>49706</v>
      </c>
      <c r="MO25" s="43">
        <f t="shared" si="160"/>
        <v>49735</v>
      </c>
      <c r="MP25" s="43">
        <f t="shared" si="160"/>
        <v>49766</v>
      </c>
      <c r="MQ25" s="43">
        <f t="shared" si="160"/>
        <v>49796</v>
      </c>
      <c r="MR25" s="43">
        <f t="shared" si="160"/>
        <v>49827</v>
      </c>
      <c r="MS25" s="43">
        <f t="shared" si="160"/>
        <v>49857</v>
      </c>
      <c r="MT25" s="43">
        <f t="shared" si="160"/>
        <v>49888</v>
      </c>
      <c r="MU25" s="43">
        <f t="shared" si="160"/>
        <v>49919</v>
      </c>
      <c r="MV25" s="43">
        <f t="shared" si="160"/>
        <v>49949</v>
      </c>
      <c r="MW25" s="43">
        <f t="shared" si="160"/>
        <v>49980</v>
      </c>
      <c r="MX25" s="43">
        <f t="shared" si="160"/>
        <v>50010</v>
      </c>
    </row>
    <row r="26" spans="1:362" x14ac:dyDescent="0.2">
      <c r="A26" s="32" t="s">
        <v>20</v>
      </c>
      <c r="B26" s="33">
        <f>SUM(C26:N26)</f>
        <v>4080</v>
      </c>
      <c r="C26" s="33">
        <f t="shared" ref="C26:BN26" si="161">16*(C3-C6-C7-C5)</f>
        <v>352</v>
      </c>
      <c r="D26" s="33">
        <f t="shared" si="161"/>
        <v>320</v>
      </c>
      <c r="E26" s="33">
        <f t="shared" si="161"/>
        <v>352</v>
      </c>
      <c r="F26" s="33">
        <f t="shared" si="161"/>
        <v>336</v>
      </c>
      <c r="G26" s="33">
        <f t="shared" si="161"/>
        <v>352</v>
      </c>
      <c r="H26" s="33">
        <f t="shared" si="161"/>
        <v>336</v>
      </c>
      <c r="I26" s="33">
        <f t="shared" si="161"/>
        <v>336</v>
      </c>
      <c r="J26" s="33">
        <f t="shared" si="161"/>
        <v>368</v>
      </c>
      <c r="K26" s="33">
        <f t="shared" si="161"/>
        <v>304</v>
      </c>
      <c r="L26" s="33">
        <f t="shared" si="161"/>
        <v>368</v>
      </c>
      <c r="M26" s="33">
        <f t="shared" si="161"/>
        <v>336</v>
      </c>
      <c r="N26" s="33">
        <f t="shared" si="161"/>
        <v>320</v>
      </c>
      <c r="O26" s="33">
        <f t="shared" si="161"/>
        <v>352</v>
      </c>
      <c r="P26" s="33">
        <f t="shared" si="161"/>
        <v>336</v>
      </c>
      <c r="Q26" s="33">
        <f t="shared" si="161"/>
        <v>336</v>
      </c>
      <c r="R26" s="33">
        <f t="shared" si="161"/>
        <v>352</v>
      </c>
      <c r="S26" s="33">
        <f t="shared" si="161"/>
        <v>336</v>
      </c>
      <c r="T26" s="33">
        <f t="shared" si="161"/>
        <v>336</v>
      </c>
      <c r="U26" s="33">
        <f t="shared" si="161"/>
        <v>352</v>
      </c>
      <c r="V26" s="33">
        <f t="shared" si="161"/>
        <v>336</v>
      </c>
      <c r="W26" s="33">
        <f t="shared" si="161"/>
        <v>336</v>
      </c>
      <c r="X26" s="33">
        <f t="shared" si="161"/>
        <v>368</v>
      </c>
      <c r="Y26" s="33">
        <f t="shared" si="161"/>
        <v>304</v>
      </c>
      <c r="Z26" s="33">
        <f t="shared" si="161"/>
        <v>352</v>
      </c>
      <c r="AA26" s="33">
        <f t="shared" si="161"/>
        <v>336</v>
      </c>
      <c r="AB26" s="33">
        <f t="shared" si="161"/>
        <v>320</v>
      </c>
      <c r="AC26" s="33">
        <f t="shared" si="161"/>
        <v>352</v>
      </c>
      <c r="AD26" s="33">
        <f t="shared" si="161"/>
        <v>352</v>
      </c>
      <c r="AE26" s="33">
        <f t="shared" si="161"/>
        <v>320</v>
      </c>
      <c r="AF26" s="33">
        <f t="shared" si="161"/>
        <v>352</v>
      </c>
      <c r="AG26" s="33">
        <f t="shared" si="161"/>
        <v>352</v>
      </c>
      <c r="AH26" s="33">
        <f t="shared" si="161"/>
        <v>336</v>
      </c>
      <c r="AI26" s="33">
        <f t="shared" si="161"/>
        <v>336</v>
      </c>
      <c r="AJ26" s="33">
        <f t="shared" si="161"/>
        <v>352</v>
      </c>
      <c r="AK26" s="33">
        <f t="shared" si="161"/>
        <v>320</v>
      </c>
      <c r="AL26" s="33">
        <f t="shared" si="161"/>
        <v>352</v>
      </c>
      <c r="AM26" s="33">
        <f t="shared" si="161"/>
        <v>320</v>
      </c>
      <c r="AN26" s="33">
        <f t="shared" si="161"/>
        <v>320</v>
      </c>
      <c r="AO26" s="33">
        <f t="shared" si="161"/>
        <v>368</v>
      </c>
      <c r="AP26" s="33">
        <f t="shared" si="161"/>
        <v>352</v>
      </c>
      <c r="AQ26" s="33">
        <f t="shared" si="161"/>
        <v>320</v>
      </c>
      <c r="AR26" s="33">
        <f t="shared" si="161"/>
        <v>352</v>
      </c>
      <c r="AS26" s="33">
        <f t="shared" si="161"/>
        <v>336</v>
      </c>
      <c r="AT26" s="33">
        <f t="shared" si="161"/>
        <v>352</v>
      </c>
      <c r="AU26" s="33">
        <f t="shared" si="161"/>
        <v>336</v>
      </c>
      <c r="AV26" s="33">
        <f t="shared" si="161"/>
        <v>336</v>
      </c>
      <c r="AW26" s="33">
        <f t="shared" si="161"/>
        <v>336</v>
      </c>
      <c r="AX26" s="33">
        <f t="shared" si="161"/>
        <v>352</v>
      </c>
      <c r="AY26" s="33">
        <f t="shared" si="161"/>
        <v>320</v>
      </c>
      <c r="AZ26" s="33">
        <f t="shared" si="161"/>
        <v>320</v>
      </c>
      <c r="BA26" s="33">
        <f t="shared" si="161"/>
        <v>368</v>
      </c>
      <c r="BB26" s="33">
        <f t="shared" si="161"/>
        <v>336</v>
      </c>
      <c r="BC26" s="33">
        <f t="shared" si="161"/>
        <v>336</v>
      </c>
      <c r="BD26" s="33">
        <f t="shared" si="161"/>
        <v>352</v>
      </c>
      <c r="BE26" s="33">
        <f t="shared" si="161"/>
        <v>320</v>
      </c>
      <c r="BF26" s="33">
        <f t="shared" si="161"/>
        <v>368</v>
      </c>
      <c r="BG26" s="33">
        <f t="shared" si="161"/>
        <v>336</v>
      </c>
      <c r="BH26" s="33">
        <f t="shared" si="161"/>
        <v>336</v>
      </c>
      <c r="BI26" s="33">
        <f t="shared" si="161"/>
        <v>336</v>
      </c>
      <c r="BJ26" s="33">
        <f t="shared" si="161"/>
        <v>336</v>
      </c>
      <c r="BK26" s="33">
        <f t="shared" si="161"/>
        <v>336</v>
      </c>
      <c r="BL26" s="33">
        <f t="shared" si="161"/>
        <v>336</v>
      </c>
      <c r="BM26" s="33">
        <f t="shared" si="161"/>
        <v>352</v>
      </c>
      <c r="BN26" s="33">
        <f t="shared" si="161"/>
        <v>336</v>
      </c>
      <c r="BO26" s="33">
        <f t="shared" ref="BO26:DZ26" si="162">16*(BO3-BO6-BO7-BO5)</f>
        <v>352</v>
      </c>
      <c r="BP26" s="33">
        <f t="shared" si="162"/>
        <v>336</v>
      </c>
      <c r="BQ26" s="33">
        <f t="shared" si="162"/>
        <v>336</v>
      </c>
      <c r="BR26" s="33">
        <f t="shared" si="162"/>
        <v>368</v>
      </c>
      <c r="BS26" s="33">
        <f t="shared" si="162"/>
        <v>304</v>
      </c>
      <c r="BT26" s="33">
        <f t="shared" si="162"/>
        <v>368</v>
      </c>
      <c r="BU26" s="33">
        <f t="shared" si="162"/>
        <v>336</v>
      </c>
      <c r="BV26" s="33">
        <f t="shared" si="162"/>
        <v>320</v>
      </c>
      <c r="BW26" s="33">
        <f t="shared" si="162"/>
        <v>352</v>
      </c>
      <c r="BX26" s="33">
        <f t="shared" si="162"/>
        <v>320</v>
      </c>
      <c r="BY26" s="33">
        <f t="shared" si="162"/>
        <v>336</v>
      </c>
      <c r="BZ26" s="33">
        <f t="shared" si="162"/>
        <v>352</v>
      </c>
      <c r="CA26" s="33">
        <f t="shared" si="162"/>
        <v>352</v>
      </c>
      <c r="CB26" s="33">
        <f t="shared" si="162"/>
        <v>320</v>
      </c>
      <c r="CC26" s="33">
        <f t="shared" si="162"/>
        <v>352</v>
      </c>
      <c r="CD26" s="33">
        <f t="shared" si="162"/>
        <v>352</v>
      </c>
      <c r="CE26" s="33">
        <f t="shared" si="162"/>
        <v>320</v>
      </c>
      <c r="CF26" s="33">
        <f t="shared" si="162"/>
        <v>368</v>
      </c>
      <c r="CG26" s="33">
        <f t="shared" si="162"/>
        <v>320</v>
      </c>
      <c r="CH26" s="33">
        <f t="shared" si="162"/>
        <v>336</v>
      </c>
      <c r="CI26" s="33">
        <f t="shared" si="162"/>
        <v>352</v>
      </c>
      <c r="CJ26" s="33">
        <f t="shared" si="162"/>
        <v>320</v>
      </c>
      <c r="CK26" s="33">
        <f t="shared" si="162"/>
        <v>336</v>
      </c>
      <c r="CL26" s="33">
        <f t="shared" si="162"/>
        <v>352</v>
      </c>
      <c r="CM26" s="33">
        <f t="shared" si="162"/>
        <v>336</v>
      </c>
      <c r="CN26" s="33">
        <f t="shared" si="162"/>
        <v>336</v>
      </c>
      <c r="CO26" s="33">
        <f t="shared" si="162"/>
        <v>352</v>
      </c>
      <c r="CP26" s="33">
        <f t="shared" si="162"/>
        <v>336</v>
      </c>
      <c r="CQ26" s="33">
        <f t="shared" si="162"/>
        <v>336</v>
      </c>
      <c r="CR26" s="33">
        <f t="shared" si="162"/>
        <v>368</v>
      </c>
      <c r="CS26" s="33">
        <f t="shared" si="162"/>
        <v>304</v>
      </c>
      <c r="CT26" s="33">
        <f t="shared" si="162"/>
        <v>352</v>
      </c>
      <c r="CU26" s="33">
        <f t="shared" si="162"/>
        <v>336</v>
      </c>
      <c r="CV26" s="33">
        <f t="shared" si="162"/>
        <v>320</v>
      </c>
      <c r="CW26" s="33">
        <f t="shared" si="162"/>
        <v>352</v>
      </c>
      <c r="CX26" s="33">
        <f t="shared" si="162"/>
        <v>352</v>
      </c>
      <c r="CY26" s="33">
        <f t="shared" si="162"/>
        <v>320</v>
      </c>
      <c r="CZ26" s="33">
        <f t="shared" si="162"/>
        <v>352</v>
      </c>
      <c r="DA26" s="33">
        <f t="shared" si="162"/>
        <v>352</v>
      </c>
      <c r="DB26" s="33">
        <f t="shared" si="162"/>
        <v>336</v>
      </c>
      <c r="DC26" s="33">
        <f t="shared" si="162"/>
        <v>336</v>
      </c>
      <c r="DD26" s="33">
        <f t="shared" si="162"/>
        <v>352</v>
      </c>
      <c r="DE26" s="33">
        <f t="shared" si="162"/>
        <v>320</v>
      </c>
      <c r="DF26" s="33">
        <f t="shared" si="162"/>
        <v>352</v>
      </c>
      <c r="DG26" s="33">
        <f t="shared" si="162"/>
        <v>320</v>
      </c>
      <c r="DH26" s="33">
        <f t="shared" si="162"/>
        <v>336</v>
      </c>
      <c r="DI26" s="33">
        <f t="shared" si="162"/>
        <v>368</v>
      </c>
      <c r="DJ26" s="33">
        <f t="shared" si="162"/>
        <v>336</v>
      </c>
      <c r="DK26" s="33">
        <f t="shared" si="162"/>
        <v>336</v>
      </c>
      <c r="DL26" s="33">
        <f t="shared" si="162"/>
        <v>352</v>
      </c>
      <c r="DM26" s="33">
        <f t="shared" si="162"/>
        <v>320</v>
      </c>
      <c r="DN26" s="33">
        <f t="shared" si="162"/>
        <v>368</v>
      </c>
      <c r="DO26" s="33">
        <f t="shared" si="162"/>
        <v>336</v>
      </c>
      <c r="DP26" s="33">
        <f t="shared" si="162"/>
        <v>336</v>
      </c>
      <c r="DQ26" s="33">
        <f t="shared" si="162"/>
        <v>336</v>
      </c>
      <c r="DR26" s="33">
        <f t="shared" si="162"/>
        <v>336</v>
      </c>
      <c r="DS26" s="33">
        <f t="shared" si="162"/>
        <v>336</v>
      </c>
      <c r="DT26" s="33">
        <f t="shared" si="162"/>
        <v>320</v>
      </c>
      <c r="DU26" s="33">
        <f t="shared" si="162"/>
        <v>368</v>
      </c>
      <c r="DV26" s="33">
        <f t="shared" si="162"/>
        <v>320</v>
      </c>
      <c r="DW26" s="33">
        <f t="shared" si="162"/>
        <v>352</v>
      </c>
      <c r="DX26" s="33">
        <f t="shared" si="162"/>
        <v>352</v>
      </c>
      <c r="DY26" s="33">
        <f t="shared" si="162"/>
        <v>320</v>
      </c>
      <c r="DZ26" s="33">
        <f t="shared" si="162"/>
        <v>368</v>
      </c>
      <c r="EA26" s="33">
        <f t="shared" ref="EA26:GL26" si="163">16*(EA3-EA6-EA7-EA5)</f>
        <v>320</v>
      </c>
      <c r="EB26" s="33">
        <f t="shared" si="163"/>
        <v>352</v>
      </c>
      <c r="EC26" s="33">
        <f t="shared" si="163"/>
        <v>336</v>
      </c>
      <c r="ED26" s="33">
        <f t="shared" si="163"/>
        <v>320</v>
      </c>
      <c r="EE26" s="33">
        <f t="shared" si="163"/>
        <v>352</v>
      </c>
      <c r="EF26" s="33">
        <f t="shared" si="163"/>
        <v>320</v>
      </c>
      <c r="EG26" s="33">
        <f t="shared" si="163"/>
        <v>352</v>
      </c>
      <c r="EH26" s="33">
        <f t="shared" si="163"/>
        <v>336</v>
      </c>
      <c r="EI26" s="33">
        <f t="shared" si="163"/>
        <v>352</v>
      </c>
      <c r="EJ26" s="33">
        <f t="shared" si="163"/>
        <v>336</v>
      </c>
      <c r="EK26" s="33">
        <f t="shared" si="163"/>
        <v>336</v>
      </c>
      <c r="EL26" s="33">
        <f t="shared" si="163"/>
        <v>368</v>
      </c>
      <c r="EM26" s="33">
        <f t="shared" si="163"/>
        <v>304</v>
      </c>
      <c r="EN26" s="33">
        <f t="shared" si="163"/>
        <v>368</v>
      </c>
      <c r="EO26" s="33">
        <f t="shared" si="163"/>
        <v>336</v>
      </c>
      <c r="EP26" s="33">
        <f t="shared" si="163"/>
        <v>320</v>
      </c>
      <c r="EQ26" s="33">
        <f t="shared" si="163"/>
        <v>352</v>
      </c>
      <c r="ER26" s="33">
        <f t="shared" si="163"/>
        <v>320</v>
      </c>
      <c r="ES26" s="33">
        <f t="shared" si="163"/>
        <v>336</v>
      </c>
      <c r="ET26" s="33">
        <f t="shared" si="163"/>
        <v>352</v>
      </c>
      <c r="EU26" s="33">
        <f t="shared" si="163"/>
        <v>352</v>
      </c>
      <c r="EV26" s="33">
        <f t="shared" si="163"/>
        <v>320</v>
      </c>
      <c r="EW26" s="33">
        <f t="shared" si="163"/>
        <v>352</v>
      </c>
      <c r="EX26" s="33">
        <f t="shared" si="163"/>
        <v>352</v>
      </c>
      <c r="EY26" s="33">
        <f t="shared" si="163"/>
        <v>320</v>
      </c>
      <c r="EZ26" s="33">
        <f t="shared" si="163"/>
        <v>368</v>
      </c>
      <c r="FA26" s="33">
        <f t="shared" si="163"/>
        <v>320</v>
      </c>
      <c r="FB26" s="33">
        <f t="shared" si="163"/>
        <v>336</v>
      </c>
      <c r="FC26" s="33">
        <f t="shared" si="163"/>
        <v>352</v>
      </c>
      <c r="FD26" s="33">
        <f t="shared" si="163"/>
        <v>320</v>
      </c>
      <c r="FE26" s="33">
        <f t="shared" si="163"/>
        <v>352</v>
      </c>
      <c r="FF26" s="33">
        <f t="shared" si="163"/>
        <v>352</v>
      </c>
      <c r="FG26" s="33">
        <f t="shared" si="163"/>
        <v>320</v>
      </c>
      <c r="FH26" s="33">
        <f t="shared" si="163"/>
        <v>352</v>
      </c>
      <c r="FI26" s="33">
        <f t="shared" si="163"/>
        <v>352</v>
      </c>
      <c r="FJ26" s="33">
        <f t="shared" si="163"/>
        <v>336</v>
      </c>
      <c r="FK26" s="33">
        <f t="shared" si="163"/>
        <v>336</v>
      </c>
      <c r="FL26" s="33">
        <f t="shared" si="163"/>
        <v>352</v>
      </c>
      <c r="FM26" s="33">
        <f t="shared" si="163"/>
        <v>320</v>
      </c>
      <c r="FN26" s="33">
        <f t="shared" si="163"/>
        <v>352</v>
      </c>
      <c r="FO26" s="33">
        <f t="shared" si="163"/>
        <v>320</v>
      </c>
      <c r="FP26" s="33">
        <f t="shared" si="163"/>
        <v>320</v>
      </c>
      <c r="FQ26" s="33">
        <f t="shared" si="163"/>
        <v>368</v>
      </c>
      <c r="FR26" s="33">
        <f t="shared" si="163"/>
        <v>352</v>
      </c>
      <c r="FS26" s="33">
        <f t="shared" si="163"/>
        <v>320</v>
      </c>
      <c r="FT26" s="33">
        <f t="shared" si="163"/>
        <v>352</v>
      </c>
      <c r="FU26" s="33">
        <f t="shared" si="163"/>
        <v>336</v>
      </c>
      <c r="FV26" s="33">
        <f t="shared" si="163"/>
        <v>352</v>
      </c>
      <c r="FW26" s="33">
        <f t="shared" si="163"/>
        <v>336</v>
      </c>
      <c r="FX26" s="33">
        <f t="shared" si="163"/>
        <v>336</v>
      </c>
      <c r="FY26" s="33">
        <f t="shared" si="163"/>
        <v>336</v>
      </c>
      <c r="FZ26" s="33">
        <f t="shared" si="163"/>
        <v>352</v>
      </c>
      <c r="GA26" s="33">
        <f t="shared" si="163"/>
        <v>320</v>
      </c>
      <c r="GB26" s="33">
        <f t="shared" si="163"/>
        <v>320</v>
      </c>
      <c r="GC26" s="33">
        <f t="shared" si="163"/>
        <v>368</v>
      </c>
      <c r="GD26" s="33">
        <f t="shared" si="163"/>
        <v>336</v>
      </c>
      <c r="GE26" s="33">
        <f t="shared" si="163"/>
        <v>336</v>
      </c>
      <c r="GF26" s="33">
        <f t="shared" si="163"/>
        <v>352</v>
      </c>
      <c r="GG26" s="33">
        <f t="shared" si="163"/>
        <v>320</v>
      </c>
      <c r="GH26" s="33">
        <f t="shared" si="163"/>
        <v>368</v>
      </c>
      <c r="GI26" s="33">
        <f t="shared" si="163"/>
        <v>336</v>
      </c>
      <c r="GJ26" s="33">
        <f t="shared" si="163"/>
        <v>336</v>
      </c>
      <c r="GK26" s="33">
        <f t="shared" si="163"/>
        <v>336</v>
      </c>
      <c r="GL26" s="33">
        <f t="shared" si="163"/>
        <v>336</v>
      </c>
      <c r="GM26" s="33">
        <f t="shared" ref="GM26:IX26" si="164">16*(GM3-GM6-GM7-GM5)</f>
        <v>336</v>
      </c>
      <c r="GN26" s="33">
        <f t="shared" si="164"/>
        <v>320</v>
      </c>
      <c r="GO26" s="33">
        <f t="shared" si="164"/>
        <v>368</v>
      </c>
      <c r="GP26" s="33">
        <f t="shared" si="164"/>
        <v>320</v>
      </c>
      <c r="GQ26" s="33">
        <f t="shared" si="164"/>
        <v>352</v>
      </c>
      <c r="GR26" s="33">
        <f t="shared" si="164"/>
        <v>352</v>
      </c>
      <c r="GS26" s="33">
        <f t="shared" si="164"/>
        <v>320</v>
      </c>
      <c r="GT26" s="33">
        <f t="shared" si="164"/>
        <v>368</v>
      </c>
      <c r="GU26" s="33">
        <f t="shared" si="164"/>
        <v>320</v>
      </c>
      <c r="GV26" s="33">
        <f t="shared" si="164"/>
        <v>352</v>
      </c>
      <c r="GW26" s="33">
        <f t="shared" si="164"/>
        <v>336</v>
      </c>
      <c r="GX26" s="33">
        <f t="shared" si="164"/>
        <v>320</v>
      </c>
      <c r="GY26" s="33">
        <f t="shared" si="164"/>
        <v>352</v>
      </c>
      <c r="GZ26" s="33">
        <f t="shared" si="164"/>
        <v>336</v>
      </c>
      <c r="HA26" s="33">
        <f t="shared" si="164"/>
        <v>336</v>
      </c>
      <c r="HB26" s="33">
        <f t="shared" si="164"/>
        <v>352</v>
      </c>
      <c r="HC26" s="33">
        <f t="shared" si="164"/>
        <v>352</v>
      </c>
      <c r="HD26" s="33">
        <f t="shared" si="164"/>
        <v>320</v>
      </c>
      <c r="HE26" s="33">
        <f t="shared" si="164"/>
        <v>352</v>
      </c>
      <c r="HF26" s="33">
        <f t="shared" si="164"/>
        <v>352</v>
      </c>
      <c r="HG26" s="33">
        <f t="shared" si="164"/>
        <v>320</v>
      </c>
      <c r="HH26" s="33">
        <f t="shared" si="164"/>
        <v>368</v>
      </c>
      <c r="HI26" s="33">
        <f t="shared" si="164"/>
        <v>320</v>
      </c>
      <c r="HJ26" s="33">
        <f t="shared" si="164"/>
        <v>336</v>
      </c>
      <c r="HK26" s="33">
        <f t="shared" si="164"/>
        <v>352</v>
      </c>
      <c r="HL26" s="33">
        <f t="shared" si="164"/>
        <v>320</v>
      </c>
      <c r="HM26" s="33">
        <f t="shared" si="164"/>
        <v>336</v>
      </c>
      <c r="HN26" s="33">
        <f t="shared" si="164"/>
        <v>352</v>
      </c>
      <c r="HO26" s="33">
        <f t="shared" si="164"/>
        <v>336</v>
      </c>
      <c r="HP26" s="33">
        <f t="shared" si="164"/>
        <v>336</v>
      </c>
      <c r="HQ26" s="33">
        <f t="shared" si="164"/>
        <v>352</v>
      </c>
      <c r="HR26" s="33">
        <f t="shared" si="164"/>
        <v>336</v>
      </c>
      <c r="HS26" s="33">
        <f t="shared" si="164"/>
        <v>336</v>
      </c>
      <c r="HT26" s="33">
        <f t="shared" si="164"/>
        <v>368</v>
      </c>
      <c r="HU26" s="33">
        <f t="shared" si="164"/>
        <v>304</v>
      </c>
      <c r="HV26" s="33">
        <f t="shared" si="164"/>
        <v>352</v>
      </c>
      <c r="HW26" s="33">
        <f t="shared" si="164"/>
        <v>336</v>
      </c>
      <c r="HX26" s="33">
        <f t="shared" si="164"/>
        <v>320</v>
      </c>
      <c r="HY26" s="33">
        <f t="shared" si="164"/>
        <v>352</v>
      </c>
      <c r="HZ26" s="33">
        <f t="shared" si="164"/>
        <v>352</v>
      </c>
      <c r="IA26" s="33">
        <f t="shared" si="164"/>
        <v>320</v>
      </c>
      <c r="IB26" s="33">
        <f t="shared" si="164"/>
        <v>352</v>
      </c>
      <c r="IC26" s="33">
        <f t="shared" si="164"/>
        <v>352</v>
      </c>
      <c r="ID26" s="33">
        <f t="shared" si="164"/>
        <v>336</v>
      </c>
      <c r="IE26" s="33">
        <f t="shared" si="164"/>
        <v>336</v>
      </c>
      <c r="IF26" s="33">
        <f t="shared" si="164"/>
        <v>352</v>
      </c>
      <c r="IG26" s="33">
        <f t="shared" si="164"/>
        <v>320</v>
      </c>
      <c r="IH26" s="33">
        <f t="shared" si="164"/>
        <v>352</v>
      </c>
      <c r="II26" s="33">
        <f t="shared" si="164"/>
        <v>320</v>
      </c>
      <c r="IJ26" s="33">
        <f t="shared" si="164"/>
        <v>320</v>
      </c>
      <c r="IK26" s="33">
        <f t="shared" si="164"/>
        <v>368</v>
      </c>
      <c r="IL26" s="33">
        <f t="shared" si="164"/>
        <v>352</v>
      </c>
      <c r="IM26" s="33">
        <f t="shared" si="164"/>
        <v>320</v>
      </c>
      <c r="IN26" s="33">
        <f t="shared" si="164"/>
        <v>352</v>
      </c>
      <c r="IO26" s="33">
        <f t="shared" si="164"/>
        <v>336</v>
      </c>
      <c r="IP26" s="33">
        <f t="shared" si="164"/>
        <v>352</v>
      </c>
      <c r="IQ26" s="33">
        <f t="shared" si="164"/>
        <v>336</v>
      </c>
      <c r="IR26" s="33">
        <f t="shared" si="164"/>
        <v>336</v>
      </c>
      <c r="IS26" s="33">
        <f t="shared" si="164"/>
        <v>336</v>
      </c>
      <c r="IT26" s="33">
        <f t="shared" si="164"/>
        <v>352</v>
      </c>
      <c r="IU26" s="33">
        <f t="shared" si="164"/>
        <v>320</v>
      </c>
      <c r="IV26" s="33">
        <f t="shared" si="164"/>
        <v>336</v>
      </c>
      <c r="IW26" s="33">
        <f t="shared" si="164"/>
        <v>368</v>
      </c>
      <c r="IX26" s="33">
        <f t="shared" si="164"/>
        <v>320</v>
      </c>
      <c r="IY26" s="33">
        <f t="shared" ref="IY26:LJ26" si="165">16*(IY3-IY6-IY7-IY5)</f>
        <v>352</v>
      </c>
      <c r="IZ26" s="33">
        <f t="shared" si="165"/>
        <v>352</v>
      </c>
      <c r="JA26" s="33">
        <f t="shared" si="165"/>
        <v>320</v>
      </c>
      <c r="JB26" s="33">
        <f t="shared" si="165"/>
        <v>368</v>
      </c>
      <c r="JC26" s="33">
        <f t="shared" si="165"/>
        <v>320</v>
      </c>
      <c r="JD26" s="33">
        <f t="shared" si="165"/>
        <v>352</v>
      </c>
      <c r="JE26" s="33">
        <f t="shared" si="165"/>
        <v>336</v>
      </c>
      <c r="JF26" s="33">
        <f t="shared" si="165"/>
        <v>320</v>
      </c>
      <c r="JG26" s="33">
        <f t="shared" si="165"/>
        <v>352</v>
      </c>
      <c r="JH26" s="33">
        <f t="shared" si="165"/>
        <v>320</v>
      </c>
      <c r="JI26" s="33">
        <f t="shared" si="165"/>
        <v>352</v>
      </c>
      <c r="JJ26" s="33">
        <f t="shared" si="165"/>
        <v>336</v>
      </c>
      <c r="JK26" s="33">
        <f t="shared" si="165"/>
        <v>352</v>
      </c>
      <c r="JL26" s="33">
        <f t="shared" si="165"/>
        <v>336</v>
      </c>
      <c r="JM26" s="33">
        <f t="shared" si="165"/>
        <v>336</v>
      </c>
      <c r="JN26" s="33">
        <f t="shared" si="165"/>
        <v>368</v>
      </c>
      <c r="JO26" s="33">
        <f t="shared" si="165"/>
        <v>304</v>
      </c>
      <c r="JP26" s="33">
        <f t="shared" si="165"/>
        <v>368</v>
      </c>
      <c r="JQ26" s="33">
        <f t="shared" si="165"/>
        <v>336</v>
      </c>
      <c r="JR26" s="33">
        <f t="shared" si="165"/>
        <v>320</v>
      </c>
      <c r="JS26" s="33">
        <f t="shared" si="165"/>
        <v>352</v>
      </c>
      <c r="JT26" s="33">
        <f t="shared" si="165"/>
        <v>320</v>
      </c>
      <c r="JU26" s="33">
        <f t="shared" si="165"/>
        <v>336</v>
      </c>
      <c r="JV26" s="33">
        <f t="shared" si="165"/>
        <v>352</v>
      </c>
      <c r="JW26" s="33">
        <f t="shared" si="165"/>
        <v>352</v>
      </c>
      <c r="JX26" s="33">
        <f t="shared" si="165"/>
        <v>320</v>
      </c>
      <c r="JY26" s="33">
        <f t="shared" si="165"/>
        <v>352</v>
      </c>
      <c r="JZ26" s="33">
        <f t="shared" si="165"/>
        <v>352</v>
      </c>
      <c r="KA26" s="33">
        <f t="shared" si="165"/>
        <v>320</v>
      </c>
      <c r="KB26" s="33">
        <f t="shared" si="165"/>
        <v>368</v>
      </c>
      <c r="KC26" s="33">
        <f t="shared" si="165"/>
        <v>320</v>
      </c>
      <c r="KD26" s="33">
        <f t="shared" si="165"/>
        <v>336</v>
      </c>
      <c r="KE26" s="33">
        <f t="shared" si="165"/>
        <v>352</v>
      </c>
      <c r="KF26" s="33">
        <f t="shared" si="165"/>
        <v>320</v>
      </c>
      <c r="KG26" s="33">
        <f t="shared" si="165"/>
        <v>336</v>
      </c>
      <c r="KH26" s="33">
        <f t="shared" si="165"/>
        <v>352</v>
      </c>
      <c r="KI26" s="33">
        <f t="shared" si="165"/>
        <v>336</v>
      </c>
      <c r="KJ26" s="33">
        <f t="shared" si="165"/>
        <v>336</v>
      </c>
      <c r="KK26" s="33">
        <f t="shared" si="165"/>
        <v>352</v>
      </c>
      <c r="KL26" s="33">
        <f t="shared" si="165"/>
        <v>336</v>
      </c>
      <c r="KM26" s="33">
        <f t="shared" si="165"/>
        <v>336</v>
      </c>
      <c r="KN26" s="33">
        <f t="shared" si="165"/>
        <v>368</v>
      </c>
      <c r="KO26" s="33">
        <f t="shared" si="165"/>
        <v>304</v>
      </c>
      <c r="KP26" s="33">
        <f t="shared" si="165"/>
        <v>352</v>
      </c>
      <c r="KQ26" s="33">
        <f t="shared" si="165"/>
        <v>336</v>
      </c>
      <c r="KR26" s="33">
        <f t="shared" si="165"/>
        <v>320</v>
      </c>
      <c r="KS26" s="33">
        <f t="shared" si="165"/>
        <v>368</v>
      </c>
      <c r="KT26" s="33">
        <f t="shared" si="165"/>
        <v>352</v>
      </c>
      <c r="KU26" s="33">
        <f t="shared" si="165"/>
        <v>320</v>
      </c>
      <c r="KV26" s="33">
        <f t="shared" si="165"/>
        <v>352</v>
      </c>
      <c r="KW26" s="33">
        <f t="shared" si="165"/>
        <v>336</v>
      </c>
      <c r="KX26" s="33">
        <f t="shared" si="165"/>
        <v>352</v>
      </c>
      <c r="KY26" s="33">
        <f t="shared" si="165"/>
        <v>336</v>
      </c>
      <c r="KZ26" s="33">
        <f t="shared" si="165"/>
        <v>336</v>
      </c>
      <c r="LA26" s="33">
        <f t="shared" si="165"/>
        <v>336</v>
      </c>
      <c r="LB26" s="33">
        <f t="shared" si="165"/>
        <v>352</v>
      </c>
      <c r="LC26" s="33">
        <f t="shared" si="165"/>
        <v>320</v>
      </c>
      <c r="LD26" s="33">
        <f t="shared" si="165"/>
        <v>320</v>
      </c>
      <c r="LE26" s="33">
        <f t="shared" si="165"/>
        <v>368</v>
      </c>
      <c r="LF26" s="33">
        <f t="shared" si="165"/>
        <v>336</v>
      </c>
      <c r="LG26" s="33">
        <f t="shared" si="165"/>
        <v>336</v>
      </c>
      <c r="LH26" s="33">
        <f t="shared" si="165"/>
        <v>352</v>
      </c>
      <c r="LI26" s="33">
        <f t="shared" si="165"/>
        <v>320</v>
      </c>
      <c r="LJ26" s="33">
        <f t="shared" si="165"/>
        <v>368</v>
      </c>
      <c r="LK26" s="33">
        <f t="shared" ref="LK26:MX26" si="166">16*(LK3-LK6-LK7-LK5)</f>
        <v>336</v>
      </c>
      <c r="LL26" s="33">
        <f t="shared" si="166"/>
        <v>336</v>
      </c>
      <c r="LM26" s="33">
        <f t="shared" si="166"/>
        <v>336</v>
      </c>
      <c r="LN26" s="33">
        <f t="shared" si="166"/>
        <v>336</v>
      </c>
      <c r="LO26" s="33">
        <f t="shared" si="166"/>
        <v>336</v>
      </c>
      <c r="LP26" s="33">
        <f t="shared" si="166"/>
        <v>320</v>
      </c>
      <c r="LQ26" s="33">
        <f t="shared" si="166"/>
        <v>368</v>
      </c>
      <c r="LR26" s="33">
        <f t="shared" si="166"/>
        <v>320</v>
      </c>
      <c r="LS26" s="33">
        <f t="shared" si="166"/>
        <v>352</v>
      </c>
      <c r="LT26" s="33">
        <f t="shared" si="166"/>
        <v>352</v>
      </c>
      <c r="LU26" s="33">
        <f t="shared" si="166"/>
        <v>320</v>
      </c>
      <c r="LV26" s="33">
        <f t="shared" si="166"/>
        <v>368</v>
      </c>
      <c r="LW26" s="33">
        <f t="shared" si="166"/>
        <v>320</v>
      </c>
      <c r="LX26" s="33">
        <f t="shared" si="166"/>
        <v>352</v>
      </c>
      <c r="LY26" s="33">
        <f t="shared" si="166"/>
        <v>336</v>
      </c>
      <c r="LZ26" s="33">
        <f t="shared" si="166"/>
        <v>320</v>
      </c>
      <c r="MA26" s="33">
        <f t="shared" si="166"/>
        <v>352</v>
      </c>
      <c r="MB26" s="33">
        <f t="shared" si="166"/>
        <v>320</v>
      </c>
      <c r="MC26" s="33">
        <f t="shared" si="166"/>
        <v>352</v>
      </c>
      <c r="MD26" s="33">
        <f t="shared" si="166"/>
        <v>336</v>
      </c>
      <c r="ME26" s="33">
        <f t="shared" si="166"/>
        <v>352</v>
      </c>
      <c r="MF26" s="33">
        <f t="shared" si="166"/>
        <v>336</v>
      </c>
      <c r="MG26" s="33">
        <f t="shared" si="166"/>
        <v>336</v>
      </c>
      <c r="MH26" s="33">
        <f t="shared" si="166"/>
        <v>368</v>
      </c>
      <c r="MI26" s="33">
        <f t="shared" si="166"/>
        <v>304</v>
      </c>
      <c r="MJ26" s="33">
        <f t="shared" si="166"/>
        <v>368</v>
      </c>
      <c r="MK26" s="33">
        <f t="shared" si="166"/>
        <v>336</v>
      </c>
      <c r="ML26" s="33">
        <f t="shared" si="166"/>
        <v>320</v>
      </c>
      <c r="MM26" s="33">
        <f t="shared" si="166"/>
        <v>352</v>
      </c>
      <c r="MN26" s="33">
        <f t="shared" si="166"/>
        <v>336</v>
      </c>
      <c r="MO26" s="33">
        <f t="shared" si="166"/>
        <v>336</v>
      </c>
      <c r="MP26" s="33">
        <f t="shared" si="166"/>
        <v>352</v>
      </c>
      <c r="MQ26" s="33">
        <f t="shared" si="166"/>
        <v>336</v>
      </c>
      <c r="MR26" s="33">
        <f t="shared" si="166"/>
        <v>336</v>
      </c>
      <c r="MS26" s="33">
        <f t="shared" si="166"/>
        <v>352</v>
      </c>
      <c r="MT26" s="33">
        <f t="shared" si="166"/>
        <v>336</v>
      </c>
      <c r="MU26" s="33">
        <f t="shared" si="166"/>
        <v>336</v>
      </c>
      <c r="MV26" s="33">
        <f t="shared" si="166"/>
        <v>368</v>
      </c>
      <c r="MW26" s="33">
        <f t="shared" si="166"/>
        <v>304</v>
      </c>
      <c r="MX26" s="33">
        <f t="shared" si="166"/>
        <v>352</v>
      </c>
    </row>
    <row r="27" spans="1:362" x14ac:dyDescent="0.2">
      <c r="A27" s="32" t="s">
        <v>21</v>
      </c>
      <c r="B27" s="33">
        <f>SUM(C27:N27)</f>
        <v>4680</v>
      </c>
      <c r="C27" s="33">
        <f t="shared" ref="C27:BN27" si="167">24*(C6+C7+C5)+0.5*C26</f>
        <v>392</v>
      </c>
      <c r="D27" s="33">
        <f t="shared" si="167"/>
        <v>352</v>
      </c>
      <c r="E27" s="33">
        <f t="shared" si="167"/>
        <v>392</v>
      </c>
      <c r="F27" s="33">
        <f t="shared" si="167"/>
        <v>384</v>
      </c>
      <c r="G27" s="33">
        <f t="shared" si="167"/>
        <v>392</v>
      </c>
      <c r="H27" s="33">
        <f t="shared" si="167"/>
        <v>384</v>
      </c>
      <c r="I27" s="33">
        <f t="shared" si="167"/>
        <v>408</v>
      </c>
      <c r="J27" s="33">
        <f t="shared" si="167"/>
        <v>376</v>
      </c>
      <c r="K27" s="33">
        <f t="shared" si="167"/>
        <v>416</v>
      </c>
      <c r="L27" s="33">
        <f t="shared" si="167"/>
        <v>376</v>
      </c>
      <c r="M27" s="33">
        <f t="shared" si="167"/>
        <v>384</v>
      </c>
      <c r="N27" s="33">
        <f t="shared" si="167"/>
        <v>424</v>
      </c>
      <c r="O27" s="33">
        <f t="shared" si="167"/>
        <v>392</v>
      </c>
      <c r="P27" s="33">
        <f t="shared" si="167"/>
        <v>360</v>
      </c>
      <c r="Q27" s="33">
        <f t="shared" si="167"/>
        <v>408</v>
      </c>
      <c r="R27" s="33">
        <f t="shared" si="167"/>
        <v>368</v>
      </c>
      <c r="S27" s="33">
        <f t="shared" si="167"/>
        <v>408</v>
      </c>
      <c r="T27" s="33">
        <f t="shared" si="167"/>
        <v>384</v>
      </c>
      <c r="U27" s="33">
        <f t="shared" si="167"/>
        <v>392</v>
      </c>
      <c r="V27" s="33">
        <f t="shared" si="167"/>
        <v>408</v>
      </c>
      <c r="W27" s="33">
        <f t="shared" si="167"/>
        <v>384</v>
      </c>
      <c r="X27" s="33">
        <f t="shared" si="167"/>
        <v>376</v>
      </c>
      <c r="Y27" s="33">
        <f t="shared" si="167"/>
        <v>416</v>
      </c>
      <c r="Z27" s="33">
        <f t="shared" si="167"/>
        <v>392</v>
      </c>
      <c r="AA27" s="33">
        <f t="shared" si="167"/>
        <v>408</v>
      </c>
      <c r="AB27" s="33">
        <f t="shared" si="167"/>
        <v>352</v>
      </c>
      <c r="AC27" s="33">
        <f t="shared" si="167"/>
        <v>392</v>
      </c>
      <c r="AD27" s="33">
        <f t="shared" si="167"/>
        <v>368</v>
      </c>
      <c r="AE27" s="33">
        <f t="shared" si="167"/>
        <v>424</v>
      </c>
      <c r="AF27" s="33">
        <f t="shared" si="167"/>
        <v>368</v>
      </c>
      <c r="AG27" s="33">
        <f t="shared" si="167"/>
        <v>392</v>
      </c>
      <c r="AH27" s="33">
        <f t="shared" si="167"/>
        <v>408</v>
      </c>
      <c r="AI27" s="33">
        <f t="shared" si="167"/>
        <v>384</v>
      </c>
      <c r="AJ27" s="33">
        <f t="shared" si="167"/>
        <v>392</v>
      </c>
      <c r="AK27" s="33">
        <f t="shared" si="167"/>
        <v>400</v>
      </c>
      <c r="AL27" s="33">
        <f t="shared" si="167"/>
        <v>392</v>
      </c>
      <c r="AM27" s="33">
        <f t="shared" si="167"/>
        <v>424</v>
      </c>
      <c r="AN27" s="33">
        <f t="shared" si="167"/>
        <v>352</v>
      </c>
      <c r="AO27" s="33">
        <f t="shared" si="167"/>
        <v>376</v>
      </c>
      <c r="AP27" s="33">
        <f t="shared" si="167"/>
        <v>368</v>
      </c>
      <c r="AQ27" s="33">
        <f t="shared" si="167"/>
        <v>424</v>
      </c>
      <c r="AR27" s="33">
        <f t="shared" si="167"/>
        <v>368</v>
      </c>
      <c r="AS27" s="33">
        <f t="shared" si="167"/>
        <v>408</v>
      </c>
      <c r="AT27" s="33">
        <f t="shared" si="167"/>
        <v>392</v>
      </c>
      <c r="AU27" s="33">
        <f t="shared" si="167"/>
        <v>384</v>
      </c>
      <c r="AV27" s="33">
        <f t="shared" si="167"/>
        <v>408</v>
      </c>
      <c r="AW27" s="33">
        <f t="shared" si="167"/>
        <v>384</v>
      </c>
      <c r="AX27" s="33">
        <f t="shared" si="167"/>
        <v>392</v>
      </c>
      <c r="AY27" s="33">
        <f t="shared" si="167"/>
        <v>424</v>
      </c>
      <c r="AZ27" s="33">
        <f t="shared" si="167"/>
        <v>352</v>
      </c>
      <c r="BA27" s="33">
        <f t="shared" si="167"/>
        <v>376</v>
      </c>
      <c r="BB27" s="33">
        <f t="shared" si="167"/>
        <v>384</v>
      </c>
      <c r="BC27" s="33">
        <f t="shared" si="167"/>
        <v>408</v>
      </c>
      <c r="BD27" s="33">
        <f t="shared" si="167"/>
        <v>368</v>
      </c>
      <c r="BE27" s="33">
        <f t="shared" si="167"/>
        <v>424</v>
      </c>
      <c r="BF27" s="33">
        <f t="shared" si="167"/>
        <v>376</v>
      </c>
      <c r="BG27" s="33">
        <f t="shared" si="167"/>
        <v>384</v>
      </c>
      <c r="BH27" s="33">
        <f t="shared" si="167"/>
        <v>408</v>
      </c>
      <c r="BI27" s="33">
        <f t="shared" si="167"/>
        <v>384</v>
      </c>
      <c r="BJ27" s="33">
        <f t="shared" si="167"/>
        <v>408</v>
      </c>
      <c r="BK27" s="33">
        <f t="shared" si="167"/>
        <v>408</v>
      </c>
      <c r="BL27" s="33">
        <f t="shared" si="167"/>
        <v>360</v>
      </c>
      <c r="BM27" s="33">
        <f t="shared" si="167"/>
        <v>392</v>
      </c>
      <c r="BN27" s="33">
        <f t="shared" si="167"/>
        <v>384</v>
      </c>
      <c r="BO27" s="33">
        <f t="shared" ref="BO27:DZ27" si="168">24*(BO6+BO7+BO5)+0.5*BO26</f>
        <v>392</v>
      </c>
      <c r="BP27" s="33">
        <f t="shared" si="168"/>
        <v>384</v>
      </c>
      <c r="BQ27" s="33">
        <f t="shared" si="168"/>
        <v>408</v>
      </c>
      <c r="BR27" s="33">
        <f t="shared" si="168"/>
        <v>376</v>
      </c>
      <c r="BS27" s="33">
        <f t="shared" si="168"/>
        <v>416</v>
      </c>
      <c r="BT27" s="33">
        <f t="shared" si="168"/>
        <v>376</v>
      </c>
      <c r="BU27" s="33">
        <f t="shared" si="168"/>
        <v>384</v>
      </c>
      <c r="BV27" s="33">
        <f t="shared" si="168"/>
        <v>424</v>
      </c>
      <c r="BW27" s="33">
        <f t="shared" si="168"/>
        <v>392</v>
      </c>
      <c r="BX27" s="33">
        <f t="shared" si="168"/>
        <v>352</v>
      </c>
      <c r="BY27" s="33">
        <f t="shared" si="168"/>
        <v>408</v>
      </c>
      <c r="BZ27" s="33">
        <f t="shared" si="168"/>
        <v>368</v>
      </c>
      <c r="CA27" s="33">
        <f t="shared" si="168"/>
        <v>392</v>
      </c>
      <c r="CB27" s="33">
        <f t="shared" si="168"/>
        <v>400</v>
      </c>
      <c r="CC27" s="33">
        <f t="shared" si="168"/>
        <v>392</v>
      </c>
      <c r="CD27" s="33">
        <f t="shared" si="168"/>
        <v>392</v>
      </c>
      <c r="CE27" s="33">
        <f t="shared" si="168"/>
        <v>400</v>
      </c>
      <c r="CF27" s="33">
        <f t="shared" si="168"/>
        <v>376</v>
      </c>
      <c r="CG27" s="33">
        <f t="shared" si="168"/>
        <v>400</v>
      </c>
      <c r="CH27" s="33">
        <f t="shared" si="168"/>
        <v>408</v>
      </c>
      <c r="CI27" s="33">
        <f t="shared" si="168"/>
        <v>392</v>
      </c>
      <c r="CJ27" s="33">
        <f t="shared" si="168"/>
        <v>352</v>
      </c>
      <c r="CK27" s="33">
        <f t="shared" si="168"/>
        <v>408</v>
      </c>
      <c r="CL27" s="33">
        <f t="shared" si="168"/>
        <v>368</v>
      </c>
      <c r="CM27" s="33">
        <f t="shared" si="168"/>
        <v>408</v>
      </c>
      <c r="CN27" s="33">
        <f t="shared" si="168"/>
        <v>384</v>
      </c>
      <c r="CO27" s="33">
        <f t="shared" si="168"/>
        <v>392</v>
      </c>
      <c r="CP27" s="33">
        <f t="shared" si="168"/>
        <v>408</v>
      </c>
      <c r="CQ27" s="33">
        <f t="shared" si="168"/>
        <v>384</v>
      </c>
      <c r="CR27" s="33">
        <f t="shared" si="168"/>
        <v>376</v>
      </c>
      <c r="CS27" s="33">
        <f t="shared" si="168"/>
        <v>416</v>
      </c>
      <c r="CT27" s="33">
        <f t="shared" si="168"/>
        <v>392</v>
      </c>
      <c r="CU27" s="33">
        <f t="shared" si="168"/>
        <v>408</v>
      </c>
      <c r="CV27" s="33">
        <f t="shared" si="168"/>
        <v>352</v>
      </c>
      <c r="CW27" s="33">
        <f t="shared" si="168"/>
        <v>392</v>
      </c>
      <c r="CX27" s="33">
        <f t="shared" si="168"/>
        <v>368</v>
      </c>
      <c r="CY27" s="33">
        <f t="shared" si="168"/>
        <v>424</v>
      </c>
      <c r="CZ27" s="33">
        <f t="shared" si="168"/>
        <v>368</v>
      </c>
      <c r="DA27" s="33">
        <f t="shared" si="168"/>
        <v>392</v>
      </c>
      <c r="DB27" s="33">
        <f t="shared" si="168"/>
        <v>408</v>
      </c>
      <c r="DC27" s="33">
        <f t="shared" si="168"/>
        <v>384</v>
      </c>
      <c r="DD27" s="33">
        <f t="shared" si="168"/>
        <v>392</v>
      </c>
      <c r="DE27" s="33">
        <f t="shared" si="168"/>
        <v>400</v>
      </c>
      <c r="DF27" s="33">
        <f t="shared" si="168"/>
        <v>392</v>
      </c>
      <c r="DG27" s="33">
        <f t="shared" si="168"/>
        <v>424</v>
      </c>
      <c r="DH27" s="33">
        <f t="shared" si="168"/>
        <v>360</v>
      </c>
      <c r="DI27" s="33">
        <f t="shared" si="168"/>
        <v>376</v>
      </c>
      <c r="DJ27" s="33">
        <f t="shared" si="168"/>
        <v>384</v>
      </c>
      <c r="DK27" s="33">
        <f t="shared" si="168"/>
        <v>408</v>
      </c>
      <c r="DL27" s="33">
        <f t="shared" si="168"/>
        <v>368</v>
      </c>
      <c r="DM27" s="33">
        <f t="shared" si="168"/>
        <v>424</v>
      </c>
      <c r="DN27" s="33">
        <f t="shared" si="168"/>
        <v>376</v>
      </c>
      <c r="DO27" s="33">
        <f t="shared" si="168"/>
        <v>384</v>
      </c>
      <c r="DP27" s="33">
        <f t="shared" si="168"/>
        <v>408</v>
      </c>
      <c r="DQ27" s="33">
        <f t="shared" si="168"/>
        <v>384</v>
      </c>
      <c r="DR27" s="33">
        <f t="shared" si="168"/>
        <v>408</v>
      </c>
      <c r="DS27" s="33">
        <f t="shared" si="168"/>
        <v>408</v>
      </c>
      <c r="DT27" s="33">
        <f t="shared" si="168"/>
        <v>352</v>
      </c>
      <c r="DU27" s="33">
        <f t="shared" si="168"/>
        <v>376</v>
      </c>
      <c r="DV27" s="33">
        <f t="shared" si="168"/>
        <v>400</v>
      </c>
      <c r="DW27" s="33">
        <f t="shared" si="168"/>
        <v>392</v>
      </c>
      <c r="DX27" s="33">
        <f t="shared" si="168"/>
        <v>368</v>
      </c>
      <c r="DY27" s="33">
        <f t="shared" si="168"/>
        <v>424</v>
      </c>
      <c r="DZ27" s="33">
        <f t="shared" si="168"/>
        <v>376</v>
      </c>
      <c r="EA27" s="33">
        <f t="shared" ref="EA27:GL27" si="169">24*(EA6+EA7+EA5)+0.5*EA26</f>
        <v>400</v>
      </c>
      <c r="EB27" s="33">
        <f t="shared" si="169"/>
        <v>392</v>
      </c>
      <c r="EC27" s="33">
        <f t="shared" si="169"/>
        <v>384</v>
      </c>
      <c r="ED27" s="33">
        <f t="shared" si="169"/>
        <v>424</v>
      </c>
      <c r="EE27" s="33">
        <f t="shared" si="169"/>
        <v>392</v>
      </c>
      <c r="EF27" s="33">
        <f t="shared" si="169"/>
        <v>352</v>
      </c>
      <c r="EG27" s="33">
        <f t="shared" si="169"/>
        <v>392</v>
      </c>
      <c r="EH27" s="33">
        <f t="shared" si="169"/>
        <v>384</v>
      </c>
      <c r="EI27" s="33">
        <f t="shared" si="169"/>
        <v>392</v>
      </c>
      <c r="EJ27" s="33">
        <f t="shared" si="169"/>
        <v>384</v>
      </c>
      <c r="EK27" s="33">
        <f t="shared" si="169"/>
        <v>408</v>
      </c>
      <c r="EL27" s="33">
        <f t="shared" si="169"/>
        <v>376</v>
      </c>
      <c r="EM27" s="33">
        <f t="shared" si="169"/>
        <v>416</v>
      </c>
      <c r="EN27" s="33">
        <f t="shared" si="169"/>
        <v>376</v>
      </c>
      <c r="EO27" s="33">
        <f t="shared" si="169"/>
        <v>384</v>
      </c>
      <c r="EP27" s="33">
        <f t="shared" si="169"/>
        <v>424</v>
      </c>
      <c r="EQ27" s="33">
        <f t="shared" si="169"/>
        <v>392</v>
      </c>
      <c r="ER27" s="33">
        <f t="shared" si="169"/>
        <v>352</v>
      </c>
      <c r="ES27" s="33">
        <f t="shared" si="169"/>
        <v>408</v>
      </c>
      <c r="ET27" s="33">
        <f t="shared" si="169"/>
        <v>368</v>
      </c>
      <c r="EU27" s="33">
        <f t="shared" si="169"/>
        <v>392</v>
      </c>
      <c r="EV27" s="33">
        <f t="shared" si="169"/>
        <v>400</v>
      </c>
      <c r="EW27" s="33">
        <f t="shared" si="169"/>
        <v>392</v>
      </c>
      <c r="EX27" s="33">
        <f t="shared" si="169"/>
        <v>392</v>
      </c>
      <c r="EY27" s="33">
        <f t="shared" si="169"/>
        <v>400</v>
      </c>
      <c r="EZ27" s="33">
        <f t="shared" si="169"/>
        <v>376</v>
      </c>
      <c r="FA27" s="33">
        <f t="shared" si="169"/>
        <v>400</v>
      </c>
      <c r="FB27" s="33">
        <f t="shared" si="169"/>
        <v>408</v>
      </c>
      <c r="FC27" s="33">
        <f t="shared" si="169"/>
        <v>392</v>
      </c>
      <c r="FD27" s="33">
        <f t="shared" si="169"/>
        <v>376</v>
      </c>
      <c r="FE27" s="33">
        <f t="shared" si="169"/>
        <v>392</v>
      </c>
      <c r="FF27" s="33">
        <f t="shared" si="169"/>
        <v>368</v>
      </c>
      <c r="FG27" s="33">
        <f t="shared" si="169"/>
        <v>424</v>
      </c>
      <c r="FH27" s="33">
        <f t="shared" si="169"/>
        <v>368</v>
      </c>
      <c r="FI27" s="33">
        <f t="shared" si="169"/>
        <v>392</v>
      </c>
      <c r="FJ27" s="33">
        <f t="shared" si="169"/>
        <v>408</v>
      </c>
      <c r="FK27" s="33">
        <f t="shared" si="169"/>
        <v>384</v>
      </c>
      <c r="FL27" s="33">
        <f t="shared" si="169"/>
        <v>392</v>
      </c>
      <c r="FM27" s="33">
        <f t="shared" si="169"/>
        <v>400</v>
      </c>
      <c r="FN27" s="33">
        <f t="shared" si="169"/>
        <v>392</v>
      </c>
      <c r="FO27" s="33">
        <f t="shared" si="169"/>
        <v>424</v>
      </c>
      <c r="FP27" s="33">
        <f t="shared" si="169"/>
        <v>352</v>
      </c>
      <c r="FQ27" s="33">
        <f t="shared" si="169"/>
        <v>376</v>
      </c>
      <c r="FR27" s="33">
        <f t="shared" si="169"/>
        <v>368</v>
      </c>
      <c r="FS27" s="33">
        <f t="shared" si="169"/>
        <v>424</v>
      </c>
      <c r="FT27" s="33">
        <f t="shared" si="169"/>
        <v>368</v>
      </c>
      <c r="FU27" s="33">
        <f t="shared" si="169"/>
        <v>408</v>
      </c>
      <c r="FV27" s="33">
        <f t="shared" si="169"/>
        <v>392</v>
      </c>
      <c r="FW27" s="33">
        <f t="shared" si="169"/>
        <v>384</v>
      </c>
      <c r="FX27" s="33">
        <f t="shared" si="169"/>
        <v>408</v>
      </c>
      <c r="FY27" s="33">
        <f t="shared" si="169"/>
        <v>384</v>
      </c>
      <c r="FZ27" s="33">
        <f t="shared" si="169"/>
        <v>392</v>
      </c>
      <c r="GA27" s="33">
        <f t="shared" si="169"/>
        <v>424</v>
      </c>
      <c r="GB27" s="33">
        <f t="shared" si="169"/>
        <v>352</v>
      </c>
      <c r="GC27" s="33">
        <f t="shared" si="169"/>
        <v>376</v>
      </c>
      <c r="GD27" s="33">
        <f t="shared" si="169"/>
        <v>384</v>
      </c>
      <c r="GE27" s="33">
        <f t="shared" si="169"/>
        <v>408</v>
      </c>
      <c r="GF27" s="33">
        <f t="shared" si="169"/>
        <v>368</v>
      </c>
      <c r="GG27" s="33">
        <f t="shared" si="169"/>
        <v>424</v>
      </c>
      <c r="GH27" s="33">
        <f t="shared" si="169"/>
        <v>376</v>
      </c>
      <c r="GI27" s="33">
        <f t="shared" si="169"/>
        <v>384</v>
      </c>
      <c r="GJ27" s="33">
        <f t="shared" si="169"/>
        <v>408</v>
      </c>
      <c r="GK27" s="33">
        <f t="shared" si="169"/>
        <v>384</v>
      </c>
      <c r="GL27" s="33">
        <f t="shared" si="169"/>
        <v>408</v>
      </c>
      <c r="GM27" s="33">
        <f t="shared" ref="GM27:IX27" si="170">24*(GM6+GM7+GM5)+0.5*GM26</f>
        <v>408</v>
      </c>
      <c r="GN27" s="33">
        <f t="shared" si="170"/>
        <v>352</v>
      </c>
      <c r="GO27" s="33">
        <f t="shared" si="170"/>
        <v>376</v>
      </c>
      <c r="GP27" s="33">
        <f t="shared" si="170"/>
        <v>400</v>
      </c>
      <c r="GQ27" s="33">
        <f t="shared" si="170"/>
        <v>392</v>
      </c>
      <c r="GR27" s="33">
        <f t="shared" si="170"/>
        <v>368</v>
      </c>
      <c r="GS27" s="33">
        <f t="shared" si="170"/>
        <v>424</v>
      </c>
      <c r="GT27" s="33">
        <f t="shared" si="170"/>
        <v>376</v>
      </c>
      <c r="GU27" s="33">
        <f t="shared" si="170"/>
        <v>400</v>
      </c>
      <c r="GV27" s="33">
        <f t="shared" si="170"/>
        <v>392</v>
      </c>
      <c r="GW27" s="33">
        <f t="shared" si="170"/>
        <v>384</v>
      </c>
      <c r="GX27" s="33">
        <f t="shared" si="170"/>
        <v>424</v>
      </c>
      <c r="GY27" s="33">
        <f t="shared" si="170"/>
        <v>392</v>
      </c>
      <c r="GZ27" s="33">
        <f t="shared" si="170"/>
        <v>360</v>
      </c>
      <c r="HA27" s="33">
        <f t="shared" si="170"/>
        <v>408</v>
      </c>
      <c r="HB27" s="33">
        <f t="shared" si="170"/>
        <v>368</v>
      </c>
      <c r="HC27" s="33">
        <f t="shared" si="170"/>
        <v>392</v>
      </c>
      <c r="HD27" s="33">
        <f t="shared" si="170"/>
        <v>400</v>
      </c>
      <c r="HE27" s="33">
        <f t="shared" si="170"/>
        <v>392</v>
      </c>
      <c r="HF27" s="33">
        <f t="shared" si="170"/>
        <v>392</v>
      </c>
      <c r="HG27" s="33">
        <f t="shared" si="170"/>
        <v>400</v>
      </c>
      <c r="HH27" s="33">
        <f t="shared" si="170"/>
        <v>376</v>
      </c>
      <c r="HI27" s="33">
        <f t="shared" si="170"/>
        <v>400</v>
      </c>
      <c r="HJ27" s="33">
        <f t="shared" si="170"/>
        <v>408</v>
      </c>
      <c r="HK27" s="33">
        <f t="shared" si="170"/>
        <v>392</v>
      </c>
      <c r="HL27" s="33">
        <f t="shared" si="170"/>
        <v>352</v>
      </c>
      <c r="HM27" s="33">
        <f t="shared" si="170"/>
        <v>408</v>
      </c>
      <c r="HN27" s="33">
        <f t="shared" si="170"/>
        <v>368</v>
      </c>
      <c r="HO27" s="33">
        <f t="shared" si="170"/>
        <v>408</v>
      </c>
      <c r="HP27" s="33">
        <f t="shared" si="170"/>
        <v>384</v>
      </c>
      <c r="HQ27" s="33">
        <f t="shared" si="170"/>
        <v>392</v>
      </c>
      <c r="HR27" s="33">
        <f t="shared" si="170"/>
        <v>408</v>
      </c>
      <c r="HS27" s="33">
        <f t="shared" si="170"/>
        <v>384</v>
      </c>
      <c r="HT27" s="33">
        <f t="shared" si="170"/>
        <v>376</v>
      </c>
      <c r="HU27" s="33">
        <f t="shared" si="170"/>
        <v>416</v>
      </c>
      <c r="HV27" s="33">
        <f t="shared" si="170"/>
        <v>392</v>
      </c>
      <c r="HW27" s="33">
        <f t="shared" si="170"/>
        <v>408</v>
      </c>
      <c r="HX27" s="33">
        <f t="shared" si="170"/>
        <v>352</v>
      </c>
      <c r="HY27" s="33">
        <f t="shared" si="170"/>
        <v>392</v>
      </c>
      <c r="HZ27" s="33">
        <f t="shared" si="170"/>
        <v>368</v>
      </c>
      <c r="IA27" s="33">
        <f t="shared" si="170"/>
        <v>424</v>
      </c>
      <c r="IB27" s="33">
        <f t="shared" si="170"/>
        <v>368</v>
      </c>
      <c r="IC27" s="33">
        <f t="shared" si="170"/>
        <v>392</v>
      </c>
      <c r="ID27" s="33">
        <f t="shared" si="170"/>
        <v>408</v>
      </c>
      <c r="IE27" s="33">
        <f t="shared" si="170"/>
        <v>384</v>
      </c>
      <c r="IF27" s="33">
        <f t="shared" si="170"/>
        <v>392</v>
      </c>
      <c r="IG27" s="33">
        <f t="shared" si="170"/>
        <v>400</v>
      </c>
      <c r="IH27" s="33">
        <f t="shared" si="170"/>
        <v>392</v>
      </c>
      <c r="II27" s="33">
        <f t="shared" si="170"/>
        <v>424</v>
      </c>
      <c r="IJ27" s="33">
        <f t="shared" si="170"/>
        <v>352</v>
      </c>
      <c r="IK27" s="33">
        <f t="shared" si="170"/>
        <v>376</v>
      </c>
      <c r="IL27" s="33">
        <f t="shared" si="170"/>
        <v>368</v>
      </c>
      <c r="IM27" s="33">
        <f t="shared" si="170"/>
        <v>424</v>
      </c>
      <c r="IN27" s="33">
        <f t="shared" si="170"/>
        <v>368</v>
      </c>
      <c r="IO27" s="33">
        <f t="shared" si="170"/>
        <v>408</v>
      </c>
      <c r="IP27" s="33">
        <f t="shared" si="170"/>
        <v>392</v>
      </c>
      <c r="IQ27" s="33">
        <f t="shared" si="170"/>
        <v>384</v>
      </c>
      <c r="IR27" s="33">
        <f t="shared" si="170"/>
        <v>408</v>
      </c>
      <c r="IS27" s="33">
        <f t="shared" si="170"/>
        <v>384</v>
      </c>
      <c r="IT27" s="33">
        <f t="shared" si="170"/>
        <v>392</v>
      </c>
      <c r="IU27" s="33">
        <f t="shared" si="170"/>
        <v>424</v>
      </c>
      <c r="IV27" s="33">
        <f t="shared" si="170"/>
        <v>360</v>
      </c>
      <c r="IW27" s="33">
        <f t="shared" si="170"/>
        <v>376</v>
      </c>
      <c r="IX27" s="33">
        <f t="shared" si="170"/>
        <v>400</v>
      </c>
      <c r="IY27" s="33">
        <f t="shared" ref="IY27:LJ27" si="171">24*(IY6+IY7+IY5)+0.5*IY26</f>
        <v>392</v>
      </c>
      <c r="IZ27" s="33">
        <f t="shared" si="171"/>
        <v>368</v>
      </c>
      <c r="JA27" s="33">
        <f t="shared" si="171"/>
        <v>424</v>
      </c>
      <c r="JB27" s="33">
        <f t="shared" si="171"/>
        <v>376</v>
      </c>
      <c r="JC27" s="33">
        <f t="shared" si="171"/>
        <v>400</v>
      </c>
      <c r="JD27" s="33">
        <f t="shared" si="171"/>
        <v>392</v>
      </c>
      <c r="JE27" s="33">
        <f t="shared" si="171"/>
        <v>384</v>
      </c>
      <c r="JF27" s="33">
        <f t="shared" si="171"/>
        <v>424</v>
      </c>
      <c r="JG27" s="33">
        <f t="shared" si="171"/>
        <v>392</v>
      </c>
      <c r="JH27" s="33">
        <f t="shared" si="171"/>
        <v>352</v>
      </c>
      <c r="JI27" s="33">
        <f t="shared" si="171"/>
        <v>392</v>
      </c>
      <c r="JJ27" s="33">
        <f t="shared" si="171"/>
        <v>384</v>
      </c>
      <c r="JK27" s="33">
        <f t="shared" si="171"/>
        <v>392</v>
      </c>
      <c r="JL27" s="33">
        <f t="shared" si="171"/>
        <v>384</v>
      </c>
      <c r="JM27" s="33">
        <f t="shared" si="171"/>
        <v>408</v>
      </c>
      <c r="JN27" s="33">
        <f t="shared" si="171"/>
        <v>376</v>
      </c>
      <c r="JO27" s="33">
        <f t="shared" si="171"/>
        <v>416</v>
      </c>
      <c r="JP27" s="33">
        <f t="shared" si="171"/>
        <v>376</v>
      </c>
      <c r="JQ27" s="33">
        <f t="shared" si="171"/>
        <v>384</v>
      </c>
      <c r="JR27" s="33">
        <f t="shared" si="171"/>
        <v>424</v>
      </c>
      <c r="JS27" s="33">
        <f t="shared" si="171"/>
        <v>392</v>
      </c>
      <c r="JT27" s="33">
        <f t="shared" si="171"/>
        <v>352</v>
      </c>
      <c r="JU27" s="33">
        <f t="shared" si="171"/>
        <v>408</v>
      </c>
      <c r="JV27" s="33">
        <f t="shared" si="171"/>
        <v>368</v>
      </c>
      <c r="JW27" s="33">
        <f t="shared" si="171"/>
        <v>392</v>
      </c>
      <c r="JX27" s="33">
        <f t="shared" si="171"/>
        <v>400</v>
      </c>
      <c r="JY27" s="33">
        <f t="shared" si="171"/>
        <v>392</v>
      </c>
      <c r="JZ27" s="33">
        <f t="shared" si="171"/>
        <v>392</v>
      </c>
      <c r="KA27" s="33">
        <f t="shared" si="171"/>
        <v>400</v>
      </c>
      <c r="KB27" s="33">
        <f t="shared" si="171"/>
        <v>376</v>
      </c>
      <c r="KC27" s="33">
        <f t="shared" si="171"/>
        <v>400</v>
      </c>
      <c r="KD27" s="33">
        <f t="shared" si="171"/>
        <v>408</v>
      </c>
      <c r="KE27" s="33">
        <f t="shared" si="171"/>
        <v>392</v>
      </c>
      <c r="KF27" s="33">
        <f t="shared" si="171"/>
        <v>352</v>
      </c>
      <c r="KG27" s="33">
        <f t="shared" si="171"/>
        <v>408</v>
      </c>
      <c r="KH27" s="33">
        <f t="shared" si="171"/>
        <v>368</v>
      </c>
      <c r="KI27" s="33">
        <f t="shared" si="171"/>
        <v>408</v>
      </c>
      <c r="KJ27" s="33">
        <f t="shared" si="171"/>
        <v>384</v>
      </c>
      <c r="KK27" s="33">
        <f t="shared" si="171"/>
        <v>392</v>
      </c>
      <c r="KL27" s="33">
        <f t="shared" si="171"/>
        <v>408</v>
      </c>
      <c r="KM27" s="33">
        <f t="shared" si="171"/>
        <v>384</v>
      </c>
      <c r="KN27" s="33">
        <f t="shared" si="171"/>
        <v>376</v>
      </c>
      <c r="KO27" s="33">
        <f t="shared" si="171"/>
        <v>416</v>
      </c>
      <c r="KP27" s="33">
        <f t="shared" si="171"/>
        <v>392</v>
      </c>
      <c r="KQ27" s="33">
        <f t="shared" si="171"/>
        <v>408</v>
      </c>
      <c r="KR27" s="33">
        <f t="shared" si="171"/>
        <v>376</v>
      </c>
      <c r="KS27" s="33">
        <f t="shared" si="171"/>
        <v>376</v>
      </c>
      <c r="KT27" s="33">
        <f t="shared" si="171"/>
        <v>368</v>
      </c>
      <c r="KU27" s="33">
        <f t="shared" si="171"/>
        <v>424</v>
      </c>
      <c r="KV27" s="33">
        <f t="shared" si="171"/>
        <v>368</v>
      </c>
      <c r="KW27" s="33">
        <f t="shared" si="171"/>
        <v>408</v>
      </c>
      <c r="KX27" s="33">
        <f t="shared" si="171"/>
        <v>392</v>
      </c>
      <c r="KY27" s="33">
        <f t="shared" si="171"/>
        <v>384</v>
      </c>
      <c r="KZ27" s="33">
        <f t="shared" si="171"/>
        <v>408</v>
      </c>
      <c r="LA27" s="33">
        <f t="shared" si="171"/>
        <v>384</v>
      </c>
      <c r="LB27" s="33">
        <f t="shared" si="171"/>
        <v>392</v>
      </c>
      <c r="LC27" s="33">
        <f t="shared" si="171"/>
        <v>424</v>
      </c>
      <c r="LD27" s="33">
        <f t="shared" si="171"/>
        <v>352</v>
      </c>
      <c r="LE27" s="33">
        <f t="shared" si="171"/>
        <v>376</v>
      </c>
      <c r="LF27" s="33">
        <f t="shared" si="171"/>
        <v>384</v>
      </c>
      <c r="LG27" s="33">
        <f t="shared" si="171"/>
        <v>408</v>
      </c>
      <c r="LH27" s="33">
        <f t="shared" si="171"/>
        <v>368</v>
      </c>
      <c r="LI27" s="33">
        <f t="shared" si="171"/>
        <v>424</v>
      </c>
      <c r="LJ27" s="33">
        <f t="shared" si="171"/>
        <v>376</v>
      </c>
      <c r="LK27" s="33">
        <f t="shared" ref="LK27:MX27" si="172">24*(LK6+LK7+LK5)+0.5*LK26</f>
        <v>384</v>
      </c>
      <c r="LL27" s="33">
        <f t="shared" si="172"/>
        <v>408</v>
      </c>
      <c r="LM27" s="33">
        <f t="shared" si="172"/>
        <v>384</v>
      </c>
      <c r="LN27" s="33">
        <f t="shared" si="172"/>
        <v>408</v>
      </c>
      <c r="LO27" s="33">
        <f t="shared" si="172"/>
        <v>408</v>
      </c>
      <c r="LP27" s="33">
        <f t="shared" si="172"/>
        <v>352</v>
      </c>
      <c r="LQ27" s="33">
        <f t="shared" si="172"/>
        <v>376</v>
      </c>
      <c r="LR27" s="33">
        <f t="shared" si="172"/>
        <v>400</v>
      </c>
      <c r="LS27" s="33">
        <f t="shared" si="172"/>
        <v>392</v>
      </c>
      <c r="LT27" s="33">
        <f t="shared" si="172"/>
        <v>368</v>
      </c>
      <c r="LU27" s="33">
        <f t="shared" si="172"/>
        <v>424</v>
      </c>
      <c r="LV27" s="33">
        <f t="shared" si="172"/>
        <v>376</v>
      </c>
      <c r="LW27" s="33">
        <f t="shared" si="172"/>
        <v>400</v>
      </c>
      <c r="LX27" s="33">
        <f t="shared" si="172"/>
        <v>392</v>
      </c>
      <c r="LY27" s="33">
        <f t="shared" si="172"/>
        <v>384</v>
      </c>
      <c r="LZ27" s="33">
        <f t="shared" si="172"/>
        <v>424</v>
      </c>
      <c r="MA27" s="33">
        <f t="shared" si="172"/>
        <v>392</v>
      </c>
      <c r="MB27" s="33">
        <f t="shared" si="172"/>
        <v>352</v>
      </c>
      <c r="MC27" s="33">
        <f t="shared" si="172"/>
        <v>392</v>
      </c>
      <c r="MD27" s="33">
        <f t="shared" si="172"/>
        <v>384</v>
      </c>
      <c r="ME27" s="33">
        <f t="shared" si="172"/>
        <v>392</v>
      </c>
      <c r="MF27" s="33">
        <f t="shared" si="172"/>
        <v>384</v>
      </c>
      <c r="MG27" s="33">
        <f t="shared" si="172"/>
        <v>408</v>
      </c>
      <c r="MH27" s="33">
        <f t="shared" si="172"/>
        <v>376</v>
      </c>
      <c r="MI27" s="33">
        <f t="shared" si="172"/>
        <v>416</v>
      </c>
      <c r="MJ27" s="33">
        <f t="shared" si="172"/>
        <v>376</v>
      </c>
      <c r="MK27" s="33">
        <f t="shared" si="172"/>
        <v>384</v>
      </c>
      <c r="ML27" s="33">
        <f t="shared" si="172"/>
        <v>424</v>
      </c>
      <c r="MM27" s="33">
        <f t="shared" si="172"/>
        <v>392</v>
      </c>
      <c r="MN27" s="33">
        <f t="shared" si="172"/>
        <v>360</v>
      </c>
      <c r="MO27" s="33">
        <f t="shared" si="172"/>
        <v>408</v>
      </c>
      <c r="MP27" s="33">
        <f t="shared" si="172"/>
        <v>368</v>
      </c>
      <c r="MQ27" s="33">
        <f t="shared" si="172"/>
        <v>408</v>
      </c>
      <c r="MR27" s="33">
        <f t="shared" si="172"/>
        <v>384</v>
      </c>
      <c r="MS27" s="33">
        <f t="shared" si="172"/>
        <v>392</v>
      </c>
      <c r="MT27" s="33">
        <f t="shared" si="172"/>
        <v>408</v>
      </c>
      <c r="MU27" s="33">
        <f t="shared" si="172"/>
        <v>384</v>
      </c>
      <c r="MV27" s="33">
        <f t="shared" si="172"/>
        <v>376</v>
      </c>
      <c r="MW27" s="33">
        <f t="shared" si="172"/>
        <v>416</v>
      </c>
      <c r="MX27" s="33">
        <f t="shared" si="172"/>
        <v>392</v>
      </c>
    </row>
    <row r="28" spans="1:362" x14ac:dyDescent="0.2">
      <c r="A28" s="32"/>
      <c r="B28" s="33">
        <f>SUM(C28:N28)</f>
        <v>8760</v>
      </c>
      <c r="C28" s="33">
        <f t="shared" ref="C28:BN28" si="173">SUM(C26:C27)</f>
        <v>744</v>
      </c>
      <c r="D28" s="33">
        <f t="shared" si="173"/>
        <v>672</v>
      </c>
      <c r="E28" s="33">
        <f t="shared" si="173"/>
        <v>744</v>
      </c>
      <c r="F28" s="33">
        <f t="shared" si="173"/>
        <v>720</v>
      </c>
      <c r="G28" s="33">
        <f t="shared" si="173"/>
        <v>744</v>
      </c>
      <c r="H28" s="33">
        <f t="shared" si="173"/>
        <v>720</v>
      </c>
      <c r="I28" s="33">
        <f t="shared" si="173"/>
        <v>744</v>
      </c>
      <c r="J28" s="33">
        <f t="shared" si="173"/>
        <v>744</v>
      </c>
      <c r="K28" s="33">
        <f t="shared" si="173"/>
        <v>720</v>
      </c>
      <c r="L28" s="33">
        <f t="shared" si="173"/>
        <v>744</v>
      </c>
      <c r="M28" s="33">
        <f t="shared" si="173"/>
        <v>720</v>
      </c>
      <c r="N28" s="33">
        <f t="shared" si="173"/>
        <v>744</v>
      </c>
      <c r="O28" s="33">
        <f t="shared" si="173"/>
        <v>744</v>
      </c>
      <c r="P28" s="33">
        <f t="shared" si="173"/>
        <v>696</v>
      </c>
      <c r="Q28" s="33">
        <f t="shared" si="173"/>
        <v>744</v>
      </c>
      <c r="R28" s="33">
        <f t="shared" si="173"/>
        <v>720</v>
      </c>
      <c r="S28" s="33">
        <f t="shared" si="173"/>
        <v>744</v>
      </c>
      <c r="T28" s="33">
        <f t="shared" si="173"/>
        <v>720</v>
      </c>
      <c r="U28" s="33">
        <f t="shared" si="173"/>
        <v>744</v>
      </c>
      <c r="V28" s="33">
        <f t="shared" si="173"/>
        <v>744</v>
      </c>
      <c r="W28" s="33">
        <f t="shared" si="173"/>
        <v>720</v>
      </c>
      <c r="X28" s="33">
        <f t="shared" si="173"/>
        <v>744</v>
      </c>
      <c r="Y28" s="33">
        <f t="shared" si="173"/>
        <v>720</v>
      </c>
      <c r="Z28" s="33">
        <f t="shared" si="173"/>
        <v>744</v>
      </c>
      <c r="AA28" s="33">
        <f t="shared" si="173"/>
        <v>744</v>
      </c>
      <c r="AB28" s="33">
        <f t="shared" si="173"/>
        <v>672</v>
      </c>
      <c r="AC28" s="33">
        <f t="shared" si="173"/>
        <v>744</v>
      </c>
      <c r="AD28" s="33">
        <f t="shared" si="173"/>
        <v>720</v>
      </c>
      <c r="AE28" s="33">
        <f t="shared" si="173"/>
        <v>744</v>
      </c>
      <c r="AF28" s="33">
        <f t="shared" si="173"/>
        <v>720</v>
      </c>
      <c r="AG28" s="33">
        <f t="shared" si="173"/>
        <v>744</v>
      </c>
      <c r="AH28" s="33">
        <f t="shared" si="173"/>
        <v>744</v>
      </c>
      <c r="AI28" s="33">
        <f t="shared" si="173"/>
        <v>720</v>
      </c>
      <c r="AJ28" s="33">
        <f t="shared" si="173"/>
        <v>744</v>
      </c>
      <c r="AK28" s="33">
        <f t="shared" si="173"/>
        <v>720</v>
      </c>
      <c r="AL28" s="33">
        <f t="shared" si="173"/>
        <v>744</v>
      </c>
      <c r="AM28" s="33">
        <f t="shared" si="173"/>
        <v>744</v>
      </c>
      <c r="AN28" s="33">
        <f t="shared" si="173"/>
        <v>672</v>
      </c>
      <c r="AO28" s="33">
        <f t="shared" si="173"/>
        <v>744</v>
      </c>
      <c r="AP28" s="33">
        <f t="shared" si="173"/>
        <v>720</v>
      </c>
      <c r="AQ28" s="33">
        <f t="shared" si="173"/>
        <v>744</v>
      </c>
      <c r="AR28" s="33">
        <f t="shared" si="173"/>
        <v>720</v>
      </c>
      <c r="AS28" s="33">
        <f t="shared" si="173"/>
        <v>744</v>
      </c>
      <c r="AT28" s="33">
        <f t="shared" si="173"/>
        <v>744</v>
      </c>
      <c r="AU28" s="33">
        <f t="shared" si="173"/>
        <v>720</v>
      </c>
      <c r="AV28" s="33">
        <f t="shared" si="173"/>
        <v>744</v>
      </c>
      <c r="AW28" s="33">
        <f t="shared" si="173"/>
        <v>720</v>
      </c>
      <c r="AX28" s="33">
        <f t="shared" si="173"/>
        <v>744</v>
      </c>
      <c r="AY28" s="33">
        <f t="shared" si="173"/>
        <v>744</v>
      </c>
      <c r="AZ28" s="33">
        <f t="shared" si="173"/>
        <v>672</v>
      </c>
      <c r="BA28" s="33">
        <f t="shared" si="173"/>
        <v>744</v>
      </c>
      <c r="BB28" s="33">
        <f t="shared" si="173"/>
        <v>720</v>
      </c>
      <c r="BC28" s="33">
        <f t="shared" si="173"/>
        <v>744</v>
      </c>
      <c r="BD28" s="33">
        <f t="shared" si="173"/>
        <v>720</v>
      </c>
      <c r="BE28" s="33">
        <f t="shared" si="173"/>
        <v>744</v>
      </c>
      <c r="BF28" s="33">
        <f t="shared" si="173"/>
        <v>744</v>
      </c>
      <c r="BG28" s="33">
        <f t="shared" si="173"/>
        <v>720</v>
      </c>
      <c r="BH28" s="33">
        <f t="shared" si="173"/>
        <v>744</v>
      </c>
      <c r="BI28" s="33">
        <f t="shared" si="173"/>
        <v>720</v>
      </c>
      <c r="BJ28" s="33">
        <f t="shared" si="173"/>
        <v>744</v>
      </c>
      <c r="BK28" s="33">
        <f t="shared" si="173"/>
        <v>744</v>
      </c>
      <c r="BL28" s="33">
        <f t="shared" si="173"/>
        <v>696</v>
      </c>
      <c r="BM28" s="33">
        <f t="shared" si="173"/>
        <v>744</v>
      </c>
      <c r="BN28" s="33">
        <f t="shared" si="173"/>
        <v>720</v>
      </c>
      <c r="BO28" s="33">
        <f t="shared" ref="BO28:DZ28" si="174">SUM(BO26:BO27)</f>
        <v>744</v>
      </c>
      <c r="BP28" s="33">
        <f t="shared" si="174"/>
        <v>720</v>
      </c>
      <c r="BQ28" s="33">
        <f t="shared" si="174"/>
        <v>744</v>
      </c>
      <c r="BR28" s="33">
        <f t="shared" si="174"/>
        <v>744</v>
      </c>
      <c r="BS28" s="33">
        <f t="shared" si="174"/>
        <v>720</v>
      </c>
      <c r="BT28" s="33">
        <f t="shared" si="174"/>
        <v>744</v>
      </c>
      <c r="BU28" s="33">
        <f t="shared" si="174"/>
        <v>720</v>
      </c>
      <c r="BV28" s="33">
        <f t="shared" si="174"/>
        <v>744</v>
      </c>
      <c r="BW28" s="33">
        <f t="shared" si="174"/>
        <v>744</v>
      </c>
      <c r="BX28" s="33">
        <f t="shared" si="174"/>
        <v>672</v>
      </c>
      <c r="BY28" s="33">
        <f t="shared" si="174"/>
        <v>744</v>
      </c>
      <c r="BZ28" s="33">
        <f t="shared" si="174"/>
        <v>720</v>
      </c>
      <c r="CA28" s="33">
        <f t="shared" si="174"/>
        <v>744</v>
      </c>
      <c r="CB28" s="33">
        <f t="shared" si="174"/>
        <v>720</v>
      </c>
      <c r="CC28" s="33">
        <f t="shared" si="174"/>
        <v>744</v>
      </c>
      <c r="CD28" s="33">
        <f t="shared" si="174"/>
        <v>744</v>
      </c>
      <c r="CE28" s="33">
        <f t="shared" si="174"/>
        <v>720</v>
      </c>
      <c r="CF28" s="33">
        <f t="shared" si="174"/>
        <v>744</v>
      </c>
      <c r="CG28" s="33">
        <f t="shared" si="174"/>
        <v>720</v>
      </c>
      <c r="CH28" s="33">
        <f t="shared" si="174"/>
        <v>744</v>
      </c>
      <c r="CI28" s="33">
        <f t="shared" si="174"/>
        <v>744</v>
      </c>
      <c r="CJ28" s="33">
        <f t="shared" si="174"/>
        <v>672</v>
      </c>
      <c r="CK28" s="33">
        <f t="shared" si="174"/>
        <v>744</v>
      </c>
      <c r="CL28" s="33">
        <f t="shared" si="174"/>
        <v>720</v>
      </c>
      <c r="CM28" s="33">
        <f t="shared" si="174"/>
        <v>744</v>
      </c>
      <c r="CN28" s="33">
        <f t="shared" si="174"/>
        <v>720</v>
      </c>
      <c r="CO28" s="33">
        <f t="shared" si="174"/>
        <v>744</v>
      </c>
      <c r="CP28" s="33">
        <f t="shared" si="174"/>
        <v>744</v>
      </c>
      <c r="CQ28" s="33">
        <f t="shared" si="174"/>
        <v>720</v>
      </c>
      <c r="CR28" s="33">
        <f t="shared" si="174"/>
        <v>744</v>
      </c>
      <c r="CS28" s="33">
        <f t="shared" si="174"/>
        <v>720</v>
      </c>
      <c r="CT28" s="33">
        <f t="shared" si="174"/>
        <v>744</v>
      </c>
      <c r="CU28" s="33">
        <f t="shared" si="174"/>
        <v>744</v>
      </c>
      <c r="CV28" s="33">
        <f t="shared" si="174"/>
        <v>672</v>
      </c>
      <c r="CW28" s="33">
        <f t="shared" si="174"/>
        <v>744</v>
      </c>
      <c r="CX28" s="33">
        <f t="shared" si="174"/>
        <v>720</v>
      </c>
      <c r="CY28" s="33">
        <f t="shared" si="174"/>
        <v>744</v>
      </c>
      <c r="CZ28" s="33">
        <f t="shared" si="174"/>
        <v>720</v>
      </c>
      <c r="DA28" s="33">
        <f t="shared" si="174"/>
        <v>744</v>
      </c>
      <c r="DB28" s="33">
        <f t="shared" si="174"/>
        <v>744</v>
      </c>
      <c r="DC28" s="33">
        <f t="shared" si="174"/>
        <v>720</v>
      </c>
      <c r="DD28" s="33">
        <f t="shared" si="174"/>
        <v>744</v>
      </c>
      <c r="DE28" s="33">
        <f t="shared" si="174"/>
        <v>720</v>
      </c>
      <c r="DF28" s="33">
        <f t="shared" si="174"/>
        <v>744</v>
      </c>
      <c r="DG28" s="33">
        <f t="shared" si="174"/>
        <v>744</v>
      </c>
      <c r="DH28" s="33">
        <f t="shared" si="174"/>
        <v>696</v>
      </c>
      <c r="DI28" s="33">
        <f t="shared" si="174"/>
        <v>744</v>
      </c>
      <c r="DJ28" s="33">
        <f t="shared" si="174"/>
        <v>720</v>
      </c>
      <c r="DK28" s="33">
        <f t="shared" si="174"/>
        <v>744</v>
      </c>
      <c r="DL28" s="33">
        <f t="shared" si="174"/>
        <v>720</v>
      </c>
      <c r="DM28" s="33">
        <f t="shared" si="174"/>
        <v>744</v>
      </c>
      <c r="DN28" s="33">
        <f t="shared" si="174"/>
        <v>744</v>
      </c>
      <c r="DO28" s="33">
        <f t="shared" si="174"/>
        <v>720</v>
      </c>
      <c r="DP28" s="33">
        <f t="shared" si="174"/>
        <v>744</v>
      </c>
      <c r="DQ28" s="33">
        <f t="shared" si="174"/>
        <v>720</v>
      </c>
      <c r="DR28" s="33">
        <f t="shared" si="174"/>
        <v>744</v>
      </c>
      <c r="DS28" s="33">
        <f t="shared" si="174"/>
        <v>744</v>
      </c>
      <c r="DT28" s="33">
        <f t="shared" si="174"/>
        <v>672</v>
      </c>
      <c r="DU28" s="33">
        <f t="shared" si="174"/>
        <v>744</v>
      </c>
      <c r="DV28" s="33">
        <f t="shared" si="174"/>
        <v>720</v>
      </c>
      <c r="DW28" s="33">
        <f t="shared" si="174"/>
        <v>744</v>
      </c>
      <c r="DX28" s="33">
        <f t="shared" si="174"/>
        <v>720</v>
      </c>
      <c r="DY28" s="33">
        <f t="shared" si="174"/>
        <v>744</v>
      </c>
      <c r="DZ28" s="33">
        <f t="shared" si="174"/>
        <v>744</v>
      </c>
      <c r="EA28" s="33">
        <f t="shared" ref="EA28:GL28" si="175">SUM(EA26:EA27)</f>
        <v>720</v>
      </c>
      <c r="EB28" s="33">
        <f t="shared" si="175"/>
        <v>744</v>
      </c>
      <c r="EC28" s="33">
        <f t="shared" si="175"/>
        <v>720</v>
      </c>
      <c r="ED28" s="33">
        <f t="shared" si="175"/>
        <v>744</v>
      </c>
      <c r="EE28" s="33">
        <f t="shared" si="175"/>
        <v>744</v>
      </c>
      <c r="EF28" s="33">
        <f t="shared" si="175"/>
        <v>672</v>
      </c>
      <c r="EG28" s="33">
        <f t="shared" si="175"/>
        <v>744</v>
      </c>
      <c r="EH28" s="33">
        <f t="shared" si="175"/>
        <v>720</v>
      </c>
      <c r="EI28" s="33">
        <f t="shared" si="175"/>
        <v>744</v>
      </c>
      <c r="EJ28" s="33">
        <f t="shared" si="175"/>
        <v>720</v>
      </c>
      <c r="EK28" s="33">
        <f t="shared" si="175"/>
        <v>744</v>
      </c>
      <c r="EL28" s="33">
        <f t="shared" si="175"/>
        <v>744</v>
      </c>
      <c r="EM28" s="33">
        <f t="shared" si="175"/>
        <v>720</v>
      </c>
      <c r="EN28" s="33">
        <f t="shared" si="175"/>
        <v>744</v>
      </c>
      <c r="EO28" s="33">
        <f t="shared" si="175"/>
        <v>720</v>
      </c>
      <c r="EP28" s="33">
        <f t="shared" si="175"/>
        <v>744</v>
      </c>
      <c r="EQ28" s="33">
        <f t="shared" si="175"/>
        <v>744</v>
      </c>
      <c r="ER28" s="33">
        <f t="shared" si="175"/>
        <v>672</v>
      </c>
      <c r="ES28" s="33">
        <f t="shared" si="175"/>
        <v>744</v>
      </c>
      <c r="ET28" s="33">
        <f t="shared" si="175"/>
        <v>720</v>
      </c>
      <c r="EU28" s="33">
        <f t="shared" si="175"/>
        <v>744</v>
      </c>
      <c r="EV28" s="33">
        <f t="shared" si="175"/>
        <v>720</v>
      </c>
      <c r="EW28" s="33">
        <f t="shared" si="175"/>
        <v>744</v>
      </c>
      <c r="EX28" s="33">
        <f t="shared" si="175"/>
        <v>744</v>
      </c>
      <c r="EY28" s="33">
        <f t="shared" si="175"/>
        <v>720</v>
      </c>
      <c r="EZ28" s="33">
        <f t="shared" si="175"/>
        <v>744</v>
      </c>
      <c r="FA28" s="33">
        <f t="shared" si="175"/>
        <v>720</v>
      </c>
      <c r="FB28" s="33">
        <f t="shared" si="175"/>
        <v>744</v>
      </c>
      <c r="FC28" s="33">
        <f t="shared" si="175"/>
        <v>744</v>
      </c>
      <c r="FD28" s="33">
        <f t="shared" si="175"/>
        <v>696</v>
      </c>
      <c r="FE28" s="33">
        <f t="shared" si="175"/>
        <v>744</v>
      </c>
      <c r="FF28" s="33">
        <f t="shared" si="175"/>
        <v>720</v>
      </c>
      <c r="FG28" s="33">
        <f t="shared" si="175"/>
        <v>744</v>
      </c>
      <c r="FH28" s="33">
        <f t="shared" si="175"/>
        <v>720</v>
      </c>
      <c r="FI28" s="33">
        <f t="shared" si="175"/>
        <v>744</v>
      </c>
      <c r="FJ28" s="33">
        <f t="shared" si="175"/>
        <v>744</v>
      </c>
      <c r="FK28" s="33">
        <f t="shared" si="175"/>
        <v>720</v>
      </c>
      <c r="FL28" s="33">
        <f t="shared" si="175"/>
        <v>744</v>
      </c>
      <c r="FM28" s="33">
        <f t="shared" si="175"/>
        <v>720</v>
      </c>
      <c r="FN28" s="33">
        <f t="shared" si="175"/>
        <v>744</v>
      </c>
      <c r="FO28" s="33">
        <f t="shared" si="175"/>
        <v>744</v>
      </c>
      <c r="FP28" s="33">
        <f t="shared" si="175"/>
        <v>672</v>
      </c>
      <c r="FQ28" s="33">
        <f t="shared" si="175"/>
        <v>744</v>
      </c>
      <c r="FR28" s="33">
        <f t="shared" si="175"/>
        <v>720</v>
      </c>
      <c r="FS28" s="33">
        <f t="shared" si="175"/>
        <v>744</v>
      </c>
      <c r="FT28" s="33">
        <f t="shared" si="175"/>
        <v>720</v>
      </c>
      <c r="FU28" s="33">
        <f t="shared" si="175"/>
        <v>744</v>
      </c>
      <c r="FV28" s="33">
        <f t="shared" si="175"/>
        <v>744</v>
      </c>
      <c r="FW28" s="33">
        <f t="shared" si="175"/>
        <v>720</v>
      </c>
      <c r="FX28" s="33">
        <f t="shared" si="175"/>
        <v>744</v>
      </c>
      <c r="FY28" s="33">
        <f t="shared" si="175"/>
        <v>720</v>
      </c>
      <c r="FZ28" s="33">
        <f t="shared" si="175"/>
        <v>744</v>
      </c>
      <c r="GA28" s="33">
        <f t="shared" si="175"/>
        <v>744</v>
      </c>
      <c r="GB28" s="33">
        <f t="shared" si="175"/>
        <v>672</v>
      </c>
      <c r="GC28" s="33">
        <f t="shared" si="175"/>
        <v>744</v>
      </c>
      <c r="GD28" s="33">
        <f t="shared" si="175"/>
        <v>720</v>
      </c>
      <c r="GE28" s="33">
        <f t="shared" si="175"/>
        <v>744</v>
      </c>
      <c r="GF28" s="33">
        <f t="shared" si="175"/>
        <v>720</v>
      </c>
      <c r="GG28" s="33">
        <f t="shared" si="175"/>
        <v>744</v>
      </c>
      <c r="GH28" s="33">
        <f t="shared" si="175"/>
        <v>744</v>
      </c>
      <c r="GI28" s="33">
        <f t="shared" si="175"/>
        <v>720</v>
      </c>
      <c r="GJ28" s="33">
        <f t="shared" si="175"/>
        <v>744</v>
      </c>
      <c r="GK28" s="33">
        <f t="shared" si="175"/>
        <v>720</v>
      </c>
      <c r="GL28" s="33">
        <f t="shared" si="175"/>
        <v>744</v>
      </c>
      <c r="GM28" s="33">
        <f t="shared" ref="GM28:IX28" si="176">SUM(GM26:GM27)</f>
        <v>744</v>
      </c>
      <c r="GN28" s="33">
        <f t="shared" si="176"/>
        <v>672</v>
      </c>
      <c r="GO28" s="33">
        <f t="shared" si="176"/>
        <v>744</v>
      </c>
      <c r="GP28" s="33">
        <f t="shared" si="176"/>
        <v>720</v>
      </c>
      <c r="GQ28" s="33">
        <f t="shared" si="176"/>
        <v>744</v>
      </c>
      <c r="GR28" s="33">
        <f t="shared" si="176"/>
        <v>720</v>
      </c>
      <c r="GS28" s="33">
        <f t="shared" si="176"/>
        <v>744</v>
      </c>
      <c r="GT28" s="33">
        <f t="shared" si="176"/>
        <v>744</v>
      </c>
      <c r="GU28" s="33">
        <f t="shared" si="176"/>
        <v>720</v>
      </c>
      <c r="GV28" s="33">
        <f t="shared" si="176"/>
        <v>744</v>
      </c>
      <c r="GW28" s="33">
        <f t="shared" si="176"/>
        <v>720</v>
      </c>
      <c r="GX28" s="33">
        <f t="shared" si="176"/>
        <v>744</v>
      </c>
      <c r="GY28" s="33">
        <f t="shared" si="176"/>
        <v>744</v>
      </c>
      <c r="GZ28" s="33">
        <f t="shared" si="176"/>
        <v>696</v>
      </c>
      <c r="HA28" s="33">
        <f t="shared" si="176"/>
        <v>744</v>
      </c>
      <c r="HB28" s="33">
        <f t="shared" si="176"/>
        <v>720</v>
      </c>
      <c r="HC28" s="33">
        <f t="shared" si="176"/>
        <v>744</v>
      </c>
      <c r="HD28" s="33">
        <f t="shared" si="176"/>
        <v>720</v>
      </c>
      <c r="HE28" s="33">
        <f t="shared" si="176"/>
        <v>744</v>
      </c>
      <c r="HF28" s="33">
        <f t="shared" si="176"/>
        <v>744</v>
      </c>
      <c r="HG28" s="33">
        <f t="shared" si="176"/>
        <v>720</v>
      </c>
      <c r="HH28" s="33">
        <f t="shared" si="176"/>
        <v>744</v>
      </c>
      <c r="HI28" s="33">
        <f t="shared" si="176"/>
        <v>720</v>
      </c>
      <c r="HJ28" s="33">
        <f t="shared" si="176"/>
        <v>744</v>
      </c>
      <c r="HK28" s="33">
        <f t="shared" si="176"/>
        <v>744</v>
      </c>
      <c r="HL28" s="33">
        <f t="shared" si="176"/>
        <v>672</v>
      </c>
      <c r="HM28" s="33">
        <f t="shared" si="176"/>
        <v>744</v>
      </c>
      <c r="HN28" s="33">
        <f t="shared" si="176"/>
        <v>720</v>
      </c>
      <c r="HO28" s="33">
        <f t="shared" si="176"/>
        <v>744</v>
      </c>
      <c r="HP28" s="33">
        <f t="shared" si="176"/>
        <v>720</v>
      </c>
      <c r="HQ28" s="33">
        <f t="shared" si="176"/>
        <v>744</v>
      </c>
      <c r="HR28" s="33">
        <f t="shared" si="176"/>
        <v>744</v>
      </c>
      <c r="HS28" s="33">
        <f t="shared" si="176"/>
        <v>720</v>
      </c>
      <c r="HT28" s="33">
        <f t="shared" si="176"/>
        <v>744</v>
      </c>
      <c r="HU28" s="33">
        <f t="shared" si="176"/>
        <v>720</v>
      </c>
      <c r="HV28" s="33">
        <f t="shared" si="176"/>
        <v>744</v>
      </c>
      <c r="HW28" s="33">
        <f t="shared" si="176"/>
        <v>744</v>
      </c>
      <c r="HX28" s="33">
        <f t="shared" si="176"/>
        <v>672</v>
      </c>
      <c r="HY28" s="33">
        <f t="shared" si="176"/>
        <v>744</v>
      </c>
      <c r="HZ28" s="33">
        <f t="shared" si="176"/>
        <v>720</v>
      </c>
      <c r="IA28" s="33">
        <f t="shared" si="176"/>
        <v>744</v>
      </c>
      <c r="IB28" s="33">
        <f t="shared" si="176"/>
        <v>720</v>
      </c>
      <c r="IC28" s="33">
        <f t="shared" si="176"/>
        <v>744</v>
      </c>
      <c r="ID28" s="33">
        <f t="shared" si="176"/>
        <v>744</v>
      </c>
      <c r="IE28" s="33">
        <f t="shared" si="176"/>
        <v>720</v>
      </c>
      <c r="IF28" s="33">
        <f t="shared" si="176"/>
        <v>744</v>
      </c>
      <c r="IG28" s="33">
        <f t="shared" si="176"/>
        <v>720</v>
      </c>
      <c r="IH28" s="33">
        <f t="shared" si="176"/>
        <v>744</v>
      </c>
      <c r="II28" s="33">
        <f t="shared" si="176"/>
        <v>744</v>
      </c>
      <c r="IJ28" s="33">
        <f t="shared" si="176"/>
        <v>672</v>
      </c>
      <c r="IK28" s="33">
        <f t="shared" si="176"/>
        <v>744</v>
      </c>
      <c r="IL28" s="33">
        <f t="shared" si="176"/>
        <v>720</v>
      </c>
      <c r="IM28" s="33">
        <f t="shared" si="176"/>
        <v>744</v>
      </c>
      <c r="IN28" s="33">
        <f t="shared" si="176"/>
        <v>720</v>
      </c>
      <c r="IO28" s="33">
        <f t="shared" si="176"/>
        <v>744</v>
      </c>
      <c r="IP28" s="33">
        <f t="shared" si="176"/>
        <v>744</v>
      </c>
      <c r="IQ28" s="33">
        <f t="shared" si="176"/>
        <v>720</v>
      </c>
      <c r="IR28" s="33">
        <f t="shared" si="176"/>
        <v>744</v>
      </c>
      <c r="IS28" s="33">
        <f t="shared" si="176"/>
        <v>720</v>
      </c>
      <c r="IT28" s="33">
        <f t="shared" si="176"/>
        <v>744</v>
      </c>
      <c r="IU28" s="33">
        <f t="shared" si="176"/>
        <v>744</v>
      </c>
      <c r="IV28" s="33">
        <f t="shared" si="176"/>
        <v>696</v>
      </c>
      <c r="IW28" s="33">
        <f t="shared" si="176"/>
        <v>744</v>
      </c>
      <c r="IX28" s="33">
        <f t="shared" si="176"/>
        <v>720</v>
      </c>
      <c r="IY28" s="33">
        <f t="shared" ref="IY28:LJ28" si="177">SUM(IY26:IY27)</f>
        <v>744</v>
      </c>
      <c r="IZ28" s="33">
        <f t="shared" si="177"/>
        <v>720</v>
      </c>
      <c r="JA28" s="33">
        <f t="shared" si="177"/>
        <v>744</v>
      </c>
      <c r="JB28" s="33">
        <f t="shared" si="177"/>
        <v>744</v>
      </c>
      <c r="JC28" s="33">
        <f t="shared" si="177"/>
        <v>720</v>
      </c>
      <c r="JD28" s="33">
        <f t="shared" si="177"/>
        <v>744</v>
      </c>
      <c r="JE28" s="33">
        <f t="shared" si="177"/>
        <v>720</v>
      </c>
      <c r="JF28" s="33">
        <f t="shared" si="177"/>
        <v>744</v>
      </c>
      <c r="JG28" s="33">
        <f t="shared" si="177"/>
        <v>744</v>
      </c>
      <c r="JH28" s="33">
        <f t="shared" si="177"/>
        <v>672</v>
      </c>
      <c r="JI28" s="33">
        <f t="shared" si="177"/>
        <v>744</v>
      </c>
      <c r="JJ28" s="33">
        <f t="shared" si="177"/>
        <v>720</v>
      </c>
      <c r="JK28" s="33">
        <f t="shared" si="177"/>
        <v>744</v>
      </c>
      <c r="JL28" s="33">
        <f t="shared" si="177"/>
        <v>720</v>
      </c>
      <c r="JM28" s="33">
        <f t="shared" si="177"/>
        <v>744</v>
      </c>
      <c r="JN28" s="33">
        <f t="shared" si="177"/>
        <v>744</v>
      </c>
      <c r="JO28" s="33">
        <f t="shared" si="177"/>
        <v>720</v>
      </c>
      <c r="JP28" s="33">
        <f t="shared" si="177"/>
        <v>744</v>
      </c>
      <c r="JQ28" s="33">
        <f t="shared" si="177"/>
        <v>720</v>
      </c>
      <c r="JR28" s="33">
        <f t="shared" si="177"/>
        <v>744</v>
      </c>
      <c r="JS28" s="33">
        <f t="shared" si="177"/>
        <v>744</v>
      </c>
      <c r="JT28" s="33">
        <f t="shared" si="177"/>
        <v>672</v>
      </c>
      <c r="JU28" s="33">
        <f t="shared" si="177"/>
        <v>744</v>
      </c>
      <c r="JV28" s="33">
        <f t="shared" si="177"/>
        <v>720</v>
      </c>
      <c r="JW28" s="33">
        <f t="shared" si="177"/>
        <v>744</v>
      </c>
      <c r="JX28" s="33">
        <f t="shared" si="177"/>
        <v>720</v>
      </c>
      <c r="JY28" s="33">
        <f t="shared" si="177"/>
        <v>744</v>
      </c>
      <c r="JZ28" s="33">
        <f t="shared" si="177"/>
        <v>744</v>
      </c>
      <c r="KA28" s="33">
        <f t="shared" si="177"/>
        <v>720</v>
      </c>
      <c r="KB28" s="33">
        <f t="shared" si="177"/>
        <v>744</v>
      </c>
      <c r="KC28" s="33">
        <f t="shared" si="177"/>
        <v>720</v>
      </c>
      <c r="KD28" s="33">
        <f t="shared" si="177"/>
        <v>744</v>
      </c>
      <c r="KE28" s="33">
        <f t="shared" si="177"/>
        <v>744</v>
      </c>
      <c r="KF28" s="33">
        <f t="shared" si="177"/>
        <v>672</v>
      </c>
      <c r="KG28" s="33">
        <f t="shared" si="177"/>
        <v>744</v>
      </c>
      <c r="KH28" s="33">
        <f t="shared" si="177"/>
        <v>720</v>
      </c>
      <c r="KI28" s="33">
        <f t="shared" si="177"/>
        <v>744</v>
      </c>
      <c r="KJ28" s="33">
        <f t="shared" si="177"/>
        <v>720</v>
      </c>
      <c r="KK28" s="33">
        <f t="shared" si="177"/>
        <v>744</v>
      </c>
      <c r="KL28" s="33">
        <f t="shared" si="177"/>
        <v>744</v>
      </c>
      <c r="KM28" s="33">
        <f t="shared" si="177"/>
        <v>720</v>
      </c>
      <c r="KN28" s="33">
        <f t="shared" si="177"/>
        <v>744</v>
      </c>
      <c r="KO28" s="33">
        <f t="shared" si="177"/>
        <v>720</v>
      </c>
      <c r="KP28" s="33">
        <f t="shared" si="177"/>
        <v>744</v>
      </c>
      <c r="KQ28" s="33">
        <f t="shared" si="177"/>
        <v>744</v>
      </c>
      <c r="KR28" s="33">
        <f t="shared" si="177"/>
        <v>696</v>
      </c>
      <c r="KS28" s="33">
        <f t="shared" si="177"/>
        <v>744</v>
      </c>
      <c r="KT28" s="33">
        <f t="shared" si="177"/>
        <v>720</v>
      </c>
      <c r="KU28" s="33">
        <f t="shared" si="177"/>
        <v>744</v>
      </c>
      <c r="KV28" s="33">
        <f t="shared" si="177"/>
        <v>720</v>
      </c>
      <c r="KW28" s="33">
        <f t="shared" si="177"/>
        <v>744</v>
      </c>
      <c r="KX28" s="33">
        <f t="shared" si="177"/>
        <v>744</v>
      </c>
      <c r="KY28" s="33">
        <f t="shared" si="177"/>
        <v>720</v>
      </c>
      <c r="KZ28" s="33">
        <f t="shared" si="177"/>
        <v>744</v>
      </c>
      <c r="LA28" s="33">
        <f t="shared" si="177"/>
        <v>720</v>
      </c>
      <c r="LB28" s="33">
        <f t="shared" si="177"/>
        <v>744</v>
      </c>
      <c r="LC28" s="33">
        <f t="shared" si="177"/>
        <v>744</v>
      </c>
      <c r="LD28" s="33">
        <f t="shared" si="177"/>
        <v>672</v>
      </c>
      <c r="LE28" s="33">
        <f t="shared" si="177"/>
        <v>744</v>
      </c>
      <c r="LF28" s="33">
        <f t="shared" si="177"/>
        <v>720</v>
      </c>
      <c r="LG28" s="33">
        <f t="shared" si="177"/>
        <v>744</v>
      </c>
      <c r="LH28" s="33">
        <f t="shared" si="177"/>
        <v>720</v>
      </c>
      <c r="LI28" s="33">
        <f t="shared" si="177"/>
        <v>744</v>
      </c>
      <c r="LJ28" s="33">
        <f t="shared" si="177"/>
        <v>744</v>
      </c>
      <c r="LK28" s="33">
        <f t="shared" ref="LK28:MX28" si="178">SUM(LK26:LK27)</f>
        <v>720</v>
      </c>
      <c r="LL28" s="33">
        <f t="shared" si="178"/>
        <v>744</v>
      </c>
      <c r="LM28" s="33">
        <f t="shared" si="178"/>
        <v>720</v>
      </c>
      <c r="LN28" s="33">
        <f t="shared" si="178"/>
        <v>744</v>
      </c>
      <c r="LO28" s="33">
        <f t="shared" si="178"/>
        <v>744</v>
      </c>
      <c r="LP28" s="33">
        <f t="shared" si="178"/>
        <v>672</v>
      </c>
      <c r="LQ28" s="33">
        <f t="shared" si="178"/>
        <v>744</v>
      </c>
      <c r="LR28" s="33">
        <f t="shared" si="178"/>
        <v>720</v>
      </c>
      <c r="LS28" s="33">
        <f t="shared" si="178"/>
        <v>744</v>
      </c>
      <c r="LT28" s="33">
        <f t="shared" si="178"/>
        <v>720</v>
      </c>
      <c r="LU28" s="33">
        <f t="shared" si="178"/>
        <v>744</v>
      </c>
      <c r="LV28" s="33">
        <f t="shared" si="178"/>
        <v>744</v>
      </c>
      <c r="LW28" s="33">
        <f t="shared" si="178"/>
        <v>720</v>
      </c>
      <c r="LX28" s="33">
        <f t="shared" si="178"/>
        <v>744</v>
      </c>
      <c r="LY28" s="33">
        <f t="shared" si="178"/>
        <v>720</v>
      </c>
      <c r="LZ28" s="33">
        <f t="shared" si="178"/>
        <v>744</v>
      </c>
      <c r="MA28" s="33">
        <f t="shared" si="178"/>
        <v>744</v>
      </c>
      <c r="MB28" s="33">
        <f t="shared" si="178"/>
        <v>672</v>
      </c>
      <c r="MC28" s="33">
        <f t="shared" si="178"/>
        <v>744</v>
      </c>
      <c r="MD28" s="33">
        <f t="shared" si="178"/>
        <v>720</v>
      </c>
      <c r="ME28" s="33">
        <f t="shared" si="178"/>
        <v>744</v>
      </c>
      <c r="MF28" s="33">
        <f t="shared" si="178"/>
        <v>720</v>
      </c>
      <c r="MG28" s="33">
        <f t="shared" si="178"/>
        <v>744</v>
      </c>
      <c r="MH28" s="33">
        <f t="shared" si="178"/>
        <v>744</v>
      </c>
      <c r="MI28" s="33">
        <f t="shared" si="178"/>
        <v>720</v>
      </c>
      <c r="MJ28" s="33">
        <f t="shared" si="178"/>
        <v>744</v>
      </c>
      <c r="MK28" s="33">
        <f t="shared" si="178"/>
        <v>720</v>
      </c>
      <c r="ML28" s="33">
        <f t="shared" si="178"/>
        <v>744</v>
      </c>
      <c r="MM28" s="33">
        <f t="shared" si="178"/>
        <v>744</v>
      </c>
      <c r="MN28" s="33">
        <f t="shared" si="178"/>
        <v>696</v>
      </c>
      <c r="MO28" s="33">
        <f t="shared" si="178"/>
        <v>744</v>
      </c>
      <c r="MP28" s="33">
        <f t="shared" si="178"/>
        <v>720</v>
      </c>
      <c r="MQ28" s="33">
        <f t="shared" si="178"/>
        <v>744</v>
      </c>
      <c r="MR28" s="33">
        <f t="shared" si="178"/>
        <v>720</v>
      </c>
      <c r="MS28" s="33">
        <f t="shared" si="178"/>
        <v>744</v>
      </c>
      <c r="MT28" s="33">
        <f t="shared" si="178"/>
        <v>744</v>
      </c>
      <c r="MU28" s="33">
        <f t="shared" si="178"/>
        <v>720</v>
      </c>
      <c r="MV28" s="33">
        <f t="shared" si="178"/>
        <v>744</v>
      </c>
      <c r="MW28" s="33">
        <f t="shared" si="178"/>
        <v>720</v>
      </c>
      <c r="MX28" s="33">
        <f t="shared" si="178"/>
        <v>744</v>
      </c>
    </row>
    <row r="29" spans="1:362" x14ac:dyDescent="0.2">
      <c r="A29" s="31" t="s">
        <v>22</v>
      </c>
      <c r="C29" s="33">
        <f>C27</f>
        <v>392</v>
      </c>
      <c r="D29" s="33">
        <f>D27</f>
        <v>352</v>
      </c>
      <c r="E29" s="36">
        <f>IF(E$1&lt;=2007,E27,E27-1)</f>
        <v>392</v>
      </c>
      <c r="F29" s="36">
        <f>IF(F$1&lt;=2007,F27-1,F27)</f>
        <v>383</v>
      </c>
      <c r="G29" s="33">
        <f>G27</f>
        <v>392</v>
      </c>
      <c r="H29" s="33">
        <f>H27</f>
        <v>384</v>
      </c>
      <c r="I29" s="33">
        <f>I27</f>
        <v>408</v>
      </c>
      <c r="J29" s="33">
        <f>J27</f>
        <v>376</v>
      </c>
      <c r="K29" s="33">
        <f>K27</f>
        <v>416</v>
      </c>
      <c r="L29" s="37">
        <f>IF(L$1&lt;=2007,L27+1,L27)</f>
        <v>377</v>
      </c>
      <c r="M29" s="37">
        <f>IF(M$1&lt;=2007,M27,M27+1)</f>
        <v>384</v>
      </c>
      <c r="N29" s="33">
        <f>N27</f>
        <v>424</v>
      </c>
      <c r="O29" s="33">
        <f>O27</f>
        <v>392</v>
      </c>
      <c r="P29" s="33">
        <f>P27</f>
        <v>360</v>
      </c>
      <c r="Q29" s="36">
        <f>IF(Q$1&lt;=2007,Q27,Q27-1)</f>
        <v>407</v>
      </c>
      <c r="R29" s="36">
        <f>IF(R$1&lt;=2007,R27-1,R27)</f>
        <v>368</v>
      </c>
      <c r="S29" s="33">
        <f>S27</f>
        <v>408</v>
      </c>
      <c r="T29" s="33">
        <f>T27</f>
        <v>384</v>
      </c>
      <c r="U29" s="33">
        <f>U27</f>
        <v>392</v>
      </c>
      <c r="V29" s="33">
        <f>V27</f>
        <v>408</v>
      </c>
      <c r="W29" s="33">
        <f>W27</f>
        <v>384</v>
      </c>
      <c r="X29" s="37">
        <f>IF(X$1&lt;=2007,X27+1,X27)</f>
        <v>376</v>
      </c>
      <c r="Y29" s="37">
        <f>IF(Y$1&lt;=2007,Y27,Y27+1)</f>
        <v>417</v>
      </c>
      <c r="Z29" s="33">
        <f>Z27</f>
        <v>392</v>
      </c>
      <c r="AA29" s="33">
        <f>AA27</f>
        <v>408</v>
      </c>
      <c r="AB29" s="33">
        <f>AB27</f>
        <v>352</v>
      </c>
      <c r="AC29" s="36">
        <f>IF(AC$1&lt;=2007,AC27,AC27-1)</f>
        <v>391</v>
      </c>
      <c r="AD29" s="36">
        <f>IF(AD$1&lt;=2007,AD27-1,AD27)</f>
        <v>368</v>
      </c>
      <c r="AE29" s="33">
        <f>AE27</f>
        <v>424</v>
      </c>
      <c r="AF29" s="33">
        <f>AF27</f>
        <v>368</v>
      </c>
      <c r="AG29" s="33">
        <f>AG27</f>
        <v>392</v>
      </c>
      <c r="AH29" s="33">
        <f>AH27</f>
        <v>408</v>
      </c>
      <c r="AI29" s="33">
        <f>AI27</f>
        <v>384</v>
      </c>
      <c r="AJ29" s="37">
        <f>IF(AJ$1&lt;=2007,AJ27+1,AJ27)</f>
        <v>392</v>
      </c>
      <c r="AK29" s="37">
        <f>IF(AK$1&lt;=2007,AK27,AK27+1)</f>
        <v>401</v>
      </c>
      <c r="AL29" s="33">
        <f>AL27</f>
        <v>392</v>
      </c>
      <c r="AM29" s="33">
        <f>AM27</f>
        <v>424</v>
      </c>
      <c r="AN29" s="33">
        <f>AN27</f>
        <v>352</v>
      </c>
      <c r="AO29" s="36">
        <f>IF(AO$1&lt;=2007,AO27,AO27-1)</f>
        <v>375</v>
      </c>
      <c r="AP29" s="36">
        <f>IF(AP$1&lt;=2007,AP27-1,AP27)</f>
        <v>368</v>
      </c>
      <c r="AQ29" s="33">
        <f>AQ27</f>
        <v>424</v>
      </c>
      <c r="AR29" s="33">
        <f>AR27</f>
        <v>368</v>
      </c>
      <c r="AS29" s="33">
        <f>AS27</f>
        <v>408</v>
      </c>
      <c r="AT29" s="33">
        <f>AT27</f>
        <v>392</v>
      </c>
      <c r="AU29" s="33">
        <f>AU27</f>
        <v>384</v>
      </c>
      <c r="AV29" s="37">
        <f>IF(AV$1&lt;=2007,AV27+1,AV27)</f>
        <v>408</v>
      </c>
      <c r="AW29" s="37">
        <f>IF(AW$1&lt;=2007,AW27,AW27+1)</f>
        <v>385</v>
      </c>
      <c r="AX29" s="33">
        <f>AX27</f>
        <v>392</v>
      </c>
      <c r="AY29" s="33">
        <f>AY27</f>
        <v>424</v>
      </c>
      <c r="AZ29" s="33">
        <f>AZ27</f>
        <v>352</v>
      </c>
      <c r="BA29" s="36">
        <f>IF(BA$1&lt;=2007,BA27,BA27-1)</f>
        <v>375</v>
      </c>
      <c r="BB29" s="36">
        <f>IF(BB$1&lt;=2007,BB27-1,BB27)</f>
        <v>384</v>
      </c>
      <c r="BC29" s="33">
        <f>BC27</f>
        <v>408</v>
      </c>
      <c r="BD29" s="33">
        <f>BD27</f>
        <v>368</v>
      </c>
      <c r="BE29" s="33">
        <f>BE27</f>
        <v>424</v>
      </c>
      <c r="BF29" s="33">
        <f>BF27</f>
        <v>376</v>
      </c>
      <c r="BG29" s="33">
        <f>BG27</f>
        <v>384</v>
      </c>
      <c r="BH29" s="37">
        <f>IF(BH$1&lt;=2007,BH27+1,BH27)</f>
        <v>408</v>
      </c>
      <c r="BI29" s="37">
        <f>IF(BI$1&lt;=2007,BI27,BI27+1)</f>
        <v>385</v>
      </c>
      <c r="BJ29" s="33">
        <f>BJ27</f>
        <v>408</v>
      </c>
      <c r="BK29" s="33">
        <f>BK27</f>
        <v>408</v>
      </c>
      <c r="BL29" s="33">
        <f>BL27</f>
        <v>360</v>
      </c>
      <c r="BM29" s="36">
        <f>IF(BM$1&lt;=2007,BM27,BM27-1)</f>
        <v>391</v>
      </c>
      <c r="BN29" s="36">
        <f>IF(BN$1&lt;=2007,BN27-1,BN27)</f>
        <v>384</v>
      </c>
      <c r="BO29" s="33">
        <f>BO27</f>
        <v>392</v>
      </c>
      <c r="BP29" s="33">
        <f>BP27</f>
        <v>384</v>
      </c>
      <c r="BQ29" s="33">
        <f>BQ27</f>
        <v>408</v>
      </c>
      <c r="BR29" s="33">
        <f>BR27</f>
        <v>376</v>
      </c>
      <c r="BS29" s="33">
        <f>BS27</f>
        <v>416</v>
      </c>
      <c r="BT29" s="37">
        <f>IF(BT$1&lt;=2007,BT27+1,BT27)</f>
        <v>376</v>
      </c>
      <c r="BU29" s="37">
        <f>IF(BU$1&lt;=2007,BU27,BU27+1)</f>
        <v>385</v>
      </c>
      <c r="BV29" s="33">
        <f>BV27</f>
        <v>424</v>
      </c>
      <c r="BW29" s="33">
        <f>BW27</f>
        <v>392</v>
      </c>
      <c r="BX29" s="33">
        <f>BX27</f>
        <v>352</v>
      </c>
      <c r="BY29" s="36">
        <f>IF(BY$1&lt;=2007,BY27,BY27-1)</f>
        <v>407</v>
      </c>
      <c r="BZ29" s="36">
        <f>IF(BZ$1&lt;=2007,BZ27-1,BZ27)</f>
        <v>368</v>
      </c>
      <c r="CA29" s="33">
        <f>CA27</f>
        <v>392</v>
      </c>
      <c r="CB29" s="33">
        <f>CB27</f>
        <v>400</v>
      </c>
      <c r="CC29" s="33">
        <f>CC27</f>
        <v>392</v>
      </c>
      <c r="CD29" s="33">
        <f>CD27</f>
        <v>392</v>
      </c>
      <c r="CE29" s="33">
        <f>CE27</f>
        <v>400</v>
      </c>
      <c r="CF29" s="37">
        <f>IF(CF$1&lt;=2007,CF27+1,CF27)</f>
        <v>376</v>
      </c>
      <c r="CG29" s="37">
        <f>IF(CG$1&lt;=2007,CG27,CG27+1)</f>
        <v>401</v>
      </c>
      <c r="CH29" s="33">
        <f>CH27</f>
        <v>408</v>
      </c>
      <c r="CI29" s="33">
        <f>CI27</f>
        <v>392</v>
      </c>
      <c r="CJ29" s="33">
        <f>CJ27</f>
        <v>352</v>
      </c>
      <c r="CK29" s="36">
        <f>IF(CK$1&lt;=2007,CK27,CK27-1)</f>
        <v>407</v>
      </c>
      <c r="CL29" s="36">
        <f>IF(CL$1&lt;=2007,CL27-1,CL27)</f>
        <v>368</v>
      </c>
      <c r="CM29" s="33">
        <f>CM27</f>
        <v>408</v>
      </c>
      <c r="CN29" s="33">
        <f>CN27</f>
        <v>384</v>
      </c>
      <c r="CO29" s="33">
        <f>CO27</f>
        <v>392</v>
      </c>
      <c r="CP29" s="33">
        <f>CP27</f>
        <v>408</v>
      </c>
      <c r="CQ29" s="33">
        <f>CQ27</f>
        <v>384</v>
      </c>
      <c r="CR29" s="37">
        <f>IF(CR$1&lt;=2007,CR27+1,CR27)</f>
        <v>376</v>
      </c>
      <c r="CS29" s="37">
        <f>IF(CS$1&lt;=2007,CS27,CS27+1)</f>
        <v>417</v>
      </c>
      <c r="CT29" s="33">
        <f>CT27</f>
        <v>392</v>
      </c>
      <c r="CU29" s="33">
        <f>CU27</f>
        <v>408</v>
      </c>
      <c r="CV29" s="33">
        <f>CV27</f>
        <v>352</v>
      </c>
      <c r="CW29" s="36">
        <f>IF(CW$1&lt;=2007,CW27,CW27-1)</f>
        <v>391</v>
      </c>
      <c r="CX29" s="36">
        <f>IF(CX$1&lt;=2007,CX27-1,CX27)</f>
        <v>368</v>
      </c>
      <c r="CY29" s="33">
        <f>CY27</f>
        <v>424</v>
      </c>
      <c r="CZ29" s="33">
        <f>CZ27</f>
        <v>368</v>
      </c>
      <c r="DA29" s="33">
        <f>DA27</f>
        <v>392</v>
      </c>
      <c r="DB29" s="33">
        <f>DB27</f>
        <v>408</v>
      </c>
      <c r="DC29" s="33">
        <f>DC27</f>
        <v>384</v>
      </c>
      <c r="DD29" s="37">
        <f>IF(DD$1&lt;=2007,DD27+1,DD27)</f>
        <v>392</v>
      </c>
      <c r="DE29" s="37">
        <f>IF(DE$1&lt;=2007,DE27,DE27+1)</f>
        <v>401</v>
      </c>
      <c r="DF29" s="33">
        <f>DF27</f>
        <v>392</v>
      </c>
      <c r="DG29" s="33">
        <f>DG27</f>
        <v>424</v>
      </c>
      <c r="DH29" s="33">
        <f>DH27</f>
        <v>360</v>
      </c>
      <c r="DI29" s="36">
        <f>IF(DI$1&lt;=2007,DI27,DI27-1)</f>
        <v>375</v>
      </c>
      <c r="DJ29" s="36">
        <f>IF(DJ$1&lt;=2007,DJ27-1,DJ27)</f>
        <v>384</v>
      </c>
      <c r="DK29" s="33">
        <f>DK27</f>
        <v>408</v>
      </c>
      <c r="DL29" s="33">
        <f>DL27</f>
        <v>368</v>
      </c>
      <c r="DM29" s="33">
        <f>DM27</f>
        <v>424</v>
      </c>
      <c r="DN29" s="33">
        <f>DN27</f>
        <v>376</v>
      </c>
      <c r="DO29" s="33">
        <f>DO27</f>
        <v>384</v>
      </c>
      <c r="DP29" s="37">
        <f>IF(DP$1&lt;=2007,DP27+1,DP27)</f>
        <v>408</v>
      </c>
      <c r="DQ29" s="37">
        <f>IF(DQ$1&lt;=2007,DQ27,DQ27+1)</f>
        <v>385</v>
      </c>
      <c r="DR29" s="33">
        <f>DR27</f>
        <v>408</v>
      </c>
      <c r="DS29" s="33">
        <f>DS27</f>
        <v>408</v>
      </c>
      <c r="DT29" s="33">
        <f>DT27</f>
        <v>352</v>
      </c>
      <c r="DU29" s="36">
        <f>IF(DU$1&lt;=2007,DU27,DU27-1)</f>
        <v>375</v>
      </c>
      <c r="DV29" s="36">
        <f>IF(DV$1&lt;=2007,DV27-1,DV27)</f>
        <v>400</v>
      </c>
      <c r="DW29" s="33">
        <f>DW27</f>
        <v>392</v>
      </c>
      <c r="DX29" s="33">
        <f>DX27</f>
        <v>368</v>
      </c>
      <c r="DY29" s="33">
        <f>DY27</f>
        <v>424</v>
      </c>
      <c r="DZ29" s="33">
        <f>DZ27</f>
        <v>376</v>
      </c>
      <c r="EA29" s="33">
        <f>EA27</f>
        <v>400</v>
      </c>
      <c r="EB29" s="37">
        <f>IF(EB$1&lt;=2007,EB27+1,EB27)</f>
        <v>392</v>
      </c>
      <c r="EC29" s="37">
        <f>IF(EC$1&lt;=2007,EC27,EC27+1)</f>
        <v>385</v>
      </c>
      <c r="ED29" s="33">
        <f>ED27</f>
        <v>424</v>
      </c>
      <c r="EE29" s="33">
        <f>EE27</f>
        <v>392</v>
      </c>
      <c r="EF29" s="33">
        <f>EF27</f>
        <v>352</v>
      </c>
      <c r="EG29" s="36">
        <f>IF(EG$1&lt;=2007,EG27,EG27-1)</f>
        <v>391</v>
      </c>
      <c r="EH29" s="36">
        <f>IF(EH$1&lt;=2007,EH27-1,EH27)</f>
        <v>384</v>
      </c>
      <c r="EI29" s="33">
        <f>EI27</f>
        <v>392</v>
      </c>
      <c r="EJ29" s="33">
        <f>EJ27</f>
        <v>384</v>
      </c>
      <c r="EK29" s="33">
        <f>EK27</f>
        <v>408</v>
      </c>
      <c r="EL29" s="33">
        <f>EL27</f>
        <v>376</v>
      </c>
      <c r="EM29" s="33">
        <f>EM27</f>
        <v>416</v>
      </c>
      <c r="EN29" s="37">
        <f>IF(EN$1&lt;=2007,EN27+1,EN27)</f>
        <v>376</v>
      </c>
      <c r="EO29" s="37">
        <f>IF(EO$1&lt;=2007,EO27,EO27+1)</f>
        <v>385</v>
      </c>
      <c r="EP29" s="33">
        <f>EP27</f>
        <v>424</v>
      </c>
      <c r="EQ29" s="33">
        <f>EQ27</f>
        <v>392</v>
      </c>
      <c r="ER29" s="33">
        <f>ER27</f>
        <v>352</v>
      </c>
      <c r="ES29" s="36">
        <f>IF(ES$1&lt;=2007,ES27,ES27-1)</f>
        <v>407</v>
      </c>
      <c r="ET29" s="36">
        <f>IF(ET$1&lt;=2007,ET27-1,ET27)</f>
        <v>368</v>
      </c>
      <c r="EU29" s="33">
        <f>EU27</f>
        <v>392</v>
      </c>
      <c r="EV29" s="33">
        <f>EV27</f>
        <v>400</v>
      </c>
      <c r="EW29" s="33">
        <f>EW27</f>
        <v>392</v>
      </c>
      <c r="EX29" s="33">
        <f>EX27</f>
        <v>392</v>
      </c>
      <c r="EY29" s="33">
        <f>EY27</f>
        <v>400</v>
      </c>
      <c r="EZ29" s="37">
        <f>IF(EZ$1&lt;=2007,EZ27+1,EZ27)</f>
        <v>376</v>
      </c>
      <c r="FA29" s="37">
        <f>IF(FA$1&lt;=2007,FA27,FA27+1)</f>
        <v>401</v>
      </c>
      <c r="FB29" s="33">
        <f>FB27</f>
        <v>408</v>
      </c>
      <c r="FC29" s="33">
        <f>FC27</f>
        <v>392</v>
      </c>
      <c r="FD29" s="33">
        <f>FD27</f>
        <v>376</v>
      </c>
      <c r="FE29" s="36">
        <f>IF(FE$1&lt;=2007,FE27,FE27-1)</f>
        <v>391</v>
      </c>
      <c r="FF29" s="36">
        <f>IF(FF$1&lt;=2007,FF27-1,FF27)</f>
        <v>368</v>
      </c>
      <c r="FG29" s="33">
        <f>FG27</f>
        <v>424</v>
      </c>
      <c r="FH29" s="33">
        <f>FH27</f>
        <v>368</v>
      </c>
      <c r="FI29" s="33">
        <f>FI27</f>
        <v>392</v>
      </c>
      <c r="FJ29" s="33">
        <f>FJ27</f>
        <v>408</v>
      </c>
      <c r="FK29" s="33">
        <f>FK27</f>
        <v>384</v>
      </c>
      <c r="FL29" s="37">
        <f>IF(FL$1&lt;=2007,FL27+1,FL27)</f>
        <v>392</v>
      </c>
      <c r="FM29" s="37">
        <f>IF(FM$1&lt;=2007,FM27,FM27+1)</f>
        <v>401</v>
      </c>
      <c r="FN29" s="33">
        <f>FN27</f>
        <v>392</v>
      </c>
      <c r="FO29" s="33">
        <f>FO27</f>
        <v>424</v>
      </c>
      <c r="FP29" s="33">
        <f>FP27</f>
        <v>352</v>
      </c>
      <c r="FQ29" s="36">
        <f>IF(FQ$1&lt;=2007,FQ27,FQ27-1)</f>
        <v>375</v>
      </c>
      <c r="FR29" s="36">
        <f>IF(FR$1&lt;=2007,FR27-1,FR27)</f>
        <v>368</v>
      </c>
      <c r="FS29" s="33">
        <f>FS27</f>
        <v>424</v>
      </c>
      <c r="FT29" s="33">
        <f>FT27</f>
        <v>368</v>
      </c>
      <c r="FU29" s="33">
        <f>FU27</f>
        <v>408</v>
      </c>
      <c r="FV29" s="33">
        <f>FV27</f>
        <v>392</v>
      </c>
      <c r="FW29" s="33">
        <f>FW27</f>
        <v>384</v>
      </c>
      <c r="FX29" s="37">
        <f>IF(FX$1&lt;=2007,FX27+1,FX27)</f>
        <v>408</v>
      </c>
      <c r="FY29" s="37">
        <f>IF(FY$1&lt;=2007,FY27,FY27+1)</f>
        <v>385</v>
      </c>
      <c r="FZ29" s="33">
        <f>FZ27</f>
        <v>392</v>
      </c>
      <c r="GA29" s="33">
        <f>GA27</f>
        <v>424</v>
      </c>
      <c r="GB29" s="33">
        <f>GB27</f>
        <v>352</v>
      </c>
      <c r="GC29" s="36">
        <f>IF(GC$1&lt;=2007,GC27,GC27-1)</f>
        <v>375</v>
      </c>
      <c r="GD29" s="36">
        <f>IF(GD$1&lt;=2007,GD27-1,GD27)</f>
        <v>384</v>
      </c>
      <c r="GE29" s="33">
        <f>GE27</f>
        <v>408</v>
      </c>
      <c r="GF29" s="33">
        <f>GF27</f>
        <v>368</v>
      </c>
      <c r="GG29" s="33">
        <f>GG27</f>
        <v>424</v>
      </c>
      <c r="GH29" s="33">
        <f>GH27</f>
        <v>376</v>
      </c>
      <c r="GI29" s="33">
        <f>GI27</f>
        <v>384</v>
      </c>
      <c r="GJ29" s="37">
        <f>IF(GJ$1&lt;=2007,GJ27+1,GJ27)</f>
        <v>408</v>
      </c>
      <c r="GK29" s="37">
        <f>IF(GK$1&lt;=2007,GK27,GK27+1)</f>
        <v>385</v>
      </c>
      <c r="GL29" s="33">
        <f>GL27</f>
        <v>408</v>
      </c>
      <c r="GM29" s="33">
        <f>GM27</f>
        <v>408</v>
      </c>
      <c r="GN29" s="33">
        <f>GN27</f>
        <v>352</v>
      </c>
      <c r="GO29" s="36">
        <f>IF(GO$1&lt;=2007,GO27,GO27-1)</f>
        <v>375</v>
      </c>
      <c r="GP29" s="36">
        <f>IF(GP$1&lt;=2007,GP27-1,GP27)</f>
        <v>400</v>
      </c>
      <c r="GQ29" s="33">
        <f>GQ27</f>
        <v>392</v>
      </c>
      <c r="GR29" s="33">
        <f>GR27</f>
        <v>368</v>
      </c>
      <c r="GS29" s="33">
        <f>GS27</f>
        <v>424</v>
      </c>
      <c r="GT29" s="33">
        <f>GT27</f>
        <v>376</v>
      </c>
      <c r="GU29" s="33">
        <f>GU27</f>
        <v>400</v>
      </c>
      <c r="GV29" s="37">
        <f>IF(GV$1&lt;=2007,GV27+1,GV27)</f>
        <v>392</v>
      </c>
      <c r="GW29" s="37">
        <f>IF(GW$1&lt;=2007,GW27,GW27+1)</f>
        <v>385</v>
      </c>
      <c r="GX29" s="33">
        <f>GX27</f>
        <v>424</v>
      </c>
      <c r="GY29" s="33">
        <f>GY27</f>
        <v>392</v>
      </c>
      <c r="GZ29" s="33">
        <f>GZ27</f>
        <v>360</v>
      </c>
      <c r="HA29" s="36">
        <f>IF(HA$1&lt;=2007,HA27,HA27-1)</f>
        <v>407</v>
      </c>
      <c r="HB29" s="36">
        <f>IF(HB$1&lt;=2007,HB27-1,HB27)</f>
        <v>368</v>
      </c>
      <c r="HC29" s="33">
        <f>HC27</f>
        <v>392</v>
      </c>
      <c r="HD29" s="33">
        <f>HD27</f>
        <v>400</v>
      </c>
      <c r="HE29" s="33">
        <f>HE27</f>
        <v>392</v>
      </c>
      <c r="HF29" s="33">
        <f>HF27</f>
        <v>392</v>
      </c>
      <c r="HG29" s="33">
        <f>HG27</f>
        <v>400</v>
      </c>
      <c r="HH29" s="37">
        <f>IF(HH$1&lt;=2007,HH27+1,HH27)</f>
        <v>376</v>
      </c>
      <c r="HI29" s="37">
        <f>IF(HI$1&lt;=2007,HI27,HI27+1)</f>
        <v>401</v>
      </c>
      <c r="HJ29" s="33">
        <f>HJ27</f>
        <v>408</v>
      </c>
      <c r="HK29" s="33">
        <f>HK27</f>
        <v>392</v>
      </c>
      <c r="HL29" s="33">
        <f>HL27</f>
        <v>352</v>
      </c>
      <c r="HM29" s="36">
        <f>IF(HM$1&lt;=2007,HM27,HM27-1)</f>
        <v>407</v>
      </c>
      <c r="HN29" s="36">
        <f>IF(HN$1&lt;=2007,HN27-1,HN27)</f>
        <v>368</v>
      </c>
      <c r="HO29" s="33">
        <f>HO27</f>
        <v>408</v>
      </c>
      <c r="HP29" s="33">
        <f>HP27</f>
        <v>384</v>
      </c>
      <c r="HQ29" s="33">
        <f>HQ27</f>
        <v>392</v>
      </c>
      <c r="HR29" s="33">
        <f>HR27</f>
        <v>408</v>
      </c>
      <c r="HS29" s="33">
        <f>HS27</f>
        <v>384</v>
      </c>
      <c r="HT29" s="37">
        <f>IF(HT$1&lt;=2007,HT27+1,HT27)</f>
        <v>376</v>
      </c>
      <c r="HU29" s="37">
        <f>IF(HU$1&lt;=2007,HU27,HU27+1)</f>
        <v>417</v>
      </c>
      <c r="HV29" s="33">
        <f>HV27</f>
        <v>392</v>
      </c>
      <c r="HW29" s="33">
        <f>HW27</f>
        <v>408</v>
      </c>
      <c r="HX29" s="33">
        <f>HX27</f>
        <v>352</v>
      </c>
      <c r="HY29" s="36">
        <f>IF(HY$1&lt;=2007,HY27,HY27-1)</f>
        <v>391</v>
      </c>
      <c r="HZ29" s="36">
        <f>IF(HZ$1&lt;=2007,HZ27-1,HZ27)</f>
        <v>368</v>
      </c>
      <c r="IA29" s="33">
        <f>IA27</f>
        <v>424</v>
      </c>
      <c r="IB29" s="33">
        <f>IB27</f>
        <v>368</v>
      </c>
      <c r="IC29" s="33">
        <f>IC27</f>
        <v>392</v>
      </c>
      <c r="ID29" s="33">
        <f>ID27</f>
        <v>408</v>
      </c>
      <c r="IE29" s="33">
        <f>IE27</f>
        <v>384</v>
      </c>
      <c r="IF29" s="37">
        <f>IF(IF$1&lt;=2007,IF27+1,IF27)</f>
        <v>392</v>
      </c>
      <c r="IG29" s="37">
        <f>IF(IG$1&lt;=2007,IG27,IG27+1)</f>
        <v>401</v>
      </c>
      <c r="IH29" s="33">
        <f>IH27</f>
        <v>392</v>
      </c>
      <c r="II29" s="33">
        <f>II27</f>
        <v>424</v>
      </c>
      <c r="IJ29" s="33">
        <f>IJ27</f>
        <v>352</v>
      </c>
      <c r="IK29" s="36">
        <f>IF(IK$1&lt;=2007,IK27,IK27-1)</f>
        <v>375</v>
      </c>
      <c r="IL29" s="36">
        <f>IF(IL$1&lt;=2007,IL27-1,IL27)</f>
        <v>368</v>
      </c>
      <c r="IM29" s="33">
        <f>IM27</f>
        <v>424</v>
      </c>
      <c r="IN29" s="33">
        <f>IN27</f>
        <v>368</v>
      </c>
      <c r="IO29" s="33">
        <f>IO27</f>
        <v>408</v>
      </c>
      <c r="IP29" s="33">
        <f>IP27</f>
        <v>392</v>
      </c>
      <c r="IQ29" s="33">
        <f>IQ27</f>
        <v>384</v>
      </c>
      <c r="IR29" s="37">
        <f>IF(IR$1&lt;=2007,IR27+1,IR27)</f>
        <v>408</v>
      </c>
      <c r="IS29" s="37">
        <f>IF(IS$1&lt;=2007,IS27,IS27+1)</f>
        <v>385</v>
      </c>
      <c r="IT29" s="33">
        <f>IT27</f>
        <v>392</v>
      </c>
      <c r="IU29" s="33">
        <f>IU27</f>
        <v>424</v>
      </c>
      <c r="IV29" s="33">
        <f>IV27</f>
        <v>360</v>
      </c>
      <c r="IW29" s="36">
        <f>IF(IW$1&lt;=2007,IW27,IW27-1)</f>
        <v>375</v>
      </c>
      <c r="IX29" s="36">
        <f>IF(IX$1&lt;=2007,IX27-1,IX27)</f>
        <v>400</v>
      </c>
      <c r="IY29" s="33">
        <f>IY27</f>
        <v>392</v>
      </c>
      <c r="IZ29" s="33">
        <f>IZ27</f>
        <v>368</v>
      </c>
      <c r="JA29" s="33">
        <f>JA27</f>
        <v>424</v>
      </c>
      <c r="JB29" s="33">
        <f>JB27</f>
        <v>376</v>
      </c>
      <c r="JC29" s="33">
        <f>JC27</f>
        <v>400</v>
      </c>
      <c r="JD29" s="37">
        <f>IF(JD$1&lt;=2007,JD27+1,JD27)</f>
        <v>392</v>
      </c>
      <c r="JE29" s="37">
        <f>IF(JE$1&lt;=2007,JE27,JE27+1)</f>
        <v>385</v>
      </c>
      <c r="JF29" s="33">
        <f>JF27</f>
        <v>424</v>
      </c>
      <c r="JG29" s="33">
        <f>JG27</f>
        <v>392</v>
      </c>
      <c r="JH29" s="33">
        <f>JH27</f>
        <v>352</v>
      </c>
      <c r="JI29" s="36">
        <f>IF(JI$1&lt;=2007,JI27,JI27-1)</f>
        <v>391</v>
      </c>
      <c r="JJ29" s="36">
        <f>IF(JJ$1&lt;=2007,JJ27-1,JJ27)</f>
        <v>384</v>
      </c>
      <c r="JK29" s="33">
        <f>JK27</f>
        <v>392</v>
      </c>
      <c r="JL29" s="33">
        <f>JL27</f>
        <v>384</v>
      </c>
      <c r="JM29" s="33">
        <f>JM27</f>
        <v>408</v>
      </c>
      <c r="JN29" s="33">
        <f>JN27</f>
        <v>376</v>
      </c>
      <c r="JO29" s="33">
        <f>JO27</f>
        <v>416</v>
      </c>
      <c r="JP29" s="37">
        <f>IF(JP$1&lt;=2007,JP27+1,JP27)</f>
        <v>376</v>
      </c>
      <c r="JQ29" s="37">
        <f>IF(JQ$1&lt;=2007,JQ27,JQ27+1)</f>
        <v>385</v>
      </c>
      <c r="JR29" s="33">
        <f>JR27</f>
        <v>424</v>
      </c>
      <c r="JS29" s="33">
        <f>JS27</f>
        <v>392</v>
      </c>
      <c r="JT29" s="33">
        <f>JT27</f>
        <v>352</v>
      </c>
      <c r="JU29" s="36">
        <f>IF(JU$1&lt;=2007,JU27,JU27-1)</f>
        <v>407</v>
      </c>
      <c r="JV29" s="36">
        <f>IF(JV$1&lt;=2007,JV27-1,JV27)</f>
        <v>368</v>
      </c>
      <c r="JW29" s="33">
        <f>JW27</f>
        <v>392</v>
      </c>
      <c r="JX29" s="33">
        <f>JX27</f>
        <v>400</v>
      </c>
      <c r="JY29" s="33">
        <f>JY27</f>
        <v>392</v>
      </c>
      <c r="JZ29" s="33">
        <f>JZ27</f>
        <v>392</v>
      </c>
      <c r="KA29" s="33">
        <f>KA27</f>
        <v>400</v>
      </c>
      <c r="KB29" s="37">
        <f>IF(KB$1&lt;=2007,KB27+1,KB27)</f>
        <v>376</v>
      </c>
      <c r="KC29" s="37">
        <f>IF(KC$1&lt;=2007,KC27,KC27+1)</f>
        <v>401</v>
      </c>
      <c r="KD29" s="33">
        <f>KD27</f>
        <v>408</v>
      </c>
      <c r="KE29" s="33">
        <f>KE27</f>
        <v>392</v>
      </c>
      <c r="KF29" s="33">
        <f>KF27</f>
        <v>352</v>
      </c>
      <c r="KG29" s="36">
        <f>IF(KG$1&lt;=2007,KG27,KG27-1)</f>
        <v>407</v>
      </c>
      <c r="KH29" s="36">
        <f>IF(KH$1&lt;=2007,KH27-1,KH27)</f>
        <v>368</v>
      </c>
      <c r="KI29" s="33">
        <f>KI27</f>
        <v>408</v>
      </c>
      <c r="KJ29" s="33">
        <f>KJ27</f>
        <v>384</v>
      </c>
      <c r="KK29" s="33">
        <f>KK27</f>
        <v>392</v>
      </c>
      <c r="KL29" s="33">
        <f>KL27</f>
        <v>408</v>
      </c>
      <c r="KM29" s="33">
        <f>KM27</f>
        <v>384</v>
      </c>
      <c r="KN29" s="37">
        <f>IF(KN$1&lt;=2007,KN27+1,KN27)</f>
        <v>376</v>
      </c>
      <c r="KO29" s="37">
        <f>IF(KO$1&lt;=2007,KO27,KO27+1)</f>
        <v>417</v>
      </c>
      <c r="KP29" s="33">
        <f>KP27</f>
        <v>392</v>
      </c>
      <c r="KQ29" s="33">
        <f>KQ27</f>
        <v>408</v>
      </c>
      <c r="KR29" s="33">
        <f>KR27</f>
        <v>376</v>
      </c>
      <c r="KS29" s="36">
        <f>IF(KS$1&lt;=2007,KS27,KS27-1)</f>
        <v>375</v>
      </c>
      <c r="KT29" s="36">
        <f>IF(KT$1&lt;=2007,KT27-1,KT27)</f>
        <v>368</v>
      </c>
      <c r="KU29" s="33">
        <f>KU27</f>
        <v>424</v>
      </c>
      <c r="KV29" s="33">
        <f>KV27</f>
        <v>368</v>
      </c>
      <c r="KW29" s="33">
        <f>KW27</f>
        <v>408</v>
      </c>
      <c r="KX29" s="33">
        <f>KX27</f>
        <v>392</v>
      </c>
      <c r="KY29" s="33">
        <f>KY27</f>
        <v>384</v>
      </c>
      <c r="KZ29" s="37">
        <f>IF(KZ$1&lt;=2007,KZ27+1,KZ27)</f>
        <v>408</v>
      </c>
      <c r="LA29" s="37">
        <f>IF(LA$1&lt;=2007,LA27,LA27+1)</f>
        <v>385</v>
      </c>
      <c r="LB29" s="33">
        <f>LB27</f>
        <v>392</v>
      </c>
      <c r="LC29" s="33">
        <f>LC27</f>
        <v>424</v>
      </c>
      <c r="LD29" s="33">
        <f>LD27</f>
        <v>352</v>
      </c>
      <c r="LE29" s="36">
        <f>IF(LE$1&lt;=2007,LE27,LE27-1)</f>
        <v>375</v>
      </c>
      <c r="LF29" s="36">
        <f>IF(LF$1&lt;=2007,LF27-1,LF27)</f>
        <v>384</v>
      </c>
      <c r="LG29" s="33">
        <f>LG27</f>
        <v>408</v>
      </c>
      <c r="LH29" s="33">
        <f>LH27</f>
        <v>368</v>
      </c>
      <c r="LI29" s="33">
        <f>LI27</f>
        <v>424</v>
      </c>
      <c r="LJ29" s="33">
        <f>LJ27</f>
        <v>376</v>
      </c>
      <c r="LK29" s="33">
        <f>LK27</f>
        <v>384</v>
      </c>
      <c r="LL29" s="37">
        <f>IF(LL$1&lt;=2007,LL27+1,LL27)</f>
        <v>408</v>
      </c>
      <c r="LM29" s="37">
        <f>IF(LM$1&lt;=2007,LM27,LM27+1)</f>
        <v>385</v>
      </c>
      <c r="LN29" s="33">
        <f>LN27</f>
        <v>408</v>
      </c>
      <c r="LO29" s="33">
        <f>LO27</f>
        <v>408</v>
      </c>
      <c r="LP29" s="33">
        <f>LP27</f>
        <v>352</v>
      </c>
      <c r="LQ29" s="36">
        <f>IF(LQ$1&lt;=2007,LQ27,LQ27-1)</f>
        <v>375</v>
      </c>
      <c r="LR29" s="36">
        <f>IF(LR$1&lt;=2007,LR27-1,LR27)</f>
        <v>400</v>
      </c>
      <c r="LS29" s="33">
        <f>LS27</f>
        <v>392</v>
      </c>
      <c r="LT29" s="33">
        <f>LT27</f>
        <v>368</v>
      </c>
      <c r="LU29" s="33">
        <f>LU27</f>
        <v>424</v>
      </c>
      <c r="LV29" s="33">
        <f>LV27</f>
        <v>376</v>
      </c>
      <c r="LW29" s="33">
        <f>LW27</f>
        <v>400</v>
      </c>
      <c r="LX29" s="37">
        <f>IF(LX$1&lt;=2007,LX27+1,LX27)</f>
        <v>392</v>
      </c>
      <c r="LY29" s="37">
        <f>IF(LY$1&lt;=2007,LY27,LY27+1)</f>
        <v>385</v>
      </c>
      <c r="LZ29" s="33">
        <f>LZ27</f>
        <v>424</v>
      </c>
      <c r="MA29" s="33">
        <f>MA27</f>
        <v>392</v>
      </c>
      <c r="MB29" s="33">
        <f>MB27</f>
        <v>352</v>
      </c>
      <c r="MC29" s="36">
        <f>IF(MC$1&lt;=2007,MC27,MC27-1)</f>
        <v>391</v>
      </c>
      <c r="MD29" s="36">
        <f>IF(MD$1&lt;=2007,MD27-1,MD27)</f>
        <v>384</v>
      </c>
      <c r="ME29" s="33">
        <f>ME27</f>
        <v>392</v>
      </c>
      <c r="MF29" s="33">
        <f>MF27</f>
        <v>384</v>
      </c>
      <c r="MG29" s="33">
        <f>MG27</f>
        <v>408</v>
      </c>
      <c r="MH29" s="33">
        <f>MH27</f>
        <v>376</v>
      </c>
      <c r="MI29" s="33">
        <f>MI27</f>
        <v>416</v>
      </c>
      <c r="MJ29" s="37">
        <f>IF(MJ$1&lt;=2007,MJ27+1,MJ27)</f>
        <v>376</v>
      </c>
      <c r="MK29" s="37">
        <f>IF(MK$1&lt;=2007,MK27,MK27+1)</f>
        <v>385</v>
      </c>
      <c r="ML29" s="33">
        <f>ML27</f>
        <v>424</v>
      </c>
      <c r="MM29" s="33">
        <f>MM27</f>
        <v>392</v>
      </c>
      <c r="MN29" s="33">
        <f>MN27</f>
        <v>360</v>
      </c>
      <c r="MO29" s="36">
        <f>IF(MO$1&lt;=2007,MO27,MO27-1)</f>
        <v>407</v>
      </c>
      <c r="MP29" s="36">
        <f>IF(MP$1&lt;=2007,MP27-1,MP27)</f>
        <v>368</v>
      </c>
      <c r="MQ29" s="33">
        <f>MQ27</f>
        <v>408</v>
      </c>
      <c r="MR29" s="33">
        <f>MR27</f>
        <v>384</v>
      </c>
      <c r="MS29" s="33">
        <f>MS27</f>
        <v>392</v>
      </c>
      <c r="MT29" s="33">
        <f>MT27</f>
        <v>408</v>
      </c>
      <c r="MU29" s="33">
        <f>MU27</f>
        <v>384</v>
      </c>
      <c r="MV29" s="37">
        <f>IF(MV$1&lt;=2007,MV27+1,MV27)</f>
        <v>376</v>
      </c>
      <c r="MW29" s="37">
        <f>IF(MW$1&lt;=2007,MW27,MW27+1)</f>
        <v>417</v>
      </c>
      <c r="MX29" s="33">
        <f>MX27</f>
        <v>392</v>
      </c>
    </row>
  </sheetData>
  <printOptions horizontalCentered="1"/>
  <pageMargins left="0.25" right="0.25" top="0.5" bottom="0.6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3CEDF0E995E438BF225420E77866D" ma:contentTypeVersion="24" ma:contentTypeDescription="" ma:contentTypeScope="" ma:versionID="b83a43417fa53733a9941bfe4dee81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Formal</CaseStatus>
    <OpenedDate xmlns="dc463f71-b30c-4ab2-9473-d307f9d35888">2023-06-15T07:00:00+00:00</OpenedDate>
    <SignificantOrder xmlns="dc463f71-b30c-4ab2-9473-d307f9d35888">false</SignificantOrder>
    <Date1 xmlns="dc463f71-b30c-4ab2-9473-d307f9d35888">2024-05-02T07:00:00+00:00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5EAE1C-7A80-414B-9F19-CD29FADB0C3C}"/>
</file>

<file path=customXml/itemProps2.xml><?xml version="1.0" encoding="utf-8"?>
<ds:datastoreItem xmlns:ds="http://schemas.openxmlformats.org/officeDocument/2006/customXml" ds:itemID="{E7B8EE78-1421-4894-A001-9214CF0ACD60}"/>
</file>

<file path=customXml/itemProps3.xml><?xml version="1.0" encoding="utf-8"?>
<ds:datastoreItem xmlns:ds="http://schemas.openxmlformats.org/officeDocument/2006/customXml" ds:itemID="{EBECA471-7A27-4D09-BB59-1D073A1BBBC8}"/>
</file>

<file path=customXml/itemProps4.xml><?xml version="1.0" encoding="utf-8"?>
<ds:datastoreItem xmlns:ds="http://schemas.openxmlformats.org/officeDocument/2006/customXml" ds:itemID="{6EE3CCE1-40D2-4E66-88DA-91B57E697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Prices</vt:lpstr>
      <vt:lpstr>on off peak hours</vt:lpstr>
      <vt:lpstr>'on off peak hours'!dateTable</vt:lpstr>
      <vt:lpstr>'on off peak hours'!daysMonth</vt:lpstr>
      <vt:lpstr>'on off peak hours'!HolidayObserved</vt:lpstr>
      <vt:lpstr>'on off peak hours'!Holidays</vt:lpstr>
      <vt:lpstr>'on off peak hours'!HoursHoliday</vt:lpstr>
      <vt:lpstr>'on off peak hours'!HoursNoHoliday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Feng, Jessica</dc:creator>
  <cp:lastModifiedBy>Mitchell, Ramon (PacifiCorp)</cp:lastModifiedBy>
  <dcterms:created xsi:type="dcterms:W3CDTF">2021-05-07T00:27:05Z</dcterms:created>
  <dcterms:modified xsi:type="dcterms:W3CDTF">2024-04-29T19:04:21Z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{1C3643D8-463F-4863-9A99-70A2BBFE9857}</vt:lpwstr>
  </property>
  <property fmtid="{D5CDD505-2E9C-101B-9397-08002B2CF9AE}" pid="3" name="ContentTypeId">
    <vt:lpwstr>0x0101006E56B4D1795A2E4DB2F0B01679ED314A006FA3CEDF0E995E438BF225420E77866D</vt:lpwstr>
  </property>
  <property fmtid="{D5CDD505-2E9C-101B-9397-08002B2CF9AE}" pid="4" name="_docset_NoMedatataSyncRequired">
    <vt:lpwstr>False</vt:lpwstr>
  </property>
</Properties>
</file>